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4.xml" ContentType="application/vnd.openxmlformats-officedocument.drawingml.chartshapes+xml"/>
  <Override PartName="/xl/charts/chart27.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70" windowWidth="9435" windowHeight="5295" activeTab="3"/>
  </bookViews>
  <sheets>
    <sheet name="Overview" sheetId="1" r:id="rId1"/>
    <sheet name="Hydrocarbons" sheetId="11" r:id="rId2"/>
    <sheet name="HC_7pt_smooth" sheetId="13" r:id="rId3"/>
    <sheet name="HC Figures" sheetId="12" r:id="rId4"/>
  </sheets>
  <calcPr calcId="145621" calcMode="manual" iterate="1" iterateCount="50" iterateDelta="0"/>
</workbook>
</file>

<file path=xl/calcChain.xml><?xml version="1.0" encoding="utf-8"?>
<calcChain xmlns="http://schemas.openxmlformats.org/spreadsheetml/2006/main">
  <c r="BM11" i="13" l="1"/>
  <c r="DC154" i="13"/>
  <c r="DB154" i="13"/>
  <c r="DA154" i="13"/>
  <c r="CZ154" i="13"/>
  <c r="CY154" i="13"/>
  <c r="CX154" i="13"/>
  <c r="CW154" i="13"/>
  <c r="CV154" i="13"/>
  <c r="DC153" i="13"/>
  <c r="DB153" i="13"/>
  <c r="DA153" i="13"/>
  <c r="CZ153" i="13"/>
  <c r="CY153" i="13"/>
  <c r="CX153" i="13"/>
  <c r="CW153" i="13"/>
  <c r="CV153" i="13"/>
  <c r="DC152" i="13"/>
  <c r="DB152" i="13"/>
  <c r="DA152" i="13"/>
  <c r="CZ152" i="13"/>
  <c r="CY152" i="13"/>
  <c r="CX152" i="13"/>
  <c r="CW152" i="13"/>
  <c r="CV152" i="13"/>
  <c r="DC151" i="13"/>
  <c r="DB151" i="13"/>
  <c r="DA151" i="13"/>
  <c r="CZ151" i="13"/>
  <c r="CY151" i="13"/>
  <c r="CX151" i="13"/>
  <c r="CW151" i="13"/>
  <c r="CV151" i="13"/>
  <c r="DC150" i="13"/>
  <c r="DB150" i="13"/>
  <c r="DA150" i="13"/>
  <c r="CZ150" i="13"/>
  <c r="CY150" i="13"/>
  <c r="CX150" i="13"/>
  <c r="CW150" i="13"/>
  <c r="CV150" i="13"/>
  <c r="DC149" i="13"/>
  <c r="DB149" i="13"/>
  <c r="DA149" i="13"/>
  <c r="CZ149" i="13"/>
  <c r="CY149" i="13"/>
  <c r="CX149" i="13"/>
  <c r="CW149" i="13"/>
  <c r="CV149" i="13"/>
  <c r="DC148" i="13"/>
  <c r="DB148" i="13"/>
  <c r="DA148" i="13"/>
  <c r="CZ148" i="13"/>
  <c r="CY148" i="13"/>
  <c r="CX148" i="13"/>
  <c r="CW148" i="13"/>
  <c r="CV148" i="13"/>
  <c r="DC147" i="13"/>
  <c r="DB147" i="13"/>
  <c r="DA147" i="13"/>
  <c r="CZ147" i="13"/>
  <c r="CY147" i="13"/>
  <c r="CX147" i="13"/>
  <c r="CW147" i="13"/>
  <c r="CV147" i="13"/>
  <c r="DC146" i="13"/>
  <c r="DB146" i="13"/>
  <c r="DA146" i="13"/>
  <c r="CZ146" i="13"/>
  <c r="CY146" i="13"/>
  <c r="CX146" i="13"/>
  <c r="CW146" i="13"/>
  <c r="CV146" i="13"/>
  <c r="DC145" i="13"/>
  <c r="DB145" i="13"/>
  <c r="DA145" i="13"/>
  <c r="CZ145" i="13"/>
  <c r="CY145" i="13"/>
  <c r="CX145" i="13"/>
  <c r="CW145" i="13"/>
  <c r="CV145" i="13"/>
  <c r="DC144" i="13"/>
  <c r="DB144" i="13"/>
  <c r="DA144" i="13"/>
  <c r="CZ144" i="13"/>
  <c r="CY144" i="13"/>
  <c r="CX144" i="13"/>
  <c r="CW144" i="13"/>
  <c r="CV144" i="13"/>
  <c r="DC143" i="13"/>
  <c r="DB143" i="13"/>
  <c r="DA143" i="13"/>
  <c r="CZ143" i="13"/>
  <c r="CY143" i="13"/>
  <c r="CX143" i="13"/>
  <c r="CW143" i="13"/>
  <c r="CV143" i="13"/>
  <c r="DC142" i="13"/>
  <c r="DB142" i="13"/>
  <c r="DA142" i="13"/>
  <c r="CZ142" i="13"/>
  <c r="CY142" i="13"/>
  <c r="CX142" i="13"/>
  <c r="CW142" i="13"/>
  <c r="CV142" i="13"/>
  <c r="DC141" i="13"/>
  <c r="DB141" i="13"/>
  <c r="DA141" i="13"/>
  <c r="CZ141" i="13"/>
  <c r="CY141" i="13"/>
  <c r="CX141" i="13"/>
  <c r="CW141" i="13"/>
  <c r="CV141" i="13"/>
  <c r="DC140" i="13"/>
  <c r="DB140" i="13"/>
  <c r="DA140" i="13"/>
  <c r="CZ140" i="13"/>
  <c r="CY140" i="13"/>
  <c r="CX140" i="13"/>
  <c r="CW140" i="13"/>
  <c r="CV140" i="13"/>
  <c r="DC139" i="13"/>
  <c r="DB139" i="13"/>
  <c r="DA139" i="13"/>
  <c r="CZ139" i="13"/>
  <c r="CY139" i="13"/>
  <c r="CX139" i="13"/>
  <c r="CW139" i="13"/>
  <c r="CV139" i="13"/>
  <c r="DC138" i="13"/>
  <c r="DB138" i="13"/>
  <c r="DA138" i="13"/>
  <c r="CZ138" i="13"/>
  <c r="CY138" i="13"/>
  <c r="CX138" i="13"/>
  <c r="CW138" i="13"/>
  <c r="CV138" i="13"/>
  <c r="DC137" i="13"/>
  <c r="DB137" i="13"/>
  <c r="DA137" i="13"/>
  <c r="CZ137" i="13"/>
  <c r="CY137" i="13"/>
  <c r="CX137" i="13"/>
  <c r="CW137" i="13"/>
  <c r="CV137" i="13"/>
  <c r="DC136" i="13"/>
  <c r="DB136" i="13"/>
  <c r="DA136" i="13"/>
  <c r="CZ136" i="13"/>
  <c r="CY136" i="13"/>
  <c r="CX136" i="13"/>
  <c r="CW136" i="13"/>
  <c r="CV136" i="13"/>
  <c r="DC135" i="13"/>
  <c r="DB135" i="13"/>
  <c r="DA135" i="13"/>
  <c r="CZ135" i="13"/>
  <c r="CY135" i="13"/>
  <c r="CX135" i="13"/>
  <c r="CW135" i="13"/>
  <c r="CV135" i="13"/>
  <c r="DC134" i="13"/>
  <c r="DB134" i="13"/>
  <c r="DA134" i="13"/>
  <c r="CZ134" i="13"/>
  <c r="CY134" i="13"/>
  <c r="CX134" i="13"/>
  <c r="CW134" i="13"/>
  <c r="CV134" i="13"/>
  <c r="DC133" i="13"/>
  <c r="DB133" i="13"/>
  <c r="DA133" i="13"/>
  <c r="CZ133" i="13"/>
  <c r="CY133" i="13"/>
  <c r="CX133" i="13"/>
  <c r="CW133" i="13"/>
  <c r="CV133" i="13"/>
  <c r="DC132" i="13"/>
  <c r="DB132" i="13"/>
  <c r="DA132" i="13"/>
  <c r="CZ132" i="13"/>
  <c r="CY132" i="13"/>
  <c r="CX132" i="13"/>
  <c r="CW132" i="13"/>
  <c r="CV132" i="13"/>
  <c r="DC131" i="13"/>
  <c r="DB131" i="13"/>
  <c r="DA131" i="13"/>
  <c r="CZ131" i="13"/>
  <c r="CY131" i="13"/>
  <c r="CX131" i="13"/>
  <c r="CW131" i="13"/>
  <c r="CV131" i="13"/>
  <c r="DC130" i="13"/>
  <c r="DB130" i="13"/>
  <c r="DA130" i="13"/>
  <c r="CZ130" i="13"/>
  <c r="CY130" i="13"/>
  <c r="CX130" i="13"/>
  <c r="CW130" i="13"/>
  <c r="CV130" i="13"/>
  <c r="DC129" i="13"/>
  <c r="DB129" i="13"/>
  <c r="DA129" i="13"/>
  <c r="CZ129" i="13"/>
  <c r="CY129" i="13"/>
  <c r="CX129" i="13"/>
  <c r="CW129" i="13"/>
  <c r="CV129" i="13"/>
  <c r="DC128" i="13"/>
  <c r="DB128" i="13"/>
  <c r="DA128" i="13"/>
  <c r="CZ128" i="13"/>
  <c r="CY128" i="13"/>
  <c r="CX128" i="13"/>
  <c r="CW128" i="13"/>
  <c r="CV128" i="13"/>
  <c r="DC127" i="13"/>
  <c r="DB127" i="13"/>
  <c r="DA127" i="13"/>
  <c r="CZ127" i="13"/>
  <c r="CY127" i="13"/>
  <c r="CX127" i="13"/>
  <c r="CW127" i="13"/>
  <c r="CV127" i="13"/>
  <c r="DC126" i="13"/>
  <c r="DB126" i="13"/>
  <c r="DA126" i="13"/>
  <c r="CZ126" i="13"/>
  <c r="CY126" i="13"/>
  <c r="CX126" i="13"/>
  <c r="CW126" i="13"/>
  <c r="CV126" i="13"/>
  <c r="DC125" i="13"/>
  <c r="DB125" i="13"/>
  <c r="DA125" i="13"/>
  <c r="CZ125" i="13"/>
  <c r="CY125" i="13"/>
  <c r="CX125" i="13"/>
  <c r="CW125" i="13"/>
  <c r="CV125" i="13"/>
  <c r="DC124" i="13"/>
  <c r="DB124" i="13"/>
  <c r="DA124" i="13"/>
  <c r="CZ124" i="13"/>
  <c r="CY124" i="13"/>
  <c r="CX124" i="13"/>
  <c r="CW124" i="13"/>
  <c r="CV124" i="13"/>
  <c r="DC123" i="13"/>
  <c r="DB123" i="13"/>
  <c r="DA123" i="13"/>
  <c r="CZ123" i="13"/>
  <c r="CY123" i="13"/>
  <c r="CX123" i="13"/>
  <c r="CW123" i="13"/>
  <c r="CV123" i="13"/>
  <c r="DC122" i="13"/>
  <c r="DB122" i="13"/>
  <c r="DA122" i="13"/>
  <c r="CZ122" i="13"/>
  <c r="CY122" i="13"/>
  <c r="CX122" i="13"/>
  <c r="CW122" i="13"/>
  <c r="CV122" i="13"/>
  <c r="DC121" i="13"/>
  <c r="DB121" i="13"/>
  <c r="DA121" i="13"/>
  <c r="CZ121" i="13"/>
  <c r="CY121" i="13"/>
  <c r="CX121" i="13"/>
  <c r="CW121" i="13"/>
  <c r="CV121" i="13"/>
  <c r="DC120" i="13"/>
  <c r="DB120" i="13"/>
  <c r="DA120" i="13"/>
  <c r="CZ120" i="13"/>
  <c r="CY120" i="13"/>
  <c r="CX120" i="13"/>
  <c r="CW120" i="13"/>
  <c r="CV120" i="13"/>
  <c r="DC119" i="13"/>
  <c r="DB119" i="13"/>
  <c r="DA119" i="13"/>
  <c r="CZ119" i="13"/>
  <c r="CY119" i="13"/>
  <c r="CX119" i="13"/>
  <c r="CW119" i="13"/>
  <c r="CV119" i="13"/>
  <c r="DC118" i="13"/>
  <c r="DB118" i="13"/>
  <c r="DA118" i="13"/>
  <c r="CZ118" i="13"/>
  <c r="CY118" i="13"/>
  <c r="CX118" i="13"/>
  <c r="CW118" i="13"/>
  <c r="CV118" i="13"/>
  <c r="DC117" i="13"/>
  <c r="DB117" i="13"/>
  <c r="DA117" i="13"/>
  <c r="CZ117" i="13"/>
  <c r="CY117" i="13"/>
  <c r="CX117" i="13"/>
  <c r="CW117" i="13"/>
  <c r="CV117" i="13"/>
  <c r="DC116" i="13"/>
  <c r="DB116" i="13"/>
  <c r="DA116" i="13"/>
  <c r="CZ116" i="13"/>
  <c r="CY116" i="13"/>
  <c r="CX116" i="13"/>
  <c r="CW116" i="13"/>
  <c r="CV116" i="13"/>
  <c r="DC115" i="13"/>
  <c r="DB115" i="13"/>
  <c r="DA115" i="13"/>
  <c r="CZ115" i="13"/>
  <c r="CY115" i="13"/>
  <c r="CX115" i="13"/>
  <c r="CW115" i="13"/>
  <c r="CV115" i="13"/>
  <c r="DC114" i="13"/>
  <c r="DB114" i="13"/>
  <c r="DA114" i="13"/>
  <c r="CZ114" i="13"/>
  <c r="CY114" i="13"/>
  <c r="CX114" i="13"/>
  <c r="CW114" i="13"/>
  <c r="CV114" i="13"/>
  <c r="DC113" i="13"/>
  <c r="DB113" i="13"/>
  <c r="DA113" i="13"/>
  <c r="CZ113" i="13"/>
  <c r="CY113" i="13"/>
  <c r="CX113" i="13"/>
  <c r="CW113" i="13"/>
  <c r="CV113" i="13"/>
  <c r="DC112" i="13"/>
  <c r="DB112" i="13"/>
  <c r="DA112" i="13"/>
  <c r="CZ112" i="13"/>
  <c r="CY112" i="13"/>
  <c r="CX112" i="13"/>
  <c r="CW112" i="13"/>
  <c r="CV112" i="13"/>
  <c r="DC111" i="13"/>
  <c r="DB111" i="13"/>
  <c r="DA111" i="13"/>
  <c r="CZ111" i="13"/>
  <c r="CY111" i="13"/>
  <c r="CX111" i="13"/>
  <c r="CW111" i="13"/>
  <c r="CV111" i="13"/>
  <c r="DC110" i="13"/>
  <c r="DB110" i="13"/>
  <c r="DA110" i="13"/>
  <c r="CZ110" i="13"/>
  <c r="CY110" i="13"/>
  <c r="CX110" i="13"/>
  <c r="CW110" i="13"/>
  <c r="CV110" i="13"/>
  <c r="DC109" i="13"/>
  <c r="DB109" i="13"/>
  <c r="DA109" i="13"/>
  <c r="CZ109" i="13"/>
  <c r="CY109" i="13"/>
  <c r="CX109" i="13"/>
  <c r="CW109" i="13"/>
  <c r="CV109" i="13"/>
  <c r="DC108" i="13"/>
  <c r="DB108" i="13"/>
  <c r="DA108" i="13"/>
  <c r="CZ108" i="13"/>
  <c r="CY108" i="13"/>
  <c r="CX108" i="13"/>
  <c r="CW108" i="13"/>
  <c r="CV108" i="13"/>
  <c r="DC107" i="13"/>
  <c r="DB107" i="13"/>
  <c r="DA107" i="13"/>
  <c r="CZ107" i="13"/>
  <c r="CY107" i="13"/>
  <c r="CX107" i="13"/>
  <c r="CW107" i="13"/>
  <c r="CV107" i="13"/>
  <c r="DC106" i="13"/>
  <c r="DB106" i="13"/>
  <c r="DA106" i="13"/>
  <c r="CZ106" i="13"/>
  <c r="CY106" i="13"/>
  <c r="CX106" i="13"/>
  <c r="CW106" i="13"/>
  <c r="CV106" i="13"/>
  <c r="DC105" i="13"/>
  <c r="DB105" i="13"/>
  <c r="DA105" i="13"/>
  <c r="CZ105" i="13"/>
  <c r="CY105" i="13"/>
  <c r="CX105" i="13"/>
  <c r="CW105" i="13"/>
  <c r="CV105" i="13"/>
  <c r="DC104" i="13"/>
  <c r="DB104" i="13"/>
  <c r="DA104" i="13"/>
  <c r="CZ104" i="13"/>
  <c r="CY104" i="13"/>
  <c r="CX104" i="13"/>
  <c r="CW104" i="13"/>
  <c r="CV104" i="13"/>
  <c r="DC103" i="13"/>
  <c r="DB103" i="13"/>
  <c r="DA103" i="13"/>
  <c r="CZ103" i="13"/>
  <c r="CY103" i="13"/>
  <c r="CX103" i="13"/>
  <c r="CW103" i="13"/>
  <c r="CV103" i="13"/>
  <c r="DC102" i="13"/>
  <c r="DB102" i="13"/>
  <c r="DA102" i="13"/>
  <c r="CZ102" i="13"/>
  <c r="CY102" i="13"/>
  <c r="CX102" i="13"/>
  <c r="CW102" i="13"/>
  <c r="CV102" i="13"/>
  <c r="DC101" i="13"/>
  <c r="DB101" i="13"/>
  <c r="DA101" i="13"/>
  <c r="CZ101" i="13"/>
  <c r="CY101" i="13"/>
  <c r="CX101" i="13"/>
  <c r="CW101" i="13"/>
  <c r="CV101" i="13"/>
  <c r="DC100" i="13"/>
  <c r="DB100" i="13"/>
  <c r="DA100" i="13"/>
  <c r="CZ100" i="13"/>
  <c r="CY100" i="13"/>
  <c r="CX100" i="13"/>
  <c r="CW100" i="13"/>
  <c r="CV100" i="13"/>
  <c r="DC99" i="13"/>
  <c r="DB99" i="13"/>
  <c r="DA99" i="13"/>
  <c r="CZ99" i="13"/>
  <c r="CY99" i="13"/>
  <c r="CX99" i="13"/>
  <c r="CW99" i="13"/>
  <c r="CV99" i="13"/>
  <c r="DC98" i="13"/>
  <c r="DB98" i="13"/>
  <c r="DA98" i="13"/>
  <c r="CZ98" i="13"/>
  <c r="CY98" i="13"/>
  <c r="CX98" i="13"/>
  <c r="CW98" i="13"/>
  <c r="CV98" i="13"/>
  <c r="DC97" i="13"/>
  <c r="DB97" i="13"/>
  <c r="DA97" i="13"/>
  <c r="CZ97" i="13"/>
  <c r="CY97" i="13"/>
  <c r="CX97" i="13"/>
  <c r="CW97" i="13"/>
  <c r="CV97" i="13"/>
  <c r="DC96" i="13"/>
  <c r="DB96" i="13"/>
  <c r="DA96" i="13"/>
  <c r="CZ96" i="13"/>
  <c r="CY96" i="13"/>
  <c r="CX96" i="13"/>
  <c r="CW96" i="13"/>
  <c r="CV96" i="13"/>
  <c r="DC95" i="13"/>
  <c r="DB95" i="13"/>
  <c r="DA95" i="13"/>
  <c r="CZ95" i="13"/>
  <c r="CY95" i="13"/>
  <c r="CX95" i="13"/>
  <c r="CW95" i="13"/>
  <c r="CV95" i="13"/>
  <c r="DC94" i="13"/>
  <c r="DB94" i="13"/>
  <c r="DA94" i="13"/>
  <c r="CZ94" i="13"/>
  <c r="CY94" i="13"/>
  <c r="CX94" i="13"/>
  <c r="CW94" i="13"/>
  <c r="CV94" i="13"/>
  <c r="DC93" i="13"/>
  <c r="DB93" i="13"/>
  <c r="DA93" i="13"/>
  <c r="CZ93" i="13"/>
  <c r="CY93" i="13"/>
  <c r="CX93" i="13"/>
  <c r="CW93" i="13"/>
  <c r="CV93" i="13"/>
  <c r="DC92" i="13"/>
  <c r="DB92" i="13"/>
  <c r="DA92" i="13"/>
  <c r="CZ92" i="13"/>
  <c r="CY92" i="13"/>
  <c r="CX92" i="13"/>
  <c r="CW92" i="13"/>
  <c r="CV92" i="13"/>
  <c r="DC91" i="13"/>
  <c r="DB91" i="13"/>
  <c r="DA91" i="13"/>
  <c r="CZ91" i="13"/>
  <c r="CY91" i="13"/>
  <c r="CX91" i="13"/>
  <c r="CW91" i="13"/>
  <c r="CV91" i="13"/>
  <c r="DC90" i="13"/>
  <c r="DB90" i="13"/>
  <c r="DA90" i="13"/>
  <c r="CZ90" i="13"/>
  <c r="CY90" i="13"/>
  <c r="CX90" i="13"/>
  <c r="CW90" i="13"/>
  <c r="CV90" i="13"/>
  <c r="DC89" i="13"/>
  <c r="DB89" i="13"/>
  <c r="DA89" i="13"/>
  <c r="CZ89" i="13"/>
  <c r="CY89" i="13"/>
  <c r="CX89" i="13"/>
  <c r="CW89" i="13"/>
  <c r="CV89" i="13"/>
  <c r="DC88" i="13"/>
  <c r="DB88" i="13"/>
  <c r="DA88" i="13"/>
  <c r="CZ88" i="13"/>
  <c r="CY88" i="13"/>
  <c r="CX88" i="13"/>
  <c r="CW88" i="13"/>
  <c r="CV88" i="13"/>
  <c r="DC87" i="13"/>
  <c r="DB87" i="13"/>
  <c r="DA87" i="13"/>
  <c r="CZ87" i="13"/>
  <c r="CY87" i="13"/>
  <c r="CX87" i="13"/>
  <c r="CW87" i="13"/>
  <c r="CV87" i="13"/>
  <c r="DC86" i="13"/>
  <c r="DB86" i="13"/>
  <c r="DA86" i="13"/>
  <c r="CZ86" i="13"/>
  <c r="CY86" i="13"/>
  <c r="CX86" i="13"/>
  <c r="CW86" i="13"/>
  <c r="CV86" i="13"/>
  <c r="DC85" i="13"/>
  <c r="DB85" i="13"/>
  <c r="DA85" i="13"/>
  <c r="CZ85" i="13"/>
  <c r="CY85" i="13"/>
  <c r="CX85" i="13"/>
  <c r="CW85" i="13"/>
  <c r="CV85" i="13"/>
  <c r="DC84" i="13"/>
  <c r="DB84" i="13"/>
  <c r="DA84" i="13"/>
  <c r="CZ84" i="13"/>
  <c r="CY84" i="13"/>
  <c r="CX84" i="13"/>
  <c r="CW84" i="13"/>
  <c r="CV84" i="13"/>
  <c r="DC83" i="13"/>
  <c r="DB83" i="13"/>
  <c r="DA83" i="13"/>
  <c r="CZ83" i="13"/>
  <c r="CY83" i="13"/>
  <c r="CX83" i="13"/>
  <c r="CW83" i="13"/>
  <c r="CV83" i="13"/>
  <c r="DC82" i="13"/>
  <c r="DB82" i="13"/>
  <c r="DA82" i="13"/>
  <c r="CZ82" i="13"/>
  <c r="CY82" i="13"/>
  <c r="CX82" i="13"/>
  <c r="CW82" i="13"/>
  <c r="CV82" i="13"/>
  <c r="DC81" i="13"/>
  <c r="DB81" i="13"/>
  <c r="DA81" i="13"/>
  <c r="CZ81" i="13"/>
  <c r="CY81" i="13"/>
  <c r="CX81" i="13"/>
  <c r="CW81" i="13"/>
  <c r="CV81" i="13"/>
  <c r="DC80" i="13"/>
  <c r="DB80" i="13"/>
  <c r="DA80" i="13"/>
  <c r="CZ80" i="13"/>
  <c r="CY80" i="13"/>
  <c r="CX80" i="13"/>
  <c r="CW80" i="13"/>
  <c r="CV80" i="13"/>
  <c r="DC79" i="13"/>
  <c r="DB79" i="13"/>
  <c r="DA79" i="13"/>
  <c r="CZ79" i="13"/>
  <c r="CY79" i="13"/>
  <c r="CX79" i="13"/>
  <c r="CW79" i="13"/>
  <c r="CV79" i="13"/>
  <c r="DC78" i="13"/>
  <c r="DB78" i="13"/>
  <c r="DA78" i="13"/>
  <c r="CZ78" i="13"/>
  <c r="CY78" i="13"/>
  <c r="CX78" i="13"/>
  <c r="CW78" i="13"/>
  <c r="CV78" i="13"/>
  <c r="DC77" i="13"/>
  <c r="DB77" i="13"/>
  <c r="DA77" i="13"/>
  <c r="CZ77" i="13"/>
  <c r="CY77" i="13"/>
  <c r="CX77" i="13"/>
  <c r="CW77" i="13"/>
  <c r="CV77" i="13"/>
  <c r="DC76" i="13"/>
  <c r="DB76" i="13"/>
  <c r="DA76" i="13"/>
  <c r="CZ76" i="13"/>
  <c r="CY76" i="13"/>
  <c r="CX76" i="13"/>
  <c r="CW76" i="13"/>
  <c r="CV76" i="13"/>
  <c r="DC75" i="13"/>
  <c r="DB75" i="13"/>
  <c r="DA75" i="13"/>
  <c r="CZ75" i="13"/>
  <c r="CY75" i="13"/>
  <c r="CX75" i="13"/>
  <c r="CW75" i="13"/>
  <c r="CV75" i="13"/>
  <c r="DC74" i="13"/>
  <c r="DB74" i="13"/>
  <c r="DA74" i="13"/>
  <c r="CZ74" i="13"/>
  <c r="CY74" i="13"/>
  <c r="CX74" i="13"/>
  <c r="CW74" i="13"/>
  <c r="CV74" i="13"/>
  <c r="DC73" i="13"/>
  <c r="DB73" i="13"/>
  <c r="DA73" i="13"/>
  <c r="CZ73" i="13"/>
  <c r="CY73" i="13"/>
  <c r="CX73" i="13"/>
  <c r="CW73" i="13"/>
  <c r="CV73" i="13"/>
  <c r="DC72" i="13"/>
  <c r="DB72" i="13"/>
  <c r="DA72" i="13"/>
  <c r="CZ72" i="13"/>
  <c r="CY72" i="13"/>
  <c r="CX72" i="13"/>
  <c r="CW72" i="13"/>
  <c r="CV72" i="13"/>
  <c r="DC71" i="13"/>
  <c r="DB71" i="13"/>
  <c r="DA71" i="13"/>
  <c r="CZ71" i="13"/>
  <c r="CY71" i="13"/>
  <c r="CX71" i="13"/>
  <c r="CW71" i="13"/>
  <c r="CV71" i="13"/>
  <c r="DC70" i="13"/>
  <c r="DB70" i="13"/>
  <c r="DA70" i="13"/>
  <c r="CZ70" i="13"/>
  <c r="CY70" i="13"/>
  <c r="CX70" i="13"/>
  <c r="CW70" i="13"/>
  <c r="CV70" i="13"/>
  <c r="DC69" i="13"/>
  <c r="DB69" i="13"/>
  <c r="DA69" i="13"/>
  <c r="CZ69" i="13"/>
  <c r="CY69" i="13"/>
  <c r="CX69" i="13"/>
  <c r="CW69" i="13"/>
  <c r="CV69" i="13"/>
  <c r="DC68" i="13"/>
  <c r="DB68" i="13"/>
  <c r="DA68" i="13"/>
  <c r="CZ68" i="13"/>
  <c r="CY68" i="13"/>
  <c r="CX68" i="13"/>
  <c r="CW68" i="13"/>
  <c r="CV68" i="13"/>
  <c r="DC67" i="13"/>
  <c r="DB67" i="13"/>
  <c r="DA67" i="13"/>
  <c r="CZ67" i="13"/>
  <c r="CY67" i="13"/>
  <c r="CX67" i="13"/>
  <c r="CW67" i="13"/>
  <c r="CV67" i="13"/>
  <c r="DC66" i="13"/>
  <c r="DB66" i="13"/>
  <c r="DA66" i="13"/>
  <c r="CZ66" i="13"/>
  <c r="CY66" i="13"/>
  <c r="CX66" i="13"/>
  <c r="CW66" i="13"/>
  <c r="CV66" i="13"/>
  <c r="DC65" i="13"/>
  <c r="DB65" i="13"/>
  <c r="DA65" i="13"/>
  <c r="CZ65" i="13"/>
  <c r="CY65" i="13"/>
  <c r="CX65" i="13"/>
  <c r="CW65" i="13"/>
  <c r="CV65" i="13"/>
  <c r="DC64" i="13"/>
  <c r="DB64" i="13"/>
  <c r="DA64" i="13"/>
  <c r="CZ64" i="13"/>
  <c r="CY64" i="13"/>
  <c r="CX64" i="13"/>
  <c r="CW64" i="13"/>
  <c r="CV64" i="13"/>
  <c r="DC63" i="13"/>
  <c r="DB63" i="13"/>
  <c r="DA63" i="13"/>
  <c r="CZ63" i="13"/>
  <c r="CY63" i="13"/>
  <c r="CX63" i="13"/>
  <c r="CW63" i="13"/>
  <c r="CV63" i="13"/>
  <c r="DC62" i="13"/>
  <c r="DB62" i="13"/>
  <c r="DA62" i="13"/>
  <c r="CZ62" i="13"/>
  <c r="CY62" i="13"/>
  <c r="CX62" i="13"/>
  <c r="CW62" i="13"/>
  <c r="CV62" i="13"/>
  <c r="DC61" i="13"/>
  <c r="DB61" i="13"/>
  <c r="DA61" i="13"/>
  <c r="CZ61" i="13"/>
  <c r="CY61" i="13"/>
  <c r="CX61" i="13"/>
  <c r="CW61" i="13"/>
  <c r="CV61" i="13"/>
  <c r="DC60" i="13"/>
  <c r="DB60" i="13"/>
  <c r="DA60" i="13"/>
  <c r="CZ60" i="13"/>
  <c r="CY60" i="13"/>
  <c r="CX60" i="13"/>
  <c r="CW60" i="13"/>
  <c r="CV60" i="13"/>
  <c r="DC59" i="13"/>
  <c r="DB59" i="13"/>
  <c r="DA59" i="13"/>
  <c r="CZ59" i="13"/>
  <c r="CY59" i="13"/>
  <c r="CX59" i="13"/>
  <c r="CW59" i="13"/>
  <c r="CV59" i="13"/>
  <c r="DC58" i="13"/>
  <c r="DB58" i="13"/>
  <c r="DA58" i="13"/>
  <c r="CZ58" i="13"/>
  <c r="CY58" i="13"/>
  <c r="CX58" i="13"/>
  <c r="CW58" i="13"/>
  <c r="CV58" i="13"/>
  <c r="DC57" i="13"/>
  <c r="DB57" i="13"/>
  <c r="DA57" i="13"/>
  <c r="CZ57" i="13"/>
  <c r="CY57" i="13"/>
  <c r="CX57" i="13"/>
  <c r="CW57" i="13"/>
  <c r="CV57" i="13"/>
  <c r="DC56" i="13"/>
  <c r="DB56" i="13"/>
  <c r="DA56" i="13"/>
  <c r="CZ56" i="13"/>
  <c r="CY56" i="13"/>
  <c r="CX56" i="13"/>
  <c r="CW56" i="13"/>
  <c r="CV56" i="13"/>
  <c r="DC55" i="13"/>
  <c r="DB55" i="13"/>
  <c r="DA55" i="13"/>
  <c r="CZ55" i="13"/>
  <c r="CY55" i="13"/>
  <c r="CX55" i="13"/>
  <c r="CW55" i="13"/>
  <c r="CV55" i="13"/>
  <c r="DC54" i="13"/>
  <c r="DB54" i="13"/>
  <c r="DA54" i="13"/>
  <c r="CZ54" i="13"/>
  <c r="CY54" i="13"/>
  <c r="CX54" i="13"/>
  <c r="CW54" i="13"/>
  <c r="CV54" i="13"/>
  <c r="DC53" i="13"/>
  <c r="DB53" i="13"/>
  <c r="DA53" i="13"/>
  <c r="CZ53" i="13"/>
  <c r="CY53" i="13"/>
  <c r="CX53" i="13"/>
  <c r="CW53" i="13"/>
  <c r="CV53" i="13"/>
  <c r="DC52" i="13"/>
  <c r="DB52" i="13"/>
  <c r="DA52" i="13"/>
  <c r="CZ52" i="13"/>
  <c r="CY52" i="13"/>
  <c r="CX52" i="13"/>
  <c r="CW52" i="13"/>
  <c r="CV52" i="13"/>
  <c r="DC51" i="13"/>
  <c r="DB51" i="13"/>
  <c r="DA51" i="13"/>
  <c r="CZ51" i="13"/>
  <c r="CY51" i="13"/>
  <c r="CX51" i="13"/>
  <c r="CW51" i="13"/>
  <c r="CV51" i="13"/>
  <c r="DC50" i="13"/>
  <c r="DB50" i="13"/>
  <c r="DA50" i="13"/>
  <c r="CZ50" i="13"/>
  <c r="CY50" i="13"/>
  <c r="CX50" i="13"/>
  <c r="CW50" i="13"/>
  <c r="CV50" i="13"/>
  <c r="DC49" i="13"/>
  <c r="DB49" i="13"/>
  <c r="DA49" i="13"/>
  <c r="CZ49" i="13"/>
  <c r="CY49" i="13"/>
  <c r="CX49" i="13"/>
  <c r="CW49" i="13"/>
  <c r="CV49" i="13"/>
  <c r="DC48" i="13"/>
  <c r="DB48" i="13"/>
  <c r="DA48" i="13"/>
  <c r="CZ48" i="13"/>
  <c r="CY48" i="13"/>
  <c r="CX48" i="13"/>
  <c r="CW48" i="13"/>
  <c r="CV48" i="13"/>
  <c r="CZ47" i="13"/>
  <c r="CY47" i="13"/>
  <c r="CX47" i="13"/>
  <c r="CW47" i="13"/>
  <c r="CV47" i="13"/>
  <c r="CZ46" i="13"/>
  <c r="CY46" i="13"/>
  <c r="CX46" i="13"/>
  <c r="CW46" i="13"/>
  <c r="CV46" i="13"/>
  <c r="CZ45" i="13"/>
  <c r="CY45" i="13"/>
  <c r="CX45" i="13"/>
  <c r="CW45" i="13"/>
  <c r="CV45" i="13"/>
  <c r="CZ44" i="13"/>
  <c r="CY44" i="13"/>
  <c r="CX44" i="13"/>
  <c r="CW44" i="13"/>
  <c r="CV44" i="13"/>
  <c r="CZ43" i="13"/>
  <c r="CY43" i="13"/>
  <c r="CX43" i="13"/>
  <c r="CW43" i="13"/>
  <c r="CV43" i="13"/>
  <c r="CZ42" i="13"/>
  <c r="CY42" i="13"/>
  <c r="CX42" i="13"/>
  <c r="CW42" i="13"/>
  <c r="CV42" i="13"/>
  <c r="CZ41" i="13"/>
  <c r="CY41" i="13"/>
  <c r="CX41" i="13"/>
  <c r="CW41" i="13"/>
  <c r="CV41" i="13"/>
  <c r="CZ40" i="13"/>
  <c r="CY40" i="13"/>
  <c r="CX40" i="13"/>
  <c r="CW40" i="13"/>
  <c r="CV40" i="13"/>
  <c r="CZ39" i="13"/>
  <c r="CY39" i="13"/>
  <c r="CX39" i="13"/>
  <c r="CW39" i="13"/>
  <c r="CV39" i="13"/>
  <c r="CZ38" i="13"/>
  <c r="CY38" i="13"/>
  <c r="CX38" i="13"/>
  <c r="CW38" i="13"/>
  <c r="CV38" i="13"/>
  <c r="CZ37" i="13"/>
  <c r="CY37" i="13"/>
  <c r="CX37" i="13"/>
  <c r="CW37" i="13"/>
  <c r="CV37" i="13"/>
  <c r="CZ36" i="13"/>
  <c r="CY36" i="13"/>
  <c r="CX36" i="13"/>
  <c r="CW36" i="13"/>
  <c r="CV36" i="13"/>
  <c r="CZ35" i="13"/>
  <c r="CY35" i="13"/>
  <c r="CX35" i="13"/>
  <c r="CW35" i="13"/>
  <c r="CV35" i="13"/>
  <c r="CZ34" i="13"/>
  <c r="CY34" i="13"/>
  <c r="CX34" i="13"/>
  <c r="CW34" i="13"/>
  <c r="CV34" i="13"/>
  <c r="CZ33" i="13"/>
  <c r="CY33" i="13"/>
  <c r="CX33" i="13"/>
  <c r="CW33" i="13"/>
  <c r="CV33" i="13"/>
  <c r="CZ32" i="13"/>
  <c r="CY32" i="13"/>
  <c r="CX32" i="13"/>
  <c r="CW32" i="13"/>
  <c r="CV32" i="13"/>
  <c r="CZ31" i="13"/>
  <c r="CY31" i="13"/>
  <c r="CX31" i="13"/>
  <c r="CW31" i="13"/>
  <c r="CV31" i="13"/>
  <c r="CZ30" i="13"/>
  <c r="CY30" i="13"/>
  <c r="CX30" i="13"/>
  <c r="CW30" i="13"/>
  <c r="CV30" i="13"/>
  <c r="CZ29" i="13"/>
  <c r="CY29" i="13"/>
  <c r="CX29" i="13"/>
  <c r="CW29" i="13"/>
  <c r="CV29" i="13"/>
  <c r="CZ28" i="13"/>
  <c r="CY28" i="13"/>
  <c r="CX28" i="13"/>
  <c r="CW28" i="13"/>
  <c r="CV28" i="13"/>
  <c r="CZ27" i="13"/>
  <c r="CY27" i="13"/>
  <c r="CX27" i="13"/>
  <c r="CW27" i="13"/>
  <c r="CV27" i="13"/>
  <c r="CZ26" i="13"/>
  <c r="CY26" i="13"/>
  <c r="CX26" i="13"/>
  <c r="CW26" i="13"/>
  <c r="CV26" i="13"/>
  <c r="CZ25" i="13"/>
  <c r="CY25" i="13"/>
  <c r="CX25" i="13"/>
  <c r="CW25" i="13"/>
  <c r="CV25" i="13"/>
  <c r="CZ24" i="13"/>
  <c r="CY24" i="13"/>
  <c r="CX24" i="13"/>
  <c r="CW24" i="13"/>
  <c r="CV24" i="13"/>
  <c r="CZ23" i="13"/>
  <c r="CY23" i="13"/>
  <c r="CX23" i="13"/>
  <c r="CW23" i="13"/>
  <c r="CV23" i="13"/>
  <c r="CZ22" i="13"/>
  <c r="CY22" i="13"/>
  <c r="CX22" i="13"/>
  <c r="CW22" i="13"/>
  <c r="CV22" i="13"/>
  <c r="CZ21" i="13"/>
  <c r="CY21" i="13"/>
  <c r="CX21" i="13"/>
  <c r="CW21" i="13"/>
  <c r="CV21" i="13"/>
  <c r="CZ20" i="13"/>
  <c r="CY20" i="13"/>
  <c r="CX20" i="13"/>
  <c r="CW20" i="13"/>
  <c r="CV20" i="13"/>
  <c r="CZ19" i="13"/>
  <c r="CY19" i="13"/>
  <c r="CX19" i="13"/>
  <c r="CW19" i="13"/>
  <c r="CV19" i="13"/>
  <c r="CY18" i="13"/>
  <c r="CX18" i="13"/>
  <c r="CW18" i="13"/>
  <c r="CV18" i="13"/>
  <c r="CY17" i="13"/>
  <c r="CX17" i="13"/>
  <c r="CW17" i="13"/>
  <c r="CV17" i="13"/>
  <c r="CY16" i="13"/>
  <c r="CX16" i="13"/>
  <c r="CW16" i="13"/>
  <c r="CV16" i="13"/>
  <c r="CY15" i="13"/>
  <c r="CX15" i="13"/>
  <c r="CW15" i="13"/>
  <c r="CV15" i="13"/>
  <c r="CZ14" i="13"/>
  <c r="CY14" i="13"/>
  <c r="CX14" i="13"/>
  <c r="CW14" i="13"/>
  <c r="CV14" i="13"/>
  <c r="CZ13" i="13"/>
  <c r="CY13" i="13"/>
  <c r="CX13" i="13"/>
  <c r="CW13" i="13"/>
  <c r="CV13" i="13"/>
  <c r="CZ12" i="13"/>
  <c r="CY12" i="13"/>
  <c r="CX12" i="13"/>
  <c r="CW12" i="13"/>
  <c r="CV12" i="13"/>
  <c r="CZ11" i="13"/>
  <c r="CY11" i="13"/>
  <c r="CX11" i="13"/>
  <c r="CW11" i="13"/>
  <c r="CV11" i="13"/>
  <c r="CK175" i="13"/>
  <c r="CJ175" i="13"/>
  <c r="CI175" i="13"/>
  <c r="CH175" i="13"/>
  <c r="CG175" i="13"/>
  <c r="CF175" i="13"/>
  <c r="CE175" i="13"/>
  <c r="CD175" i="13"/>
  <c r="CK174" i="13"/>
  <c r="CJ174" i="13"/>
  <c r="CI174" i="13"/>
  <c r="CH174" i="13"/>
  <c r="CG174" i="13"/>
  <c r="CF174" i="13"/>
  <c r="CE174" i="13"/>
  <c r="CD174" i="13"/>
  <c r="CK173" i="13"/>
  <c r="CJ173" i="13"/>
  <c r="CI173" i="13"/>
  <c r="CH173" i="13"/>
  <c r="CG173" i="13"/>
  <c r="CF173" i="13"/>
  <c r="CE173" i="13"/>
  <c r="CD173" i="13"/>
  <c r="CK172" i="13"/>
  <c r="CJ172" i="13"/>
  <c r="CI172" i="13"/>
  <c r="CH172" i="13"/>
  <c r="CG172" i="13"/>
  <c r="CF172" i="13"/>
  <c r="CE172" i="13"/>
  <c r="CD172" i="13"/>
  <c r="CK171" i="13"/>
  <c r="CJ171" i="13"/>
  <c r="CI171" i="13"/>
  <c r="CH171" i="13"/>
  <c r="CG171" i="13"/>
  <c r="CF171" i="13"/>
  <c r="CE171" i="13"/>
  <c r="CD171" i="13"/>
  <c r="CK170" i="13"/>
  <c r="CJ170" i="13"/>
  <c r="CI170" i="13"/>
  <c r="CH170" i="13"/>
  <c r="CG170" i="13"/>
  <c r="CF170" i="13"/>
  <c r="CE170" i="13"/>
  <c r="CD170" i="13"/>
  <c r="CK169" i="13"/>
  <c r="CJ169" i="13"/>
  <c r="CI169" i="13"/>
  <c r="CH169" i="13"/>
  <c r="CG169" i="13"/>
  <c r="CF169" i="13"/>
  <c r="CE169" i="13"/>
  <c r="CD169" i="13"/>
  <c r="CK168" i="13"/>
  <c r="CJ168" i="13"/>
  <c r="CI168" i="13"/>
  <c r="CH168" i="13"/>
  <c r="CG168" i="13"/>
  <c r="CF168" i="13"/>
  <c r="CE168" i="13"/>
  <c r="CD168" i="13"/>
  <c r="CK167" i="13"/>
  <c r="CJ167" i="13"/>
  <c r="CI167" i="13"/>
  <c r="CH167" i="13"/>
  <c r="CG167" i="13"/>
  <c r="CF167" i="13"/>
  <c r="CE167" i="13"/>
  <c r="CD167" i="13"/>
  <c r="CK166" i="13"/>
  <c r="CJ166" i="13"/>
  <c r="CI166" i="13"/>
  <c r="CH166" i="13"/>
  <c r="CG166" i="13"/>
  <c r="CF166" i="13"/>
  <c r="CE166" i="13"/>
  <c r="CD166" i="13"/>
  <c r="CK165" i="13"/>
  <c r="CJ165" i="13"/>
  <c r="CI165" i="13"/>
  <c r="CH165" i="13"/>
  <c r="CG165" i="13"/>
  <c r="CF165" i="13"/>
  <c r="CE165" i="13"/>
  <c r="CD165" i="13"/>
  <c r="CK164" i="13"/>
  <c r="CJ164" i="13"/>
  <c r="CI164" i="13"/>
  <c r="CH164" i="13"/>
  <c r="CG164" i="13"/>
  <c r="CF164" i="13"/>
  <c r="CE164" i="13"/>
  <c r="CD164" i="13"/>
  <c r="CK163" i="13"/>
  <c r="CJ163" i="13"/>
  <c r="CI163" i="13"/>
  <c r="CH163" i="13"/>
  <c r="CG163" i="13"/>
  <c r="CF163" i="13"/>
  <c r="CE163" i="13"/>
  <c r="CD163" i="13"/>
  <c r="CK162" i="13"/>
  <c r="CJ162" i="13"/>
  <c r="CI162" i="13"/>
  <c r="CH162" i="13"/>
  <c r="CG162" i="13"/>
  <c r="CF162" i="13"/>
  <c r="CE162" i="13"/>
  <c r="CD162" i="13"/>
  <c r="CK161" i="13"/>
  <c r="CJ161" i="13"/>
  <c r="CI161" i="13"/>
  <c r="CH161" i="13"/>
  <c r="CG161" i="13"/>
  <c r="CF161" i="13"/>
  <c r="CE161" i="13"/>
  <c r="CD161" i="13"/>
  <c r="CK160" i="13"/>
  <c r="CJ160" i="13"/>
  <c r="CI160" i="13"/>
  <c r="CH160" i="13"/>
  <c r="CG160" i="13"/>
  <c r="CF160" i="13"/>
  <c r="CE160" i="13"/>
  <c r="CD160" i="13"/>
  <c r="CK159" i="13"/>
  <c r="CJ159" i="13"/>
  <c r="CI159" i="13"/>
  <c r="CH159" i="13"/>
  <c r="CG159" i="13"/>
  <c r="CF159" i="13"/>
  <c r="CE159" i="13"/>
  <c r="CD159" i="13"/>
  <c r="CK158" i="13"/>
  <c r="CJ158" i="13"/>
  <c r="CI158" i="13"/>
  <c r="CH158" i="13"/>
  <c r="CG158" i="13"/>
  <c r="CF158" i="13"/>
  <c r="CE158" i="13"/>
  <c r="CD158" i="13"/>
  <c r="CK157" i="13"/>
  <c r="CJ157" i="13"/>
  <c r="CI157" i="13"/>
  <c r="CH157" i="13"/>
  <c r="CG157" i="13"/>
  <c r="CF157" i="13"/>
  <c r="CE157" i="13"/>
  <c r="CD157" i="13"/>
  <c r="CK156" i="13"/>
  <c r="CJ156" i="13"/>
  <c r="CI156" i="13"/>
  <c r="CH156" i="13"/>
  <c r="CG156" i="13"/>
  <c r="CF156" i="13"/>
  <c r="CE156" i="13"/>
  <c r="CD156" i="13"/>
  <c r="CK155" i="13"/>
  <c r="CJ155" i="13"/>
  <c r="CI155" i="13"/>
  <c r="CH155" i="13"/>
  <c r="CG155" i="13"/>
  <c r="CF155" i="13"/>
  <c r="CE155" i="13"/>
  <c r="CD155" i="13"/>
  <c r="CK154" i="13"/>
  <c r="CJ154" i="13"/>
  <c r="CI154" i="13"/>
  <c r="CH154" i="13"/>
  <c r="CG154" i="13"/>
  <c r="CF154" i="13"/>
  <c r="CE154" i="13"/>
  <c r="CD154" i="13"/>
  <c r="CK153" i="13"/>
  <c r="CJ153" i="13"/>
  <c r="CI153" i="13"/>
  <c r="CH153" i="13"/>
  <c r="CG153" i="13"/>
  <c r="CF153" i="13"/>
  <c r="CE153" i="13"/>
  <c r="CD153" i="13"/>
  <c r="CK152" i="13"/>
  <c r="CJ152" i="13"/>
  <c r="CI152" i="13"/>
  <c r="CH152" i="13"/>
  <c r="CG152" i="13"/>
  <c r="CF152" i="13"/>
  <c r="CE152" i="13"/>
  <c r="CD152" i="13"/>
  <c r="CK151" i="13"/>
  <c r="CJ151" i="13"/>
  <c r="CI151" i="13"/>
  <c r="CH151" i="13"/>
  <c r="CG151" i="13"/>
  <c r="CF151" i="13"/>
  <c r="CE151" i="13"/>
  <c r="CD151" i="13"/>
  <c r="CK150" i="13"/>
  <c r="CJ150" i="13"/>
  <c r="CI150" i="13"/>
  <c r="CH150" i="13"/>
  <c r="CG150" i="13"/>
  <c r="CF150" i="13"/>
  <c r="CE150" i="13"/>
  <c r="CD150" i="13"/>
  <c r="CK149" i="13"/>
  <c r="CJ149" i="13"/>
  <c r="CI149" i="13"/>
  <c r="CH149" i="13"/>
  <c r="CG149" i="13"/>
  <c r="CF149" i="13"/>
  <c r="CE149" i="13"/>
  <c r="CD149" i="13"/>
  <c r="CK148" i="13"/>
  <c r="CJ148" i="13"/>
  <c r="CI148" i="13"/>
  <c r="CH148" i="13"/>
  <c r="CG148" i="13"/>
  <c r="CF148" i="13"/>
  <c r="CE148" i="13"/>
  <c r="CD148" i="13"/>
  <c r="CK147" i="13"/>
  <c r="CJ147" i="13"/>
  <c r="CI147" i="13"/>
  <c r="CH147" i="13"/>
  <c r="CG147" i="13"/>
  <c r="CF147" i="13"/>
  <c r="CE147" i="13"/>
  <c r="CD147" i="13"/>
  <c r="CK146" i="13"/>
  <c r="CJ146" i="13"/>
  <c r="CI146" i="13"/>
  <c r="CH146" i="13"/>
  <c r="CG146" i="13"/>
  <c r="CF146" i="13"/>
  <c r="CE146" i="13"/>
  <c r="CD146" i="13"/>
  <c r="CK145" i="13"/>
  <c r="CJ145" i="13"/>
  <c r="CI145" i="13"/>
  <c r="CH145" i="13"/>
  <c r="CG145" i="13"/>
  <c r="CF145" i="13"/>
  <c r="CE145" i="13"/>
  <c r="CD145" i="13"/>
  <c r="CK144" i="13"/>
  <c r="CJ144" i="13"/>
  <c r="CI144" i="13"/>
  <c r="CH144" i="13"/>
  <c r="CG144" i="13"/>
  <c r="CF144" i="13"/>
  <c r="CE144" i="13"/>
  <c r="CD144" i="13"/>
  <c r="CK143" i="13"/>
  <c r="CJ143" i="13"/>
  <c r="CI143" i="13"/>
  <c r="CH143" i="13"/>
  <c r="CG143" i="13"/>
  <c r="CF143" i="13"/>
  <c r="CE143" i="13"/>
  <c r="CD143" i="13"/>
  <c r="CK142" i="13"/>
  <c r="CJ142" i="13"/>
  <c r="CI142" i="13"/>
  <c r="CH142" i="13"/>
  <c r="CG142" i="13"/>
  <c r="CF142" i="13"/>
  <c r="CE142" i="13"/>
  <c r="CD142" i="13"/>
  <c r="CK141" i="13"/>
  <c r="CJ141" i="13"/>
  <c r="CI141" i="13"/>
  <c r="CH141" i="13"/>
  <c r="CG141" i="13"/>
  <c r="CF141" i="13"/>
  <c r="CE141" i="13"/>
  <c r="CD141" i="13"/>
  <c r="CK140" i="13"/>
  <c r="CJ140" i="13"/>
  <c r="CI140" i="13"/>
  <c r="CH140" i="13"/>
  <c r="CG140" i="13"/>
  <c r="CF140" i="13"/>
  <c r="CE140" i="13"/>
  <c r="CD140" i="13"/>
  <c r="CK139" i="13"/>
  <c r="CJ139" i="13"/>
  <c r="CI139" i="13"/>
  <c r="CH139" i="13"/>
  <c r="CG139" i="13"/>
  <c r="CF139" i="13"/>
  <c r="CE139" i="13"/>
  <c r="CD139" i="13"/>
  <c r="CK138" i="13"/>
  <c r="CJ138" i="13"/>
  <c r="CI138" i="13"/>
  <c r="CH138" i="13"/>
  <c r="CG138" i="13"/>
  <c r="CF138" i="13"/>
  <c r="CE138" i="13"/>
  <c r="CD138" i="13"/>
  <c r="CK137" i="13"/>
  <c r="CJ137" i="13"/>
  <c r="CI137" i="13"/>
  <c r="CH137" i="13"/>
  <c r="CG137" i="13"/>
  <c r="CF137" i="13"/>
  <c r="CE137" i="13"/>
  <c r="CD137" i="13"/>
  <c r="CK136" i="13"/>
  <c r="CJ136" i="13"/>
  <c r="CI136" i="13"/>
  <c r="CH136" i="13"/>
  <c r="CG136" i="13"/>
  <c r="CF136" i="13"/>
  <c r="CE136" i="13"/>
  <c r="CD136" i="13"/>
  <c r="CK135" i="13"/>
  <c r="CJ135" i="13"/>
  <c r="CI135" i="13"/>
  <c r="CH135" i="13"/>
  <c r="CG135" i="13"/>
  <c r="CF135" i="13"/>
  <c r="CE135" i="13"/>
  <c r="CD135" i="13"/>
  <c r="CK134" i="13"/>
  <c r="CJ134" i="13"/>
  <c r="CI134" i="13"/>
  <c r="CH134" i="13"/>
  <c r="CG134" i="13"/>
  <c r="CF134" i="13"/>
  <c r="CE134" i="13"/>
  <c r="CD134" i="13"/>
  <c r="CK133" i="13"/>
  <c r="CJ133" i="13"/>
  <c r="CI133" i="13"/>
  <c r="CH133" i="13"/>
  <c r="CG133" i="13"/>
  <c r="CF133" i="13"/>
  <c r="CE133" i="13"/>
  <c r="CD133" i="13"/>
  <c r="CK132" i="13"/>
  <c r="CJ132" i="13"/>
  <c r="CI132" i="13"/>
  <c r="CH132" i="13"/>
  <c r="CG132" i="13"/>
  <c r="CF132" i="13"/>
  <c r="CE132" i="13"/>
  <c r="CD132" i="13"/>
  <c r="CK131" i="13"/>
  <c r="CJ131" i="13"/>
  <c r="CI131" i="13"/>
  <c r="CH131" i="13"/>
  <c r="CG131" i="13"/>
  <c r="CF131" i="13"/>
  <c r="CE131" i="13"/>
  <c r="CD131" i="13"/>
  <c r="CK130" i="13"/>
  <c r="CJ130" i="13"/>
  <c r="CI130" i="13"/>
  <c r="CH130" i="13"/>
  <c r="CG130" i="13"/>
  <c r="CF130" i="13"/>
  <c r="CE130" i="13"/>
  <c r="CD130" i="13"/>
  <c r="CK129" i="13"/>
  <c r="CJ129" i="13"/>
  <c r="CI129" i="13"/>
  <c r="CH129" i="13"/>
  <c r="CG129" i="13"/>
  <c r="CF129" i="13"/>
  <c r="CE129" i="13"/>
  <c r="CD129" i="13"/>
  <c r="CK128" i="13"/>
  <c r="CJ128" i="13"/>
  <c r="CI128" i="13"/>
  <c r="CH128" i="13"/>
  <c r="CG128" i="13"/>
  <c r="CF128" i="13"/>
  <c r="CE128" i="13"/>
  <c r="CD128" i="13"/>
  <c r="CK127" i="13"/>
  <c r="CJ127" i="13"/>
  <c r="CI127" i="13"/>
  <c r="CH127" i="13"/>
  <c r="CG127" i="13"/>
  <c r="CF127" i="13"/>
  <c r="CE127" i="13"/>
  <c r="CD127" i="13"/>
  <c r="CK126" i="13"/>
  <c r="CJ126" i="13"/>
  <c r="CI126" i="13"/>
  <c r="CH126" i="13"/>
  <c r="CG126" i="13"/>
  <c r="CF126" i="13"/>
  <c r="CE126" i="13"/>
  <c r="CD126" i="13"/>
  <c r="CK125" i="13"/>
  <c r="CJ125" i="13"/>
  <c r="CI125" i="13"/>
  <c r="CH125" i="13"/>
  <c r="CG125" i="13"/>
  <c r="CF125" i="13"/>
  <c r="CE125" i="13"/>
  <c r="CD125" i="13"/>
  <c r="CK124" i="13"/>
  <c r="CJ124" i="13"/>
  <c r="CI124" i="13"/>
  <c r="CH124" i="13"/>
  <c r="CG124" i="13"/>
  <c r="CF124" i="13"/>
  <c r="CE124" i="13"/>
  <c r="CD124" i="13"/>
  <c r="CK123" i="13"/>
  <c r="CJ123" i="13"/>
  <c r="CI123" i="13"/>
  <c r="CH123" i="13"/>
  <c r="CG123" i="13"/>
  <c r="CF123" i="13"/>
  <c r="CE123" i="13"/>
  <c r="CD123" i="13"/>
  <c r="CK122" i="13"/>
  <c r="CJ122" i="13"/>
  <c r="CI122" i="13"/>
  <c r="CH122" i="13"/>
  <c r="CG122" i="13"/>
  <c r="CF122" i="13"/>
  <c r="CE122" i="13"/>
  <c r="CD122" i="13"/>
  <c r="CK121" i="13"/>
  <c r="CJ121" i="13"/>
  <c r="CI121" i="13"/>
  <c r="CH121" i="13"/>
  <c r="CG121" i="13"/>
  <c r="CF121" i="13"/>
  <c r="CE121" i="13"/>
  <c r="CD121" i="13"/>
  <c r="CK120" i="13"/>
  <c r="CJ120" i="13"/>
  <c r="CI120" i="13"/>
  <c r="CH120" i="13"/>
  <c r="CG120" i="13"/>
  <c r="CF120" i="13"/>
  <c r="CE120" i="13"/>
  <c r="CD120" i="13"/>
  <c r="CK119" i="13"/>
  <c r="CJ119" i="13"/>
  <c r="CI119" i="13"/>
  <c r="CH119" i="13"/>
  <c r="CG119" i="13"/>
  <c r="CF119" i="13"/>
  <c r="CE119" i="13"/>
  <c r="CD119" i="13"/>
  <c r="CK118" i="13"/>
  <c r="CJ118" i="13"/>
  <c r="CI118" i="13"/>
  <c r="CH118" i="13"/>
  <c r="CG118" i="13"/>
  <c r="CF118" i="13"/>
  <c r="CE118" i="13"/>
  <c r="CD118" i="13"/>
  <c r="CK117" i="13"/>
  <c r="CJ117" i="13"/>
  <c r="CI117" i="13"/>
  <c r="CH117" i="13"/>
  <c r="CG117" i="13"/>
  <c r="CF117" i="13"/>
  <c r="CE117" i="13"/>
  <c r="CD117" i="13"/>
  <c r="CK116" i="13"/>
  <c r="CJ116" i="13"/>
  <c r="CI116" i="13"/>
  <c r="CH116" i="13"/>
  <c r="CG116" i="13"/>
  <c r="CF116" i="13"/>
  <c r="CE116" i="13"/>
  <c r="CD116" i="13"/>
  <c r="CK115" i="13"/>
  <c r="CJ115" i="13"/>
  <c r="CI115" i="13"/>
  <c r="CH115" i="13"/>
  <c r="CG115" i="13"/>
  <c r="CF115" i="13"/>
  <c r="CE115" i="13"/>
  <c r="CD115" i="13"/>
  <c r="CK114" i="13"/>
  <c r="CJ114" i="13"/>
  <c r="CI114" i="13"/>
  <c r="CH114" i="13"/>
  <c r="CG114" i="13"/>
  <c r="CF114" i="13"/>
  <c r="CE114" i="13"/>
  <c r="CD114" i="13"/>
  <c r="CK113" i="13"/>
  <c r="CJ113" i="13"/>
  <c r="CI113" i="13"/>
  <c r="CH113" i="13"/>
  <c r="CG113" i="13"/>
  <c r="CF113" i="13"/>
  <c r="CE113" i="13"/>
  <c r="CD113" i="13"/>
  <c r="CK112" i="13"/>
  <c r="CJ112" i="13"/>
  <c r="CI112" i="13"/>
  <c r="CH112" i="13"/>
  <c r="CG112" i="13"/>
  <c r="CF112" i="13"/>
  <c r="CE112" i="13"/>
  <c r="CD112" i="13"/>
  <c r="CK111" i="13"/>
  <c r="CJ111" i="13"/>
  <c r="CI111" i="13"/>
  <c r="CH111" i="13"/>
  <c r="CG111" i="13"/>
  <c r="CF111" i="13"/>
  <c r="CE111" i="13"/>
  <c r="CD111" i="13"/>
  <c r="CK110" i="13"/>
  <c r="CJ110" i="13"/>
  <c r="CI110" i="13"/>
  <c r="CH110" i="13"/>
  <c r="CG110" i="13"/>
  <c r="CF110" i="13"/>
  <c r="CE110" i="13"/>
  <c r="CD110" i="13"/>
  <c r="CK109" i="13"/>
  <c r="CJ109" i="13"/>
  <c r="CI109" i="13"/>
  <c r="CH109" i="13"/>
  <c r="CG109" i="13"/>
  <c r="CF109" i="13"/>
  <c r="CE109" i="13"/>
  <c r="CD109" i="13"/>
  <c r="CK108" i="13"/>
  <c r="CJ108" i="13"/>
  <c r="CI108" i="13"/>
  <c r="CH108" i="13"/>
  <c r="CG108" i="13"/>
  <c r="CF108" i="13"/>
  <c r="CE108" i="13"/>
  <c r="CD108" i="13"/>
  <c r="CK107" i="13"/>
  <c r="CJ107" i="13"/>
  <c r="CI107" i="13"/>
  <c r="CH107" i="13"/>
  <c r="CG107" i="13"/>
  <c r="CF107" i="13"/>
  <c r="CE107" i="13"/>
  <c r="CD107" i="13"/>
  <c r="CK106" i="13"/>
  <c r="CJ106" i="13"/>
  <c r="CI106" i="13"/>
  <c r="CH106" i="13"/>
  <c r="CG106" i="13"/>
  <c r="CF106" i="13"/>
  <c r="CE106" i="13"/>
  <c r="CD106" i="13"/>
  <c r="CK105" i="13"/>
  <c r="CJ105" i="13"/>
  <c r="CI105" i="13"/>
  <c r="CH105" i="13"/>
  <c r="CG105" i="13"/>
  <c r="CF105" i="13"/>
  <c r="CE105" i="13"/>
  <c r="CD105" i="13"/>
  <c r="CK104" i="13"/>
  <c r="CJ104" i="13"/>
  <c r="CI104" i="13"/>
  <c r="CH104" i="13"/>
  <c r="CG104" i="13"/>
  <c r="CF104" i="13"/>
  <c r="CE104" i="13"/>
  <c r="CD104" i="13"/>
  <c r="CK103" i="13"/>
  <c r="CJ103" i="13"/>
  <c r="CI103" i="13"/>
  <c r="CH103" i="13"/>
  <c r="CG103" i="13"/>
  <c r="CF103" i="13"/>
  <c r="CE103" i="13"/>
  <c r="CD103" i="13"/>
  <c r="CK102" i="13"/>
  <c r="CJ102" i="13"/>
  <c r="CI102" i="13"/>
  <c r="CH102" i="13"/>
  <c r="CG102" i="13"/>
  <c r="CF102" i="13"/>
  <c r="CE102" i="13"/>
  <c r="CD102" i="13"/>
  <c r="CK101" i="13"/>
  <c r="CJ101" i="13"/>
  <c r="CI101" i="13"/>
  <c r="CH101" i="13"/>
  <c r="CG101" i="13"/>
  <c r="CF101" i="13"/>
  <c r="CE101" i="13"/>
  <c r="CD101" i="13"/>
  <c r="CK100" i="13"/>
  <c r="CJ100" i="13"/>
  <c r="CI100" i="13"/>
  <c r="CH100" i="13"/>
  <c r="CG100" i="13"/>
  <c r="CF100" i="13"/>
  <c r="CE100" i="13"/>
  <c r="CD100" i="13"/>
  <c r="CK99" i="13"/>
  <c r="CJ99" i="13"/>
  <c r="CI99" i="13"/>
  <c r="CH99" i="13"/>
  <c r="CG99" i="13"/>
  <c r="CF99" i="13"/>
  <c r="CE99" i="13"/>
  <c r="CD99" i="13"/>
  <c r="CK98" i="13"/>
  <c r="CJ98" i="13"/>
  <c r="CI98" i="13"/>
  <c r="CH98" i="13"/>
  <c r="CG98" i="13"/>
  <c r="CF98" i="13"/>
  <c r="CE98" i="13"/>
  <c r="CD98" i="13"/>
  <c r="CK97" i="13"/>
  <c r="CJ97" i="13"/>
  <c r="CI97" i="13"/>
  <c r="CH97" i="13"/>
  <c r="CG97" i="13"/>
  <c r="CF97" i="13"/>
  <c r="CE97" i="13"/>
  <c r="CD97" i="13"/>
  <c r="CK96" i="13"/>
  <c r="CJ96" i="13"/>
  <c r="CI96" i="13"/>
  <c r="CH96" i="13"/>
  <c r="CG96" i="13"/>
  <c r="CF96" i="13"/>
  <c r="CE96" i="13"/>
  <c r="CD96" i="13"/>
  <c r="CK95" i="13"/>
  <c r="CJ95" i="13"/>
  <c r="CI95" i="13"/>
  <c r="CH95" i="13"/>
  <c r="CG95" i="13"/>
  <c r="CF95" i="13"/>
  <c r="CE95" i="13"/>
  <c r="CD95" i="13"/>
  <c r="CK94" i="13"/>
  <c r="CJ94" i="13"/>
  <c r="CI94" i="13"/>
  <c r="CH94" i="13"/>
  <c r="CG94" i="13"/>
  <c r="CF94" i="13"/>
  <c r="CE94" i="13"/>
  <c r="CD94" i="13"/>
  <c r="CK93" i="13"/>
  <c r="CJ93" i="13"/>
  <c r="CI93" i="13"/>
  <c r="CH93" i="13"/>
  <c r="CG93" i="13"/>
  <c r="CF93" i="13"/>
  <c r="CE93" i="13"/>
  <c r="CD93" i="13"/>
  <c r="CK92" i="13"/>
  <c r="CJ92" i="13"/>
  <c r="CI92" i="13"/>
  <c r="CH92" i="13"/>
  <c r="CG92" i="13"/>
  <c r="CF92" i="13"/>
  <c r="CE92" i="13"/>
  <c r="CD92" i="13"/>
  <c r="CK91" i="13"/>
  <c r="CJ91" i="13"/>
  <c r="CI91" i="13"/>
  <c r="CH91" i="13"/>
  <c r="CG91" i="13"/>
  <c r="CF91" i="13"/>
  <c r="CE91" i="13"/>
  <c r="CD91" i="13"/>
  <c r="CK90" i="13"/>
  <c r="CJ90" i="13"/>
  <c r="CI90" i="13"/>
  <c r="CH90" i="13"/>
  <c r="CG90" i="13"/>
  <c r="CF90" i="13"/>
  <c r="CE90" i="13"/>
  <c r="CD90" i="13"/>
  <c r="CK89" i="13"/>
  <c r="CJ89" i="13"/>
  <c r="CI89" i="13"/>
  <c r="CH89" i="13"/>
  <c r="CG89" i="13"/>
  <c r="CF89" i="13"/>
  <c r="CE89" i="13"/>
  <c r="CD89" i="13"/>
  <c r="CK88" i="13"/>
  <c r="CJ88" i="13"/>
  <c r="CI88" i="13"/>
  <c r="CH88" i="13"/>
  <c r="CG88" i="13"/>
  <c r="CF88" i="13"/>
  <c r="CE88" i="13"/>
  <c r="CD88" i="13"/>
  <c r="CK87" i="13"/>
  <c r="CJ87" i="13"/>
  <c r="CI87" i="13"/>
  <c r="CH87" i="13"/>
  <c r="CG87" i="13"/>
  <c r="CF87" i="13"/>
  <c r="CE87" i="13"/>
  <c r="CD87" i="13"/>
  <c r="CK86" i="13"/>
  <c r="CJ86" i="13"/>
  <c r="CI86" i="13"/>
  <c r="CH86" i="13"/>
  <c r="CG86" i="13"/>
  <c r="CF86" i="13"/>
  <c r="CE86" i="13"/>
  <c r="CD86" i="13"/>
  <c r="CK85" i="13"/>
  <c r="CJ85" i="13"/>
  <c r="CI85" i="13"/>
  <c r="CH85" i="13"/>
  <c r="CG85" i="13"/>
  <c r="CF85" i="13"/>
  <c r="CE85" i="13"/>
  <c r="CD85" i="13"/>
  <c r="CK84" i="13"/>
  <c r="CJ84" i="13"/>
  <c r="CI84" i="13"/>
  <c r="CH84" i="13"/>
  <c r="CG84" i="13"/>
  <c r="CF84" i="13"/>
  <c r="CE84" i="13"/>
  <c r="CD84" i="13"/>
  <c r="CK83" i="13"/>
  <c r="CJ83" i="13"/>
  <c r="CI83" i="13"/>
  <c r="CH83" i="13"/>
  <c r="CG83" i="13"/>
  <c r="CF83" i="13"/>
  <c r="CE83" i="13"/>
  <c r="CD83" i="13"/>
  <c r="CK82" i="13"/>
  <c r="CJ82" i="13"/>
  <c r="CI82" i="13"/>
  <c r="CH82" i="13"/>
  <c r="CG82" i="13"/>
  <c r="CF82" i="13"/>
  <c r="CE82" i="13"/>
  <c r="CD82" i="13"/>
  <c r="CK81" i="13"/>
  <c r="CJ81" i="13"/>
  <c r="CI81" i="13"/>
  <c r="CH81" i="13"/>
  <c r="CG81" i="13"/>
  <c r="CF81" i="13"/>
  <c r="CE81" i="13"/>
  <c r="CD81" i="13"/>
  <c r="CK80" i="13"/>
  <c r="CJ80" i="13"/>
  <c r="CI80" i="13"/>
  <c r="CH80" i="13"/>
  <c r="CG80" i="13"/>
  <c r="CF80" i="13"/>
  <c r="CE80" i="13"/>
  <c r="CD80" i="13"/>
  <c r="CK79" i="13"/>
  <c r="CJ79" i="13"/>
  <c r="CI79" i="13"/>
  <c r="CH79" i="13"/>
  <c r="CG79" i="13"/>
  <c r="CF79" i="13"/>
  <c r="CE79" i="13"/>
  <c r="CD79" i="13"/>
  <c r="CK78" i="13"/>
  <c r="CJ78" i="13"/>
  <c r="CI78" i="13"/>
  <c r="CH78" i="13"/>
  <c r="CG78" i="13"/>
  <c r="CF78" i="13"/>
  <c r="CE78" i="13"/>
  <c r="CD78" i="13"/>
  <c r="CK77" i="13"/>
  <c r="CJ77" i="13"/>
  <c r="CI77" i="13"/>
  <c r="CH77" i="13"/>
  <c r="CG77" i="13"/>
  <c r="CF77" i="13"/>
  <c r="CE77" i="13"/>
  <c r="CD77" i="13"/>
  <c r="CK76" i="13"/>
  <c r="CJ76" i="13"/>
  <c r="CI76" i="13"/>
  <c r="CH76" i="13"/>
  <c r="CG76" i="13"/>
  <c r="CF76" i="13"/>
  <c r="CE76" i="13"/>
  <c r="CD76" i="13"/>
  <c r="CK75" i="13"/>
  <c r="CJ75" i="13"/>
  <c r="CI75" i="13"/>
  <c r="CH75" i="13"/>
  <c r="CG75" i="13"/>
  <c r="CF75" i="13"/>
  <c r="CE75" i="13"/>
  <c r="CD75" i="13"/>
  <c r="CK74" i="13"/>
  <c r="CJ74" i="13"/>
  <c r="CI74" i="13"/>
  <c r="CH74" i="13"/>
  <c r="CG74" i="13"/>
  <c r="CF74" i="13"/>
  <c r="CE74" i="13"/>
  <c r="CD74" i="13"/>
  <c r="CK73" i="13"/>
  <c r="CJ73" i="13"/>
  <c r="CI73" i="13"/>
  <c r="CH73" i="13"/>
  <c r="CG73" i="13"/>
  <c r="CF73" i="13"/>
  <c r="CE73" i="13"/>
  <c r="CD73" i="13"/>
  <c r="CK72" i="13"/>
  <c r="CJ72" i="13"/>
  <c r="CI72" i="13"/>
  <c r="CH72" i="13"/>
  <c r="CG72" i="13"/>
  <c r="CF72" i="13"/>
  <c r="CE72" i="13"/>
  <c r="CD72" i="13"/>
  <c r="CK71" i="13"/>
  <c r="CJ71" i="13"/>
  <c r="CI71" i="13"/>
  <c r="CH71" i="13"/>
  <c r="CG71" i="13"/>
  <c r="CF71" i="13"/>
  <c r="CE71" i="13"/>
  <c r="CD71" i="13"/>
  <c r="CK70" i="13"/>
  <c r="CJ70" i="13"/>
  <c r="CI70" i="13"/>
  <c r="CH70" i="13"/>
  <c r="CG70" i="13"/>
  <c r="CF70" i="13"/>
  <c r="CE70" i="13"/>
  <c r="CD70" i="13"/>
  <c r="CK69" i="13"/>
  <c r="CJ69" i="13"/>
  <c r="CI69" i="13"/>
  <c r="CH69" i="13"/>
  <c r="CG69" i="13"/>
  <c r="CF69" i="13"/>
  <c r="CE69" i="13"/>
  <c r="CD69" i="13"/>
  <c r="CK68" i="13"/>
  <c r="CJ68" i="13"/>
  <c r="CI68" i="13"/>
  <c r="CH68" i="13"/>
  <c r="CG68" i="13"/>
  <c r="CF68" i="13"/>
  <c r="CE68" i="13"/>
  <c r="CD68" i="13"/>
  <c r="CK67" i="13"/>
  <c r="CJ67" i="13"/>
  <c r="CI67" i="13"/>
  <c r="CH67" i="13"/>
  <c r="CG67" i="13"/>
  <c r="CF67" i="13"/>
  <c r="CE67" i="13"/>
  <c r="CD67" i="13"/>
  <c r="CK66" i="13"/>
  <c r="CJ66" i="13"/>
  <c r="CI66" i="13"/>
  <c r="CH66" i="13"/>
  <c r="CG66" i="13"/>
  <c r="CF66" i="13"/>
  <c r="CE66" i="13"/>
  <c r="CD66" i="13"/>
  <c r="CK65" i="13"/>
  <c r="CJ65" i="13"/>
  <c r="CI65" i="13"/>
  <c r="CH65" i="13"/>
  <c r="CG65" i="13"/>
  <c r="CF65" i="13"/>
  <c r="CE65" i="13"/>
  <c r="CD65" i="13"/>
  <c r="CK64" i="13"/>
  <c r="CJ64" i="13"/>
  <c r="CI64" i="13"/>
  <c r="CH64" i="13"/>
  <c r="CG64" i="13"/>
  <c r="CF64" i="13"/>
  <c r="CE64" i="13"/>
  <c r="CD64" i="13"/>
  <c r="CK63" i="13"/>
  <c r="CJ63" i="13"/>
  <c r="CI63" i="13"/>
  <c r="CH63" i="13"/>
  <c r="CG63" i="13"/>
  <c r="CF63" i="13"/>
  <c r="CE63" i="13"/>
  <c r="CD63" i="13"/>
  <c r="CK62" i="13"/>
  <c r="CJ62" i="13"/>
  <c r="CI62" i="13"/>
  <c r="CH62" i="13"/>
  <c r="CG62" i="13"/>
  <c r="CF62" i="13"/>
  <c r="CE62" i="13"/>
  <c r="CD62" i="13"/>
  <c r="CK61" i="13"/>
  <c r="CJ61" i="13"/>
  <c r="CI61" i="13"/>
  <c r="CH61" i="13"/>
  <c r="CG61" i="13"/>
  <c r="CF61" i="13"/>
  <c r="CE61" i="13"/>
  <c r="CD61" i="13"/>
  <c r="CK60" i="13"/>
  <c r="CJ60" i="13"/>
  <c r="CI60" i="13"/>
  <c r="CH60" i="13"/>
  <c r="CG60" i="13"/>
  <c r="CF60" i="13"/>
  <c r="CE60" i="13"/>
  <c r="CD60" i="13"/>
  <c r="CK59" i="13"/>
  <c r="CJ59" i="13"/>
  <c r="CI59" i="13"/>
  <c r="CH59" i="13"/>
  <c r="CG59" i="13"/>
  <c r="CF59" i="13"/>
  <c r="CE59" i="13"/>
  <c r="CD59" i="13"/>
  <c r="CK58" i="13"/>
  <c r="CJ58" i="13"/>
  <c r="CI58" i="13"/>
  <c r="CH58" i="13"/>
  <c r="CG58" i="13"/>
  <c r="CF58" i="13"/>
  <c r="CE58" i="13"/>
  <c r="CD58" i="13"/>
  <c r="CK57" i="13"/>
  <c r="CJ57" i="13"/>
  <c r="CI57" i="13"/>
  <c r="CH57" i="13"/>
  <c r="CG57" i="13"/>
  <c r="CF57" i="13"/>
  <c r="CE57" i="13"/>
  <c r="CD57" i="13"/>
  <c r="CK56" i="13"/>
  <c r="CJ56" i="13"/>
  <c r="CI56" i="13"/>
  <c r="CH56" i="13"/>
  <c r="CG56" i="13"/>
  <c r="CF56" i="13"/>
  <c r="CE56" i="13"/>
  <c r="CD56" i="13"/>
  <c r="CK55" i="13"/>
  <c r="CJ55" i="13"/>
  <c r="CI55" i="13"/>
  <c r="CH55" i="13"/>
  <c r="CG55" i="13"/>
  <c r="CF55" i="13"/>
  <c r="CE55" i="13"/>
  <c r="CD55" i="13"/>
  <c r="CK54" i="13"/>
  <c r="CJ54" i="13"/>
  <c r="CI54" i="13"/>
  <c r="CH54" i="13"/>
  <c r="CG54" i="13"/>
  <c r="CF54" i="13"/>
  <c r="CE54" i="13"/>
  <c r="CD54" i="13"/>
  <c r="CK53" i="13"/>
  <c r="CJ53" i="13"/>
  <c r="CI53" i="13"/>
  <c r="CH53" i="13"/>
  <c r="CG53" i="13"/>
  <c r="CF53" i="13"/>
  <c r="CE53" i="13"/>
  <c r="CD53" i="13"/>
  <c r="CK52" i="13"/>
  <c r="CJ52" i="13"/>
  <c r="CI52" i="13"/>
  <c r="CH52" i="13"/>
  <c r="CG52" i="13"/>
  <c r="CF52" i="13"/>
  <c r="CE52" i="13"/>
  <c r="CD52" i="13"/>
  <c r="CK51" i="13"/>
  <c r="CJ51" i="13"/>
  <c r="CI51" i="13"/>
  <c r="CH51" i="13"/>
  <c r="CG51" i="13"/>
  <c r="CF51" i="13"/>
  <c r="CE51" i="13"/>
  <c r="CD51" i="13"/>
  <c r="CK50" i="13"/>
  <c r="CJ50" i="13"/>
  <c r="CI50" i="13"/>
  <c r="CH50" i="13"/>
  <c r="CG50" i="13"/>
  <c r="CF50" i="13"/>
  <c r="CE50" i="13"/>
  <c r="CD50" i="13"/>
  <c r="CK49" i="13"/>
  <c r="CJ49" i="13"/>
  <c r="CI49" i="13"/>
  <c r="CH49" i="13"/>
  <c r="CG49" i="13"/>
  <c r="CF49" i="13"/>
  <c r="CE49" i="13"/>
  <c r="CD49" i="13"/>
  <c r="CK48" i="13"/>
  <c r="CJ48" i="13"/>
  <c r="CI48" i="13"/>
  <c r="CH48" i="13"/>
  <c r="CG48" i="13"/>
  <c r="CF48" i="13"/>
  <c r="CE48" i="13"/>
  <c r="CD48" i="13"/>
  <c r="CK47" i="13"/>
  <c r="CJ47" i="13"/>
  <c r="CI47" i="13"/>
  <c r="CH47" i="13"/>
  <c r="CG47" i="13"/>
  <c r="CF47" i="13"/>
  <c r="CE47" i="13"/>
  <c r="CD47" i="13"/>
  <c r="CK46" i="13"/>
  <c r="CJ46" i="13"/>
  <c r="CI46" i="13"/>
  <c r="CH46" i="13"/>
  <c r="CG46" i="13"/>
  <c r="CF46" i="13"/>
  <c r="CE46" i="13"/>
  <c r="CD46" i="13"/>
  <c r="CK45" i="13"/>
  <c r="CJ45" i="13"/>
  <c r="CI45" i="13"/>
  <c r="CH45" i="13"/>
  <c r="CG45" i="13"/>
  <c r="CF45" i="13"/>
  <c r="CE45" i="13"/>
  <c r="CD45" i="13"/>
  <c r="CK44" i="13"/>
  <c r="CJ44" i="13"/>
  <c r="CI44" i="13"/>
  <c r="CH44" i="13"/>
  <c r="CG44" i="13"/>
  <c r="CF44" i="13"/>
  <c r="CE44" i="13"/>
  <c r="CD44" i="13"/>
  <c r="CK43" i="13"/>
  <c r="CJ43" i="13"/>
  <c r="CI43" i="13"/>
  <c r="CH43" i="13"/>
  <c r="CG43" i="13"/>
  <c r="CF43" i="13"/>
  <c r="CE43" i="13"/>
  <c r="CD43" i="13"/>
  <c r="CK42" i="13"/>
  <c r="CJ42" i="13"/>
  <c r="CI42" i="13"/>
  <c r="CH42" i="13"/>
  <c r="CG42" i="13"/>
  <c r="CF42" i="13"/>
  <c r="CE42" i="13"/>
  <c r="CD42" i="13"/>
  <c r="CK41" i="13"/>
  <c r="CJ41" i="13"/>
  <c r="CI41" i="13"/>
  <c r="CH41" i="13"/>
  <c r="CG41" i="13"/>
  <c r="CF41" i="13"/>
  <c r="CE41" i="13"/>
  <c r="CD41" i="13"/>
  <c r="CK40" i="13"/>
  <c r="CJ40" i="13"/>
  <c r="CI40" i="13"/>
  <c r="CH40" i="13"/>
  <c r="CG40" i="13"/>
  <c r="CF40" i="13"/>
  <c r="CE40" i="13"/>
  <c r="CD40" i="13"/>
  <c r="CK39" i="13"/>
  <c r="CJ39" i="13"/>
  <c r="CI39" i="13"/>
  <c r="CH39" i="13"/>
  <c r="CG39" i="13"/>
  <c r="CF39" i="13"/>
  <c r="CE39" i="13"/>
  <c r="CD39" i="13"/>
  <c r="CK38" i="13"/>
  <c r="CJ38" i="13"/>
  <c r="CI38" i="13"/>
  <c r="CH38" i="13"/>
  <c r="CG38" i="13"/>
  <c r="CF38" i="13"/>
  <c r="CE38" i="13"/>
  <c r="CD38" i="13"/>
  <c r="CK37" i="13"/>
  <c r="CJ37" i="13"/>
  <c r="CI37" i="13"/>
  <c r="CH37" i="13"/>
  <c r="CG37" i="13"/>
  <c r="CF37" i="13"/>
  <c r="CE37" i="13"/>
  <c r="CD37" i="13"/>
  <c r="CK36" i="13"/>
  <c r="CJ36" i="13"/>
  <c r="CI36" i="13"/>
  <c r="CH36" i="13"/>
  <c r="CG36" i="13"/>
  <c r="CF36" i="13"/>
  <c r="CE36" i="13"/>
  <c r="CD36" i="13"/>
  <c r="CK35" i="13"/>
  <c r="CJ35" i="13"/>
  <c r="CI35" i="13"/>
  <c r="CH35" i="13"/>
  <c r="CG35" i="13"/>
  <c r="CF35" i="13"/>
  <c r="CE35" i="13"/>
  <c r="CD35" i="13"/>
  <c r="CJ34" i="13"/>
  <c r="CI34" i="13"/>
  <c r="CH34" i="13"/>
  <c r="CG34" i="13"/>
  <c r="CF34" i="13"/>
  <c r="CE34" i="13"/>
  <c r="CD34" i="13"/>
  <c r="CJ33" i="13"/>
  <c r="CI33" i="13"/>
  <c r="CH33" i="13"/>
  <c r="CG33" i="13"/>
  <c r="CF33" i="13"/>
  <c r="CE33" i="13"/>
  <c r="CD33" i="13"/>
  <c r="CJ32" i="13"/>
  <c r="CI32" i="13"/>
  <c r="CH32" i="13"/>
  <c r="CG32" i="13"/>
  <c r="CF32" i="13"/>
  <c r="CE32" i="13"/>
  <c r="CD32" i="13"/>
  <c r="CJ31" i="13"/>
  <c r="CI31" i="13"/>
  <c r="CH31" i="13"/>
  <c r="CG31" i="13"/>
  <c r="CF31" i="13"/>
  <c r="CE31" i="13"/>
  <c r="CD31" i="13"/>
  <c r="CJ30" i="13"/>
  <c r="CI30" i="13"/>
  <c r="CH30" i="13"/>
  <c r="CG30" i="13"/>
  <c r="CF30" i="13"/>
  <c r="CE30" i="13"/>
  <c r="CD30" i="13"/>
  <c r="CJ29" i="13"/>
  <c r="CI29" i="13"/>
  <c r="CH29" i="13"/>
  <c r="CG29" i="13"/>
  <c r="CF29" i="13"/>
  <c r="CE29" i="13"/>
  <c r="CD29" i="13"/>
  <c r="CJ28" i="13"/>
  <c r="CI28" i="13"/>
  <c r="CH28" i="13"/>
  <c r="CG28" i="13"/>
  <c r="CF28" i="13"/>
  <c r="CE28" i="13"/>
  <c r="CD28" i="13"/>
  <c r="CH27" i="13"/>
  <c r="CG27" i="13"/>
  <c r="CF27" i="13"/>
  <c r="CE27" i="13"/>
  <c r="CD27" i="13"/>
  <c r="CH26" i="13"/>
  <c r="CG26" i="13"/>
  <c r="CF26" i="13"/>
  <c r="CE26" i="13"/>
  <c r="CD26" i="13"/>
  <c r="CH25" i="13"/>
  <c r="CG25" i="13"/>
  <c r="CF25" i="13"/>
  <c r="CE25" i="13"/>
  <c r="CD25" i="13"/>
  <c r="CH24" i="13"/>
  <c r="CG24" i="13"/>
  <c r="CF24" i="13"/>
  <c r="CE24" i="13"/>
  <c r="CD24" i="13"/>
  <c r="CH23" i="13"/>
  <c r="CG23" i="13"/>
  <c r="CF23" i="13"/>
  <c r="CE23" i="13"/>
  <c r="CD23" i="13"/>
  <c r="CH22" i="13"/>
  <c r="CG22" i="13"/>
  <c r="CF22" i="13"/>
  <c r="CE22" i="13"/>
  <c r="CD22" i="13"/>
  <c r="CH21" i="13"/>
  <c r="CG21" i="13"/>
  <c r="CF21" i="13"/>
  <c r="CE21" i="13"/>
  <c r="CD21" i="13"/>
  <c r="CH20" i="13"/>
  <c r="CG20" i="13"/>
  <c r="CF20" i="13"/>
  <c r="CE20" i="13"/>
  <c r="CD20" i="13"/>
  <c r="CH19" i="13"/>
  <c r="CG19" i="13"/>
  <c r="CF19" i="13"/>
  <c r="CE19" i="13"/>
  <c r="CD19" i="13"/>
  <c r="CH18" i="13"/>
  <c r="CG18" i="13"/>
  <c r="CF18" i="13"/>
  <c r="CE18" i="13"/>
  <c r="CD18" i="13"/>
  <c r="CH17" i="13"/>
  <c r="CG17" i="13"/>
  <c r="CF17" i="13"/>
  <c r="CE17" i="13"/>
  <c r="CD17" i="13"/>
  <c r="CH16" i="13"/>
  <c r="CG16" i="13"/>
  <c r="CF16" i="13"/>
  <c r="CE16" i="13"/>
  <c r="CD16" i="13"/>
  <c r="CH15" i="13"/>
  <c r="CG15" i="13"/>
  <c r="CF15" i="13"/>
  <c r="CE15" i="13"/>
  <c r="CD15" i="13"/>
  <c r="CD14" i="13"/>
  <c r="CD13" i="13"/>
  <c r="CD12" i="13"/>
  <c r="CD11" i="13"/>
  <c r="BS229" i="13"/>
  <c r="BR229" i="13"/>
  <c r="BQ229" i="13"/>
  <c r="BP229" i="13"/>
  <c r="BO229" i="13"/>
  <c r="BN229" i="13"/>
  <c r="BM229" i="13"/>
  <c r="BL229" i="13"/>
  <c r="BS228" i="13"/>
  <c r="BR228" i="13"/>
  <c r="BQ228" i="13"/>
  <c r="BP228" i="13"/>
  <c r="BO228" i="13"/>
  <c r="BN228" i="13"/>
  <c r="BM228" i="13"/>
  <c r="BL228" i="13"/>
  <c r="BS227" i="13"/>
  <c r="BR227" i="13"/>
  <c r="BQ227" i="13"/>
  <c r="BP227" i="13"/>
  <c r="BO227" i="13"/>
  <c r="BN227" i="13"/>
  <c r="BM227" i="13"/>
  <c r="BL227" i="13"/>
  <c r="BS226" i="13"/>
  <c r="BR226" i="13"/>
  <c r="BQ226" i="13"/>
  <c r="BP226" i="13"/>
  <c r="BO226" i="13"/>
  <c r="BN226" i="13"/>
  <c r="BM226" i="13"/>
  <c r="BL226" i="13"/>
  <c r="BS225" i="13"/>
  <c r="BR225" i="13"/>
  <c r="BQ225" i="13"/>
  <c r="BP225" i="13"/>
  <c r="BO225" i="13"/>
  <c r="BN225" i="13"/>
  <c r="BM225" i="13"/>
  <c r="BL225" i="13"/>
  <c r="BS224" i="13"/>
  <c r="BR224" i="13"/>
  <c r="BQ224" i="13"/>
  <c r="BP224" i="13"/>
  <c r="BO224" i="13"/>
  <c r="BN224" i="13"/>
  <c r="BM224" i="13"/>
  <c r="BL224" i="13"/>
  <c r="BS223" i="13"/>
  <c r="BR223" i="13"/>
  <c r="BQ223" i="13"/>
  <c r="BP223" i="13"/>
  <c r="BO223" i="13"/>
  <c r="BN223" i="13"/>
  <c r="BM223" i="13"/>
  <c r="BL223" i="13"/>
  <c r="BS222" i="13"/>
  <c r="BR222" i="13"/>
  <c r="BQ222" i="13"/>
  <c r="BP222" i="13"/>
  <c r="BO222" i="13"/>
  <c r="BN222" i="13"/>
  <c r="BM222" i="13"/>
  <c r="BL222" i="13"/>
  <c r="BS221" i="13"/>
  <c r="BR221" i="13"/>
  <c r="BQ221" i="13"/>
  <c r="BP221" i="13"/>
  <c r="BO221" i="13"/>
  <c r="BN221" i="13"/>
  <c r="BM221" i="13"/>
  <c r="BL221" i="13"/>
  <c r="BS220" i="13"/>
  <c r="BR220" i="13"/>
  <c r="BQ220" i="13"/>
  <c r="BP220" i="13"/>
  <c r="BO220" i="13"/>
  <c r="BN220" i="13"/>
  <c r="BM220" i="13"/>
  <c r="BL220" i="13"/>
  <c r="BS219" i="13"/>
  <c r="BR219" i="13"/>
  <c r="BQ219" i="13"/>
  <c r="BP219" i="13"/>
  <c r="BO219" i="13"/>
  <c r="BN219" i="13"/>
  <c r="BM219" i="13"/>
  <c r="BL219" i="13"/>
  <c r="BS218" i="13"/>
  <c r="BR218" i="13"/>
  <c r="BQ218" i="13"/>
  <c r="BP218" i="13"/>
  <c r="BO218" i="13"/>
  <c r="BN218" i="13"/>
  <c r="BM218" i="13"/>
  <c r="BL218" i="13"/>
  <c r="BS217" i="13"/>
  <c r="BR217" i="13"/>
  <c r="BQ217" i="13"/>
  <c r="BP217" i="13"/>
  <c r="BO217" i="13"/>
  <c r="BN217" i="13"/>
  <c r="BM217" i="13"/>
  <c r="BL217" i="13"/>
  <c r="BS216" i="13"/>
  <c r="BR216" i="13"/>
  <c r="BQ216" i="13"/>
  <c r="BP216" i="13"/>
  <c r="BO216" i="13"/>
  <c r="BN216" i="13"/>
  <c r="BM216" i="13"/>
  <c r="BL216" i="13"/>
  <c r="BS215" i="13"/>
  <c r="BR215" i="13"/>
  <c r="BQ215" i="13"/>
  <c r="BP215" i="13"/>
  <c r="BO215" i="13"/>
  <c r="BN215" i="13"/>
  <c r="BM215" i="13"/>
  <c r="BL215" i="13"/>
  <c r="BS214" i="13"/>
  <c r="BR214" i="13"/>
  <c r="BQ214" i="13"/>
  <c r="BP214" i="13"/>
  <c r="BO214" i="13"/>
  <c r="BN214" i="13"/>
  <c r="BM214" i="13"/>
  <c r="BL214" i="13"/>
  <c r="BS213" i="13"/>
  <c r="BR213" i="13"/>
  <c r="BQ213" i="13"/>
  <c r="BP213" i="13"/>
  <c r="BO213" i="13"/>
  <c r="BN213" i="13"/>
  <c r="BM213" i="13"/>
  <c r="BL213" i="13"/>
  <c r="BS212" i="13"/>
  <c r="BR212" i="13"/>
  <c r="BQ212" i="13"/>
  <c r="BP212" i="13"/>
  <c r="BO212" i="13"/>
  <c r="BN212" i="13"/>
  <c r="BM212" i="13"/>
  <c r="BL212" i="13"/>
  <c r="BS211" i="13"/>
  <c r="BR211" i="13"/>
  <c r="BQ211" i="13"/>
  <c r="BP211" i="13"/>
  <c r="BO211" i="13"/>
  <c r="BN211" i="13"/>
  <c r="BM211" i="13"/>
  <c r="BL211" i="13"/>
  <c r="BS210" i="13"/>
  <c r="BR210" i="13"/>
  <c r="BQ210" i="13"/>
  <c r="BP210" i="13"/>
  <c r="BO210" i="13"/>
  <c r="BN210" i="13"/>
  <c r="BM210" i="13"/>
  <c r="BL210" i="13"/>
  <c r="BS209" i="13"/>
  <c r="BR209" i="13"/>
  <c r="BQ209" i="13"/>
  <c r="BP209" i="13"/>
  <c r="BO209" i="13"/>
  <c r="BN209" i="13"/>
  <c r="BM209" i="13"/>
  <c r="BL209" i="13"/>
  <c r="BS208" i="13"/>
  <c r="BR208" i="13"/>
  <c r="BQ208" i="13"/>
  <c r="BP208" i="13"/>
  <c r="BO208" i="13"/>
  <c r="BN208" i="13"/>
  <c r="BM208" i="13"/>
  <c r="BL208" i="13"/>
  <c r="BS207" i="13"/>
  <c r="BR207" i="13"/>
  <c r="BQ207" i="13"/>
  <c r="BP207" i="13"/>
  <c r="BO207" i="13"/>
  <c r="BN207" i="13"/>
  <c r="BM207" i="13"/>
  <c r="BL207" i="13"/>
  <c r="BS206" i="13"/>
  <c r="BR206" i="13"/>
  <c r="BQ206" i="13"/>
  <c r="BP206" i="13"/>
  <c r="BO206" i="13"/>
  <c r="BN206" i="13"/>
  <c r="BM206" i="13"/>
  <c r="BL206" i="13"/>
  <c r="BS205" i="13"/>
  <c r="BR205" i="13"/>
  <c r="BQ205" i="13"/>
  <c r="BP205" i="13"/>
  <c r="BO205" i="13"/>
  <c r="BN205" i="13"/>
  <c r="BM205" i="13"/>
  <c r="BL205" i="13"/>
  <c r="BS204" i="13"/>
  <c r="BR204" i="13"/>
  <c r="BQ204" i="13"/>
  <c r="BP204" i="13"/>
  <c r="BO204" i="13"/>
  <c r="BN204" i="13"/>
  <c r="BM204" i="13"/>
  <c r="BL204" i="13"/>
  <c r="BS203" i="13"/>
  <c r="BR203" i="13"/>
  <c r="BQ203" i="13"/>
  <c r="BP203" i="13"/>
  <c r="BO203" i="13"/>
  <c r="BN203" i="13"/>
  <c r="BM203" i="13"/>
  <c r="BL203" i="13"/>
  <c r="BS202" i="13"/>
  <c r="BR202" i="13"/>
  <c r="BQ202" i="13"/>
  <c r="BP202" i="13"/>
  <c r="BO202" i="13"/>
  <c r="BN202" i="13"/>
  <c r="BM202" i="13"/>
  <c r="BL202" i="13"/>
  <c r="BS201" i="13"/>
  <c r="BR201" i="13"/>
  <c r="BQ201" i="13"/>
  <c r="BP201" i="13"/>
  <c r="BO201" i="13"/>
  <c r="BN201" i="13"/>
  <c r="BM201" i="13"/>
  <c r="BL201" i="13"/>
  <c r="BS200" i="13"/>
  <c r="BR200" i="13"/>
  <c r="BQ200" i="13"/>
  <c r="BP200" i="13"/>
  <c r="BO200" i="13"/>
  <c r="BN200" i="13"/>
  <c r="BM200" i="13"/>
  <c r="BL200" i="13"/>
  <c r="BS199" i="13"/>
  <c r="BR199" i="13"/>
  <c r="BQ199" i="13"/>
  <c r="BP199" i="13"/>
  <c r="BO199" i="13"/>
  <c r="BN199" i="13"/>
  <c r="BM199" i="13"/>
  <c r="BL199" i="13"/>
  <c r="BS198" i="13"/>
  <c r="BR198" i="13"/>
  <c r="BQ198" i="13"/>
  <c r="BP198" i="13"/>
  <c r="BO198" i="13"/>
  <c r="BN198" i="13"/>
  <c r="BM198" i="13"/>
  <c r="BL198" i="13"/>
  <c r="BS197" i="13"/>
  <c r="BR197" i="13"/>
  <c r="BQ197" i="13"/>
  <c r="BP197" i="13"/>
  <c r="BO197" i="13"/>
  <c r="BN197" i="13"/>
  <c r="BM197" i="13"/>
  <c r="BL197" i="13"/>
  <c r="BS196" i="13"/>
  <c r="BR196" i="13"/>
  <c r="BQ196" i="13"/>
  <c r="BP196" i="13"/>
  <c r="BO196" i="13"/>
  <c r="BN196" i="13"/>
  <c r="BM196" i="13"/>
  <c r="BL196" i="13"/>
  <c r="BS195" i="13"/>
  <c r="BR195" i="13"/>
  <c r="BQ195" i="13"/>
  <c r="BP195" i="13"/>
  <c r="BO195" i="13"/>
  <c r="BN195" i="13"/>
  <c r="BM195" i="13"/>
  <c r="BL195" i="13"/>
  <c r="BS194" i="13"/>
  <c r="BR194" i="13"/>
  <c r="BQ194" i="13"/>
  <c r="BP194" i="13"/>
  <c r="BO194" i="13"/>
  <c r="BN194" i="13"/>
  <c r="BM194" i="13"/>
  <c r="BL194" i="13"/>
  <c r="BS193" i="13"/>
  <c r="BR193" i="13"/>
  <c r="BQ193" i="13"/>
  <c r="BP193" i="13"/>
  <c r="BO193" i="13"/>
  <c r="BN193" i="13"/>
  <c r="BM193" i="13"/>
  <c r="BL193" i="13"/>
  <c r="BS192" i="13"/>
  <c r="BR192" i="13"/>
  <c r="BQ192" i="13"/>
  <c r="BP192" i="13"/>
  <c r="BO192" i="13"/>
  <c r="BN192" i="13"/>
  <c r="BM192" i="13"/>
  <c r="BL192" i="13"/>
  <c r="BS191" i="13"/>
  <c r="BR191" i="13"/>
  <c r="BQ191" i="13"/>
  <c r="BP191" i="13"/>
  <c r="BO191" i="13"/>
  <c r="BN191" i="13"/>
  <c r="BM191" i="13"/>
  <c r="BL191" i="13"/>
  <c r="BS190" i="13"/>
  <c r="BR190" i="13"/>
  <c r="BQ190" i="13"/>
  <c r="BP190" i="13"/>
  <c r="BO190" i="13"/>
  <c r="BN190" i="13"/>
  <c r="BM190" i="13"/>
  <c r="BL190" i="13"/>
  <c r="BS189" i="13"/>
  <c r="BR189" i="13"/>
  <c r="BQ189" i="13"/>
  <c r="BP189" i="13"/>
  <c r="BO189" i="13"/>
  <c r="BN189" i="13"/>
  <c r="BM189" i="13"/>
  <c r="BL189" i="13"/>
  <c r="BS188" i="13"/>
  <c r="BR188" i="13"/>
  <c r="BQ188" i="13"/>
  <c r="BP188" i="13"/>
  <c r="BO188" i="13"/>
  <c r="BN188" i="13"/>
  <c r="BM188" i="13"/>
  <c r="BL188" i="13"/>
  <c r="BS187" i="13"/>
  <c r="BR187" i="13"/>
  <c r="BQ187" i="13"/>
  <c r="BP187" i="13"/>
  <c r="BO187" i="13"/>
  <c r="BN187" i="13"/>
  <c r="BM187" i="13"/>
  <c r="BL187" i="13"/>
  <c r="BS186" i="13"/>
  <c r="BR186" i="13"/>
  <c r="BQ186" i="13"/>
  <c r="BP186" i="13"/>
  <c r="BO186" i="13"/>
  <c r="BN186" i="13"/>
  <c r="BM186" i="13"/>
  <c r="BL186" i="13"/>
  <c r="BS185" i="13"/>
  <c r="BR185" i="13"/>
  <c r="BQ185" i="13"/>
  <c r="BP185" i="13"/>
  <c r="BO185" i="13"/>
  <c r="BN185" i="13"/>
  <c r="BM185" i="13"/>
  <c r="BL185" i="13"/>
  <c r="BS184" i="13"/>
  <c r="BR184" i="13"/>
  <c r="BQ184" i="13"/>
  <c r="BP184" i="13"/>
  <c r="BO184" i="13"/>
  <c r="BN184" i="13"/>
  <c r="BM184" i="13"/>
  <c r="BL184" i="13"/>
  <c r="BS183" i="13"/>
  <c r="BR183" i="13"/>
  <c r="BQ183" i="13"/>
  <c r="BP183" i="13"/>
  <c r="BO183" i="13"/>
  <c r="BN183" i="13"/>
  <c r="BM183" i="13"/>
  <c r="BL183" i="13"/>
  <c r="BS182" i="13"/>
  <c r="BR182" i="13"/>
  <c r="BQ182" i="13"/>
  <c r="BP182" i="13"/>
  <c r="BO182" i="13"/>
  <c r="BN182" i="13"/>
  <c r="BM182" i="13"/>
  <c r="BL182" i="13"/>
  <c r="BS181" i="13"/>
  <c r="BR181" i="13"/>
  <c r="BQ181" i="13"/>
  <c r="BP181" i="13"/>
  <c r="BO181" i="13"/>
  <c r="BN181" i="13"/>
  <c r="BM181" i="13"/>
  <c r="BL181" i="13"/>
  <c r="BS180" i="13"/>
  <c r="BR180" i="13"/>
  <c r="BQ180" i="13"/>
  <c r="BP180" i="13"/>
  <c r="BO180" i="13"/>
  <c r="BN180" i="13"/>
  <c r="BM180" i="13"/>
  <c r="BL180" i="13"/>
  <c r="BS179" i="13"/>
  <c r="BR179" i="13"/>
  <c r="BQ179" i="13"/>
  <c r="BP179" i="13"/>
  <c r="BO179" i="13"/>
  <c r="BN179" i="13"/>
  <c r="BM179" i="13"/>
  <c r="BL179" i="13"/>
  <c r="BS178" i="13"/>
  <c r="BR178" i="13"/>
  <c r="BQ178" i="13"/>
  <c r="BP178" i="13"/>
  <c r="BO178" i="13"/>
  <c r="BN178" i="13"/>
  <c r="BM178" i="13"/>
  <c r="BL178" i="13"/>
  <c r="BS177" i="13"/>
  <c r="BR177" i="13"/>
  <c r="BQ177" i="13"/>
  <c r="BP177" i="13"/>
  <c r="BO177" i="13"/>
  <c r="BN177" i="13"/>
  <c r="BM177" i="13"/>
  <c r="BL177" i="13"/>
  <c r="BS176" i="13"/>
  <c r="BR176" i="13"/>
  <c r="BQ176" i="13"/>
  <c r="BP176" i="13"/>
  <c r="BO176" i="13"/>
  <c r="BN176" i="13"/>
  <c r="BM176" i="13"/>
  <c r="BL176" i="13"/>
  <c r="BS175" i="13"/>
  <c r="BR175" i="13"/>
  <c r="BQ175" i="13"/>
  <c r="BP175" i="13"/>
  <c r="BO175" i="13"/>
  <c r="BN175" i="13"/>
  <c r="BM175" i="13"/>
  <c r="BL175" i="13"/>
  <c r="BS174" i="13"/>
  <c r="BR174" i="13"/>
  <c r="BQ174" i="13"/>
  <c r="BP174" i="13"/>
  <c r="BO174" i="13"/>
  <c r="BN174" i="13"/>
  <c r="BM174" i="13"/>
  <c r="BL174" i="13"/>
  <c r="BS173" i="13"/>
  <c r="BR173" i="13"/>
  <c r="BQ173" i="13"/>
  <c r="BP173" i="13"/>
  <c r="BO173" i="13"/>
  <c r="BN173" i="13"/>
  <c r="BM173" i="13"/>
  <c r="BL173" i="13"/>
  <c r="BS172" i="13"/>
  <c r="BR172" i="13"/>
  <c r="BQ172" i="13"/>
  <c r="BP172" i="13"/>
  <c r="BO172" i="13"/>
  <c r="BN172" i="13"/>
  <c r="BM172" i="13"/>
  <c r="BL172" i="13"/>
  <c r="BS171" i="13"/>
  <c r="BR171" i="13"/>
  <c r="BQ171" i="13"/>
  <c r="BP171" i="13"/>
  <c r="BO171" i="13"/>
  <c r="BN171" i="13"/>
  <c r="BM171" i="13"/>
  <c r="BL171" i="13"/>
  <c r="BS170" i="13"/>
  <c r="BR170" i="13"/>
  <c r="BQ170" i="13"/>
  <c r="BP170" i="13"/>
  <c r="BO170" i="13"/>
  <c r="BN170" i="13"/>
  <c r="BM170" i="13"/>
  <c r="BL170" i="13"/>
  <c r="BS169" i="13"/>
  <c r="BR169" i="13"/>
  <c r="BQ169" i="13"/>
  <c r="BP169" i="13"/>
  <c r="BO169" i="13"/>
  <c r="BN169" i="13"/>
  <c r="BM169" i="13"/>
  <c r="BL169" i="13"/>
  <c r="BS168" i="13"/>
  <c r="BR168" i="13"/>
  <c r="BQ168" i="13"/>
  <c r="BP168" i="13"/>
  <c r="BO168" i="13"/>
  <c r="BN168" i="13"/>
  <c r="BM168" i="13"/>
  <c r="BL168" i="13"/>
  <c r="BS167" i="13"/>
  <c r="BR167" i="13"/>
  <c r="BQ167" i="13"/>
  <c r="BP167" i="13"/>
  <c r="BO167" i="13"/>
  <c r="BN167" i="13"/>
  <c r="BM167" i="13"/>
  <c r="BL167" i="13"/>
  <c r="BS166" i="13"/>
  <c r="BR166" i="13"/>
  <c r="BQ166" i="13"/>
  <c r="BP166" i="13"/>
  <c r="BO166" i="13"/>
  <c r="BN166" i="13"/>
  <c r="BM166" i="13"/>
  <c r="BL166" i="13"/>
  <c r="BS165" i="13"/>
  <c r="BR165" i="13"/>
  <c r="BQ165" i="13"/>
  <c r="BP165" i="13"/>
  <c r="BO165" i="13"/>
  <c r="BN165" i="13"/>
  <c r="BM165" i="13"/>
  <c r="BL165" i="13"/>
  <c r="BS164" i="13"/>
  <c r="BR164" i="13"/>
  <c r="BQ164" i="13"/>
  <c r="BP164" i="13"/>
  <c r="BO164" i="13"/>
  <c r="BN164" i="13"/>
  <c r="BM164" i="13"/>
  <c r="BL164" i="13"/>
  <c r="BS163" i="13"/>
  <c r="BR163" i="13"/>
  <c r="BQ163" i="13"/>
  <c r="BP163" i="13"/>
  <c r="BO163" i="13"/>
  <c r="BN163" i="13"/>
  <c r="BM163" i="13"/>
  <c r="BL163" i="13"/>
  <c r="BS162" i="13"/>
  <c r="BR162" i="13"/>
  <c r="BQ162" i="13"/>
  <c r="BP162" i="13"/>
  <c r="BO162" i="13"/>
  <c r="BN162" i="13"/>
  <c r="BM162" i="13"/>
  <c r="BL162" i="13"/>
  <c r="BS161" i="13"/>
  <c r="BR161" i="13"/>
  <c r="BQ161" i="13"/>
  <c r="BP161" i="13"/>
  <c r="BO161" i="13"/>
  <c r="BN161" i="13"/>
  <c r="BM161" i="13"/>
  <c r="BL161" i="13"/>
  <c r="BS160" i="13"/>
  <c r="BR160" i="13"/>
  <c r="BQ160" i="13"/>
  <c r="BP160" i="13"/>
  <c r="BO160" i="13"/>
  <c r="BN160" i="13"/>
  <c r="BM160" i="13"/>
  <c r="BL160" i="13"/>
  <c r="BS159" i="13"/>
  <c r="BR159" i="13"/>
  <c r="BQ159" i="13"/>
  <c r="BP159" i="13"/>
  <c r="BO159" i="13"/>
  <c r="BN159" i="13"/>
  <c r="BM159" i="13"/>
  <c r="BL159" i="13"/>
  <c r="BS158" i="13"/>
  <c r="BR158" i="13"/>
  <c r="BQ158" i="13"/>
  <c r="BP158" i="13"/>
  <c r="BO158" i="13"/>
  <c r="BN158" i="13"/>
  <c r="BM158" i="13"/>
  <c r="BL158" i="13"/>
  <c r="BS157" i="13"/>
  <c r="BR157" i="13"/>
  <c r="BQ157" i="13"/>
  <c r="BP157" i="13"/>
  <c r="BO157" i="13"/>
  <c r="BN157" i="13"/>
  <c r="BM157" i="13"/>
  <c r="BL157" i="13"/>
  <c r="BS156" i="13"/>
  <c r="BR156" i="13"/>
  <c r="BQ156" i="13"/>
  <c r="BP156" i="13"/>
  <c r="BO156" i="13"/>
  <c r="BN156" i="13"/>
  <c r="BM156" i="13"/>
  <c r="BL156" i="13"/>
  <c r="BS155" i="13"/>
  <c r="BR155" i="13"/>
  <c r="BQ155" i="13"/>
  <c r="BP155" i="13"/>
  <c r="BO155" i="13"/>
  <c r="BN155" i="13"/>
  <c r="BM155" i="13"/>
  <c r="BL155" i="13"/>
  <c r="BS154" i="13"/>
  <c r="BR154" i="13"/>
  <c r="BQ154" i="13"/>
  <c r="BP154" i="13"/>
  <c r="BO154" i="13"/>
  <c r="BN154" i="13"/>
  <c r="BM154" i="13"/>
  <c r="BL154" i="13"/>
  <c r="BS153" i="13"/>
  <c r="BR153" i="13"/>
  <c r="BQ153" i="13"/>
  <c r="BP153" i="13"/>
  <c r="BO153" i="13"/>
  <c r="BN153" i="13"/>
  <c r="BM153" i="13"/>
  <c r="BL153" i="13"/>
  <c r="BS152" i="13"/>
  <c r="BR152" i="13"/>
  <c r="BQ152" i="13"/>
  <c r="BP152" i="13"/>
  <c r="BO152" i="13"/>
  <c r="BN152" i="13"/>
  <c r="BM152" i="13"/>
  <c r="BL152" i="13"/>
  <c r="BS151" i="13"/>
  <c r="BR151" i="13"/>
  <c r="BQ151" i="13"/>
  <c r="BP151" i="13"/>
  <c r="BO151" i="13"/>
  <c r="BN151" i="13"/>
  <c r="BM151" i="13"/>
  <c r="BL151" i="13"/>
  <c r="BS150" i="13"/>
  <c r="BR150" i="13"/>
  <c r="BQ150" i="13"/>
  <c r="BP150" i="13"/>
  <c r="BO150" i="13"/>
  <c r="BN150" i="13"/>
  <c r="BM150" i="13"/>
  <c r="BL150" i="13"/>
  <c r="BS149" i="13"/>
  <c r="BR149" i="13"/>
  <c r="BQ149" i="13"/>
  <c r="BP149" i="13"/>
  <c r="BO149" i="13"/>
  <c r="BN149" i="13"/>
  <c r="BM149" i="13"/>
  <c r="BL149" i="13"/>
  <c r="BS148" i="13"/>
  <c r="BR148" i="13"/>
  <c r="BQ148" i="13"/>
  <c r="BP148" i="13"/>
  <c r="BO148" i="13"/>
  <c r="BN148" i="13"/>
  <c r="BM148" i="13"/>
  <c r="BL148" i="13"/>
  <c r="BS147" i="13"/>
  <c r="BR147" i="13"/>
  <c r="BQ147" i="13"/>
  <c r="BP147" i="13"/>
  <c r="BO147" i="13"/>
  <c r="BN147" i="13"/>
  <c r="BM147" i="13"/>
  <c r="BL147" i="13"/>
  <c r="BS146" i="13"/>
  <c r="BR146" i="13"/>
  <c r="BQ146" i="13"/>
  <c r="BP146" i="13"/>
  <c r="BO146" i="13"/>
  <c r="BN146" i="13"/>
  <c r="BM146" i="13"/>
  <c r="BL146" i="13"/>
  <c r="BS145" i="13"/>
  <c r="BR145" i="13"/>
  <c r="BQ145" i="13"/>
  <c r="BP145" i="13"/>
  <c r="BO145" i="13"/>
  <c r="BN145" i="13"/>
  <c r="BM145" i="13"/>
  <c r="BL145" i="13"/>
  <c r="BS144" i="13"/>
  <c r="BR144" i="13"/>
  <c r="BQ144" i="13"/>
  <c r="BP144" i="13"/>
  <c r="BO144" i="13"/>
  <c r="BN144" i="13"/>
  <c r="BM144" i="13"/>
  <c r="BL144" i="13"/>
  <c r="BS143" i="13"/>
  <c r="BR143" i="13"/>
  <c r="BQ143" i="13"/>
  <c r="BP143" i="13"/>
  <c r="BO143" i="13"/>
  <c r="BN143" i="13"/>
  <c r="BM143" i="13"/>
  <c r="BL143" i="13"/>
  <c r="BS142" i="13"/>
  <c r="BR142" i="13"/>
  <c r="BQ142" i="13"/>
  <c r="BP142" i="13"/>
  <c r="BO142" i="13"/>
  <c r="BN142" i="13"/>
  <c r="BM142" i="13"/>
  <c r="BL142" i="13"/>
  <c r="BS141" i="13"/>
  <c r="BR141" i="13"/>
  <c r="BQ141" i="13"/>
  <c r="BP141" i="13"/>
  <c r="BO141" i="13"/>
  <c r="BN141" i="13"/>
  <c r="BM141" i="13"/>
  <c r="BL141" i="13"/>
  <c r="BS140" i="13"/>
  <c r="BR140" i="13"/>
  <c r="BQ140" i="13"/>
  <c r="BP140" i="13"/>
  <c r="BO140" i="13"/>
  <c r="BN140" i="13"/>
  <c r="BM140" i="13"/>
  <c r="BL140" i="13"/>
  <c r="BS139" i="13"/>
  <c r="BR139" i="13"/>
  <c r="BQ139" i="13"/>
  <c r="BP139" i="13"/>
  <c r="BO139" i="13"/>
  <c r="BN139" i="13"/>
  <c r="BM139" i="13"/>
  <c r="BL139" i="13"/>
  <c r="BS138" i="13"/>
  <c r="BR138" i="13"/>
  <c r="BQ138" i="13"/>
  <c r="BP138" i="13"/>
  <c r="BO138" i="13"/>
  <c r="BN138" i="13"/>
  <c r="BM138" i="13"/>
  <c r="BL138" i="13"/>
  <c r="BS137" i="13"/>
  <c r="BR137" i="13"/>
  <c r="BQ137" i="13"/>
  <c r="BP137" i="13"/>
  <c r="BO137" i="13"/>
  <c r="BN137" i="13"/>
  <c r="BM137" i="13"/>
  <c r="BL137" i="13"/>
  <c r="BS136" i="13"/>
  <c r="BR136" i="13"/>
  <c r="BQ136" i="13"/>
  <c r="BP136" i="13"/>
  <c r="BO136" i="13"/>
  <c r="BN136" i="13"/>
  <c r="BM136" i="13"/>
  <c r="BL136" i="13"/>
  <c r="BS135" i="13"/>
  <c r="BR135" i="13"/>
  <c r="BQ135" i="13"/>
  <c r="BP135" i="13"/>
  <c r="BO135" i="13"/>
  <c r="BN135" i="13"/>
  <c r="BM135" i="13"/>
  <c r="BL135" i="13"/>
  <c r="BS134" i="13"/>
  <c r="BR134" i="13"/>
  <c r="BQ134" i="13"/>
  <c r="BP134" i="13"/>
  <c r="BO134" i="13"/>
  <c r="BN134" i="13"/>
  <c r="BM134" i="13"/>
  <c r="BL134" i="13"/>
  <c r="BS133" i="13"/>
  <c r="BR133" i="13"/>
  <c r="BQ133" i="13"/>
  <c r="BP133" i="13"/>
  <c r="BO133" i="13"/>
  <c r="BN133" i="13"/>
  <c r="BM133" i="13"/>
  <c r="BL133" i="13"/>
  <c r="BS132" i="13"/>
  <c r="BR132" i="13"/>
  <c r="BQ132" i="13"/>
  <c r="BP132" i="13"/>
  <c r="BO132" i="13"/>
  <c r="BN132" i="13"/>
  <c r="BM132" i="13"/>
  <c r="BL132" i="13"/>
  <c r="BS131" i="13"/>
  <c r="BR131" i="13"/>
  <c r="BQ131" i="13"/>
  <c r="BP131" i="13"/>
  <c r="BO131" i="13"/>
  <c r="BN131" i="13"/>
  <c r="BM131" i="13"/>
  <c r="BL131" i="13"/>
  <c r="BS130" i="13"/>
  <c r="BR130" i="13"/>
  <c r="BQ130" i="13"/>
  <c r="BP130" i="13"/>
  <c r="BO130" i="13"/>
  <c r="BN130" i="13"/>
  <c r="BM130" i="13"/>
  <c r="BL130" i="13"/>
  <c r="BS129" i="13"/>
  <c r="BR129" i="13"/>
  <c r="BQ129" i="13"/>
  <c r="BP129" i="13"/>
  <c r="BO129" i="13"/>
  <c r="BN129" i="13"/>
  <c r="BM129" i="13"/>
  <c r="BL129" i="13"/>
  <c r="BS128" i="13"/>
  <c r="BR128" i="13"/>
  <c r="BQ128" i="13"/>
  <c r="BP128" i="13"/>
  <c r="BO128" i="13"/>
  <c r="BN128" i="13"/>
  <c r="BM128" i="13"/>
  <c r="BL128" i="13"/>
  <c r="BS127" i="13"/>
  <c r="BR127" i="13"/>
  <c r="BQ127" i="13"/>
  <c r="BP127" i="13"/>
  <c r="BO127" i="13"/>
  <c r="BN127" i="13"/>
  <c r="BM127" i="13"/>
  <c r="BL127" i="13"/>
  <c r="BS126" i="13"/>
  <c r="BR126" i="13"/>
  <c r="BQ126" i="13"/>
  <c r="BP126" i="13"/>
  <c r="BO126" i="13"/>
  <c r="BN126" i="13"/>
  <c r="BM126" i="13"/>
  <c r="BL126" i="13"/>
  <c r="BS125" i="13"/>
  <c r="BR125" i="13"/>
  <c r="BQ125" i="13"/>
  <c r="BP125" i="13"/>
  <c r="BO125" i="13"/>
  <c r="BN125" i="13"/>
  <c r="BM125" i="13"/>
  <c r="BL125" i="13"/>
  <c r="BS124" i="13"/>
  <c r="BR124" i="13"/>
  <c r="BQ124" i="13"/>
  <c r="BP124" i="13"/>
  <c r="BO124" i="13"/>
  <c r="BN124" i="13"/>
  <c r="BM124" i="13"/>
  <c r="BL124" i="13"/>
  <c r="BS123" i="13"/>
  <c r="BR123" i="13"/>
  <c r="BQ123" i="13"/>
  <c r="BP123" i="13"/>
  <c r="BO123" i="13"/>
  <c r="BN123" i="13"/>
  <c r="BM123" i="13"/>
  <c r="BL123" i="13"/>
  <c r="BS122" i="13"/>
  <c r="BR122" i="13"/>
  <c r="BQ122" i="13"/>
  <c r="BP122" i="13"/>
  <c r="BO122" i="13"/>
  <c r="BN122" i="13"/>
  <c r="BM122" i="13"/>
  <c r="BL122" i="13"/>
  <c r="BS121" i="13"/>
  <c r="BR121" i="13"/>
  <c r="BQ121" i="13"/>
  <c r="BP121" i="13"/>
  <c r="BO121" i="13"/>
  <c r="BN121" i="13"/>
  <c r="BM121" i="13"/>
  <c r="BL121" i="13"/>
  <c r="BS120" i="13"/>
  <c r="BR120" i="13"/>
  <c r="BQ120" i="13"/>
  <c r="BP120" i="13"/>
  <c r="BO120" i="13"/>
  <c r="BN120" i="13"/>
  <c r="BM120" i="13"/>
  <c r="BL120" i="13"/>
  <c r="BS119" i="13"/>
  <c r="BR119" i="13"/>
  <c r="BQ119" i="13"/>
  <c r="BP119" i="13"/>
  <c r="BO119" i="13"/>
  <c r="BN119" i="13"/>
  <c r="BM119" i="13"/>
  <c r="BL119" i="13"/>
  <c r="BS118" i="13"/>
  <c r="BR118" i="13"/>
  <c r="BQ118" i="13"/>
  <c r="BP118" i="13"/>
  <c r="BO118" i="13"/>
  <c r="BN118" i="13"/>
  <c r="BM118" i="13"/>
  <c r="BL118" i="13"/>
  <c r="BS117" i="13"/>
  <c r="BR117" i="13"/>
  <c r="BQ117" i="13"/>
  <c r="BP117" i="13"/>
  <c r="BO117" i="13"/>
  <c r="BN117" i="13"/>
  <c r="BM117" i="13"/>
  <c r="BL117" i="13"/>
  <c r="BS116" i="13"/>
  <c r="BR116" i="13"/>
  <c r="BQ116" i="13"/>
  <c r="BP116" i="13"/>
  <c r="BO116" i="13"/>
  <c r="BN116" i="13"/>
  <c r="BM116" i="13"/>
  <c r="BL116" i="13"/>
  <c r="BS115" i="13"/>
  <c r="BR115" i="13"/>
  <c r="BQ115" i="13"/>
  <c r="BP115" i="13"/>
  <c r="BO115" i="13"/>
  <c r="BN115" i="13"/>
  <c r="BM115" i="13"/>
  <c r="BL115" i="13"/>
  <c r="BS114" i="13"/>
  <c r="BR114" i="13"/>
  <c r="BQ114" i="13"/>
  <c r="BP114" i="13"/>
  <c r="BO114" i="13"/>
  <c r="BN114" i="13"/>
  <c r="BM114" i="13"/>
  <c r="BL114" i="13"/>
  <c r="BS113" i="13"/>
  <c r="BR113" i="13"/>
  <c r="BQ113" i="13"/>
  <c r="BP113" i="13"/>
  <c r="BO113" i="13"/>
  <c r="BN113" i="13"/>
  <c r="BM113" i="13"/>
  <c r="BL113" i="13"/>
  <c r="BS112" i="13"/>
  <c r="BR112" i="13"/>
  <c r="BQ112" i="13"/>
  <c r="BP112" i="13"/>
  <c r="BO112" i="13"/>
  <c r="BN112" i="13"/>
  <c r="BM112" i="13"/>
  <c r="BL112" i="13"/>
  <c r="BS111" i="13"/>
  <c r="BR111" i="13"/>
  <c r="BQ111" i="13"/>
  <c r="BP111" i="13"/>
  <c r="BO111" i="13"/>
  <c r="BN111" i="13"/>
  <c r="BM111" i="13"/>
  <c r="BL111" i="13"/>
  <c r="BS110" i="13"/>
  <c r="BR110" i="13"/>
  <c r="BQ110" i="13"/>
  <c r="BP110" i="13"/>
  <c r="BO110" i="13"/>
  <c r="BN110" i="13"/>
  <c r="BM110" i="13"/>
  <c r="BL110" i="13"/>
  <c r="BS109" i="13"/>
  <c r="BR109" i="13"/>
  <c r="BQ109" i="13"/>
  <c r="BP109" i="13"/>
  <c r="BO109" i="13"/>
  <c r="BN109" i="13"/>
  <c r="BM109" i="13"/>
  <c r="BL109" i="13"/>
  <c r="BS108" i="13"/>
  <c r="BR108" i="13"/>
  <c r="BQ108" i="13"/>
  <c r="BP108" i="13"/>
  <c r="BO108" i="13"/>
  <c r="BN108" i="13"/>
  <c r="BM108" i="13"/>
  <c r="BL108" i="13"/>
  <c r="BS107" i="13"/>
  <c r="BR107" i="13"/>
  <c r="BQ107" i="13"/>
  <c r="BP107" i="13"/>
  <c r="BO107" i="13"/>
  <c r="BN107" i="13"/>
  <c r="BM107" i="13"/>
  <c r="BL107" i="13"/>
  <c r="BS106" i="13"/>
  <c r="BR106" i="13"/>
  <c r="BQ106" i="13"/>
  <c r="BP106" i="13"/>
  <c r="BO106" i="13"/>
  <c r="BN106" i="13"/>
  <c r="BM106" i="13"/>
  <c r="BL106" i="13"/>
  <c r="BS105" i="13"/>
  <c r="BR105" i="13"/>
  <c r="BQ105" i="13"/>
  <c r="BP105" i="13"/>
  <c r="BO105" i="13"/>
  <c r="BN105" i="13"/>
  <c r="BM105" i="13"/>
  <c r="BL105" i="13"/>
  <c r="BS104" i="13"/>
  <c r="BR104" i="13"/>
  <c r="BQ104" i="13"/>
  <c r="BP104" i="13"/>
  <c r="BO104" i="13"/>
  <c r="BN104" i="13"/>
  <c r="BM104" i="13"/>
  <c r="BL104" i="13"/>
  <c r="BS103" i="13"/>
  <c r="BR103" i="13"/>
  <c r="BQ103" i="13"/>
  <c r="BP103" i="13"/>
  <c r="BO103" i="13"/>
  <c r="BN103" i="13"/>
  <c r="BM103" i="13"/>
  <c r="BL103" i="13"/>
  <c r="BS102" i="13"/>
  <c r="BR102" i="13"/>
  <c r="BQ102" i="13"/>
  <c r="BP102" i="13"/>
  <c r="BO102" i="13"/>
  <c r="BN102" i="13"/>
  <c r="BM102" i="13"/>
  <c r="BL102" i="13"/>
  <c r="BS101" i="13"/>
  <c r="BR101" i="13"/>
  <c r="BQ101" i="13"/>
  <c r="BP101" i="13"/>
  <c r="BO101" i="13"/>
  <c r="BN101" i="13"/>
  <c r="BM101" i="13"/>
  <c r="BL101" i="13"/>
  <c r="BS100" i="13"/>
  <c r="BR100" i="13"/>
  <c r="BQ100" i="13"/>
  <c r="BP100" i="13"/>
  <c r="BO100" i="13"/>
  <c r="BN100" i="13"/>
  <c r="BM100" i="13"/>
  <c r="BL100" i="13"/>
  <c r="BS99" i="13"/>
  <c r="BR99" i="13"/>
  <c r="BQ99" i="13"/>
  <c r="BP99" i="13"/>
  <c r="BO99" i="13"/>
  <c r="BN99" i="13"/>
  <c r="BM99" i="13"/>
  <c r="BL99" i="13"/>
  <c r="BS98" i="13"/>
  <c r="BR98" i="13"/>
  <c r="BQ98" i="13"/>
  <c r="BP98" i="13"/>
  <c r="BO98" i="13"/>
  <c r="BN98" i="13"/>
  <c r="BM98" i="13"/>
  <c r="BL98" i="13"/>
  <c r="BS97" i="13"/>
  <c r="BR97" i="13"/>
  <c r="BQ97" i="13"/>
  <c r="BP97" i="13"/>
  <c r="BO97" i="13"/>
  <c r="BN97" i="13"/>
  <c r="BM97" i="13"/>
  <c r="BL97" i="13"/>
  <c r="BS96" i="13"/>
  <c r="BR96" i="13"/>
  <c r="BQ96" i="13"/>
  <c r="BP96" i="13"/>
  <c r="BO96" i="13"/>
  <c r="BN96" i="13"/>
  <c r="BM96" i="13"/>
  <c r="BL96" i="13"/>
  <c r="BS95" i="13"/>
  <c r="BR95" i="13"/>
  <c r="BQ95" i="13"/>
  <c r="BP95" i="13"/>
  <c r="BO95" i="13"/>
  <c r="BN95" i="13"/>
  <c r="BM95" i="13"/>
  <c r="BL95" i="13"/>
  <c r="BS94" i="13"/>
  <c r="BR94" i="13"/>
  <c r="BQ94" i="13"/>
  <c r="BP94" i="13"/>
  <c r="BO94" i="13"/>
  <c r="BN94" i="13"/>
  <c r="BM94" i="13"/>
  <c r="BL94" i="13"/>
  <c r="BS93" i="13"/>
  <c r="BR93" i="13"/>
  <c r="BQ93" i="13"/>
  <c r="BP93" i="13"/>
  <c r="BO93" i="13"/>
  <c r="BN93" i="13"/>
  <c r="BM93" i="13"/>
  <c r="BL93" i="13"/>
  <c r="BS92" i="13"/>
  <c r="BR92" i="13"/>
  <c r="BQ92" i="13"/>
  <c r="BP92" i="13"/>
  <c r="BO92" i="13"/>
  <c r="BN92" i="13"/>
  <c r="BM92" i="13"/>
  <c r="BL92" i="13"/>
  <c r="BS91" i="13"/>
  <c r="BR91" i="13"/>
  <c r="BQ91" i="13"/>
  <c r="BP91" i="13"/>
  <c r="BO91" i="13"/>
  <c r="BN91" i="13"/>
  <c r="BM91" i="13"/>
  <c r="BL91" i="13"/>
  <c r="BS90" i="13"/>
  <c r="BR90" i="13"/>
  <c r="BQ90" i="13"/>
  <c r="BP90" i="13"/>
  <c r="BO90" i="13"/>
  <c r="BN90" i="13"/>
  <c r="BM90" i="13"/>
  <c r="BL90" i="13"/>
  <c r="BS89" i="13"/>
  <c r="BR89" i="13"/>
  <c r="BQ89" i="13"/>
  <c r="BP89" i="13"/>
  <c r="BO89" i="13"/>
  <c r="BN89" i="13"/>
  <c r="BM89" i="13"/>
  <c r="BL89" i="13"/>
  <c r="BS88" i="13"/>
  <c r="BR88" i="13"/>
  <c r="BQ88" i="13"/>
  <c r="BP88" i="13"/>
  <c r="BO88" i="13"/>
  <c r="BN88" i="13"/>
  <c r="BM88" i="13"/>
  <c r="BL88" i="13"/>
  <c r="BS87" i="13"/>
  <c r="BR87" i="13"/>
  <c r="BQ87" i="13"/>
  <c r="BP87" i="13"/>
  <c r="BO87" i="13"/>
  <c r="BN87" i="13"/>
  <c r="BM87" i="13"/>
  <c r="BL87" i="13"/>
  <c r="BS86" i="13"/>
  <c r="BR86" i="13"/>
  <c r="BQ86" i="13"/>
  <c r="BP86" i="13"/>
  <c r="BO86" i="13"/>
  <c r="BN86" i="13"/>
  <c r="BM86" i="13"/>
  <c r="BL86" i="13"/>
  <c r="BS85" i="13"/>
  <c r="BR85" i="13"/>
  <c r="BQ85" i="13"/>
  <c r="BP85" i="13"/>
  <c r="BO85" i="13"/>
  <c r="BN85" i="13"/>
  <c r="BM85" i="13"/>
  <c r="BL85" i="13"/>
  <c r="BS84" i="13"/>
  <c r="BR84" i="13"/>
  <c r="BQ84" i="13"/>
  <c r="BP84" i="13"/>
  <c r="BO84" i="13"/>
  <c r="BN84" i="13"/>
  <c r="BM84" i="13"/>
  <c r="BL84" i="13"/>
  <c r="BS83" i="13"/>
  <c r="BR83" i="13"/>
  <c r="BQ83" i="13"/>
  <c r="BP83" i="13"/>
  <c r="BO83" i="13"/>
  <c r="BN83" i="13"/>
  <c r="BM83" i="13"/>
  <c r="BL83" i="13"/>
  <c r="BS82" i="13"/>
  <c r="BR82" i="13"/>
  <c r="BQ82" i="13"/>
  <c r="BP82" i="13"/>
  <c r="BO82" i="13"/>
  <c r="BN82" i="13"/>
  <c r="BM82" i="13"/>
  <c r="BL82" i="13"/>
  <c r="BS81" i="13"/>
  <c r="BR81" i="13"/>
  <c r="BQ81" i="13"/>
  <c r="BP81" i="13"/>
  <c r="BO81" i="13"/>
  <c r="BN81" i="13"/>
  <c r="BM81" i="13"/>
  <c r="BL81" i="13"/>
  <c r="BS80" i="13"/>
  <c r="BR80" i="13"/>
  <c r="BQ80" i="13"/>
  <c r="BP80" i="13"/>
  <c r="BO80" i="13"/>
  <c r="BN80" i="13"/>
  <c r="BM80" i="13"/>
  <c r="BL80" i="13"/>
  <c r="BS79" i="13"/>
  <c r="BR79" i="13"/>
  <c r="BQ79" i="13"/>
  <c r="BP79" i="13"/>
  <c r="BO79" i="13"/>
  <c r="BN79" i="13"/>
  <c r="BM79" i="13"/>
  <c r="BL79" i="13"/>
  <c r="BS78" i="13"/>
  <c r="BR78" i="13"/>
  <c r="BQ78" i="13"/>
  <c r="BP78" i="13"/>
  <c r="BO78" i="13"/>
  <c r="BN78" i="13"/>
  <c r="BM78" i="13"/>
  <c r="BL78" i="13"/>
  <c r="BS77" i="13"/>
  <c r="BR77" i="13"/>
  <c r="BQ77" i="13"/>
  <c r="BP77" i="13"/>
  <c r="BO77" i="13"/>
  <c r="BN77" i="13"/>
  <c r="BM77" i="13"/>
  <c r="BL77" i="13"/>
  <c r="BS76" i="13"/>
  <c r="BR76" i="13"/>
  <c r="BQ76" i="13"/>
  <c r="BP76" i="13"/>
  <c r="BO76" i="13"/>
  <c r="BN76" i="13"/>
  <c r="BM76" i="13"/>
  <c r="BL76" i="13"/>
  <c r="BS75" i="13"/>
  <c r="BR75" i="13"/>
  <c r="BQ75" i="13"/>
  <c r="BP75" i="13"/>
  <c r="BO75" i="13"/>
  <c r="BN75" i="13"/>
  <c r="BM75" i="13"/>
  <c r="BL75" i="13"/>
  <c r="BS74" i="13"/>
  <c r="BR74" i="13"/>
  <c r="BQ74" i="13"/>
  <c r="BP74" i="13"/>
  <c r="BO74" i="13"/>
  <c r="BN74" i="13"/>
  <c r="BM74" i="13"/>
  <c r="BL74" i="13"/>
  <c r="BS73" i="13"/>
  <c r="BR73" i="13"/>
  <c r="BQ73" i="13"/>
  <c r="BP73" i="13"/>
  <c r="BO73" i="13"/>
  <c r="BN73" i="13"/>
  <c r="BM73" i="13"/>
  <c r="BL73" i="13"/>
  <c r="BS72" i="13"/>
  <c r="BR72" i="13"/>
  <c r="BQ72" i="13"/>
  <c r="BP72" i="13"/>
  <c r="BO72" i="13"/>
  <c r="BN72" i="13"/>
  <c r="BM72" i="13"/>
  <c r="BL72" i="13"/>
  <c r="BS71" i="13"/>
  <c r="BR71" i="13"/>
  <c r="BQ71" i="13"/>
  <c r="BP71" i="13"/>
  <c r="BO71" i="13"/>
  <c r="BN71" i="13"/>
  <c r="BM71" i="13"/>
  <c r="BL71" i="13"/>
  <c r="BS70" i="13"/>
  <c r="BR70" i="13"/>
  <c r="BQ70" i="13"/>
  <c r="BP70" i="13"/>
  <c r="BO70" i="13"/>
  <c r="BN70" i="13"/>
  <c r="BM70" i="13"/>
  <c r="BL70" i="13"/>
  <c r="BS69" i="13"/>
  <c r="BR69" i="13"/>
  <c r="BQ69" i="13"/>
  <c r="BP69" i="13"/>
  <c r="BO69" i="13"/>
  <c r="BN69" i="13"/>
  <c r="BM69" i="13"/>
  <c r="BL69" i="13"/>
  <c r="BS68" i="13"/>
  <c r="BR68" i="13"/>
  <c r="BQ68" i="13"/>
  <c r="BP68" i="13"/>
  <c r="BO68" i="13"/>
  <c r="BN68" i="13"/>
  <c r="BM68" i="13"/>
  <c r="BL68" i="13"/>
  <c r="BS67" i="13"/>
  <c r="BR67" i="13"/>
  <c r="BQ67" i="13"/>
  <c r="BP67" i="13"/>
  <c r="BO67" i="13"/>
  <c r="BN67" i="13"/>
  <c r="BM67" i="13"/>
  <c r="BL67" i="13"/>
  <c r="BS66" i="13"/>
  <c r="BR66" i="13"/>
  <c r="BQ66" i="13"/>
  <c r="BP66" i="13"/>
  <c r="BO66" i="13"/>
  <c r="BN66" i="13"/>
  <c r="BM66" i="13"/>
  <c r="BL66" i="13"/>
  <c r="BS65" i="13"/>
  <c r="BR65" i="13"/>
  <c r="BQ65" i="13"/>
  <c r="BP65" i="13"/>
  <c r="BO65" i="13"/>
  <c r="BN65" i="13"/>
  <c r="BM65" i="13"/>
  <c r="BL65" i="13"/>
  <c r="BS64" i="13"/>
  <c r="BR64" i="13"/>
  <c r="BQ64" i="13"/>
  <c r="BP64" i="13"/>
  <c r="BO64" i="13"/>
  <c r="BN64" i="13"/>
  <c r="BM64" i="13"/>
  <c r="BL64" i="13"/>
  <c r="BS63" i="13"/>
  <c r="BR63" i="13"/>
  <c r="BQ63" i="13"/>
  <c r="BP63" i="13"/>
  <c r="BO63" i="13"/>
  <c r="BN63" i="13"/>
  <c r="BM63" i="13"/>
  <c r="BL63" i="13"/>
  <c r="BS62" i="13"/>
  <c r="BR62" i="13"/>
  <c r="BQ62" i="13"/>
  <c r="BP62" i="13"/>
  <c r="BO62" i="13"/>
  <c r="BN62" i="13"/>
  <c r="BM62" i="13"/>
  <c r="BL62" i="13"/>
  <c r="BS61" i="13"/>
  <c r="BR61" i="13"/>
  <c r="BQ61" i="13"/>
  <c r="BP61" i="13"/>
  <c r="BO61" i="13"/>
  <c r="BN61" i="13"/>
  <c r="BM61" i="13"/>
  <c r="BL61" i="13"/>
  <c r="BS60" i="13"/>
  <c r="BR60" i="13"/>
  <c r="BQ60" i="13"/>
  <c r="BP60" i="13"/>
  <c r="BO60" i="13"/>
  <c r="BN60" i="13"/>
  <c r="BM60" i="13"/>
  <c r="BL60" i="13"/>
  <c r="BS59" i="13"/>
  <c r="BR59" i="13"/>
  <c r="BQ59" i="13"/>
  <c r="BP59" i="13"/>
  <c r="BO59" i="13"/>
  <c r="BN59" i="13"/>
  <c r="BM59" i="13"/>
  <c r="BL59" i="13"/>
  <c r="BS58" i="13"/>
  <c r="BR58" i="13"/>
  <c r="BQ58" i="13"/>
  <c r="BP58" i="13"/>
  <c r="BO58" i="13"/>
  <c r="BN58" i="13"/>
  <c r="BM58" i="13"/>
  <c r="BL58" i="13"/>
  <c r="BS57" i="13"/>
  <c r="BR57" i="13"/>
  <c r="BQ57" i="13"/>
  <c r="BP57" i="13"/>
  <c r="BO57" i="13"/>
  <c r="BN57" i="13"/>
  <c r="BM57" i="13"/>
  <c r="BL57" i="13"/>
  <c r="BP56" i="13"/>
  <c r="BO56" i="13"/>
  <c r="BN56" i="13"/>
  <c r="BM56" i="13"/>
  <c r="BL56" i="13"/>
  <c r="BP55" i="13"/>
  <c r="BO55" i="13"/>
  <c r="BN55" i="13"/>
  <c r="BM55" i="13"/>
  <c r="BL55" i="13"/>
  <c r="BP54" i="13"/>
  <c r="BO54" i="13"/>
  <c r="BN54" i="13"/>
  <c r="BM54" i="13"/>
  <c r="BL54" i="13"/>
  <c r="BP53" i="13"/>
  <c r="BO53" i="13"/>
  <c r="BN53" i="13"/>
  <c r="BM53" i="13"/>
  <c r="BL53" i="13"/>
  <c r="BP52" i="13"/>
  <c r="BO52" i="13"/>
  <c r="BN52" i="13"/>
  <c r="BM52" i="13"/>
  <c r="BL52" i="13"/>
  <c r="BP51" i="13"/>
  <c r="BO51" i="13"/>
  <c r="BN51" i="13"/>
  <c r="BM51" i="13"/>
  <c r="BL51" i="13"/>
  <c r="BP50" i="13"/>
  <c r="BO50" i="13"/>
  <c r="BN50" i="13"/>
  <c r="BM50" i="13"/>
  <c r="BL50" i="13"/>
  <c r="BP49" i="13"/>
  <c r="BO49" i="13"/>
  <c r="BN49" i="13"/>
  <c r="BM49" i="13"/>
  <c r="BL49" i="13"/>
  <c r="BP48" i="13"/>
  <c r="BO48" i="13"/>
  <c r="BN48" i="13"/>
  <c r="BM48" i="13"/>
  <c r="BL48" i="13"/>
  <c r="BP47" i="13"/>
  <c r="BO47" i="13"/>
  <c r="BN47" i="13"/>
  <c r="BM47" i="13"/>
  <c r="BL47" i="13"/>
  <c r="BP46" i="13"/>
  <c r="BO46" i="13"/>
  <c r="BN46" i="13"/>
  <c r="BM46" i="13"/>
  <c r="BL46" i="13"/>
  <c r="BP45" i="13"/>
  <c r="BO45" i="13"/>
  <c r="BN45" i="13"/>
  <c r="BM45" i="13"/>
  <c r="BL45" i="13"/>
  <c r="BP44" i="13"/>
  <c r="BO44" i="13"/>
  <c r="BN44" i="13"/>
  <c r="BM44" i="13"/>
  <c r="BL44" i="13"/>
  <c r="BP43" i="13"/>
  <c r="BO43" i="13"/>
  <c r="BN43" i="13"/>
  <c r="BM43" i="13"/>
  <c r="BL43" i="13"/>
  <c r="BP42" i="13"/>
  <c r="BO42" i="13"/>
  <c r="BN42" i="13"/>
  <c r="BM42" i="13"/>
  <c r="BL42" i="13"/>
  <c r="BP41" i="13"/>
  <c r="BO41" i="13"/>
  <c r="BN41" i="13"/>
  <c r="BM41" i="13"/>
  <c r="BL41" i="13"/>
  <c r="BP40" i="13"/>
  <c r="BO40" i="13"/>
  <c r="BN40" i="13"/>
  <c r="BM40" i="13"/>
  <c r="BL40" i="13"/>
  <c r="BP39" i="13"/>
  <c r="BO39" i="13"/>
  <c r="BN39" i="13"/>
  <c r="BM39" i="13"/>
  <c r="BL39" i="13"/>
  <c r="BP38" i="13"/>
  <c r="BO38" i="13"/>
  <c r="BN38" i="13"/>
  <c r="BM38" i="13"/>
  <c r="BL38" i="13"/>
  <c r="BP37" i="13"/>
  <c r="BO37" i="13"/>
  <c r="BN37" i="13"/>
  <c r="BM37" i="13"/>
  <c r="BL37" i="13"/>
  <c r="BP36" i="13"/>
  <c r="BO36" i="13"/>
  <c r="BN36" i="13"/>
  <c r="BM36" i="13"/>
  <c r="BL36" i="13"/>
  <c r="BP35" i="13"/>
  <c r="BO35" i="13"/>
  <c r="BN35" i="13"/>
  <c r="BM35" i="13"/>
  <c r="BL35" i="13"/>
  <c r="BP34" i="13"/>
  <c r="BO34" i="13"/>
  <c r="BN34" i="13"/>
  <c r="BM34" i="13"/>
  <c r="BL34" i="13"/>
  <c r="BP33" i="13"/>
  <c r="BO33" i="13"/>
  <c r="BN33" i="13"/>
  <c r="BM33" i="13"/>
  <c r="BL33" i="13"/>
  <c r="BP32" i="13"/>
  <c r="BO32" i="13"/>
  <c r="BN32" i="13"/>
  <c r="BM32" i="13"/>
  <c r="BL32" i="13"/>
  <c r="BP31" i="13"/>
  <c r="BO31" i="13"/>
  <c r="BN31" i="13"/>
  <c r="BM31" i="13"/>
  <c r="BL31" i="13"/>
  <c r="BP30" i="13"/>
  <c r="BO30" i="13"/>
  <c r="BN30" i="13"/>
  <c r="BM30" i="13"/>
  <c r="BL30" i="13"/>
  <c r="BP29" i="13"/>
  <c r="BO29" i="13"/>
  <c r="BN29" i="13"/>
  <c r="BM29" i="13"/>
  <c r="BL29" i="13"/>
  <c r="BP28" i="13"/>
  <c r="BO28" i="13"/>
  <c r="BN28" i="13"/>
  <c r="BM28" i="13"/>
  <c r="BL28" i="13"/>
  <c r="BP27" i="13"/>
  <c r="BO27" i="13"/>
  <c r="BN27" i="13"/>
  <c r="BM27" i="13"/>
  <c r="BL27" i="13"/>
  <c r="BP26" i="13"/>
  <c r="BO26" i="13"/>
  <c r="BN26" i="13"/>
  <c r="BM26" i="13"/>
  <c r="BL26" i="13"/>
  <c r="BP25" i="13"/>
  <c r="BO25" i="13"/>
  <c r="BN25" i="13"/>
  <c r="BM25" i="13"/>
  <c r="BL25" i="13"/>
  <c r="BP24" i="13"/>
  <c r="BO24" i="13"/>
  <c r="BN24" i="13"/>
  <c r="BM24" i="13"/>
  <c r="BL24" i="13"/>
  <c r="BP23" i="13"/>
  <c r="BO23" i="13"/>
  <c r="BN23" i="13"/>
  <c r="BM23" i="13"/>
  <c r="BL23" i="13"/>
  <c r="BP22" i="13"/>
  <c r="BO22" i="13"/>
  <c r="BN22" i="13"/>
  <c r="BM22" i="13"/>
  <c r="BL22" i="13"/>
  <c r="BP21" i="13"/>
  <c r="BO21" i="13"/>
  <c r="BN21" i="13"/>
  <c r="BM21" i="13"/>
  <c r="BL21" i="13"/>
  <c r="BP20" i="13"/>
  <c r="BO20" i="13"/>
  <c r="BN20" i="13"/>
  <c r="BM20" i="13"/>
  <c r="BL20" i="13"/>
  <c r="BP19" i="13"/>
  <c r="BO19" i="13"/>
  <c r="BN19" i="13"/>
  <c r="BM19" i="13"/>
  <c r="BL19" i="13"/>
  <c r="BP18" i="13"/>
  <c r="BO18" i="13"/>
  <c r="BN18" i="13"/>
  <c r="BM18" i="13"/>
  <c r="BL18" i="13"/>
  <c r="BP17" i="13"/>
  <c r="BO17" i="13"/>
  <c r="BN17" i="13"/>
  <c r="BM17" i="13"/>
  <c r="BL17" i="13"/>
  <c r="BP16" i="13"/>
  <c r="BO16" i="13"/>
  <c r="BN16" i="13"/>
  <c r="BM16" i="13"/>
  <c r="BL16" i="13"/>
  <c r="BP15" i="13"/>
  <c r="BO15" i="13"/>
  <c r="BN15" i="13"/>
  <c r="BM15" i="13"/>
  <c r="BL15" i="13"/>
  <c r="BP14" i="13"/>
  <c r="BO14" i="13"/>
  <c r="BN14" i="13"/>
  <c r="BM14" i="13"/>
  <c r="BL14" i="13"/>
  <c r="BP13" i="13"/>
  <c r="BO13" i="13"/>
  <c r="BN13" i="13"/>
  <c r="BM13" i="13"/>
  <c r="BL13" i="13"/>
  <c r="BP12" i="13"/>
  <c r="BO12" i="13"/>
  <c r="BN12" i="13"/>
  <c r="BM12" i="13"/>
  <c r="BL12" i="13"/>
  <c r="BP11" i="13"/>
  <c r="BO11" i="13"/>
  <c r="BN11" i="13"/>
  <c r="BL11" i="13"/>
  <c r="BA252" i="13"/>
  <c r="AZ252" i="13"/>
  <c r="AY252" i="13"/>
  <c r="AX252" i="13"/>
  <c r="AW252" i="13"/>
  <c r="AV252" i="13"/>
  <c r="AU252" i="13"/>
  <c r="AT252" i="13"/>
  <c r="BA251" i="13"/>
  <c r="AZ251" i="13"/>
  <c r="AY251" i="13"/>
  <c r="AX251" i="13"/>
  <c r="AW251" i="13"/>
  <c r="AV251" i="13"/>
  <c r="AU251" i="13"/>
  <c r="AT251" i="13"/>
  <c r="BA250" i="13"/>
  <c r="AZ250" i="13"/>
  <c r="AY250" i="13"/>
  <c r="AX250" i="13"/>
  <c r="AW250" i="13"/>
  <c r="AV250" i="13"/>
  <c r="AU250" i="13"/>
  <c r="AT250" i="13"/>
  <c r="BA249" i="13"/>
  <c r="AZ249" i="13"/>
  <c r="AY249" i="13"/>
  <c r="AX249" i="13"/>
  <c r="AW249" i="13"/>
  <c r="AV249" i="13"/>
  <c r="AU249" i="13"/>
  <c r="AT249" i="13"/>
  <c r="BA248" i="13"/>
  <c r="AZ248" i="13"/>
  <c r="AY248" i="13"/>
  <c r="AX248" i="13"/>
  <c r="AW248" i="13"/>
  <c r="AV248" i="13"/>
  <c r="AU248" i="13"/>
  <c r="AT248" i="13"/>
  <c r="BA247" i="13"/>
  <c r="AZ247" i="13"/>
  <c r="AY247" i="13"/>
  <c r="AX247" i="13"/>
  <c r="AW247" i="13"/>
  <c r="AV247" i="13"/>
  <c r="AU247" i="13"/>
  <c r="AT247" i="13"/>
  <c r="BA246" i="13"/>
  <c r="AZ246" i="13"/>
  <c r="AY246" i="13"/>
  <c r="AX246" i="13"/>
  <c r="AW246" i="13"/>
  <c r="AV246" i="13"/>
  <c r="AU246" i="13"/>
  <c r="AT246" i="13"/>
  <c r="BA245" i="13"/>
  <c r="AZ245" i="13"/>
  <c r="AY245" i="13"/>
  <c r="AX245" i="13"/>
  <c r="AW245" i="13"/>
  <c r="AV245" i="13"/>
  <c r="AU245" i="13"/>
  <c r="AT245" i="13"/>
  <c r="BA244" i="13"/>
  <c r="AZ244" i="13"/>
  <c r="AY244" i="13"/>
  <c r="AX244" i="13"/>
  <c r="AW244" i="13"/>
  <c r="AV244" i="13"/>
  <c r="AU244" i="13"/>
  <c r="AT244" i="13"/>
  <c r="BA243" i="13"/>
  <c r="AZ243" i="13"/>
  <c r="AY243" i="13"/>
  <c r="AX243" i="13"/>
  <c r="AW243" i="13"/>
  <c r="AV243" i="13"/>
  <c r="AU243" i="13"/>
  <c r="AT243" i="13"/>
  <c r="BA242" i="13"/>
  <c r="AZ242" i="13"/>
  <c r="AY242" i="13"/>
  <c r="AX242" i="13"/>
  <c r="AW242" i="13"/>
  <c r="AV242" i="13"/>
  <c r="AU242" i="13"/>
  <c r="AT242" i="13"/>
  <c r="BA241" i="13"/>
  <c r="AZ241" i="13"/>
  <c r="AY241" i="13"/>
  <c r="AX241" i="13"/>
  <c r="AW241" i="13"/>
  <c r="AV241" i="13"/>
  <c r="AU241" i="13"/>
  <c r="AT241" i="13"/>
  <c r="BA240" i="13"/>
  <c r="AZ240" i="13"/>
  <c r="AY240" i="13"/>
  <c r="AX240" i="13"/>
  <c r="AW240" i="13"/>
  <c r="AV240" i="13"/>
  <c r="AU240" i="13"/>
  <c r="AT240" i="13"/>
  <c r="BA239" i="13"/>
  <c r="AZ239" i="13"/>
  <c r="AY239" i="13"/>
  <c r="AX239" i="13"/>
  <c r="AW239" i="13"/>
  <c r="AV239" i="13"/>
  <c r="AU239" i="13"/>
  <c r="AT239" i="13"/>
  <c r="BA238" i="13"/>
  <c r="AZ238" i="13"/>
  <c r="AY238" i="13"/>
  <c r="AX238" i="13"/>
  <c r="AW238" i="13"/>
  <c r="AV238" i="13"/>
  <c r="AU238" i="13"/>
  <c r="AT238" i="13"/>
  <c r="BA237" i="13"/>
  <c r="AZ237" i="13"/>
  <c r="AY237" i="13"/>
  <c r="AX237" i="13"/>
  <c r="AW237" i="13"/>
  <c r="AV237" i="13"/>
  <c r="AU237" i="13"/>
  <c r="AT237" i="13"/>
  <c r="BA236" i="13"/>
  <c r="AZ236" i="13"/>
  <c r="AY236" i="13"/>
  <c r="AX236" i="13"/>
  <c r="AW236" i="13"/>
  <c r="AV236" i="13"/>
  <c r="AU236" i="13"/>
  <c r="AT236" i="13"/>
  <c r="BA235" i="13"/>
  <c r="AZ235" i="13"/>
  <c r="AY235" i="13"/>
  <c r="AX235" i="13"/>
  <c r="AW235" i="13"/>
  <c r="AV235" i="13"/>
  <c r="AU235" i="13"/>
  <c r="AT235" i="13"/>
  <c r="BA234" i="13"/>
  <c r="AZ234" i="13"/>
  <c r="AY234" i="13"/>
  <c r="AX234" i="13"/>
  <c r="AW234" i="13"/>
  <c r="AV234" i="13"/>
  <c r="AU234" i="13"/>
  <c r="AT234" i="13"/>
  <c r="BA233" i="13"/>
  <c r="AZ233" i="13"/>
  <c r="AY233" i="13"/>
  <c r="AX233" i="13"/>
  <c r="AW233" i="13"/>
  <c r="AV233" i="13"/>
  <c r="AU233" i="13"/>
  <c r="AT233" i="13"/>
  <c r="BA232" i="13"/>
  <c r="AZ232" i="13"/>
  <c r="AY232" i="13"/>
  <c r="AX232" i="13"/>
  <c r="AW232" i="13"/>
  <c r="AV232" i="13"/>
  <c r="AU232" i="13"/>
  <c r="AT232" i="13"/>
  <c r="BA231" i="13"/>
  <c r="AZ231" i="13"/>
  <c r="AY231" i="13"/>
  <c r="AX231" i="13"/>
  <c r="AW231" i="13"/>
  <c r="AV231" i="13"/>
  <c r="AU231" i="13"/>
  <c r="AT231" i="13"/>
  <c r="BA230" i="13"/>
  <c r="AZ230" i="13"/>
  <c r="AY230" i="13"/>
  <c r="AX230" i="13"/>
  <c r="AW230" i="13"/>
  <c r="AV230" i="13"/>
  <c r="AU230" i="13"/>
  <c r="AT230" i="13"/>
  <c r="BA229" i="13"/>
  <c r="AZ229" i="13"/>
  <c r="AY229" i="13"/>
  <c r="AX229" i="13"/>
  <c r="AW229" i="13"/>
  <c r="AV229" i="13"/>
  <c r="AU229" i="13"/>
  <c r="AT229" i="13"/>
  <c r="BA228" i="13"/>
  <c r="AZ228" i="13"/>
  <c r="AY228" i="13"/>
  <c r="AX228" i="13"/>
  <c r="AW228" i="13"/>
  <c r="AV228" i="13"/>
  <c r="AU228" i="13"/>
  <c r="AT228" i="13"/>
  <c r="BA227" i="13"/>
  <c r="AZ227" i="13"/>
  <c r="AY227" i="13"/>
  <c r="AX227" i="13"/>
  <c r="AW227" i="13"/>
  <c r="AV227" i="13"/>
  <c r="AU227" i="13"/>
  <c r="AT227" i="13"/>
  <c r="BA226" i="13"/>
  <c r="AZ226" i="13"/>
  <c r="AY226" i="13"/>
  <c r="AX226" i="13"/>
  <c r="AW226" i="13"/>
  <c r="AV226" i="13"/>
  <c r="AU226" i="13"/>
  <c r="AT226" i="13"/>
  <c r="BA225" i="13"/>
  <c r="AZ225" i="13"/>
  <c r="AY225" i="13"/>
  <c r="AX225" i="13"/>
  <c r="AW225" i="13"/>
  <c r="AV225" i="13"/>
  <c r="AU225" i="13"/>
  <c r="AT225" i="13"/>
  <c r="BA224" i="13"/>
  <c r="AZ224" i="13"/>
  <c r="AY224" i="13"/>
  <c r="AX224" i="13"/>
  <c r="AW224" i="13"/>
  <c r="AV224" i="13"/>
  <c r="AU224" i="13"/>
  <c r="AT224" i="13"/>
  <c r="BA223" i="13"/>
  <c r="AZ223" i="13"/>
  <c r="AY223" i="13"/>
  <c r="AX223" i="13"/>
  <c r="AW223" i="13"/>
  <c r="AV223" i="13"/>
  <c r="AU223" i="13"/>
  <c r="AT223" i="13"/>
  <c r="BA222" i="13"/>
  <c r="AZ222" i="13"/>
  <c r="AY222" i="13"/>
  <c r="AX222" i="13"/>
  <c r="AW222" i="13"/>
  <c r="AV222" i="13"/>
  <c r="AU222" i="13"/>
  <c r="AT222" i="13"/>
  <c r="BA221" i="13"/>
  <c r="AZ221" i="13"/>
  <c r="AY221" i="13"/>
  <c r="AX221" i="13"/>
  <c r="AW221" i="13"/>
  <c r="AV221" i="13"/>
  <c r="AU221" i="13"/>
  <c r="AT221" i="13"/>
  <c r="BA220" i="13"/>
  <c r="AZ220" i="13"/>
  <c r="AY220" i="13"/>
  <c r="AX220" i="13"/>
  <c r="AW220" i="13"/>
  <c r="AV220" i="13"/>
  <c r="AU220" i="13"/>
  <c r="AT220" i="13"/>
  <c r="BA219" i="13"/>
  <c r="AZ219" i="13"/>
  <c r="AY219" i="13"/>
  <c r="AX219" i="13"/>
  <c r="AW219" i="13"/>
  <c r="AV219" i="13"/>
  <c r="AU219" i="13"/>
  <c r="AT219" i="13"/>
  <c r="BA218" i="13"/>
  <c r="AZ218" i="13"/>
  <c r="AY218" i="13"/>
  <c r="AX218" i="13"/>
  <c r="AW218" i="13"/>
  <c r="AV218" i="13"/>
  <c r="AU218" i="13"/>
  <c r="AT218" i="13"/>
  <c r="BA217" i="13"/>
  <c r="AZ217" i="13"/>
  <c r="AY217" i="13"/>
  <c r="AX217" i="13"/>
  <c r="AW217" i="13"/>
  <c r="AV217" i="13"/>
  <c r="AU217" i="13"/>
  <c r="AT217" i="13"/>
  <c r="BA216" i="13"/>
  <c r="AZ216" i="13"/>
  <c r="AY216" i="13"/>
  <c r="AX216" i="13"/>
  <c r="AW216" i="13"/>
  <c r="AV216" i="13"/>
  <c r="AU216" i="13"/>
  <c r="AT216" i="13"/>
  <c r="BA215" i="13"/>
  <c r="AZ215" i="13"/>
  <c r="AY215" i="13"/>
  <c r="AX215" i="13"/>
  <c r="AW215" i="13"/>
  <c r="AV215" i="13"/>
  <c r="AU215" i="13"/>
  <c r="AT215" i="13"/>
  <c r="BA214" i="13"/>
  <c r="AZ214" i="13"/>
  <c r="AY214" i="13"/>
  <c r="AX214" i="13"/>
  <c r="AW214" i="13"/>
  <c r="AV214" i="13"/>
  <c r="AU214" i="13"/>
  <c r="AT214" i="13"/>
  <c r="BA213" i="13"/>
  <c r="AZ213" i="13"/>
  <c r="AY213" i="13"/>
  <c r="AX213" i="13"/>
  <c r="AW213" i="13"/>
  <c r="AV213" i="13"/>
  <c r="AU213" i="13"/>
  <c r="AT213" i="13"/>
  <c r="BA212" i="13"/>
  <c r="AZ212" i="13"/>
  <c r="AY212" i="13"/>
  <c r="AX212" i="13"/>
  <c r="AW212" i="13"/>
  <c r="AV212" i="13"/>
  <c r="AU212" i="13"/>
  <c r="AT212" i="13"/>
  <c r="BA211" i="13"/>
  <c r="AZ211" i="13"/>
  <c r="AY211" i="13"/>
  <c r="AX211" i="13"/>
  <c r="AW211" i="13"/>
  <c r="AV211" i="13"/>
  <c r="AU211" i="13"/>
  <c r="AT211" i="13"/>
  <c r="BA210" i="13"/>
  <c r="AZ210" i="13"/>
  <c r="AY210" i="13"/>
  <c r="AX210" i="13"/>
  <c r="AW210" i="13"/>
  <c r="AV210" i="13"/>
  <c r="AU210" i="13"/>
  <c r="AT210" i="13"/>
  <c r="BA209" i="13"/>
  <c r="AZ209" i="13"/>
  <c r="AY209" i="13"/>
  <c r="AX209" i="13"/>
  <c r="AW209" i="13"/>
  <c r="AV209" i="13"/>
  <c r="AU209" i="13"/>
  <c r="AT209" i="13"/>
  <c r="BA208" i="13"/>
  <c r="AZ208" i="13"/>
  <c r="AY208" i="13"/>
  <c r="AX208" i="13"/>
  <c r="AW208" i="13"/>
  <c r="AV208" i="13"/>
  <c r="AU208" i="13"/>
  <c r="AT208" i="13"/>
  <c r="BA207" i="13"/>
  <c r="AZ207" i="13"/>
  <c r="AY207" i="13"/>
  <c r="AX207" i="13"/>
  <c r="AW207" i="13"/>
  <c r="AV207" i="13"/>
  <c r="AU207" i="13"/>
  <c r="AT207" i="13"/>
  <c r="BA206" i="13"/>
  <c r="AZ206" i="13"/>
  <c r="AY206" i="13"/>
  <c r="AX206" i="13"/>
  <c r="AW206" i="13"/>
  <c r="AV206" i="13"/>
  <c r="AU206" i="13"/>
  <c r="AT206" i="13"/>
  <c r="BA205" i="13"/>
  <c r="AZ205" i="13"/>
  <c r="AY205" i="13"/>
  <c r="AX205" i="13"/>
  <c r="AW205" i="13"/>
  <c r="AV205" i="13"/>
  <c r="AU205" i="13"/>
  <c r="AT205" i="13"/>
  <c r="BA204" i="13"/>
  <c r="AZ204" i="13"/>
  <c r="AY204" i="13"/>
  <c r="AX204" i="13"/>
  <c r="AW204" i="13"/>
  <c r="AV204" i="13"/>
  <c r="AU204" i="13"/>
  <c r="AT204" i="13"/>
  <c r="BA203" i="13"/>
  <c r="AZ203" i="13"/>
  <c r="AY203" i="13"/>
  <c r="AX203" i="13"/>
  <c r="AW203" i="13"/>
  <c r="AV203" i="13"/>
  <c r="AU203" i="13"/>
  <c r="AT203" i="13"/>
  <c r="BA202" i="13"/>
  <c r="AZ202" i="13"/>
  <c r="AY202" i="13"/>
  <c r="AX202" i="13"/>
  <c r="AW202" i="13"/>
  <c r="AV202" i="13"/>
  <c r="AU202" i="13"/>
  <c r="AT202" i="13"/>
  <c r="BA201" i="13"/>
  <c r="AZ201" i="13"/>
  <c r="AY201" i="13"/>
  <c r="AX201" i="13"/>
  <c r="AW201" i="13"/>
  <c r="AV201" i="13"/>
  <c r="AU201" i="13"/>
  <c r="AT201" i="13"/>
  <c r="BA200" i="13"/>
  <c r="AZ200" i="13"/>
  <c r="AY200" i="13"/>
  <c r="AX200" i="13"/>
  <c r="AW200" i="13"/>
  <c r="AV200" i="13"/>
  <c r="AU200" i="13"/>
  <c r="AT200" i="13"/>
  <c r="BA199" i="13"/>
  <c r="AZ199" i="13"/>
  <c r="AY199" i="13"/>
  <c r="AX199" i="13"/>
  <c r="AW199" i="13"/>
  <c r="AV199" i="13"/>
  <c r="AU199" i="13"/>
  <c r="AT199" i="13"/>
  <c r="BA198" i="13"/>
  <c r="AZ198" i="13"/>
  <c r="AY198" i="13"/>
  <c r="AX198" i="13"/>
  <c r="AW198" i="13"/>
  <c r="AV198" i="13"/>
  <c r="AU198" i="13"/>
  <c r="AT198" i="13"/>
  <c r="BA197" i="13"/>
  <c r="AZ197" i="13"/>
  <c r="AY197" i="13"/>
  <c r="AX197" i="13"/>
  <c r="AW197" i="13"/>
  <c r="AV197" i="13"/>
  <c r="AU197" i="13"/>
  <c r="AT197" i="13"/>
  <c r="BA196" i="13"/>
  <c r="AZ196" i="13"/>
  <c r="AY196" i="13"/>
  <c r="AX196" i="13"/>
  <c r="AW196" i="13"/>
  <c r="AV196" i="13"/>
  <c r="AU196" i="13"/>
  <c r="AT196" i="13"/>
  <c r="BA195" i="13"/>
  <c r="AZ195" i="13"/>
  <c r="AY195" i="13"/>
  <c r="AX195" i="13"/>
  <c r="AW195" i="13"/>
  <c r="AV195" i="13"/>
  <c r="AU195" i="13"/>
  <c r="AT195" i="13"/>
  <c r="BA194" i="13"/>
  <c r="AZ194" i="13"/>
  <c r="AY194" i="13"/>
  <c r="AX194" i="13"/>
  <c r="AW194" i="13"/>
  <c r="AV194" i="13"/>
  <c r="AU194" i="13"/>
  <c r="AT194" i="13"/>
  <c r="BA193" i="13"/>
  <c r="AZ193" i="13"/>
  <c r="AY193" i="13"/>
  <c r="AX193" i="13"/>
  <c r="AW193" i="13"/>
  <c r="AV193" i="13"/>
  <c r="AU193" i="13"/>
  <c r="AT193" i="13"/>
  <c r="BA192" i="13"/>
  <c r="AZ192" i="13"/>
  <c r="AY192" i="13"/>
  <c r="AX192" i="13"/>
  <c r="AW192" i="13"/>
  <c r="AV192" i="13"/>
  <c r="AU192" i="13"/>
  <c r="AT192" i="13"/>
  <c r="BA191" i="13"/>
  <c r="AZ191" i="13"/>
  <c r="AY191" i="13"/>
  <c r="AX191" i="13"/>
  <c r="AW191" i="13"/>
  <c r="AV191" i="13"/>
  <c r="AU191" i="13"/>
  <c r="AT191" i="13"/>
  <c r="BA190" i="13"/>
  <c r="AZ190" i="13"/>
  <c r="AY190" i="13"/>
  <c r="AX190" i="13"/>
  <c r="AW190" i="13"/>
  <c r="AV190" i="13"/>
  <c r="AU190" i="13"/>
  <c r="AT190" i="13"/>
  <c r="BA189" i="13"/>
  <c r="AZ189" i="13"/>
  <c r="AY189" i="13"/>
  <c r="AX189" i="13"/>
  <c r="AW189" i="13"/>
  <c r="AV189" i="13"/>
  <c r="AU189" i="13"/>
  <c r="AT189" i="13"/>
  <c r="BA188" i="13"/>
  <c r="AZ188" i="13"/>
  <c r="AY188" i="13"/>
  <c r="AX188" i="13"/>
  <c r="AW188" i="13"/>
  <c r="AV188" i="13"/>
  <c r="AU188" i="13"/>
  <c r="AT188" i="13"/>
  <c r="BA187" i="13"/>
  <c r="AZ187" i="13"/>
  <c r="AY187" i="13"/>
  <c r="AX187" i="13"/>
  <c r="AW187" i="13"/>
  <c r="AV187" i="13"/>
  <c r="AU187" i="13"/>
  <c r="AT187" i="13"/>
  <c r="BA186" i="13"/>
  <c r="AZ186" i="13"/>
  <c r="AY186" i="13"/>
  <c r="AX186" i="13"/>
  <c r="AW186" i="13"/>
  <c r="AV186" i="13"/>
  <c r="AU186" i="13"/>
  <c r="AT186" i="13"/>
  <c r="BA185" i="13"/>
  <c r="AZ185" i="13"/>
  <c r="AY185" i="13"/>
  <c r="AX185" i="13"/>
  <c r="AW185" i="13"/>
  <c r="AV185" i="13"/>
  <c r="AU185" i="13"/>
  <c r="AT185" i="13"/>
  <c r="BA184" i="13"/>
  <c r="AZ184" i="13"/>
  <c r="AY184" i="13"/>
  <c r="AX184" i="13"/>
  <c r="AW184" i="13"/>
  <c r="AV184" i="13"/>
  <c r="AU184" i="13"/>
  <c r="AT184" i="13"/>
  <c r="BA183" i="13"/>
  <c r="AZ183" i="13"/>
  <c r="AY183" i="13"/>
  <c r="AX183" i="13"/>
  <c r="AW183" i="13"/>
  <c r="AV183" i="13"/>
  <c r="AU183" i="13"/>
  <c r="AT183" i="13"/>
  <c r="BA182" i="13"/>
  <c r="AZ182" i="13"/>
  <c r="AY182" i="13"/>
  <c r="AX182" i="13"/>
  <c r="AW182" i="13"/>
  <c r="AV182" i="13"/>
  <c r="AU182" i="13"/>
  <c r="AT182" i="13"/>
  <c r="BA181" i="13"/>
  <c r="AZ181" i="13"/>
  <c r="AY181" i="13"/>
  <c r="AX181" i="13"/>
  <c r="AW181" i="13"/>
  <c r="AV181" i="13"/>
  <c r="AU181" i="13"/>
  <c r="AT181" i="13"/>
  <c r="BA180" i="13"/>
  <c r="AZ180" i="13"/>
  <c r="AY180" i="13"/>
  <c r="AX180" i="13"/>
  <c r="AW180" i="13"/>
  <c r="AV180" i="13"/>
  <c r="AU180" i="13"/>
  <c r="AT180" i="13"/>
  <c r="BA179" i="13"/>
  <c r="AZ179" i="13"/>
  <c r="AY179" i="13"/>
  <c r="AX179" i="13"/>
  <c r="AW179" i="13"/>
  <c r="AV179" i="13"/>
  <c r="AU179" i="13"/>
  <c r="AT179" i="13"/>
  <c r="BA178" i="13"/>
  <c r="AZ178" i="13"/>
  <c r="AY178" i="13"/>
  <c r="AX178" i="13"/>
  <c r="AW178" i="13"/>
  <c r="AV178" i="13"/>
  <c r="AU178" i="13"/>
  <c r="AT178" i="13"/>
  <c r="BA177" i="13"/>
  <c r="AZ177" i="13"/>
  <c r="AY177" i="13"/>
  <c r="AX177" i="13"/>
  <c r="AW177" i="13"/>
  <c r="AV177" i="13"/>
  <c r="AU177" i="13"/>
  <c r="AT177" i="13"/>
  <c r="BA176" i="13"/>
  <c r="AZ176" i="13"/>
  <c r="AY176" i="13"/>
  <c r="AX176" i="13"/>
  <c r="AW176" i="13"/>
  <c r="AV176" i="13"/>
  <c r="AU176" i="13"/>
  <c r="AT176" i="13"/>
  <c r="BA175" i="13"/>
  <c r="AZ175" i="13"/>
  <c r="AY175" i="13"/>
  <c r="AX175" i="13"/>
  <c r="AW175" i="13"/>
  <c r="AV175" i="13"/>
  <c r="AU175" i="13"/>
  <c r="AT175" i="13"/>
  <c r="BA174" i="13"/>
  <c r="AZ174" i="13"/>
  <c r="AY174" i="13"/>
  <c r="AX174" i="13"/>
  <c r="AW174" i="13"/>
  <c r="AV174" i="13"/>
  <c r="AU174" i="13"/>
  <c r="AT174" i="13"/>
  <c r="BA173" i="13"/>
  <c r="AZ173" i="13"/>
  <c r="AY173" i="13"/>
  <c r="AX173" i="13"/>
  <c r="AW173" i="13"/>
  <c r="AV173" i="13"/>
  <c r="AU173" i="13"/>
  <c r="AT173" i="13"/>
  <c r="BA172" i="13"/>
  <c r="AZ172" i="13"/>
  <c r="AY172" i="13"/>
  <c r="AX172" i="13"/>
  <c r="AW172" i="13"/>
  <c r="AV172" i="13"/>
  <c r="AU172" i="13"/>
  <c r="AT172" i="13"/>
  <c r="BA171" i="13"/>
  <c r="AZ171" i="13"/>
  <c r="AY171" i="13"/>
  <c r="AX171" i="13"/>
  <c r="AW171" i="13"/>
  <c r="AV171" i="13"/>
  <c r="AU171" i="13"/>
  <c r="AT171" i="13"/>
  <c r="BA170" i="13"/>
  <c r="AZ170" i="13"/>
  <c r="AY170" i="13"/>
  <c r="AX170" i="13"/>
  <c r="AW170" i="13"/>
  <c r="AV170" i="13"/>
  <c r="AU170" i="13"/>
  <c r="AT170" i="13"/>
  <c r="BA169" i="13"/>
  <c r="AZ169" i="13"/>
  <c r="AY169" i="13"/>
  <c r="AX169" i="13"/>
  <c r="AW169" i="13"/>
  <c r="AV169" i="13"/>
  <c r="AU169" i="13"/>
  <c r="AT169" i="13"/>
  <c r="BA168" i="13"/>
  <c r="AZ168" i="13"/>
  <c r="AY168" i="13"/>
  <c r="AX168" i="13"/>
  <c r="AW168" i="13"/>
  <c r="AV168" i="13"/>
  <c r="AU168" i="13"/>
  <c r="AT168" i="13"/>
  <c r="BA167" i="13"/>
  <c r="AZ167" i="13"/>
  <c r="AY167" i="13"/>
  <c r="AX167" i="13"/>
  <c r="AW167" i="13"/>
  <c r="AV167" i="13"/>
  <c r="AU167" i="13"/>
  <c r="AT167" i="13"/>
  <c r="BA166" i="13"/>
  <c r="AZ166" i="13"/>
  <c r="AY166" i="13"/>
  <c r="AX166" i="13"/>
  <c r="AW166" i="13"/>
  <c r="AV166" i="13"/>
  <c r="AU166" i="13"/>
  <c r="AT166" i="13"/>
  <c r="BA165" i="13"/>
  <c r="AZ165" i="13"/>
  <c r="AY165" i="13"/>
  <c r="AX165" i="13"/>
  <c r="AW165" i="13"/>
  <c r="AV165" i="13"/>
  <c r="AU165" i="13"/>
  <c r="AT165" i="13"/>
  <c r="BA164" i="13"/>
  <c r="AZ164" i="13"/>
  <c r="AY164" i="13"/>
  <c r="AX164" i="13"/>
  <c r="AW164" i="13"/>
  <c r="AV164" i="13"/>
  <c r="AU164" i="13"/>
  <c r="AT164" i="13"/>
  <c r="BA163" i="13"/>
  <c r="AZ163" i="13"/>
  <c r="AY163" i="13"/>
  <c r="AX163" i="13"/>
  <c r="AW163" i="13"/>
  <c r="AV163" i="13"/>
  <c r="AU163" i="13"/>
  <c r="AT163" i="13"/>
  <c r="BA162" i="13"/>
  <c r="AZ162" i="13"/>
  <c r="AY162" i="13"/>
  <c r="AX162" i="13"/>
  <c r="AW162" i="13"/>
  <c r="AV162" i="13"/>
  <c r="AU162" i="13"/>
  <c r="AT162" i="13"/>
  <c r="BA161" i="13"/>
  <c r="AZ161" i="13"/>
  <c r="AY161" i="13"/>
  <c r="AX161" i="13"/>
  <c r="AW161" i="13"/>
  <c r="AV161" i="13"/>
  <c r="AU161" i="13"/>
  <c r="AT161" i="13"/>
  <c r="BA160" i="13"/>
  <c r="AZ160" i="13"/>
  <c r="AY160" i="13"/>
  <c r="AX160" i="13"/>
  <c r="AW160" i="13"/>
  <c r="AV160" i="13"/>
  <c r="AU160" i="13"/>
  <c r="AT160" i="13"/>
  <c r="BA159" i="13"/>
  <c r="AZ159" i="13"/>
  <c r="AY159" i="13"/>
  <c r="AX159" i="13"/>
  <c r="AW159" i="13"/>
  <c r="AV159" i="13"/>
  <c r="AU159" i="13"/>
  <c r="AT159" i="13"/>
  <c r="BA158" i="13"/>
  <c r="AZ158" i="13"/>
  <c r="AY158" i="13"/>
  <c r="AX158" i="13"/>
  <c r="AW158" i="13"/>
  <c r="AV158" i="13"/>
  <c r="AU158" i="13"/>
  <c r="AT158" i="13"/>
  <c r="BA157" i="13"/>
  <c r="AZ157" i="13"/>
  <c r="AY157" i="13"/>
  <c r="AX157" i="13"/>
  <c r="AW157" i="13"/>
  <c r="AV157" i="13"/>
  <c r="AU157" i="13"/>
  <c r="AT157" i="13"/>
  <c r="BA156" i="13"/>
  <c r="AZ156" i="13"/>
  <c r="AY156" i="13"/>
  <c r="AX156" i="13"/>
  <c r="AW156" i="13"/>
  <c r="AV156" i="13"/>
  <c r="AU156" i="13"/>
  <c r="AT156" i="13"/>
  <c r="BA155" i="13"/>
  <c r="AZ155" i="13"/>
  <c r="AY155" i="13"/>
  <c r="AX155" i="13"/>
  <c r="AW155" i="13"/>
  <c r="AV155" i="13"/>
  <c r="AU155" i="13"/>
  <c r="AT155" i="13"/>
  <c r="BA154" i="13"/>
  <c r="AZ154" i="13"/>
  <c r="AY154" i="13"/>
  <c r="AX154" i="13"/>
  <c r="AW154" i="13"/>
  <c r="AV154" i="13"/>
  <c r="AU154" i="13"/>
  <c r="AT154" i="13"/>
  <c r="BA153" i="13"/>
  <c r="AZ153" i="13"/>
  <c r="AY153" i="13"/>
  <c r="AX153" i="13"/>
  <c r="AW153" i="13"/>
  <c r="AV153" i="13"/>
  <c r="AU153" i="13"/>
  <c r="AT153" i="13"/>
  <c r="BA152" i="13"/>
  <c r="AZ152" i="13"/>
  <c r="AY152" i="13"/>
  <c r="AX152" i="13"/>
  <c r="AW152" i="13"/>
  <c r="AV152" i="13"/>
  <c r="AU152" i="13"/>
  <c r="AT152" i="13"/>
  <c r="BA151" i="13"/>
  <c r="AZ151" i="13"/>
  <c r="AY151" i="13"/>
  <c r="AX151" i="13"/>
  <c r="AW151" i="13"/>
  <c r="AV151" i="13"/>
  <c r="AU151" i="13"/>
  <c r="AT151" i="13"/>
  <c r="BA150" i="13"/>
  <c r="AZ150" i="13"/>
  <c r="AY150" i="13"/>
  <c r="AX150" i="13"/>
  <c r="AW150" i="13"/>
  <c r="AV150" i="13"/>
  <c r="AU150" i="13"/>
  <c r="AT150" i="13"/>
  <c r="BA149" i="13"/>
  <c r="AZ149" i="13"/>
  <c r="AY149" i="13"/>
  <c r="AX149" i="13"/>
  <c r="AW149" i="13"/>
  <c r="AV149" i="13"/>
  <c r="AU149" i="13"/>
  <c r="AT149" i="13"/>
  <c r="BA148" i="13"/>
  <c r="AZ148" i="13"/>
  <c r="AY148" i="13"/>
  <c r="AX148" i="13"/>
  <c r="AW148" i="13"/>
  <c r="AV148" i="13"/>
  <c r="AU148" i="13"/>
  <c r="AT148" i="13"/>
  <c r="BA147" i="13"/>
  <c r="AZ147" i="13"/>
  <c r="AY147" i="13"/>
  <c r="AX147" i="13"/>
  <c r="AW147" i="13"/>
  <c r="AV147" i="13"/>
  <c r="AU147" i="13"/>
  <c r="AT147" i="13"/>
  <c r="BA146" i="13"/>
  <c r="AZ146" i="13"/>
  <c r="AY146" i="13"/>
  <c r="AX146" i="13"/>
  <c r="AW146" i="13"/>
  <c r="AV146" i="13"/>
  <c r="AU146" i="13"/>
  <c r="AT146" i="13"/>
  <c r="BA145" i="13"/>
  <c r="AZ145" i="13"/>
  <c r="AY145" i="13"/>
  <c r="AX145" i="13"/>
  <c r="AW145" i="13"/>
  <c r="AV145" i="13"/>
  <c r="AU145" i="13"/>
  <c r="AT145" i="13"/>
  <c r="BA144" i="13"/>
  <c r="AZ144" i="13"/>
  <c r="AY144" i="13"/>
  <c r="AX144" i="13"/>
  <c r="AW144" i="13"/>
  <c r="AV144" i="13"/>
  <c r="AU144" i="13"/>
  <c r="AT144" i="13"/>
  <c r="BA143" i="13"/>
  <c r="AZ143" i="13"/>
  <c r="AY143" i="13"/>
  <c r="AX143" i="13"/>
  <c r="AW143" i="13"/>
  <c r="AV143" i="13"/>
  <c r="AU143" i="13"/>
  <c r="AT143" i="13"/>
  <c r="BA142" i="13"/>
  <c r="AZ142" i="13"/>
  <c r="AY142" i="13"/>
  <c r="AX142" i="13"/>
  <c r="AW142" i="13"/>
  <c r="AV142" i="13"/>
  <c r="AU142" i="13"/>
  <c r="AT142" i="13"/>
  <c r="BA141" i="13"/>
  <c r="AZ141" i="13"/>
  <c r="AY141" i="13"/>
  <c r="AX141" i="13"/>
  <c r="AW141" i="13"/>
  <c r="AV141" i="13"/>
  <c r="AU141" i="13"/>
  <c r="AT141" i="13"/>
  <c r="BA140" i="13"/>
  <c r="AZ140" i="13"/>
  <c r="AY140" i="13"/>
  <c r="AX140" i="13"/>
  <c r="AW140" i="13"/>
  <c r="AV140" i="13"/>
  <c r="AU140" i="13"/>
  <c r="AT140" i="13"/>
  <c r="BA139" i="13"/>
  <c r="AZ139" i="13"/>
  <c r="AY139" i="13"/>
  <c r="AX139" i="13"/>
  <c r="AW139" i="13"/>
  <c r="AV139" i="13"/>
  <c r="AU139" i="13"/>
  <c r="AT139" i="13"/>
  <c r="BA138" i="13"/>
  <c r="AZ138" i="13"/>
  <c r="AY138" i="13"/>
  <c r="AX138" i="13"/>
  <c r="AW138" i="13"/>
  <c r="AV138" i="13"/>
  <c r="AU138" i="13"/>
  <c r="AT138" i="13"/>
  <c r="BA137" i="13"/>
  <c r="AZ137" i="13"/>
  <c r="AY137" i="13"/>
  <c r="AX137" i="13"/>
  <c r="AW137" i="13"/>
  <c r="AV137" i="13"/>
  <c r="AU137" i="13"/>
  <c r="AT137" i="13"/>
  <c r="BA136" i="13"/>
  <c r="AZ136" i="13"/>
  <c r="AY136" i="13"/>
  <c r="AX136" i="13"/>
  <c r="AW136" i="13"/>
  <c r="AV136" i="13"/>
  <c r="AU136" i="13"/>
  <c r="AT136" i="13"/>
  <c r="BA135" i="13"/>
  <c r="AZ135" i="13"/>
  <c r="AY135" i="13"/>
  <c r="AX135" i="13"/>
  <c r="AW135" i="13"/>
  <c r="AV135" i="13"/>
  <c r="AU135" i="13"/>
  <c r="AT135" i="13"/>
  <c r="BA134" i="13"/>
  <c r="AZ134" i="13"/>
  <c r="AY134" i="13"/>
  <c r="AX134" i="13"/>
  <c r="AW134" i="13"/>
  <c r="AV134" i="13"/>
  <c r="AU134" i="13"/>
  <c r="AT134" i="13"/>
  <c r="BA133" i="13"/>
  <c r="AZ133" i="13"/>
  <c r="AY133" i="13"/>
  <c r="AX133" i="13"/>
  <c r="AW133" i="13"/>
  <c r="AV133" i="13"/>
  <c r="AU133" i="13"/>
  <c r="AT133" i="13"/>
  <c r="BA132" i="13"/>
  <c r="AZ132" i="13"/>
  <c r="AY132" i="13"/>
  <c r="AX132" i="13"/>
  <c r="AW132" i="13"/>
  <c r="AV132" i="13"/>
  <c r="AU132" i="13"/>
  <c r="AT132" i="13"/>
  <c r="BA131" i="13"/>
  <c r="AZ131" i="13"/>
  <c r="AY131" i="13"/>
  <c r="AX131" i="13"/>
  <c r="AW131" i="13"/>
  <c r="AV131" i="13"/>
  <c r="AU131" i="13"/>
  <c r="AT131" i="13"/>
  <c r="BA130" i="13"/>
  <c r="AZ130" i="13"/>
  <c r="AY130" i="13"/>
  <c r="AX130" i="13"/>
  <c r="AW130" i="13"/>
  <c r="AV130" i="13"/>
  <c r="AU130" i="13"/>
  <c r="AT130" i="13"/>
  <c r="BA129" i="13"/>
  <c r="AZ129" i="13"/>
  <c r="AY129" i="13"/>
  <c r="AX129" i="13"/>
  <c r="AW129" i="13"/>
  <c r="AV129" i="13"/>
  <c r="AU129" i="13"/>
  <c r="AT129" i="13"/>
  <c r="BA128" i="13"/>
  <c r="AZ128" i="13"/>
  <c r="AY128" i="13"/>
  <c r="AX128" i="13"/>
  <c r="AW128" i="13"/>
  <c r="AV128" i="13"/>
  <c r="AU128" i="13"/>
  <c r="AT128" i="13"/>
  <c r="BA127" i="13"/>
  <c r="AZ127" i="13"/>
  <c r="AY127" i="13"/>
  <c r="AX127" i="13"/>
  <c r="AW127" i="13"/>
  <c r="AV127" i="13"/>
  <c r="AU127" i="13"/>
  <c r="AT127" i="13"/>
  <c r="BA126" i="13"/>
  <c r="AZ126" i="13"/>
  <c r="AY126" i="13"/>
  <c r="AX126" i="13"/>
  <c r="AW126" i="13"/>
  <c r="AV126" i="13"/>
  <c r="AU126" i="13"/>
  <c r="AT126" i="13"/>
  <c r="BA125" i="13"/>
  <c r="AZ125" i="13"/>
  <c r="AY125" i="13"/>
  <c r="AX125" i="13"/>
  <c r="AW125" i="13"/>
  <c r="AV125" i="13"/>
  <c r="AU125" i="13"/>
  <c r="AT125" i="13"/>
  <c r="BA124" i="13"/>
  <c r="AZ124" i="13"/>
  <c r="AY124" i="13"/>
  <c r="AX124" i="13"/>
  <c r="AW124" i="13"/>
  <c r="AV124" i="13"/>
  <c r="AU124" i="13"/>
  <c r="AT124" i="13"/>
  <c r="BA123" i="13"/>
  <c r="AZ123" i="13"/>
  <c r="AY123" i="13"/>
  <c r="AX123" i="13"/>
  <c r="AW123" i="13"/>
  <c r="AV123" i="13"/>
  <c r="AU123" i="13"/>
  <c r="AT123" i="13"/>
  <c r="BA122" i="13"/>
  <c r="AZ122" i="13"/>
  <c r="AY122" i="13"/>
  <c r="AX122" i="13"/>
  <c r="AW122" i="13"/>
  <c r="AV122" i="13"/>
  <c r="AU122" i="13"/>
  <c r="AT122" i="13"/>
  <c r="BA121" i="13"/>
  <c r="AZ121" i="13"/>
  <c r="AY121" i="13"/>
  <c r="AX121" i="13"/>
  <c r="AW121" i="13"/>
  <c r="AV121" i="13"/>
  <c r="AU121" i="13"/>
  <c r="AT121" i="13"/>
  <c r="BA120" i="13"/>
  <c r="AZ120" i="13"/>
  <c r="AY120" i="13"/>
  <c r="AX120" i="13"/>
  <c r="AW120" i="13"/>
  <c r="AV120" i="13"/>
  <c r="AU120" i="13"/>
  <c r="AT120" i="13"/>
  <c r="BA119" i="13"/>
  <c r="AZ119" i="13"/>
  <c r="AY119" i="13"/>
  <c r="AX119" i="13"/>
  <c r="AW119" i="13"/>
  <c r="AV119" i="13"/>
  <c r="AU119" i="13"/>
  <c r="AT119" i="13"/>
  <c r="BA118" i="13"/>
  <c r="AZ118" i="13"/>
  <c r="AY118" i="13"/>
  <c r="AX118" i="13"/>
  <c r="AW118" i="13"/>
  <c r="AV118" i="13"/>
  <c r="AU118" i="13"/>
  <c r="AT118" i="13"/>
  <c r="BA117" i="13"/>
  <c r="AZ117" i="13"/>
  <c r="AY117" i="13"/>
  <c r="AX117" i="13"/>
  <c r="AW117" i="13"/>
  <c r="AV117" i="13"/>
  <c r="AU117" i="13"/>
  <c r="AT117" i="13"/>
  <c r="BA116" i="13"/>
  <c r="AZ116" i="13"/>
  <c r="AY116" i="13"/>
  <c r="AX116" i="13"/>
  <c r="AW116" i="13"/>
  <c r="AV116" i="13"/>
  <c r="AU116" i="13"/>
  <c r="AT116" i="13"/>
  <c r="BA115" i="13"/>
  <c r="AZ115" i="13"/>
  <c r="AY115" i="13"/>
  <c r="AX115" i="13"/>
  <c r="AW115" i="13"/>
  <c r="AV115" i="13"/>
  <c r="AU115" i="13"/>
  <c r="AT115" i="13"/>
  <c r="BA114" i="13"/>
  <c r="AZ114" i="13"/>
  <c r="AY114" i="13"/>
  <c r="AX114" i="13"/>
  <c r="AW114" i="13"/>
  <c r="AV114" i="13"/>
  <c r="AU114" i="13"/>
  <c r="AT114" i="13"/>
  <c r="BA113" i="13"/>
  <c r="AZ113" i="13"/>
  <c r="AY113" i="13"/>
  <c r="AX113" i="13"/>
  <c r="AW113" i="13"/>
  <c r="AV113" i="13"/>
  <c r="AU113" i="13"/>
  <c r="AT113" i="13"/>
  <c r="BA112" i="13"/>
  <c r="AZ112" i="13"/>
  <c r="AY112" i="13"/>
  <c r="AX112" i="13"/>
  <c r="AW112" i="13"/>
  <c r="AV112" i="13"/>
  <c r="AU112" i="13"/>
  <c r="AT112" i="13"/>
  <c r="BA111" i="13"/>
  <c r="AZ111" i="13"/>
  <c r="AY111" i="13"/>
  <c r="AX111" i="13"/>
  <c r="AW111" i="13"/>
  <c r="AV111" i="13"/>
  <c r="AU111" i="13"/>
  <c r="AT111" i="13"/>
  <c r="BA110" i="13"/>
  <c r="AZ110" i="13"/>
  <c r="AY110" i="13"/>
  <c r="AX110" i="13"/>
  <c r="AW110" i="13"/>
  <c r="AV110" i="13"/>
  <c r="AU110" i="13"/>
  <c r="AT110" i="13"/>
  <c r="BA109" i="13"/>
  <c r="AZ109" i="13"/>
  <c r="AY109" i="13"/>
  <c r="AX109" i="13"/>
  <c r="AW109" i="13"/>
  <c r="AV109" i="13"/>
  <c r="AU109" i="13"/>
  <c r="AT109" i="13"/>
  <c r="BA108" i="13"/>
  <c r="AZ108" i="13"/>
  <c r="AY108" i="13"/>
  <c r="AX108" i="13"/>
  <c r="AW108" i="13"/>
  <c r="AV108" i="13"/>
  <c r="AU108" i="13"/>
  <c r="AT108" i="13"/>
  <c r="BA107" i="13"/>
  <c r="AZ107" i="13"/>
  <c r="AY107" i="13"/>
  <c r="AX107" i="13"/>
  <c r="AW107" i="13"/>
  <c r="AV107" i="13"/>
  <c r="AU107" i="13"/>
  <c r="AT107" i="13"/>
  <c r="BA106" i="13"/>
  <c r="AZ106" i="13"/>
  <c r="AY106" i="13"/>
  <c r="AX106" i="13"/>
  <c r="AW106" i="13"/>
  <c r="AV106" i="13"/>
  <c r="AU106" i="13"/>
  <c r="AT106" i="13"/>
  <c r="BA105" i="13"/>
  <c r="AZ105" i="13"/>
  <c r="AY105" i="13"/>
  <c r="AX105" i="13"/>
  <c r="AW105" i="13"/>
  <c r="AV105" i="13"/>
  <c r="AU105" i="13"/>
  <c r="AT105" i="13"/>
  <c r="BA104" i="13"/>
  <c r="AZ104" i="13"/>
  <c r="AY104" i="13"/>
  <c r="AX104" i="13"/>
  <c r="AW104" i="13"/>
  <c r="AV104" i="13"/>
  <c r="AU104" i="13"/>
  <c r="AT104" i="13"/>
  <c r="BA103" i="13"/>
  <c r="AZ103" i="13"/>
  <c r="AY103" i="13"/>
  <c r="AX103" i="13"/>
  <c r="AW103" i="13"/>
  <c r="AV103" i="13"/>
  <c r="AU103" i="13"/>
  <c r="AT103" i="13"/>
  <c r="BA102" i="13"/>
  <c r="AZ102" i="13"/>
  <c r="AY102" i="13"/>
  <c r="AX102" i="13"/>
  <c r="AW102" i="13"/>
  <c r="AV102" i="13"/>
  <c r="AU102" i="13"/>
  <c r="AT102" i="13"/>
  <c r="BA101" i="13"/>
  <c r="AZ101" i="13"/>
  <c r="AY101" i="13"/>
  <c r="AX101" i="13"/>
  <c r="AW101" i="13"/>
  <c r="AV101" i="13"/>
  <c r="AU101" i="13"/>
  <c r="AT101" i="13"/>
  <c r="BA100" i="13"/>
  <c r="AZ100" i="13"/>
  <c r="AY100" i="13"/>
  <c r="AX100" i="13"/>
  <c r="AW100" i="13"/>
  <c r="AV100" i="13"/>
  <c r="AU100" i="13"/>
  <c r="AT100" i="13"/>
  <c r="BA99" i="13"/>
  <c r="AZ99" i="13"/>
  <c r="AY99" i="13"/>
  <c r="AX99" i="13"/>
  <c r="AW99" i="13"/>
  <c r="AV99" i="13"/>
  <c r="AU99" i="13"/>
  <c r="AT99" i="13"/>
  <c r="BA98" i="13"/>
  <c r="AZ98" i="13"/>
  <c r="AY98" i="13"/>
  <c r="AX98" i="13"/>
  <c r="AW98" i="13"/>
  <c r="AV98" i="13"/>
  <c r="AU98" i="13"/>
  <c r="AT98" i="13"/>
  <c r="BA97" i="13"/>
  <c r="AZ97" i="13"/>
  <c r="AY97" i="13"/>
  <c r="AX97" i="13"/>
  <c r="AW97" i="13"/>
  <c r="AV97" i="13"/>
  <c r="AU97" i="13"/>
  <c r="AT97" i="13"/>
  <c r="BA96" i="13"/>
  <c r="AZ96" i="13"/>
  <c r="AY96" i="13"/>
  <c r="AX96" i="13"/>
  <c r="AW96" i="13"/>
  <c r="AV96" i="13"/>
  <c r="AU96" i="13"/>
  <c r="AT96" i="13"/>
  <c r="BA95" i="13"/>
  <c r="AZ95" i="13"/>
  <c r="AY95" i="13"/>
  <c r="AX95" i="13"/>
  <c r="AW95" i="13"/>
  <c r="AV95" i="13"/>
  <c r="AU95" i="13"/>
  <c r="AT95" i="13"/>
  <c r="BA94" i="13"/>
  <c r="AZ94" i="13"/>
  <c r="AY94" i="13"/>
  <c r="AX94" i="13"/>
  <c r="AW94" i="13"/>
  <c r="AV94" i="13"/>
  <c r="AU94" i="13"/>
  <c r="AT94" i="13"/>
  <c r="BA93" i="13"/>
  <c r="AZ93" i="13"/>
  <c r="AY93" i="13"/>
  <c r="AX93" i="13"/>
  <c r="AW93" i="13"/>
  <c r="AV93" i="13"/>
  <c r="AU93" i="13"/>
  <c r="AT93" i="13"/>
  <c r="BA92" i="13"/>
  <c r="AZ92" i="13"/>
  <c r="AY92" i="13"/>
  <c r="AX92" i="13"/>
  <c r="AW92" i="13"/>
  <c r="AV92" i="13"/>
  <c r="AU92" i="13"/>
  <c r="AT92" i="13"/>
  <c r="BA91" i="13"/>
  <c r="AZ91" i="13"/>
  <c r="AY91" i="13"/>
  <c r="AX91" i="13"/>
  <c r="AW91" i="13"/>
  <c r="AV91" i="13"/>
  <c r="AU91" i="13"/>
  <c r="AT91" i="13"/>
  <c r="BA90" i="13"/>
  <c r="AZ90" i="13"/>
  <c r="AY90" i="13"/>
  <c r="AX90" i="13"/>
  <c r="AW90" i="13"/>
  <c r="AV90" i="13"/>
  <c r="AU90" i="13"/>
  <c r="AT90" i="13"/>
  <c r="BA89" i="13"/>
  <c r="AZ89" i="13"/>
  <c r="AY89" i="13"/>
  <c r="AX89" i="13"/>
  <c r="AW89" i="13"/>
  <c r="AV89" i="13"/>
  <c r="AU89" i="13"/>
  <c r="AT89" i="13"/>
  <c r="BA88" i="13"/>
  <c r="AZ88" i="13"/>
  <c r="AY88" i="13"/>
  <c r="AX88" i="13"/>
  <c r="AW88" i="13"/>
  <c r="AV88" i="13"/>
  <c r="AU88" i="13"/>
  <c r="AT88" i="13"/>
  <c r="BA87" i="13"/>
  <c r="AZ87" i="13"/>
  <c r="AY87" i="13"/>
  <c r="AX87" i="13"/>
  <c r="AW87" i="13"/>
  <c r="AV87" i="13"/>
  <c r="AU87" i="13"/>
  <c r="AT87" i="13"/>
  <c r="BA86" i="13"/>
  <c r="AZ86" i="13"/>
  <c r="AY86" i="13"/>
  <c r="AX86" i="13"/>
  <c r="AW86" i="13"/>
  <c r="AV86" i="13"/>
  <c r="AU86" i="13"/>
  <c r="AT86" i="13"/>
  <c r="BA85" i="13"/>
  <c r="AZ85" i="13"/>
  <c r="AY85" i="13"/>
  <c r="AX85" i="13"/>
  <c r="AW85" i="13"/>
  <c r="AV85" i="13"/>
  <c r="AU85" i="13"/>
  <c r="AT85" i="13"/>
  <c r="BA84" i="13"/>
  <c r="AZ84" i="13"/>
  <c r="AY84" i="13"/>
  <c r="AX84" i="13"/>
  <c r="AW84" i="13"/>
  <c r="AV84" i="13"/>
  <c r="AU84" i="13"/>
  <c r="AT84" i="13"/>
  <c r="BA83" i="13"/>
  <c r="AZ83" i="13"/>
  <c r="AY83" i="13"/>
  <c r="AX83" i="13"/>
  <c r="AW83" i="13"/>
  <c r="AV83" i="13"/>
  <c r="AU83" i="13"/>
  <c r="AT83" i="13"/>
  <c r="BA82" i="13"/>
  <c r="AZ82" i="13"/>
  <c r="AY82" i="13"/>
  <c r="AX82" i="13"/>
  <c r="AW82" i="13"/>
  <c r="AV82" i="13"/>
  <c r="AU82" i="13"/>
  <c r="AT82" i="13"/>
  <c r="BA81" i="13"/>
  <c r="AZ81" i="13"/>
  <c r="AY81" i="13"/>
  <c r="AX81" i="13"/>
  <c r="AW81" i="13"/>
  <c r="AV81" i="13"/>
  <c r="AU81" i="13"/>
  <c r="AT81" i="13"/>
  <c r="BA80" i="13"/>
  <c r="AZ80" i="13"/>
  <c r="AY80" i="13"/>
  <c r="AX80" i="13"/>
  <c r="AW80" i="13"/>
  <c r="AV80" i="13"/>
  <c r="AU80" i="13"/>
  <c r="AT80" i="13"/>
  <c r="BA79" i="13"/>
  <c r="AZ79" i="13"/>
  <c r="AY79" i="13"/>
  <c r="AX79" i="13"/>
  <c r="AW79" i="13"/>
  <c r="AV79" i="13"/>
  <c r="AU79" i="13"/>
  <c r="AT79" i="13"/>
  <c r="BA78" i="13"/>
  <c r="AZ78" i="13"/>
  <c r="AY78" i="13"/>
  <c r="AX78" i="13"/>
  <c r="AW78" i="13"/>
  <c r="AV78" i="13"/>
  <c r="AU78" i="13"/>
  <c r="AT78" i="13"/>
  <c r="BA77" i="13"/>
  <c r="AZ77" i="13"/>
  <c r="AY77" i="13"/>
  <c r="AX77" i="13"/>
  <c r="AW77" i="13"/>
  <c r="AV77" i="13"/>
  <c r="AU77" i="13"/>
  <c r="AT77" i="13"/>
  <c r="BA76" i="13"/>
  <c r="AZ76" i="13"/>
  <c r="AY76" i="13"/>
  <c r="AX76" i="13"/>
  <c r="AW76" i="13"/>
  <c r="AV76" i="13"/>
  <c r="AU76" i="13"/>
  <c r="AT76" i="13"/>
  <c r="BA75" i="13"/>
  <c r="AZ75" i="13"/>
  <c r="AY75" i="13"/>
  <c r="AX75" i="13"/>
  <c r="AW75" i="13"/>
  <c r="AV75" i="13"/>
  <c r="AU75" i="13"/>
  <c r="AT75" i="13"/>
  <c r="BA74" i="13"/>
  <c r="AZ74" i="13"/>
  <c r="AY74" i="13"/>
  <c r="AX74" i="13"/>
  <c r="AW74" i="13"/>
  <c r="AV74" i="13"/>
  <c r="AU74" i="13"/>
  <c r="AT74" i="13"/>
  <c r="BA73" i="13"/>
  <c r="AZ73" i="13"/>
  <c r="AY73" i="13"/>
  <c r="AX73" i="13"/>
  <c r="AW73" i="13"/>
  <c r="AV73" i="13"/>
  <c r="AU73" i="13"/>
  <c r="AT73" i="13"/>
  <c r="BA72" i="13"/>
  <c r="AZ72" i="13"/>
  <c r="AY72" i="13"/>
  <c r="AX72" i="13"/>
  <c r="AW72" i="13"/>
  <c r="AV72" i="13"/>
  <c r="AU72" i="13"/>
  <c r="AT72" i="13"/>
  <c r="BA71" i="13"/>
  <c r="AZ71" i="13"/>
  <c r="AY71" i="13"/>
  <c r="AX71" i="13"/>
  <c r="AW71" i="13"/>
  <c r="AV71" i="13"/>
  <c r="AU71" i="13"/>
  <c r="AT71" i="13"/>
  <c r="BA70" i="13"/>
  <c r="AZ70" i="13"/>
  <c r="AY70" i="13"/>
  <c r="AX70" i="13"/>
  <c r="AW70" i="13"/>
  <c r="AV70" i="13"/>
  <c r="AU70" i="13"/>
  <c r="AT70" i="13"/>
  <c r="BA69" i="13"/>
  <c r="AZ69" i="13"/>
  <c r="AY69" i="13"/>
  <c r="AX69" i="13"/>
  <c r="AW69" i="13"/>
  <c r="AV69" i="13"/>
  <c r="AU69" i="13"/>
  <c r="AT69" i="13"/>
  <c r="BA68" i="13"/>
  <c r="AZ68" i="13"/>
  <c r="AY68" i="13"/>
  <c r="AX68" i="13"/>
  <c r="AW68" i="13"/>
  <c r="AV68" i="13"/>
  <c r="AU68" i="13"/>
  <c r="AT68" i="13"/>
  <c r="BA67" i="13"/>
  <c r="AZ67" i="13"/>
  <c r="AY67" i="13"/>
  <c r="AX67" i="13"/>
  <c r="AW67" i="13"/>
  <c r="AV67" i="13"/>
  <c r="AU67" i="13"/>
  <c r="AT67" i="13"/>
  <c r="BA66" i="13"/>
  <c r="AZ66" i="13"/>
  <c r="AY66" i="13"/>
  <c r="AX66" i="13"/>
  <c r="AW66" i="13"/>
  <c r="AV66" i="13"/>
  <c r="AU66" i="13"/>
  <c r="AT66" i="13"/>
  <c r="BA65" i="13"/>
  <c r="AZ65" i="13"/>
  <c r="AY65" i="13"/>
  <c r="AX65" i="13"/>
  <c r="AW65" i="13"/>
  <c r="AV65" i="13"/>
  <c r="AU65" i="13"/>
  <c r="AT65" i="13"/>
  <c r="BA64" i="13"/>
  <c r="AZ64" i="13"/>
  <c r="AY64" i="13"/>
  <c r="AX64" i="13"/>
  <c r="AW64" i="13"/>
  <c r="AV64" i="13"/>
  <c r="AU64" i="13"/>
  <c r="AT64" i="13"/>
  <c r="BA63" i="13"/>
  <c r="AZ63" i="13"/>
  <c r="AY63" i="13"/>
  <c r="AX63" i="13"/>
  <c r="AW63" i="13"/>
  <c r="AV63" i="13"/>
  <c r="AU63" i="13"/>
  <c r="AT63" i="13"/>
  <c r="BA62" i="13"/>
  <c r="AZ62" i="13"/>
  <c r="AY62" i="13"/>
  <c r="AX62" i="13"/>
  <c r="AW62" i="13"/>
  <c r="AV62" i="13"/>
  <c r="AU62" i="13"/>
  <c r="AT62" i="13"/>
  <c r="BA61" i="13"/>
  <c r="AZ61" i="13"/>
  <c r="AY61" i="13"/>
  <c r="AX61" i="13"/>
  <c r="AW61" i="13"/>
  <c r="AV61" i="13"/>
  <c r="AU61" i="13"/>
  <c r="AT61" i="13"/>
  <c r="BA60" i="13"/>
  <c r="AZ60" i="13"/>
  <c r="AY60" i="13"/>
  <c r="AX60" i="13"/>
  <c r="AW60" i="13"/>
  <c r="AV60" i="13"/>
  <c r="AU60" i="13"/>
  <c r="AT60" i="13"/>
  <c r="BA59" i="13"/>
  <c r="AZ59" i="13"/>
  <c r="AY59" i="13"/>
  <c r="AX59" i="13"/>
  <c r="AW59" i="13"/>
  <c r="AV59" i="13"/>
  <c r="AU59" i="13"/>
  <c r="AT59" i="13"/>
  <c r="BA58" i="13"/>
  <c r="AZ58" i="13"/>
  <c r="AY58" i="13"/>
  <c r="AX58" i="13"/>
  <c r="AW58" i="13"/>
  <c r="AV58" i="13"/>
  <c r="AU58" i="13"/>
  <c r="AT58" i="13"/>
  <c r="BA57" i="13"/>
  <c r="AZ57" i="13"/>
  <c r="AY57" i="13"/>
  <c r="AX57" i="13"/>
  <c r="AW57" i="13"/>
  <c r="AV57" i="13"/>
  <c r="AU57" i="13"/>
  <c r="AT57" i="13"/>
  <c r="BA56" i="13"/>
  <c r="AZ56" i="13"/>
  <c r="AY56" i="13"/>
  <c r="AX56" i="13"/>
  <c r="AW56" i="13"/>
  <c r="AV56" i="13"/>
  <c r="AU56" i="13"/>
  <c r="AT56" i="13"/>
  <c r="BA55" i="13"/>
  <c r="AZ55" i="13"/>
  <c r="AY55" i="13"/>
  <c r="AX55" i="13"/>
  <c r="AW55" i="13"/>
  <c r="AV55" i="13"/>
  <c r="AU55" i="13"/>
  <c r="AT55" i="13"/>
  <c r="BA54" i="13"/>
  <c r="AZ54" i="13"/>
  <c r="AY54" i="13"/>
  <c r="AX54" i="13"/>
  <c r="AW54" i="13"/>
  <c r="AV54" i="13"/>
  <c r="AU54" i="13"/>
  <c r="AT54" i="13"/>
  <c r="BA53" i="13"/>
  <c r="AZ53" i="13"/>
  <c r="AY53" i="13"/>
  <c r="AX53" i="13"/>
  <c r="AW53" i="13"/>
  <c r="AV53" i="13"/>
  <c r="AU53" i="13"/>
  <c r="AT53" i="13"/>
  <c r="AX52" i="13"/>
  <c r="AW52" i="13"/>
  <c r="AV52" i="13"/>
  <c r="AU52" i="13"/>
  <c r="AT52" i="13"/>
  <c r="AX51" i="13"/>
  <c r="AW51" i="13"/>
  <c r="AV51" i="13"/>
  <c r="AU51" i="13"/>
  <c r="AT51" i="13"/>
  <c r="AX50" i="13"/>
  <c r="AW50" i="13"/>
  <c r="AV50" i="13"/>
  <c r="AU50" i="13"/>
  <c r="AT50" i="13"/>
  <c r="AX49" i="13"/>
  <c r="AW49" i="13"/>
  <c r="AV49" i="13"/>
  <c r="AU49" i="13"/>
  <c r="AT49" i="13"/>
  <c r="AX48" i="13"/>
  <c r="AW48" i="13"/>
  <c r="AV48" i="13"/>
  <c r="AU48" i="13"/>
  <c r="AT48" i="13"/>
  <c r="AX47" i="13"/>
  <c r="AW47" i="13"/>
  <c r="AV47" i="13"/>
  <c r="AU47" i="13"/>
  <c r="AT47" i="13"/>
  <c r="AX46" i="13"/>
  <c r="AW46" i="13"/>
  <c r="AV46" i="13"/>
  <c r="AU46" i="13"/>
  <c r="AT46" i="13"/>
  <c r="AX45" i="13"/>
  <c r="AW45" i="13"/>
  <c r="AV45" i="13"/>
  <c r="AU45" i="13"/>
  <c r="AT45" i="13"/>
  <c r="AX44" i="13"/>
  <c r="AW44" i="13"/>
  <c r="AV44" i="13"/>
  <c r="AU44" i="13"/>
  <c r="AT44" i="13"/>
  <c r="AX43" i="13"/>
  <c r="AW43" i="13"/>
  <c r="AV43" i="13"/>
  <c r="AU43" i="13"/>
  <c r="AT43" i="13"/>
  <c r="AX42" i="13"/>
  <c r="AW42" i="13"/>
  <c r="AV42" i="13"/>
  <c r="AU42" i="13"/>
  <c r="AT42" i="13"/>
  <c r="AX41" i="13"/>
  <c r="AW41" i="13"/>
  <c r="AV41" i="13"/>
  <c r="AU41" i="13"/>
  <c r="AT41" i="13"/>
  <c r="AX40" i="13"/>
  <c r="AW40" i="13"/>
  <c r="AV40" i="13"/>
  <c r="AU40" i="13"/>
  <c r="AT40" i="13"/>
  <c r="AX39" i="13"/>
  <c r="AW39" i="13"/>
  <c r="AV39" i="13"/>
  <c r="AU39" i="13"/>
  <c r="AT39" i="13"/>
  <c r="AX38" i="13"/>
  <c r="AW38" i="13"/>
  <c r="AV38" i="13"/>
  <c r="AU38" i="13"/>
  <c r="AT38" i="13"/>
  <c r="AX37" i="13"/>
  <c r="AW37" i="13"/>
  <c r="AV37" i="13"/>
  <c r="AU37" i="13"/>
  <c r="AT37" i="13"/>
  <c r="AX36" i="13"/>
  <c r="AW36" i="13"/>
  <c r="AV36" i="13"/>
  <c r="AU36" i="13"/>
  <c r="AT36" i="13"/>
  <c r="AX35" i="13"/>
  <c r="AW35" i="13"/>
  <c r="AV35" i="13"/>
  <c r="AU35" i="13"/>
  <c r="AT35" i="13"/>
  <c r="AX34" i="13"/>
  <c r="AW34" i="13"/>
  <c r="AV34" i="13"/>
  <c r="AU34" i="13"/>
  <c r="AT34" i="13"/>
  <c r="AX33" i="13"/>
  <c r="AW33" i="13"/>
  <c r="AV33" i="13"/>
  <c r="AU33" i="13"/>
  <c r="AT33" i="13"/>
  <c r="AX32" i="13"/>
  <c r="AW32" i="13"/>
  <c r="AV32" i="13"/>
  <c r="AU32" i="13"/>
  <c r="AT32" i="13"/>
  <c r="AX31" i="13"/>
  <c r="AW31" i="13"/>
  <c r="AV31" i="13"/>
  <c r="AU31" i="13"/>
  <c r="AT31" i="13"/>
  <c r="AX30" i="13"/>
  <c r="AW30" i="13"/>
  <c r="AV30" i="13"/>
  <c r="AU30" i="13"/>
  <c r="AT30" i="13"/>
  <c r="AX29" i="13"/>
  <c r="AW29" i="13"/>
  <c r="AV29" i="13"/>
  <c r="AU29" i="13"/>
  <c r="AT29" i="13"/>
  <c r="AX28" i="13"/>
  <c r="AW28" i="13"/>
  <c r="AV28" i="13"/>
  <c r="AU28" i="13"/>
  <c r="AT28" i="13"/>
  <c r="AX27" i="13"/>
  <c r="AW27" i="13"/>
  <c r="AV27" i="13"/>
  <c r="AU27" i="13"/>
  <c r="AT27" i="13"/>
  <c r="AX26" i="13"/>
  <c r="AW26" i="13"/>
  <c r="AV26" i="13"/>
  <c r="AU26" i="13"/>
  <c r="AT26" i="13"/>
  <c r="AX25" i="13"/>
  <c r="AW25" i="13"/>
  <c r="AV25" i="13"/>
  <c r="AU25" i="13"/>
  <c r="AT25" i="13"/>
  <c r="AX24" i="13"/>
  <c r="AW24" i="13"/>
  <c r="AV24" i="13"/>
  <c r="AU24" i="13"/>
  <c r="AT24" i="13"/>
  <c r="AX23" i="13"/>
  <c r="AW23" i="13"/>
  <c r="AV23" i="13"/>
  <c r="AU23" i="13"/>
  <c r="AT23" i="13"/>
  <c r="AX22" i="13"/>
  <c r="AW22" i="13"/>
  <c r="AV22" i="13"/>
  <c r="AU22" i="13"/>
  <c r="AT22" i="13"/>
  <c r="AX21" i="13"/>
  <c r="AW21" i="13"/>
  <c r="AV21" i="13"/>
  <c r="AU21" i="13"/>
  <c r="AT21" i="13"/>
  <c r="AX20" i="13"/>
  <c r="AW20" i="13"/>
  <c r="AV20" i="13"/>
  <c r="AU20" i="13"/>
  <c r="AT20" i="13"/>
  <c r="AX19" i="13"/>
  <c r="AW19" i="13"/>
  <c r="AV19" i="13"/>
  <c r="AU19" i="13"/>
  <c r="AT19" i="13"/>
  <c r="AX18" i="13"/>
  <c r="AW18" i="13"/>
  <c r="AV18" i="13"/>
  <c r="AU18" i="13"/>
  <c r="AT18" i="13"/>
  <c r="AX17" i="13"/>
  <c r="AW17" i="13"/>
  <c r="AV17" i="13"/>
  <c r="AU17" i="13"/>
  <c r="AT17" i="13"/>
  <c r="AX16" i="13"/>
  <c r="AW16" i="13"/>
  <c r="AV16" i="13"/>
  <c r="AU16" i="13"/>
  <c r="AT16" i="13"/>
  <c r="AX15" i="13"/>
  <c r="AW15" i="13"/>
  <c r="AV15" i="13"/>
  <c r="AU15" i="13"/>
  <c r="AT15" i="13"/>
  <c r="AX14" i="13"/>
  <c r="AW14" i="13"/>
  <c r="AV14" i="13"/>
  <c r="AU14" i="13"/>
  <c r="AT14" i="13"/>
  <c r="AX13" i="13"/>
  <c r="AW13" i="13"/>
  <c r="AV13" i="13"/>
  <c r="AU13" i="13"/>
  <c r="AT13" i="13"/>
  <c r="AX12" i="13"/>
  <c r="AW12" i="13"/>
  <c r="AV12" i="13"/>
  <c r="AU12" i="13"/>
  <c r="AT12" i="13"/>
  <c r="AX11" i="13"/>
  <c r="AW11" i="13"/>
  <c r="AV11" i="13"/>
  <c r="AU11" i="13"/>
  <c r="AT11" i="13"/>
  <c r="AB12" i="13"/>
  <c r="AC12" i="13"/>
  <c r="AD12" i="13"/>
  <c r="AE12" i="13"/>
  <c r="AF12" i="13"/>
  <c r="AG12" i="13"/>
  <c r="AH12" i="13"/>
  <c r="AI12" i="13"/>
  <c r="AB13" i="13"/>
  <c r="AC13" i="13"/>
  <c r="AD13" i="13"/>
  <c r="AE13" i="13"/>
  <c r="AF13" i="13"/>
  <c r="AG13" i="13"/>
  <c r="AH13" i="13"/>
  <c r="AI13" i="13"/>
  <c r="AB14" i="13"/>
  <c r="AC14" i="13"/>
  <c r="AD14" i="13"/>
  <c r="AE14" i="13"/>
  <c r="AF14" i="13"/>
  <c r="AG14" i="13"/>
  <c r="AH14" i="13"/>
  <c r="AI14" i="13"/>
  <c r="AB15" i="13"/>
  <c r="AC15" i="13"/>
  <c r="AD15" i="13"/>
  <c r="AE15" i="13"/>
  <c r="AF15" i="13"/>
  <c r="AG15" i="13"/>
  <c r="AH15" i="13"/>
  <c r="AI15" i="13"/>
  <c r="AB16" i="13"/>
  <c r="AC16" i="13"/>
  <c r="AD16" i="13"/>
  <c r="AE16" i="13"/>
  <c r="AF16" i="13"/>
  <c r="AG16" i="13"/>
  <c r="AH16" i="13"/>
  <c r="AI16" i="13"/>
  <c r="AB17" i="13"/>
  <c r="AC17" i="13"/>
  <c r="AD17" i="13"/>
  <c r="AE17" i="13"/>
  <c r="AF17" i="13"/>
  <c r="AG17" i="13"/>
  <c r="AH17" i="13"/>
  <c r="AI17" i="13"/>
  <c r="AB18" i="13"/>
  <c r="AC18" i="13"/>
  <c r="AD18" i="13"/>
  <c r="AE18" i="13"/>
  <c r="AF18" i="13"/>
  <c r="AG18" i="13"/>
  <c r="AH18" i="13"/>
  <c r="AI18" i="13"/>
  <c r="AB19" i="13"/>
  <c r="AC19" i="13"/>
  <c r="AD19" i="13"/>
  <c r="AE19" i="13"/>
  <c r="AF19" i="13"/>
  <c r="AG19" i="13"/>
  <c r="AH19" i="13"/>
  <c r="AI19" i="13"/>
  <c r="AB20" i="13"/>
  <c r="AC20" i="13"/>
  <c r="AD20" i="13"/>
  <c r="AE20" i="13"/>
  <c r="AF20" i="13"/>
  <c r="AG20" i="13"/>
  <c r="AH20" i="13"/>
  <c r="AI20" i="13"/>
  <c r="AB21" i="13"/>
  <c r="AC21" i="13"/>
  <c r="AD21" i="13"/>
  <c r="AE21" i="13"/>
  <c r="AF21" i="13"/>
  <c r="AG21" i="13"/>
  <c r="AH21" i="13"/>
  <c r="AI21" i="13"/>
  <c r="AB22" i="13"/>
  <c r="AC22" i="13"/>
  <c r="AD22" i="13"/>
  <c r="AE22" i="13"/>
  <c r="AF22" i="13"/>
  <c r="AG22" i="13"/>
  <c r="AH22" i="13"/>
  <c r="AI22" i="13"/>
  <c r="AB23" i="13"/>
  <c r="AC23" i="13"/>
  <c r="AD23" i="13"/>
  <c r="AE23" i="13"/>
  <c r="AF23" i="13"/>
  <c r="AG23" i="13"/>
  <c r="AH23" i="13"/>
  <c r="AI23" i="13"/>
  <c r="AB24" i="13"/>
  <c r="AC24" i="13"/>
  <c r="AD24" i="13"/>
  <c r="AE24" i="13"/>
  <c r="AF24" i="13"/>
  <c r="AG24" i="13"/>
  <c r="AH24" i="13"/>
  <c r="AI24" i="13"/>
  <c r="AB25" i="13"/>
  <c r="AC25" i="13"/>
  <c r="AD25" i="13"/>
  <c r="AE25" i="13"/>
  <c r="AF25" i="13"/>
  <c r="AG25" i="13"/>
  <c r="AH25" i="13"/>
  <c r="AI25" i="13"/>
  <c r="AB26" i="13"/>
  <c r="AC26" i="13"/>
  <c r="AD26" i="13"/>
  <c r="AE26" i="13"/>
  <c r="AF26" i="13"/>
  <c r="AG26" i="13"/>
  <c r="AH26" i="13"/>
  <c r="AI26" i="13"/>
  <c r="AB27" i="13"/>
  <c r="AC27" i="13"/>
  <c r="AD27" i="13"/>
  <c r="AE27" i="13"/>
  <c r="AF27" i="13"/>
  <c r="AG27" i="13"/>
  <c r="AH27" i="13"/>
  <c r="AI27" i="13"/>
  <c r="AB28" i="13"/>
  <c r="AC28" i="13"/>
  <c r="AD28" i="13"/>
  <c r="AE28" i="13"/>
  <c r="AF28" i="13"/>
  <c r="AG28" i="13"/>
  <c r="AH28" i="13"/>
  <c r="AI28" i="13"/>
  <c r="AB29" i="13"/>
  <c r="AC29" i="13"/>
  <c r="AD29" i="13"/>
  <c r="AE29" i="13"/>
  <c r="AF29" i="13"/>
  <c r="AG29" i="13"/>
  <c r="AH29" i="13"/>
  <c r="AI29" i="13"/>
  <c r="AB30" i="13"/>
  <c r="AC30" i="13"/>
  <c r="AD30" i="13"/>
  <c r="AE30" i="13"/>
  <c r="AF30" i="13"/>
  <c r="AG30" i="13"/>
  <c r="AH30" i="13"/>
  <c r="AI30" i="13"/>
  <c r="AB31" i="13"/>
  <c r="AC31" i="13"/>
  <c r="AD31" i="13"/>
  <c r="AE31" i="13"/>
  <c r="AF31" i="13"/>
  <c r="AG31" i="13"/>
  <c r="AH31" i="13"/>
  <c r="AI31" i="13"/>
  <c r="AB32" i="13"/>
  <c r="AC32" i="13"/>
  <c r="AD32" i="13"/>
  <c r="AE32" i="13"/>
  <c r="AF32" i="13"/>
  <c r="AG32" i="13"/>
  <c r="AH32" i="13"/>
  <c r="AI32" i="13"/>
  <c r="AB33" i="13"/>
  <c r="AC33" i="13"/>
  <c r="AD33" i="13"/>
  <c r="AE33" i="13"/>
  <c r="AF33" i="13"/>
  <c r="AG33" i="13"/>
  <c r="AH33" i="13"/>
  <c r="AI33" i="13"/>
  <c r="AB34" i="13"/>
  <c r="AC34" i="13"/>
  <c r="AD34" i="13"/>
  <c r="AE34" i="13"/>
  <c r="AF34" i="13"/>
  <c r="AG34" i="13"/>
  <c r="AH34" i="13"/>
  <c r="AI34" i="13"/>
  <c r="AB35" i="13"/>
  <c r="AC35" i="13"/>
  <c r="AD35" i="13"/>
  <c r="AE35" i="13"/>
  <c r="AF35" i="13"/>
  <c r="AG35" i="13"/>
  <c r="AH35" i="13"/>
  <c r="AI35" i="13"/>
  <c r="AB36" i="13"/>
  <c r="AC36" i="13"/>
  <c r="AD36" i="13"/>
  <c r="AE36" i="13"/>
  <c r="AF36" i="13"/>
  <c r="AG36" i="13"/>
  <c r="AH36" i="13"/>
  <c r="AI36" i="13"/>
  <c r="AB37" i="13"/>
  <c r="AC37" i="13"/>
  <c r="AD37" i="13"/>
  <c r="AE37" i="13"/>
  <c r="AF37" i="13"/>
  <c r="AG37" i="13"/>
  <c r="AH37" i="13"/>
  <c r="AI37" i="13"/>
  <c r="AB38" i="13"/>
  <c r="AC38" i="13"/>
  <c r="AD38" i="13"/>
  <c r="AE38" i="13"/>
  <c r="AF38" i="13"/>
  <c r="AG38" i="13"/>
  <c r="AH38" i="13"/>
  <c r="AI38" i="13"/>
  <c r="AB39" i="13"/>
  <c r="AC39" i="13"/>
  <c r="AD39" i="13"/>
  <c r="AE39" i="13"/>
  <c r="AF39" i="13"/>
  <c r="AG39" i="13"/>
  <c r="AH39" i="13"/>
  <c r="AI39" i="13"/>
  <c r="AB40" i="13"/>
  <c r="AC40" i="13"/>
  <c r="AD40" i="13"/>
  <c r="AE40" i="13"/>
  <c r="AF40" i="13"/>
  <c r="AG40" i="13"/>
  <c r="AH40" i="13"/>
  <c r="AI40" i="13"/>
  <c r="AB41" i="13"/>
  <c r="AC41" i="13"/>
  <c r="AD41" i="13"/>
  <c r="AE41" i="13"/>
  <c r="AF41" i="13"/>
  <c r="AG41" i="13"/>
  <c r="AH41" i="13"/>
  <c r="AI41" i="13"/>
  <c r="AB42" i="13"/>
  <c r="AC42" i="13"/>
  <c r="AD42" i="13"/>
  <c r="AE42" i="13"/>
  <c r="AF42" i="13"/>
  <c r="AG42" i="13"/>
  <c r="AH42" i="13"/>
  <c r="AI42" i="13"/>
  <c r="AB43" i="13"/>
  <c r="AC43" i="13"/>
  <c r="AD43" i="13"/>
  <c r="AE43" i="13"/>
  <c r="AF43" i="13"/>
  <c r="AG43" i="13"/>
  <c r="AH43" i="13"/>
  <c r="AI43" i="13"/>
  <c r="AB44" i="13"/>
  <c r="AC44" i="13"/>
  <c r="AD44" i="13"/>
  <c r="AE44" i="13"/>
  <c r="AF44" i="13"/>
  <c r="AG44" i="13"/>
  <c r="AH44" i="13"/>
  <c r="AI44" i="13"/>
  <c r="AB45" i="13"/>
  <c r="AC45" i="13"/>
  <c r="AD45" i="13"/>
  <c r="AE45" i="13"/>
  <c r="AF45" i="13"/>
  <c r="AG45" i="13"/>
  <c r="AH45" i="13"/>
  <c r="AI45" i="13"/>
  <c r="AB46" i="13"/>
  <c r="AC46" i="13"/>
  <c r="AD46" i="13"/>
  <c r="AE46" i="13"/>
  <c r="AF46" i="13"/>
  <c r="AG46" i="13"/>
  <c r="AH46" i="13"/>
  <c r="AI46" i="13"/>
  <c r="AB47" i="13"/>
  <c r="AC47" i="13"/>
  <c r="AD47" i="13"/>
  <c r="AE47" i="13"/>
  <c r="AF47" i="13"/>
  <c r="AG47" i="13"/>
  <c r="AH47" i="13"/>
  <c r="AI47" i="13"/>
  <c r="AB48" i="13"/>
  <c r="AC48" i="13"/>
  <c r="AD48" i="13"/>
  <c r="AE48" i="13"/>
  <c r="AF48" i="13"/>
  <c r="AG48" i="13"/>
  <c r="AH48" i="13"/>
  <c r="AI48" i="13"/>
  <c r="AB49" i="13"/>
  <c r="AC49" i="13"/>
  <c r="AD49" i="13"/>
  <c r="AE49" i="13"/>
  <c r="AF49" i="13"/>
  <c r="AG49" i="13"/>
  <c r="AH49" i="13"/>
  <c r="AI49" i="13"/>
  <c r="AB50" i="13"/>
  <c r="AC50" i="13"/>
  <c r="AD50" i="13"/>
  <c r="AE50" i="13"/>
  <c r="AF50" i="13"/>
  <c r="AG50" i="13"/>
  <c r="AH50" i="13"/>
  <c r="AI50" i="13"/>
  <c r="AB51" i="13"/>
  <c r="AC51" i="13"/>
  <c r="AD51" i="13"/>
  <c r="AE51" i="13"/>
  <c r="AF51" i="13"/>
  <c r="AG51" i="13"/>
  <c r="AH51" i="13"/>
  <c r="AI51" i="13"/>
  <c r="AB52" i="13"/>
  <c r="AC52" i="13"/>
  <c r="AD52" i="13"/>
  <c r="AE52" i="13"/>
  <c r="AF52" i="13"/>
  <c r="AG52" i="13"/>
  <c r="AH52" i="13"/>
  <c r="AI52" i="13"/>
  <c r="AB53" i="13"/>
  <c r="AC53" i="13"/>
  <c r="AD53" i="13"/>
  <c r="AE53" i="13"/>
  <c r="AF53" i="13"/>
  <c r="AG53" i="13"/>
  <c r="AH53" i="13"/>
  <c r="AI53" i="13"/>
  <c r="AB54" i="13"/>
  <c r="AC54" i="13"/>
  <c r="AD54" i="13"/>
  <c r="AE54" i="13"/>
  <c r="AF54" i="13"/>
  <c r="AG54" i="13"/>
  <c r="AH54" i="13"/>
  <c r="AI54" i="13"/>
  <c r="AB55" i="13"/>
  <c r="AC55" i="13"/>
  <c r="AD55" i="13"/>
  <c r="AE55" i="13"/>
  <c r="AF55" i="13"/>
  <c r="AG55" i="13"/>
  <c r="AH55" i="13"/>
  <c r="AI55" i="13"/>
  <c r="AB56" i="13"/>
  <c r="AC56" i="13"/>
  <c r="AD56" i="13"/>
  <c r="AE56" i="13"/>
  <c r="AF56" i="13"/>
  <c r="AG56" i="13"/>
  <c r="AH56" i="13"/>
  <c r="AI56" i="13"/>
  <c r="AB57" i="13"/>
  <c r="AC57" i="13"/>
  <c r="AD57" i="13"/>
  <c r="AE57" i="13"/>
  <c r="AF57" i="13"/>
  <c r="AG57" i="13"/>
  <c r="AH57" i="13"/>
  <c r="AI57" i="13"/>
  <c r="AB58" i="13"/>
  <c r="AC58" i="13"/>
  <c r="AD58" i="13"/>
  <c r="AE58" i="13"/>
  <c r="AF58" i="13"/>
  <c r="AG58" i="13"/>
  <c r="AH58" i="13"/>
  <c r="AI58" i="13"/>
  <c r="AB59" i="13"/>
  <c r="AC59" i="13"/>
  <c r="AD59" i="13"/>
  <c r="AE59" i="13"/>
  <c r="AF59" i="13"/>
  <c r="AG59" i="13"/>
  <c r="AH59" i="13"/>
  <c r="AI59" i="13"/>
  <c r="AB60" i="13"/>
  <c r="AC60" i="13"/>
  <c r="AD60" i="13"/>
  <c r="AE60" i="13"/>
  <c r="AF60" i="13"/>
  <c r="AG60" i="13"/>
  <c r="AH60" i="13"/>
  <c r="AI60" i="13"/>
  <c r="AB61" i="13"/>
  <c r="AC61" i="13"/>
  <c r="AD61" i="13"/>
  <c r="AE61" i="13"/>
  <c r="AF61" i="13"/>
  <c r="AG61" i="13"/>
  <c r="AH61" i="13"/>
  <c r="AI61" i="13"/>
  <c r="AB62" i="13"/>
  <c r="AC62" i="13"/>
  <c r="AD62" i="13"/>
  <c r="AE62" i="13"/>
  <c r="AF62" i="13"/>
  <c r="AG62" i="13"/>
  <c r="AH62" i="13"/>
  <c r="AI62" i="13"/>
  <c r="AB63" i="13"/>
  <c r="AC63" i="13"/>
  <c r="AD63" i="13"/>
  <c r="AE63" i="13"/>
  <c r="AF63" i="13"/>
  <c r="AG63" i="13"/>
  <c r="AH63" i="13"/>
  <c r="AI63" i="13"/>
  <c r="AB64" i="13"/>
  <c r="AC64" i="13"/>
  <c r="AD64" i="13"/>
  <c r="AE64" i="13"/>
  <c r="AF64" i="13"/>
  <c r="AG64" i="13"/>
  <c r="AH64" i="13"/>
  <c r="AI64" i="13"/>
  <c r="AB65" i="13"/>
  <c r="AC65" i="13"/>
  <c r="AD65" i="13"/>
  <c r="AE65" i="13"/>
  <c r="AF65" i="13"/>
  <c r="AG65" i="13"/>
  <c r="AH65" i="13"/>
  <c r="AI65" i="13"/>
  <c r="AB66" i="13"/>
  <c r="AC66" i="13"/>
  <c r="AD66" i="13"/>
  <c r="AE66" i="13"/>
  <c r="AF66" i="13"/>
  <c r="AG66" i="13"/>
  <c r="AH66" i="13"/>
  <c r="AI66" i="13"/>
  <c r="AB67" i="13"/>
  <c r="AC67" i="13"/>
  <c r="AD67" i="13"/>
  <c r="AE67" i="13"/>
  <c r="AF67" i="13"/>
  <c r="AG67" i="13"/>
  <c r="AH67" i="13"/>
  <c r="AI67" i="13"/>
  <c r="AB68" i="13"/>
  <c r="AC68" i="13"/>
  <c r="AD68" i="13"/>
  <c r="AE68" i="13"/>
  <c r="AF68" i="13"/>
  <c r="AG68" i="13"/>
  <c r="AH68" i="13"/>
  <c r="AI68" i="13"/>
  <c r="AB69" i="13"/>
  <c r="AC69" i="13"/>
  <c r="AD69" i="13"/>
  <c r="AE69" i="13"/>
  <c r="AF69" i="13"/>
  <c r="AG69" i="13"/>
  <c r="AH69" i="13"/>
  <c r="AI69" i="13"/>
  <c r="AB70" i="13"/>
  <c r="AC70" i="13"/>
  <c r="AD70" i="13"/>
  <c r="AE70" i="13"/>
  <c r="AF70" i="13"/>
  <c r="AG70" i="13"/>
  <c r="AH70" i="13"/>
  <c r="AI70" i="13"/>
  <c r="AB71" i="13"/>
  <c r="AC71" i="13"/>
  <c r="AD71" i="13"/>
  <c r="AE71" i="13"/>
  <c r="AF71" i="13"/>
  <c r="AG71" i="13"/>
  <c r="AH71" i="13"/>
  <c r="AI71" i="13"/>
  <c r="AB72" i="13"/>
  <c r="AC72" i="13"/>
  <c r="AD72" i="13"/>
  <c r="AE72" i="13"/>
  <c r="AF72" i="13"/>
  <c r="AG72" i="13"/>
  <c r="AH72" i="13"/>
  <c r="AI72" i="13"/>
  <c r="AB73" i="13"/>
  <c r="AC73" i="13"/>
  <c r="AD73" i="13"/>
  <c r="AE73" i="13"/>
  <c r="AF73" i="13"/>
  <c r="AG73" i="13"/>
  <c r="AH73" i="13"/>
  <c r="AI73" i="13"/>
  <c r="AB74" i="13"/>
  <c r="AC74" i="13"/>
  <c r="AD74" i="13"/>
  <c r="AE74" i="13"/>
  <c r="AF74" i="13"/>
  <c r="AG74" i="13"/>
  <c r="AH74" i="13"/>
  <c r="AI74" i="13"/>
  <c r="AB75" i="13"/>
  <c r="AC75" i="13"/>
  <c r="AD75" i="13"/>
  <c r="AE75" i="13"/>
  <c r="AF75" i="13"/>
  <c r="AG75" i="13"/>
  <c r="AH75" i="13"/>
  <c r="AI75" i="13"/>
  <c r="AB76" i="13"/>
  <c r="AC76" i="13"/>
  <c r="AD76" i="13"/>
  <c r="AE76" i="13"/>
  <c r="AF76" i="13"/>
  <c r="AG76" i="13"/>
  <c r="AH76" i="13"/>
  <c r="AI76" i="13"/>
  <c r="AB77" i="13"/>
  <c r="AC77" i="13"/>
  <c r="AD77" i="13"/>
  <c r="AE77" i="13"/>
  <c r="AF77" i="13"/>
  <c r="AG77" i="13"/>
  <c r="AH77" i="13"/>
  <c r="AI77" i="13"/>
  <c r="AB78" i="13"/>
  <c r="AC78" i="13"/>
  <c r="AD78" i="13"/>
  <c r="AE78" i="13"/>
  <c r="AF78" i="13"/>
  <c r="AG78" i="13"/>
  <c r="AH78" i="13"/>
  <c r="AI78" i="13"/>
  <c r="AB79" i="13"/>
  <c r="AC79" i="13"/>
  <c r="AD79" i="13"/>
  <c r="AE79" i="13"/>
  <c r="AF79" i="13"/>
  <c r="AG79" i="13"/>
  <c r="AH79" i="13"/>
  <c r="AI79" i="13"/>
  <c r="AB80" i="13"/>
  <c r="AC80" i="13"/>
  <c r="AD80" i="13"/>
  <c r="AE80" i="13"/>
  <c r="AF80" i="13"/>
  <c r="AG80" i="13"/>
  <c r="AH80" i="13"/>
  <c r="AI80" i="13"/>
  <c r="AB81" i="13"/>
  <c r="AC81" i="13"/>
  <c r="AD81" i="13"/>
  <c r="AE81" i="13"/>
  <c r="AF81" i="13"/>
  <c r="AG81" i="13"/>
  <c r="AH81" i="13"/>
  <c r="AI81" i="13"/>
  <c r="AB82" i="13"/>
  <c r="AC82" i="13"/>
  <c r="AD82" i="13"/>
  <c r="AE82" i="13"/>
  <c r="AF82" i="13"/>
  <c r="AG82" i="13"/>
  <c r="AH82" i="13"/>
  <c r="AI82" i="13"/>
  <c r="AB83" i="13"/>
  <c r="AC83" i="13"/>
  <c r="AD83" i="13"/>
  <c r="AE83" i="13"/>
  <c r="AF83" i="13"/>
  <c r="AG83" i="13"/>
  <c r="AH83" i="13"/>
  <c r="AI83" i="13"/>
  <c r="AB84" i="13"/>
  <c r="AC84" i="13"/>
  <c r="AD84" i="13"/>
  <c r="AE84" i="13"/>
  <c r="AF84" i="13"/>
  <c r="AG84" i="13"/>
  <c r="AH84" i="13"/>
  <c r="AI84" i="13"/>
  <c r="AB85" i="13"/>
  <c r="AC85" i="13"/>
  <c r="AD85" i="13"/>
  <c r="AE85" i="13"/>
  <c r="AF85" i="13"/>
  <c r="AG85" i="13"/>
  <c r="AH85" i="13"/>
  <c r="AI85" i="13"/>
  <c r="AB86" i="13"/>
  <c r="AC86" i="13"/>
  <c r="AD86" i="13"/>
  <c r="AE86" i="13"/>
  <c r="AF86" i="13"/>
  <c r="AG86" i="13"/>
  <c r="AH86" i="13"/>
  <c r="AI86" i="13"/>
  <c r="AB87" i="13"/>
  <c r="AC87" i="13"/>
  <c r="AD87" i="13"/>
  <c r="AE87" i="13"/>
  <c r="AF87" i="13"/>
  <c r="AG87" i="13"/>
  <c r="AH87" i="13"/>
  <c r="AI87" i="13"/>
  <c r="AB88" i="13"/>
  <c r="AC88" i="13"/>
  <c r="AD88" i="13"/>
  <c r="AE88" i="13"/>
  <c r="AF88" i="13"/>
  <c r="AG88" i="13"/>
  <c r="AH88" i="13"/>
  <c r="AI88" i="13"/>
  <c r="AB89" i="13"/>
  <c r="AC89" i="13"/>
  <c r="AD89" i="13"/>
  <c r="AE89" i="13"/>
  <c r="AF89" i="13"/>
  <c r="AG89" i="13"/>
  <c r="AH89" i="13"/>
  <c r="AI89" i="13"/>
  <c r="AB90" i="13"/>
  <c r="AC90" i="13"/>
  <c r="AD90" i="13"/>
  <c r="AE90" i="13"/>
  <c r="AF90" i="13"/>
  <c r="AG90" i="13"/>
  <c r="AH90" i="13"/>
  <c r="AI90" i="13"/>
  <c r="AB91" i="13"/>
  <c r="AC91" i="13"/>
  <c r="AD91" i="13"/>
  <c r="AE91" i="13"/>
  <c r="AF91" i="13"/>
  <c r="AG91" i="13"/>
  <c r="AH91" i="13"/>
  <c r="AI91" i="13"/>
  <c r="AB92" i="13"/>
  <c r="AC92" i="13"/>
  <c r="AD92" i="13"/>
  <c r="AE92" i="13"/>
  <c r="AF92" i="13"/>
  <c r="AG92" i="13"/>
  <c r="AH92" i="13"/>
  <c r="AI92" i="13"/>
  <c r="AB93" i="13"/>
  <c r="AC93" i="13"/>
  <c r="AD93" i="13"/>
  <c r="AE93" i="13"/>
  <c r="AF93" i="13"/>
  <c r="AG93" i="13"/>
  <c r="AH93" i="13"/>
  <c r="AI93" i="13"/>
  <c r="AB94" i="13"/>
  <c r="AC94" i="13"/>
  <c r="AD94" i="13"/>
  <c r="AE94" i="13"/>
  <c r="AF94" i="13"/>
  <c r="AG94" i="13"/>
  <c r="AH94" i="13"/>
  <c r="AI94" i="13"/>
  <c r="AB95" i="13"/>
  <c r="AC95" i="13"/>
  <c r="AD95" i="13"/>
  <c r="AE95" i="13"/>
  <c r="AF95" i="13"/>
  <c r="AG95" i="13"/>
  <c r="AH95" i="13"/>
  <c r="AI95" i="13"/>
  <c r="AB96" i="13"/>
  <c r="AC96" i="13"/>
  <c r="AD96" i="13"/>
  <c r="AE96" i="13"/>
  <c r="AF96" i="13"/>
  <c r="AG96" i="13"/>
  <c r="AH96" i="13"/>
  <c r="AI96" i="13"/>
  <c r="AB97" i="13"/>
  <c r="AC97" i="13"/>
  <c r="AD97" i="13"/>
  <c r="AE97" i="13"/>
  <c r="AF97" i="13"/>
  <c r="AG97" i="13"/>
  <c r="AH97" i="13"/>
  <c r="AI97" i="13"/>
  <c r="AB98" i="13"/>
  <c r="AC98" i="13"/>
  <c r="AD98" i="13"/>
  <c r="AE98" i="13"/>
  <c r="AF98" i="13"/>
  <c r="AG98" i="13"/>
  <c r="AH98" i="13"/>
  <c r="AI98" i="13"/>
  <c r="AB99" i="13"/>
  <c r="AC99" i="13"/>
  <c r="AD99" i="13"/>
  <c r="AE99" i="13"/>
  <c r="AF99" i="13"/>
  <c r="AG99" i="13"/>
  <c r="AH99" i="13"/>
  <c r="AI99" i="13"/>
  <c r="AB100" i="13"/>
  <c r="AC100" i="13"/>
  <c r="AD100" i="13"/>
  <c r="AE100" i="13"/>
  <c r="AF100" i="13"/>
  <c r="AG100" i="13"/>
  <c r="AH100" i="13"/>
  <c r="AI100" i="13"/>
  <c r="AB101" i="13"/>
  <c r="AC101" i="13"/>
  <c r="AD101" i="13"/>
  <c r="AE101" i="13"/>
  <c r="AF101" i="13"/>
  <c r="AG101" i="13"/>
  <c r="AH101" i="13"/>
  <c r="AI101" i="13"/>
  <c r="AB102" i="13"/>
  <c r="AC102" i="13"/>
  <c r="AD102" i="13"/>
  <c r="AE102" i="13"/>
  <c r="AF102" i="13"/>
  <c r="AG102" i="13"/>
  <c r="AH102" i="13"/>
  <c r="AI102" i="13"/>
  <c r="AB103" i="13"/>
  <c r="AC103" i="13"/>
  <c r="AD103" i="13"/>
  <c r="AE103" i="13"/>
  <c r="AF103" i="13"/>
  <c r="AG103" i="13"/>
  <c r="AH103" i="13"/>
  <c r="AI103" i="13"/>
  <c r="AB104" i="13"/>
  <c r="AC104" i="13"/>
  <c r="AD104" i="13"/>
  <c r="AE104" i="13"/>
  <c r="AF104" i="13"/>
  <c r="AG104" i="13"/>
  <c r="AH104" i="13"/>
  <c r="AI104" i="13"/>
  <c r="AB105" i="13"/>
  <c r="AC105" i="13"/>
  <c r="AD105" i="13"/>
  <c r="AE105" i="13"/>
  <c r="AF105" i="13"/>
  <c r="AG105" i="13"/>
  <c r="AH105" i="13"/>
  <c r="AI105" i="13"/>
  <c r="AB106" i="13"/>
  <c r="AC106" i="13"/>
  <c r="AD106" i="13"/>
  <c r="AE106" i="13"/>
  <c r="AF106" i="13"/>
  <c r="AG106" i="13"/>
  <c r="AH106" i="13"/>
  <c r="AI106" i="13"/>
  <c r="AB107" i="13"/>
  <c r="AC107" i="13"/>
  <c r="AD107" i="13"/>
  <c r="AE107" i="13"/>
  <c r="AF107" i="13"/>
  <c r="AG107" i="13"/>
  <c r="AH107" i="13"/>
  <c r="AI107" i="13"/>
  <c r="AB108" i="13"/>
  <c r="AC108" i="13"/>
  <c r="AD108" i="13"/>
  <c r="AE108" i="13"/>
  <c r="AF108" i="13"/>
  <c r="AG108" i="13"/>
  <c r="AH108" i="13"/>
  <c r="AI108" i="13"/>
  <c r="AB109" i="13"/>
  <c r="AC109" i="13"/>
  <c r="AD109" i="13"/>
  <c r="AE109" i="13"/>
  <c r="AF109" i="13"/>
  <c r="AG109" i="13"/>
  <c r="AH109" i="13"/>
  <c r="AI109" i="13"/>
  <c r="AB110" i="13"/>
  <c r="AC110" i="13"/>
  <c r="AD110" i="13"/>
  <c r="AE110" i="13"/>
  <c r="AF110" i="13"/>
  <c r="AG110" i="13"/>
  <c r="AH110" i="13"/>
  <c r="AI110" i="13"/>
  <c r="AB111" i="13"/>
  <c r="AC111" i="13"/>
  <c r="AD111" i="13"/>
  <c r="AE111" i="13"/>
  <c r="AF111" i="13"/>
  <c r="AG111" i="13"/>
  <c r="AH111" i="13"/>
  <c r="AI111" i="13"/>
  <c r="AB112" i="13"/>
  <c r="AC112" i="13"/>
  <c r="AD112" i="13"/>
  <c r="AE112" i="13"/>
  <c r="AF112" i="13"/>
  <c r="AG112" i="13"/>
  <c r="AH112" i="13"/>
  <c r="AI112" i="13"/>
  <c r="AB113" i="13"/>
  <c r="AC113" i="13"/>
  <c r="AD113" i="13"/>
  <c r="AE113" i="13"/>
  <c r="AF113" i="13"/>
  <c r="AG113" i="13"/>
  <c r="AH113" i="13"/>
  <c r="AI113" i="13"/>
  <c r="AB114" i="13"/>
  <c r="AC114" i="13"/>
  <c r="AD114" i="13"/>
  <c r="AE114" i="13"/>
  <c r="AF114" i="13"/>
  <c r="AG114" i="13"/>
  <c r="AH114" i="13"/>
  <c r="AI114" i="13"/>
  <c r="AB115" i="13"/>
  <c r="AC115" i="13"/>
  <c r="AD115" i="13"/>
  <c r="AE115" i="13"/>
  <c r="AF115" i="13"/>
  <c r="AG115" i="13"/>
  <c r="AH115" i="13"/>
  <c r="AI115" i="13"/>
  <c r="AB116" i="13"/>
  <c r="AC116" i="13"/>
  <c r="AD116" i="13"/>
  <c r="AE116" i="13"/>
  <c r="AF116" i="13"/>
  <c r="AG116" i="13"/>
  <c r="AH116" i="13"/>
  <c r="AI116" i="13"/>
  <c r="AB117" i="13"/>
  <c r="AC117" i="13"/>
  <c r="AD117" i="13"/>
  <c r="AE117" i="13"/>
  <c r="AF117" i="13"/>
  <c r="AG117" i="13"/>
  <c r="AH117" i="13"/>
  <c r="AI117" i="13"/>
  <c r="AB118" i="13"/>
  <c r="AC118" i="13"/>
  <c r="AD118" i="13"/>
  <c r="AE118" i="13"/>
  <c r="AF118" i="13"/>
  <c r="AG118" i="13"/>
  <c r="AH118" i="13"/>
  <c r="AI118" i="13"/>
  <c r="AB119" i="13"/>
  <c r="AC119" i="13"/>
  <c r="AD119" i="13"/>
  <c r="AE119" i="13"/>
  <c r="AF119" i="13"/>
  <c r="AG119" i="13"/>
  <c r="AH119" i="13"/>
  <c r="AI119" i="13"/>
  <c r="AB120" i="13"/>
  <c r="AC120" i="13"/>
  <c r="AD120" i="13"/>
  <c r="AE120" i="13"/>
  <c r="AF120" i="13"/>
  <c r="AG120" i="13"/>
  <c r="AH120" i="13"/>
  <c r="AI120" i="13"/>
  <c r="AB121" i="13"/>
  <c r="AC121" i="13"/>
  <c r="AD121" i="13"/>
  <c r="AE121" i="13"/>
  <c r="AF121" i="13"/>
  <c r="AG121" i="13"/>
  <c r="AH121" i="13"/>
  <c r="AI121" i="13"/>
  <c r="AB122" i="13"/>
  <c r="AC122" i="13"/>
  <c r="AD122" i="13"/>
  <c r="AE122" i="13"/>
  <c r="AF122" i="13"/>
  <c r="AG122" i="13"/>
  <c r="AH122" i="13"/>
  <c r="AI122" i="13"/>
  <c r="AB123" i="13"/>
  <c r="AC123" i="13"/>
  <c r="AD123" i="13"/>
  <c r="AE123" i="13"/>
  <c r="AF123" i="13"/>
  <c r="AG123" i="13"/>
  <c r="AH123" i="13"/>
  <c r="AI123" i="13"/>
  <c r="AB124" i="13"/>
  <c r="AC124" i="13"/>
  <c r="AD124" i="13"/>
  <c r="AE124" i="13"/>
  <c r="AF124" i="13"/>
  <c r="AG124" i="13"/>
  <c r="AH124" i="13"/>
  <c r="AI124" i="13"/>
  <c r="AB125" i="13"/>
  <c r="AC125" i="13"/>
  <c r="AD125" i="13"/>
  <c r="AE125" i="13"/>
  <c r="AF125" i="13"/>
  <c r="AG125" i="13"/>
  <c r="AH125" i="13"/>
  <c r="AI125" i="13"/>
  <c r="AB126" i="13"/>
  <c r="AC126" i="13"/>
  <c r="AD126" i="13"/>
  <c r="AE126" i="13"/>
  <c r="AF126" i="13"/>
  <c r="AG126" i="13"/>
  <c r="AH126" i="13"/>
  <c r="AI126" i="13"/>
  <c r="AB127" i="13"/>
  <c r="AC127" i="13"/>
  <c r="AD127" i="13"/>
  <c r="AE127" i="13"/>
  <c r="AF127" i="13"/>
  <c r="AG127" i="13"/>
  <c r="AH127" i="13"/>
  <c r="AI127" i="13"/>
  <c r="AB128" i="13"/>
  <c r="AC128" i="13"/>
  <c r="AD128" i="13"/>
  <c r="AE128" i="13"/>
  <c r="AF128" i="13"/>
  <c r="AG128" i="13"/>
  <c r="AH128" i="13"/>
  <c r="AI128" i="13"/>
  <c r="AB129" i="13"/>
  <c r="AC129" i="13"/>
  <c r="AD129" i="13"/>
  <c r="AE129" i="13"/>
  <c r="AF129" i="13"/>
  <c r="AG129" i="13"/>
  <c r="AH129" i="13"/>
  <c r="AI129" i="13"/>
  <c r="AB130" i="13"/>
  <c r="AC130" i="13"/>
  <c r="AD130" i="13"/>
  <c r="AE130" i="13"/>
  <c r="AF130" i="13"/>
  <c r="AG130" i="13"/>
  <c r="AH130" i="13"/>
  <c r="AI130" i="13"/>
  <c r="AB131" i="13"/>
  <c r="AC131" i="13"/>
  <c r="AD131" i="13"/>
  <c r="AE131" i="13"/>
  <c r="AF131" i="13"/>
  <c r="AG131" i="13"/>
  <c r="AH131" i="13"/>
  <c r="AI131" i="13"/>
  <c r="AB132" i="13"/>
  <c r="AC132" i="13"/>
  <c r="AD132" i="13"/>
  <c r="AE132" i="13"/>
  <c r="AF132" i="13"/>
  <c r="AG132" i="13"/>
  <c r="AH132" i="13"/>
  <c r="AI132" i="13"/>
  <c r="AB133" i="13"/>
  <c r="AC133" i="13"/>
  <c r="AD133" i="13"/>
  <c r="AE133" i="13"/>
  <c r="AF133" i="13"/>
  <c r="AG133" i="13"/>
  <c r="AH133" i="13"/>
  <c r="AI133" i="13"/>
  <c r="AB134" i="13"/>
  <c r="AC134" i="13"/>
  <c r="AD134" i="13"/>
  <c r="AE134" i="13"/>
  <c r="AF134" i="13"/>
  <c r="AG134" i="13"/>
  <c r="AH134" i="13"/>
  <c r="AI134" i="13"/>
  <c r="AB135" i="13"/>
  <c r="AC135" i="13"/>
  <c r="AD135" i="13"/>
  <c r="AE135" i="13"/>
  <c r="AF135" i="13"/>
  <c r="AG135" i="13"/>
  <c r="AH135" i="13"/>
  <c r="AI135" i="13"/>
  <c r="AB136" i="13"/>
  <c r="AC136" i="13"/>
  <c r="AD136" i="13"/>
  <c r="AE136" i="13"/>
  <c r="AF136" i="13"/>
  <c r="AG136" i="13"/>
  <c r="AH136" i="13"/>
  <c r="AI136" i="13"/>
  <c r="AB137" i="13"/>
  <c r="AC137" i="13"/>
  <c r="AD137" i="13"/>
  <c r="AE137" i="13"/>
  <c r="AF137" i="13"/>
  <c r="AG137" i="13"/>
  <c r="AH137" i="13"/>
  <c r="AI137" i="13"/>
  <c r="AB138" i="13"/>
  <c r="AC138" i="13"/>
  <c r="AD138" i="13"/>
  <c r="AE138" i="13"/>
  <c r="AF138" i="13"/>
  <c r="AG138" i="13"/>
  <c r="AH138" i="13"/>
  <c r="AI138" i="13"/>
  <c r="AB139" i="13"/>
  <c r="AC139" i="13"/>
  <c r="AD139" i="13"/>
  <c r="AE139" i="13"/>
  <c r="AF139" i="13"/>
  <c r="AG139" i="13"/>
  <c r="AH139" i="13"/>
  <c r="AI139" i="13"/>
  <c r="AB140" i="13"/>
  <c r="AC140" i="13"/>
  <c r="AD140" i="13"/>
  <c r="AE140" i="13"/>
  <c r="AF140" i="13"/>
  <c r="AG140" i="13"/>
  <c r="AH140" i="13"/>
  <c r="AI140" i="13"/>
  <c r="AB141" i="13"/>
  <c r="AC141" i="13"/>
  <c r="AD141" i="13"/>
  <c r="AE141" i="13"/>
  <c r="AF141" i="13"/>
  <c r="AG141" i="13"/>
  <c r="AH141" i="13"/>
  <c r="AI141" i="13"/>
  <c r="AB142" i="13"/>
  <c r="AC142" i="13"/>
  <c r="AD142" i="13"/>
  <c r="AE142" i="13"/>
  <c r="AF142" i="13"/>
  <c r="AG142" i="13"/>
  <c r="AH142" i="13"/>
  <c r="AI142" i="13"/>
  <c r="AB143" i="13"/>
  <c r="AC143" i="13"/>
  <c r="AD143" i="13"/>
  <c r="AE143" i="13"/>
  <c r="AF143" i="13"/>
  <c r="AG143" i="13"/>
  <c r="AH143" i="13"/>
  <c r="AI143" i="13"/>
  <c r="AB144" i="13"/>
  <c r="AC144" i="13"/>
  <c r="AD144" i="13"/>
  <c r="AE144" i="13"/>
  <c r="AF144" i="13"/>
  <c r="AG144" i="13"/>
  <c r="AH144" i="13"/>
  <c r="AI144" i="13"/>
  <c r="AB145" i="13"/>
  <c r="AC145" i="13"/>
  <c r="AD145" i="13"/>
  <c r="AE145" i="13"/>
  <c r="AF145" i="13"/>
  <c r="AG145" i="13"/>
  <c r="AH145" i="13"/>
  <c r="AI145" i="13"/>
  <c r="AB146" i="13"/>
  <c r="AC146" i="13"/>
  <c r="AD146" i="13"/>
  <c r="AE146" i="13"/>
  <c r="AF146" i="13"/>
  <c r="AG146" i="13"/>
  <c r="AH146" i="13"/>
  <c r="AI146" i="13"/>
  <c r="AB147" i="13"/>
  <c r="AC147" i="13"/>
  <c r="AD147" i="13"/>
  <c r="AE147" i="13"/>
  <c r="AF147" i="13"/>
  <c r="AG147" i="13"/>
  <c r="AH147" i="13"/>
  <c r="AI147" i="13"/>
  <c r="AB148" i="13"/>
  <c r="AC148" i="13"/>
  <c r="AD148" i="13"/>
  <c r="AE148" i="13"/>
  <c r="AF148" i="13"/>
  <c r="AG148" i="13"/>
  <c r="AH148" i="13"/>
  <c r="AI148" i="13"/>
  <c r="AB149" i="13"/>
  <c r="AC149" i="13"/>
  <c r="AD149" i="13"/>
  <c r="AE149" i="13"/>
  <c r="AF149" i="13"/>
  <c r="AG149" i="13"/>
  <c r="AH149" i="13"/>
  <c r="AI149" i="13"/>
  <c r="AB150" i="13"/>
  <c r="AC150" i="13"/>
  <c r="AD150" i="13"/>
  <c r="AE150" i="13"/>
  <c r="AF150" i="13"/>
  <c r="AG150" i="13"/>
  <c r="AH150" i="13"/>
  <c r="AI150" i="13"/>
  <c r="AB151" i="13"/>
  <c r="AC151" i="13"/>
  <c r="AD151" i="13"/>
  <c r="AE151" i="13"/>
  <c r="AF151" i="13"/>
  <c r="AG151" i="13"/>
  <c r="AH151" i="13"/>
  <c r="AI151" i="13"/>
  <c r="AB152" i="13"/>
  <c r="AC152" i="13"/>
  <c r="AD152" i="13"/>
  <c r="AE152" i="13"/>
  <c r="AF152" i="13"/>
  <c r="AG152" i="13"/>
  <c r="AH152" i="13"/>
  <c r="AI152" i="13"/>
  <c r="AB153" i="13"/>
  <c r="AC153" i="13"/>
  <c r="AD153" i="13"/>
  <c r="AE153" i="13"/>
  <c r="AF153" i="13"/>
  <c r="AG153" i="13"/>
  <c r="AH153" i="13"/>
  <c r="AI153" i="13"/>
  <c r="AB154" i="13"/>
  <c r="AC154" i="13"/>
  <c r="AD154" i="13"/>
  <c r="AE154" i="13"/>
  <c r="AF154" i="13"/>
  <c r="AG154" i="13"/>
  <c r="AH154" i="13"/>
  <c r="AI154" i="13"/>
  <c r="AB155" i="13"/>
  <c r="AC155" i="13"/>
  <c r="AD155" i="13"/>
  <c r="AE155" i="13"/>
  <c r="AF155" i="13"/>
  <c r="AG155" i="13"/>
  <c r="AH155" i="13"/>
  <c r="AI155" i="13"/>
  <c r="AB156" i="13"/>
  <c r="AC156" i="13"/>
  <c r="AD156" i="13"/>
  <c r="AE156" i="13"/>
  <c r="AF156" i="13"/>
  <c r="AG156" i="13"/>
  <c r="AH156" i="13"/>
  <c r="AI156" i="13"/>
  <c r="AB157" i="13"/>
  <c r="AC157" i="13"/>
  <c r="AD157" i="13"/>
  <c r="AE157" i="13"/>
  <c r="AF157" i="13"/>
  <c r="AG157" i="13"/>
  <c r="AH157" i="13"/>
  <c r="AI157" i="13"/>
  <c r="AB158" i="13"/>
  <c r="AC158" i="13"/>
  <c r="AD158" i="13"/>
  <c r="AE158" i="13"/>
  <c r="AF158" i="13"/>
  <c r="AG158" i="13"/>
  <c r="AH158" i="13"/>
  <c r="AI158" i="13"/>
  <c r="AB159" i="13"/>
  <c r="AC159" i="13"/>
  <c r="AD159" i="13"/>
  <c r="AE159" i="13"/>
  <c r="AF159" i="13"/>
  <c r="AG159" i="13"/>
  <c r="AH159" i="13"/>
  <c r="AI159" i="13"/>
  <c r="AB160" i="13"/>
  <c r="AC160" i="13"/>
  <c r="AD160" i="13"/>
  <c r="AE160" i="13"/>
  <c r="AF160" i="13"/>
  <c r="AG160" i="13"/>
  <c r="AH160" i="13"/>
  <c r="AI160" i="13"/>
  <c r="AB161" i="13"/>
  <c r="AC161" i="13"/>
  <c r="AD161" i="13"/>
  <c r="AE161" i="13"/>
  <c r="AF161" i="13"/>
  <c r="AG161" i="13"/>
  <c r="AH161" i="13"/>
  <c r="AI161" i="13"/>
  <c r="AB162" i="13"/>
  <c r="AC162" i="13"/>
  <c r="AD162" i="13"/>
  <c r="AE162" i="13"/>
  <c r="AF162" i="13"/>
  <c r="AG162" i="13"/>
  <c r="AH162" i="13"/>
  <c r="AI162" i="13"/>
  <c r="AB163" i="13"/>
  <c r="AC163" i="13"/>
  <c r="AD163" i="13"/>
  <c r="AE163" i="13"/>
  <c r="AF163" i="13"/>
  <c r="AG163" i="13"/>
  <c r="AH163" i="13"/>
  <c r="AI163" i="13"/>
  <c r="AB164" i="13"/>
  <c r="AC164" i="13"/>
  <c r="AD164" i="13"/>
  <c r="AE164" i="13"/>
  <c r="AF164" i="13"/>
  <c r="AG164" i="13"/>
  <c r="AH164" i="13"/>
  <c r="AI164" i="13"/>
  <c r="AB165" i="13"/>
  <c r="AC165" i="13"/>
  <c r="AD165" i="13"/>
  <c r="AE165" i="13"/>
  <c r="AF165" i="13"/>
  <c r="AG165" i="13"/>
  <c r="AH165" i="13"/>
  <c r="AI165" i="13"/>
  <c r="AB166" i="13"/>
  <c r="AC166" i="13"/>
  <c r="AD166" i="13"/>
  <c r="AE166" i="13"/>
  <c r="AF166" i="13"/>
  <c r="AG166" i="13"/>
  <c r="AH166" i="13"/>
  <c r="AI166" i="13"/>
  <c r="AB167" i="13"/>
  <c r="AC167" i="13"/>
  <c r="AD167" i="13"/>
  <c r="AE167" i="13"/>
  <c r="AF167" i="13"/>
  <c r="AG167" i="13"/>
  <c r="AH167" i="13"/>
  <c r="AI167" i="13"/>
  <c r="AB168" i="13"/>
  <c r="AC168" i="13"/>
  <c r="AD168" i="13"/>
  <c r="AE168" i="13"/>
  <c r="AF168" i="13"/>
  <c r="AG168" i="13"/>
  <c r="AH168" i="13"/>
  <c r="AI168" i="13"/>
  <c r="AB169" i="13"/>
  <c r="AC169" i="13"/>
  <c r="AD169" i="13"/>
  <c r="AE169" i="13"/>
  <c r="AF169" i="13"/>
  <c r="AG169" i="13"/>
  <c r="AH169" i="13"/>
  <c r="AI169" i="13"/>
  <c r="AB170" i="13"/>
  <c r="AC170" i="13"/>
  <c r="AD170" i="13"/>
  <c r="AE170" i="13"/>
  <c r="AF170" i="13"/>
  <c r="AG170" i="13"/>
  <c r="AH170" i="13"/>
  <c r="AI170" i="13"/>
  <c r="AB171" i="13"/>
  <c r="AC171" i="13"/>
  <c r="AD171" i="13"/>
  <c r="AE171" i="13"/>
  <c r="AF171" i="13"/>
  <c r="AG171" i="13"/>
  <c r="AH171" i="13"/>
  <c r="AI171" i="13"/>
  <c r="AB172" i="13"/>
  <c r="AC172" i="13"/>
  <c r="AD172" i="13"/>
  <c r="AE172" i="13"/>
  <c r="AF172" i="13"/>
  <c r="AG172" i="13"/>
  <c r="AH172" i="13"/>
  <c r="AI172" i="13"/>
  <c r="AB173" i="13"/>
  <c r="AC173" i="13"/>
  <c r="AD173" i="13"/>
  <c r="AE173" i="13"/>
  <c r="AF173" i="13"/>
  <c r="AG173" i="13"/>
  <c r="AH173" i="13"/>
  <c r="AI173" i="13"/>
  <c r="AB174" i="13"/>
  <c r="AC174" i="13"/>
  <c r="AD174" i="13"/>
  <c r="AE174" i="13"/>
  <c r="AF174" i="13"/>
  <c r="AG174" i="13"/>
  <c r="AH174" i="13"/>
  <c r="AI174" i="13"/>
  <c r="AB175" i="13"/>
  <c r="AC175" i="13"/>
  <c r="AD175" i="13"/>
  <c r="AE175" i="13"/>
  <c r="AF175" i="13"/>
  <c r="AG175" i="13"/>
  <c r="AH175" i="13"/>
  <c r="AI175" i="13"/>
  <c r="AB176" i="13"/>
  <c r="AC176" i="13"/>
  <c r="AD176" i="13"/>
  <c r="AE176" i="13"/>
  <c r="AF176" i="13"/>
  <c r="AG176" i="13"/>
  <c r="AH176" i="13"/>
  <c r="AI176" i="13"/>
  <c r="AB177" i="13"/>
  <c r="AC177" i="13"/>
  <c r="AD177" i="13"/>
  <c r="AE177" i="13"/>
  <c r="AF177" i="13"/>
  <c r="AG177" i="13"/>
  <c r="AH177" i="13"/>
  <c r="AI177" i="13"/>
  <c r="AB178" i="13"/>
  <c r="AC178" i="13"/>
  <c r="AD178" i="13"/>
  <c r="AE178" i="13"/>
  <c r="AF178" i="13"/>
  <c r="AG178" i="13"/>
  <c r="AH178" i="13"/>
  <c r="AI178" i="13"/>
  <c r="AB179" i="13"/>
  <c r="AC179" i="13"/>
  <c r="AD179" i="13"/>
  <c r="AE179" i="13"/>
  <c r="AF179" i="13"/>
  <c r="AG179" i="13"/>
  <c r="AH179" i="13"/>
  <c r="AI179" i="13"/>
  <c r="AB180" i="13"/>
  <c r="AC180" i="13"/>
  <c r="AD180" i="13"/>
  <c r="AE180" i="13"/>
  <c r="AF180" i="13"/>
  <c r="AG180" i="13"/>
  <c r="AH180" i="13"/>
  <c r="AI180" i="13"/>
  <c r="AB181" i="13"/>
  <c r="AC181" i="13"/>
  <c r="AD181" i="13"/>
  <c r="AE181" i="13"/>
  <c r="AF181" i="13"/>
  <c r="AG181" i="13"/>
  <c r="AH181" i="13"/>
  <c r="AI181" i="13"/>
  <c r="AB182" i="13"/>
  <c r="AC182" i="13"/>
  <c r="AD182" i="13"/>
  <c r="AE182" i="13"/>
  <c r="AF182" i="13"/>
  <c r="AG182" i="13"/>
  <c r="AH182" i="13"/>
  <c r="AI182" i="13"/>
  <c r="AB183" i="13"/>
  <c r="AC183" i="13"/>
  <c r="AD183" i="13"/>
  <c r="AE183" i="13"/>
  <c r="AF183" i="13"/>
  <c r="AG183" i="13"/>
  <c r="AH183" i="13"/>
  <c r="AI183" i="13"/>
  <c r="AB184" i="13"/>
  <c r="AC184" i="13"/>
  <c r="AD184" i="13"/>
  <c r="AE184" i="13"/>
  <c r="AF184" i="13"/>
  <c r="AG184" i="13"/>
  <c r="AH184" i="13"/>
  <c r="AI184" i="13"/>
  <c r="AB185" i="13"/>
  <c r="AC185" i="13"/>
  <c r="AD185" i="13"/>
  <c r="AE185" i="13"/>
  <c r="AF185" i="13"/>
  <c r="AG185" i="13"/>
  <c r="AH185" i="13"/>
  <c r="AI185" i="13"/>
  <c r="AB186" i="13"/>
  <c r="AC186" i="13"/>
  <c r="AD186" i="13"/>
  <c r="AE186" i="13"/>
  <c r="AF186" i="13"/>
  <c r="AG186" i="13"/>
  <c r="AH186" i="13"/>
  <c r="AI186" i="13"/>
  <c r="AB187" i="13"/>
  <c r="AC187" i="13"/>
  <c r="AD187" i="13"/>
  <c r="AE187" i="13"/>
  <c r="AF187" i="13"/>
  <c r="AG187" i="13"/>
  <c r="AH187" i="13"/>
  <c r="AI187" i="13"/>
  <c r="AB188" i="13"/>
  <c r="AC188" i="13"/>
  <c r="AD188" i="13"/>
  <c r="AE188" i="13"/>
  <c r="AF188" i="13"/>
  <c r="AG188" i="13"/>
  <c r="AH188" i="13"/>
  <c r="AI188" i="13"/>
  <c r="AB189" i="13"/>
  <c r="AC189" i="13"/>
  <c r="AD189" i="13"/>
  <c r="AE189" i="13"/>
  <c r="AF189" i="13"/>
  <c r="AG189" i="13"/>
  <c r="AH189" i="13"/>
  <c r="AI189" i="13"/>
  <c r="AB190" i="13"/>
  <c r="AC190" i="13"/>
  <c r="AD190" i="13"/>
  <c r="AE190" i="13"/>
  <c r="AF190" i="13"/>
  <c r="AG190" i="13"/>
  <c r="AH190" i="13"/>
  <c r="AI190" i="13"/>
  <c r="AB191" i="13"/>
  <c r="AC191" i="13"/>
  <c r="AD191" i="13"/>
  <c r="AE191" i="13"/>
  <c r="AF191" i="13"/>
  <c r="AG191" i="13"/>
  <c r="AH191" i="13"/>
  <c r="AI191" i="13"/>
  <c r="AB192" i="13"/>
  <c r="AC192" i="13"/>
  <c r="AD192" i="13"/>
  <c r="AE192" i="13"/>
  <c r="AF192" i="13"/>
  <c r="AG192" i="13"/>
  <c r="AH192" i="13"/>
  <c r="AI192" i="13"/>
  <c r="AB193" i="13"/>
  <c r="AC193" i="13"/>
  <c r="AD193" i="13"/>
  <c r="AE193" i="13"/>
  <c r="AF193" i="13"/>
  <c r="AG193" i="13"/>
  <c r="AH193" i="13"/>
  <c r="AI193" i="13"/>
  <c r="AB194" i="13"/>
  <c r="AC194" i="13"/>
  <c r="AD194" i="13"/>
  <c r="AE194" i="13"/>
  <c r="AF194" i="13"/>
  <c r="AG194" i="13"/>
  <c r="AH194" i="13"/>
  <c r="AI194" i="13"/>
  <c r="AB195" i="13"/>
  <c r="AC195" i="13"/>
  <c r="AD195" i="13"/>
  <c r="AE195" i="13"/>
  <c r="AF195" i="13"/>
  <c r="AG195" i="13"/>
  <c r="AH195" i="13"/>
  <c r="AI195" i="13"/>
  <c r="AB196" i="13"/>
  <c r="AC196" i="13"/>
  <c r="AD196" i="13"/>
  <c r="AE196" i="13"/>
  <c r="AF196" i="13"/>
  <c r="AG196" i="13"/>
  <c r="AH196" i="13"/>
  <c r="AI196" i="13"/>
  <c r="AB197" i="13"/>
  <c r="AC197" i="13"/>
  <c r="AD197" i="13"/>
  <c r="AE197" i="13"/>
  <c r="AF197" i="13"/>
  <c r="AG197" i="13"/>
  <c r="AH197" i="13"/>
  <c r="AI197" i="13"/>
  <c r="AB198" i="13"/>
  <c r="AC198" i="13"/>
  <c r="AD198" i="13"/>
  <c r="AE198" i="13"/>
  <c r="AF198" i="13"/>
  <c r="AG198" i="13"/>
  <c r="AH198" i="13"/>
  <c r="AI198" i="13"/>
  <c r="AB199" i="13"/>
  <c r="AC199" i="13"/>
  <c r="AD199" i="13"/>
  <c r="AE199" i="13"/>
  <c r="AF199" i="13"/>
  <c r="AG199" i="13"/>
  <c r="AH199" i="13"/>
  <c r="AI199" i="13"/>
  <c r="AB200" i="13"/>
  <c r="AC200" i="13"/>
  <c r="AD200" i="13"/>
  <c r="AE200" i="13"/>
  <c r="AF200" i="13"/>
  <c r="AG200" i="13"/>
  <c r="AH200" i="13"/>
  <c r="AI200" i="13"/>
  <c r="AB201" i="13"/>
  <c r="AC201" i="13"/>
  <c r="AD201" i="13"/>
  <c r="AE201" i="13"/>
  <c r="AF201" i="13"/>
  <c r="AG201" i="13"/>
  <c r="AH201" i="13"/>
  <c r="AI201" i="13"/>
  <c r="AB202" i="13"/>
  <c r="AC202" i="13"/>
  <c r="AD202" i="13"/>
  <c r="AE202" i="13"/>
  <c r="AF202" i="13"/>
  <c r="AG202" i="13"/>
  <c r="AH202" i="13"/>
  <c r="AI202" i="13"/>
  <c r="AB203" i="13"/>
  <c r="AC203" i="13"/>
  <c r="AD203" i="13"/>
  <c r="AE203" i="13"/>
  <c r="AF203" i="13"/>
  <c r="AG203" i="13"/>
  <c r="AH203" i="13"/>
  <c r="AI203" i="13"/>
  <c r="AB204" i="13"/>
  <c r="AC204" i="13"/>
  <c r="AD204" i="13"/>
  <c r="AE204" i="13"/>
  <c r="AF204" i="13"/>
  <c r="AG204" i="13"/>
  <c r="AH204" i="13"/>
  <c r="AI204" i="13"/>
  <c r="AB205" i="13"/>
  <c r="AC205" i="13"/>
  <c r="AD205" i="13"/>
  <c r="AE205" i="13"/>
  <c r="AF205" i="13"/>
  <c r="AG205" i="13"/>
  <c r="AH205" i="13"/>
  <c r="AI205" i="13"/>
  <c r="AB206" i="13"/>
  <c r="AC206" i="13"/>
  <c r="AD206" i="13"/>
  <c r="AE206" i="13"/>
  <c r="AF206" i="13"/>
  <c r="AG206" i="13"/>
  <c r="AH206" i="13"/>
  <c r="AI206" i="13"/>
  <c r="AB207" i="13"/>
  <c r="AC207" i="13"/>
  <c r="AD207" i="13"/>
  <c r="AE207" i="13"/>
  <c r="AF207" i="13"/>
  <c r="AG207" i="13"/>
  <c r="AH207" i="13"/>
  <c r="AI207" i="13"/>
  <c r="AB208" i="13"/>
  <c r="AC208" i="13"/>
  <c r="AD208" i="13"/>
  <c r="AE208" i="13"/>
  <c r="AF208" i="13"/>
  <c r="AG208" i="13"/>
  <c r="AH208" i="13"/>
  <c r="AI208" i="13"/>
  <c r="AB209" i="13"/>
  <c r="AC209" i="13"/>
  <c r="AD209" i="13"/>
  <c r="AE209" i="13"/>
  <c r="AF209" i="13"/>
  <c r="AG209" i="13"/>
  <c r="AH209" i="13"/>
  <c r="AI209" i="13"/>
  <c r="AB210" i="13"/>
  <c r="AC210" i="13"/>
  <c r="AD210" i="13"/>
  <c r="AE210" i="13"/>
  <c r="AF210" i="13"/>
  <c r="AG210" i="13"/>
  <c r="AH210" i="13"/>
  <c r="AI210" i="13"/>
  <c r="AB211" i="13"/>
  <c r="AC211" i="13"/>
  <c r="AD211" i="13"/>
  <c r="AE211" i="13"/>
  <c r="AF211" i="13"/>
  <c r="AG211" i="13"/>
  <c r="AH211" i="13"/>
  <c r="AI211" i="13"/>
  <c r="AB212" i="13"/>
  <c r="AC212" i="13"/>
  <c r="AD212" i="13"/>
  <c r="AE212" i="13"/>
  <c r="AF212" i="13"/>
  <c r="AG212" i="13"/>
  <c r="AH212" i="13"/>
  <c r="AI212" i="13"/>
  <c r="AB213" i="13"/>
  <c r="AC213" i="13"/>
  <c r="AD213" i="13"/>
  <c r="AE213" i="13"/>
  <c r="AF213" i="13"/>
  <c r="AG213" i="13"/>
  <c r="AH213" i="13"/>
  <c r="AI213" i="13"/>
  <c r="AB214" i="13"/>
  <c r="AC214" i="13"/>
  <c r="AD214" i="13"/>
  <c r="AE214" i="13"/>
  <c r="AF214" i="13"/>
  <c r="AG214" i="13"/>
  <c r="AH214" i="13"/>
  <c r="AI214" i="13"/>
  <c r="AB215" i="13"/>
  <c r="AC215" i="13"/>
  <c r="AD215" i="13"/>
  <c r="AE215" i="13"/>
  <c r="AF215" i="13"/>
  <c r="AG215" i="13"/>
  <c r="AH215" i="13"/>
  <c r="AI215" i="13"/>
  <c r="AB216" i="13"/>
  <c r="AC216" i="13"/>
  <c r="AD216" i="13"/>
  <c r="AE216" i="13"/>
  <c r="AF216" i="13"/>
  <c r="AG216" i="13"/>
  <c r="AH216" i="13"/>
  <c r="AI216" i="13"/>
  <c r="AB217" i="13"/>
  <c r="AC217" i="13"/>
  <c r="AD217" i="13"/>
  <c r="AE217" i="13"/>
  <c r="AF217" i="13"/>
  <c r="AG217" i="13"/>
  <c r="AH217" i="13"/>
  <c r="AI217" i="13"/>
  <c r="AB218" i="13"/>
  <c r="AC218" i="13"/>
  <c r="AD218" i="13"/>
  <c r="AE218" i="13"/>
  <c r="AF218" i="13"/>
  <c r="AG218" i="13"/>
  <c r="AH218" i="13"/>
  <c r="AI218" i="13"/>
  <c r="AB219" i="13"/>
  <c r="AC219" i="13"/>
  <c r="AD219" i="13"/>
  <c r="AE219" i="13"/>
  <c r="AF219" i="13"/>
  <c r="AG219" i="13"/>
  <c r="AH219" i="13"/>
  <c r="AI219" i="13"/>
  <c r="AB220" i="13"/>
  <c r="AC220" i="13"/>
  <c r="AD220" i="13"/>
  <c r="AE220" i="13"/>
  <c r="AF220" i="13"/>
  <c r="AG220" i="13"/>
  <c r="AH220" i="13"/>
  <c r="AI220" i="13"/>
  <c r="AB221" i="13"/>
  <c r="AC221" i="13"/>
  <c r="AD221" i="13"/>
  <c r="AE221" i="13"/>
  <c r="AF221" i="13"/>
  <c r="AG221" i="13"/>
  <c r="AH221" i="13"/>
  <c r="AI221" i="13"/>
  <c r="AB222" i="13"/>
  <c r="AC222" i="13"/>
  <c r="AD222" i="13"/>
  <c r="AE222" i="13"/>
  <c r="AF222" i="13"/>
  <c r="AG222" i="13"/>
  <c r="AH222" i="13"/>
  <c r="AI222" i="13"/>
  <c r="AB223" i="13"/>
  <c r="AC223" i="13"/>
  <c r="AD223" i="13"/>
  <c r="AE223" i="13"/>
  <c r="AF223" i="13"/>
  <c r="AG223" i="13"/>
  <c r="AH223" i="13"/>
  <c r="AI223" i="13"/>
  <c r="AB224" i="13"/>
  <c r="AC224" i="13"/>
  <c r="AD224" i="13"/>
  <c r="AE224" i="13"/>
  <c r="AF224" i="13"/>
  <c r="AG224" i="13"/>
  <c r="AH224" i="13"/>
  <c r="AI224" i="13"/>
  <c r="AB225" i="13"/>
  <c r="AC225" i="13"/>
  <c r="AD225" i="13"/>
  <c r="AE225" i="13"/>
  <c r="AF225" i="13"/>
  <c r="AG225" i="13"/>
  <c r="AH225" i="13"/>
  <c r="AI225" i="13"/>
  <c r="AB226" i="13"/>
  <c r="AC226" i="13"/>
  <c r="AD226" i="13"/>
  <c r="AE226" i="13"/>
  <c r="AF226" i="13"/>
  <c r="AG226" i="13"/>
  <c r="AH226" i="13"/>
  <c r="AI226" i="13"/>
  <c r="AB227" i="13"/>
  <c r="AC227" i="13"/>
  <c r="AD227" i="13"/>
  <c r="AE227" i="13"/>
  <c r="AF227" i="13"/>
  <c r="AG227" i="13"/>
  <c r="AH227" i="13"/>
  <c r="AI227" i="13"/>
  <c r="AB228" i="13"/>
  <c r="AC228" i="13"/>
  <c r="AD228" i="13"/>
  <c r="AE228" i="13"/>
  <c r="AF228" i="13"/>
  <c r="AG228" i="13"/>
  <c r="AH228" i="13"/>
  <c r="AI228" i="13"/>
  <c r="AB229" i="13"/>
  <c r="AC229" i="13"/>
  <c r="AD229" i="13"/>
  <c r="AE229" i="13"/>
  <c r="AF229" i="13"/>
  <c r="AG229" i="13"/>
  <c r="AH229" i="13"/>
  <c r="AI229" i="13"/>
  <c r="AB230" i="13"/>
  <c r="AC230" i="13"/>
  <c r="AD230" i="13"/>
  <c r="AE230" i="13"/>
  <c r="AF230" i="13"/>
  <c r="AG230" i="13"/>
  <c r="AH230" i="13"/>
  <c r="AI230" i="13"/>
  <c r="AB231" i="13"/>
  <c r="AC231" i="13"/>
  <c r="AD231" i="13"/>
  <c r="AE231" i="13"/>
  <c r="AF231" i="13"/>
  <c r="AG231" i="13"/>
  <c r="AH231" i="13"/>
  <c r="AI231" i="13"/>
  <c r="AB232" i="13"/>
  <c r="AC232" i="13"/>
  <c r="AD232" i="13"/>
  <c r="AE232" i="13"/>
  <c r="AF232" i="13"/>
  <c r="AG232" i="13"/>
  <c r="AH232" i="13"/>
  <c r="AI232" i="13"/>
  <c r="AB233" i="13"/>
  <c r="AC233" i="13"/>
  <c r="AD233" i="13"/>
  <c r="AE233" i="13"/>
  <c r="AF233" i="13"/>
  <c r="AG233" i="13"/>
  <c r="AH233" i="13"/>
  <c r="AI233" i="13"/>
  <c r="AB234" i="13"/>
  <c r="AC234" i="13"/>
  <c r="AD234" i="13"/>
  <c r="AE234" i="13"/>
  <c r="AF234" i="13"/>
  <c r="AG234" i="13"/>
  <c r="AH234" i="13"/>
  <c r="AI234" i="13"/>
  <c r="AB235" i="13"/>
  <c r="AC235" i="13"/>
  <c r="AD235" i="13"/>
  <c r="AE235" i="13"/>
  <c r="AF235" i="13"/>
  <c r="AG235" i="13"/>
  <c r="AH235" i="13"/>
  <c r="AI235" i="13"/>
  <c r="AB236" i="13"/>
  <c r="AC236" i="13"/>
  <c r="AD236" i="13"/>
  <c r="AE236" i="13"/>
  <c r="AF236" i="13"/>
  <c r="AG236" i="13"/>
  <c r="AH236" i="13"/>
  <c r="AI236" i="13"/>
  <c r="AB237" i="13"/>
  <c r="AC237" i="13"/>
  <c r="AD237" i="13"/>
  <c r="AE237" i="13"/>
  <c r="AF237" i="13"/>
  <c r="AG237" i="13"/>
  <c r="AH237" i="13"/>
  <c r="AI237" i="13"/>
  <c r="AB238" i="13"/>
  <c r="AC238" i="13"/>
  <c r="AD238" i="13"/>
  <c r="AE238" i="13"/>
  <c r="AF238" i="13"/>
  <c r="AG238" i="13"/>
  <c r="AH238" i="13"/>
  <c r="AI238" i="13"/>
  <c r="AB239" i="13"/>
  <c r="AC239" i="13"/>
  <c r="AD239" i="13"/>
  <c r="AE239" i="13"/>
  <c r="AF239" i="13"/>
  <c r="AG239" i="13"/>
  <c r="AH239" i="13"/>
  <c r="AI239" i="13"/>
  <c r="AB240" i="13"/>
  <c r="AC240" i="13"/>
  <c r="AD240" i="13"/>
  <c r="AE240" i="13"/>
  <c r="AF240" i="13"/>
  <c r="AG240" i="13"/>
  <c r="AH240" i="13"/>
  <c r="AI240" i="13"/>
  <c r="AB241" i="13"/>
  <c r="AC241" i="13"/>
  <c r="AD241" i="13"/>
  <c r="AE241" i="13"/>
  <c r="AF241" i="13"/>
  <c r="AG241" i="13"/>
  <c r="AH241" i="13"/>
  <c r="AI241" i="13"/>
  <c r="AB242" i="13"/>
  <c r="AC242" i="13"/>
  <c r="AD242" i="13"/>
  <c r="AE242" i="13"/>
  <c r="AF242" i="13"/>
  <c r="AG242" i="13"/>
  <c r="AH242" i="13"/>
  <c r="AI242" i="13"/>
  <c r="AB243" i="13"/>
  <c r="AC243" i="13"/>
  <c r="AD243" i="13"/>
  <c r="AE243" i="13"/>
  <c r="AF243" i="13"/>
  <c r="AG243" i="13"/>
  <c r="AH243" i="13"/>
  <c r="AI243" i="13"/>
  <c r="AB244" i="13"/>
  <c r="AC244" i="13"/>
  <c r="AD244" i="13"/>
  <c r="AE244" i="13"/>
  <c r="AF244" i="13"/>
  <c r="AG244" i="13"/>
  <c r="AH244" i="13"/>
  <c r="AI244" i="13"/>
  <c r="AB245" i="13"/>
  <c r="AC245" i="13"/>
  <c r="AD245" i="13"/>
  <c r="AE245" i="13"/>
  <c r="AF245" i="13"/>
  <c r="AG245" i="13"/>
  <c r="AH245" i="13"/>
  <c r="AI245" i="13"/>
  <c r="AB246" i="13"/>
  <c r="AC246" i="13"/>
  <c r="AD246" i="13"/>
  <c r="AE246" i="13"/>
  <c r="AF246" i="13"/>
  <c r="AG246" i="13"/>
  <c r="AH246" i="13"/>
  <c r="AI246" i="13"/>
  <c r="AB247" i="13"/>
  <c r="AC247" i="13"/>
  <c r="AD247" i="13"/>
  <c r="AE247" i="13"/>
  <c r="AF247" i="13"/>
  <c r="AG247" i="13"/>
  <c r="AH247" i="13"/>
  <c r="AI247" i="13"/>
  <c r="AB248" i="13"/>
  <c r="AC248" i="13"/>
  <c r="AD248" i="13"/>
  <c r="AE248" i="13"/>
  <c r="AF248" i="13"/>
  <c r="AG248" i="13"/>
  <c r="AH248" i="13"/>
  <c r="AI248" i="13"/>
  <c r="AB249" i="13"/>
  <c r="AC249" i="13"/>
  <c r="AD249" i="13"/>
  <c r="AE249" i="13"/>
  <c r="AF249" i="13"/>
  <c r="AG249" i="13"/>
  <c r="AH249" i="13"/>
  <c r="AI249" i="13"/>
  <c r="AB250" i="13"/>
  <c r="AC250" i="13"/>
  <c r="AD250" i="13"/>
  <c r="AE250" i="13"/>
  <c r="AF250" i="13"/>
  <c r="AG250" i="13"/>
  <c r="AH250" i="13"/>
  <c r="AI250" i="13"/>
  <c r="AB251" i="13"/>
  <c r="AC251" i="13"/>
  <c r="AD251" i="13"/>
  <c r="AE251" i="13"/>
  <c r="AF251" i="13"/>
  <c r="AG251" i="13"/>
  <c r="AH251" i="13"/>
  <c r="AI251" i="13"/>
  <c r="AB252" i="13"/>
  <c r="AC252" i="13"/>
  <c r="AD252" i="13"/>
  <c r="AE252" i="13"/>
  <c r="AF252" i="13"/>
  <c r="AG252" i="13"/>
  <c r="AH252" i="13"/>
  <c r="AI252" i="13"/>
  <c r="AB253" i="13"/>
  <c r="AC253" i="13"/>
  <c r="AD253" i="13"/>
  <c r="AE253" i="13"/>
  <c r="AF253" i="13"/>
  <c r="AG253" i="13"/>
  <c r="AH253" i="13"/>
  <c r="AI253" i="13"/>
  <c r="AB254" i="13"/>
  <c r="AC254" i="13"/>
  <c r="AD254" i="13"/>
  <c r="AE254" i="13"/>
  <c r="AF254" i="13"/>
  <c r="AG254" i="13"/>
  <c r="AH254" i="13"/>
  <c r="AI254" i="13"/>
  <c r="AB255" i="13"/>
  <c r="AC255" i="13"/>
  <c r="AD255" i="13"/>
  <c r="AE255" i="13"/>
  <c r="AF255" i="13"/>
  <c r="AG255" i="13"/>
  <c r="AH255" i="13"/>
  <c r="AI255" i="13"/>
  <c r="AB256" i="13"/>
  <c r="AC256" i="13"/>
  <c r="AD256" i="13"/>
  <c r="AE256" i="13"/>
  <c r="AF256" i="13"/>
  <c r="AG256" i="13"/>
  <c r="AH256" i="13"/>
  <c r="AI256" i="13"/>
  <c r="AB257" i="13"/>
  <c r="AC257" i="13"/>
  <c r="AD257" i="13"/>
  <c r="AE257" i="13"/>
  <c r="AF257" i="13"/>
  <c r="AG257" i="13"/>
  <c r="AH257" i="13"/>
  <c r="AI257" i="13"/>
  <c r="AB258" i="13"/>
  <c r="AC258" i="13"/>
  <c r="AD258" i="13"/>
  <c r="AE258" i="13"/>
  <c r="AF258" i="13"/>
  <c r="AG258" i="13"/>
  <c r="AH258" i="13"/>
  <c r="AI258" i="13"/>
  <c r="AB259" i="13"/>
  <c r="AC259" i="13"/>
  <c r="AD259" i="13"/>
  <c r="AE259" i="13"/>
  <c r="AF259" i="13"/>
  <c r="AG259" i="13"/>
  <c r="AH259" i="13"/>
  <c r="AI259" i="13"/>
  <c r="AB260" i="13"/>
  <c r="AC260" i="13"/>
  <c r="AD260" i="13"/>
  <c r="AE260" i="13"/>
  <c r="AF260" i="13"/>
  <c r="AG260" i="13"/>
  <c r="AH260" i="13"/>
  <c r="AI260" i="13"/>
  <c r="AB261" i="13"/>
  <c r="AC261" i="13"/>
  <c r="AD261" i="13"/>
  <c r="AE261" i="13"/>
  <c r="AF261" i="13"/>
  <c r="AG261" i="13"/>
  <c r="AH261" i="13"/>
  <c r="AI261" i="13"/>
  <c r="AB262" i="13"/>
  <c r="AC262" i="13"/>
  <c r="AD262" i="13"/>
  <c r="AE262" i="13"/>
  <c r="AF262" i="13"/>
  <c r="AG262" i="13"/>
  <c r="AH262" i="13"/>
  <c r="AI262" i="13"/>
  <c r="AB263" i="13"/>
  <c r="AC263" i="13"/>
  <c r="AD263" i="13"/>
  <c r="AE263" i="13"/>
  <c r="AF263" i="13"/>
  <c r="AG263" i="13"/>
  <c r="AH263" i="13"/>
  <c r="AI263" i="13"/>
  <c r="AB264" i="13"/>
  <c r="AC264" i="13"/>
  <c r="AD264" i="13"/>
  <c r="AE264" i="13"/>
  <c r="AF264" i="13"/>
  <c r="AG264" i="13"/>
  <c r="AH264" i="13"/>
  <c r="AI264" i="13"/>
  <c r="AB265" i="13"/>
  <c r="AC265" i="13"/>
  <c r="AD265" i="13"/>
  <c r="AE265" i="13"/>
  <c r="AF265" i="13"/>
  <c r="AG265" i="13"/>
  <c r="AH265" i="13"/>
  <c r="AI265" i="13"/>
  <c r="AB266" i="13"/>
  <c r="AC266" i="13"/>
  <c r="AD266" i="13"/>
  <c r="AE266" i="13"/>
  <c r="AF266" i="13"/>
  <c r="AG266" i="13"/>
  <c r="AH266" i="13"/>
  <c r="AI266" i="13"/>
  <c r="AB267" i="13"/>
  <c r="AC267" i="13"/>
  <c r="AD267" i="13"/>
  <c r="AE267" i="13"/>
  <c r="AF267" i="13"/>
  <c r="AG267" i="13"/>
  <c r="AH267" i="13"/>
  <c r="AI267" i="13"/>
  <c r="AB268" i="13"/>
  <c r="AC268" i="13"/>
  <c r="AD268" i="13"/>
  <c r="AE268" i="13"/>
  <c r="AF268" i="13"/>
  <c r="AG268" i="13"/>
  <c r="AH268" i="13"/>
  <c r="AI268" i="13"/>
  <c r="AB269" i="13"/>
  <c r="AC269" i="13"/>
  <c r="AD269" i="13"/>
  <c r="AE269" i="13"/>
  <c r="AF269" i="13"/>
  <c r="AG269" i="13"/>
  <c r="AH269" i="13"/>
  <c r="AI269" i="13"/>
  <c r="AB270" i="13"/>
  <c r="AC270" i="13"/>
  <c r="AD270" i="13"/>
  <c r="AE270" i="13"/>
  <c r="AF270" i="13"/>
  <c r="AG270" i="13"/>
  <c r="AH270" i="13"/>
  <c r="AI270" i="13"/>
  <c r="AB271" i="13"/>
  <c r="AC271" i="13"/>
  <c r="AD271" i="13"/>
  <c r="AE271" i="13"/>
  <c r="AF271" i="13"/>
  <c r="AG271" i="13"/>
  <c r="AH271" i="13"/>
  <c r="AI271" i="13"/>
  <c r="AB272" i="13"/>
  <c r="AC272" i="13"/>
  <c r="AD272" i="13"/>
  <c r="AE272" i="13"/>
  <c r="AF272" i="13"/>
  <c r="AG272" i="13"/>
  <c r="AH272" i="13"/>
  <c r="AI272" i="13"/>
  <c r="AB273" i="13"/>
  <c r="AC273" i="13"/>
  <c r="AD273" i="13"/>
  <c r="AE273" i="13"/>
  <c r="AF273" i="13"/>
  <c r="AG273" i="13"/>
  <c r="AH273" i="13"/>
  <c r="AI273" i="13"/>
  <c r="AB274" i="13"/>
  <c r="AC274" i="13"/>
  <c r="AD274" i="13"/>
  <c r="AE274" i="13"/>
  <c r="AF274" i="13"/>
  <c r="AG274" i="13"/>
  <c r="AH274" i="13"/>
  <c r="AI274" i="13"/>
  <c r="AB275" i="13"/>
  <c r="AC275" i="13"/>
  <c r="AD275" i="13"/>
  <c r="AE275" i="13"/>
  <c r="AF275" i="13"/>
  <c r="AG275" i="13"/>
  <c r="AH275" i="13"/>
  <c r="AI275" i="13"/>
  <c r="AB276" i="13"/>
  <c r="AC276" i="13"/>
  <c r="AD276" i="13"/>
  <c r="AE276" i="13"/>
  <c r="AF276" i="13"/>
  <c r="AG276" i="13"/>
  <c r="AH276" i="13"/>
  <c r="AI276" i="13"/>
  <c r="AB277" i="13"/>
  <c r="AC277" i="13"/>
  <c r="AD277" i="13"/>
  <c r="AE277" i="13"/>
  <c r="AF277" i="13"/>
  <c r="AG277" i="13"/>
  <c r="AH277" i="13"/>
  <c r="AI277" i="13"/>
  <c r="AB278" i="13"/>
  <c r="AC278" i="13"/>
  <c r="AD278" i="13"/>
  <c r="AE278" i="13"/>
  <c r="AF278" i="13"/>
  <c r="AG278" i="13"/>
  <c r="AH278" i="13"/>
  <c r="AI278" i="13"/>
  <c r="AB279" i="13"/>
  <c r="AC279" i="13"/>
  <c r="AD279" i="13"/>
  <c r="AE279" i="13"/>
  <c r="AF279" i="13"/>
  <c r="AG279" i="13"/>
  <c r="AH279" i="13"/>
  <c r="AI279" i="13"/>
  <c r="AB280" i="13"/>
  <c r="AC280" i="13"/>
  <c r="AD280" i="13"/>
  <c r="AE280" i="13"/>
  <c r="AF280" i="13"/>
  <c r="AG280" i="13"/>
  <c r="AH280" i="13"/>
  <c r="AI280" i="13"/>
  <c r="AB281" i="13"/>
  <c r="AC281" i="13"/>
  <c r="AD281" i="13"/>
  <c r="AE281" i="13"/>
  <c r="AF281" i="13"/>
  <c r="AG281" i="13"/>
  <c r="AH281" i="13"/>
  <c r="AI281" i="13"/>
  <c r="AB282" i="13"/>
  <c r="AC282" i="13"/>
  <c r="AD282" i="13"/>
  <c r="AE282" i="13"/>
  <c r="AF282" i="13"/>
  <c r="AG282" i="13"/>
  <c r="AH282" i="13"/>
  <c r="AI282" i="13"/>
  <c r="AB283" i="13"/>
  <c r="AC283" i="13"/>
  <c r="AD283" i="13"/>
  <c r="AE283" i="13"/>
  <c r="AF283" i="13"/>
  <c r="AG283" i="13"/>
  <c r="AH283" i="13"/>
  <c r="AI283" i="13"/>
  <c r="AB284" i="13"/>
  <c r="AC284" i="13"/>
  <c r="AD284" i="13"/>
  <c r="AE284" i="13"/>
  <c r="AF284" i="13"/>
  <c r="AG284" i="13"/>
  <c r="AH284" i="13"/>
  <c r="AI284" i="13"/>
  <c r="AB285" i="13"/>
  <c r="AC285" i="13"/>
  <c r="AD285" i="13"/>
  <c r="AE285" i="13"/>
  <c r="AF285" i="13"/>
  <c r="AG285" i="13"/>
  <c r="AH285" i="13"/>
  <c r="AI285" i="13"/>
  <c r="AB286" i="13"/>
  <c r="AC286" i="13"/>
  <c r="AD286" i="13"/>
  <c r="AE286" i="13"/>
  <c r="AF286" i="13"/>
  <c r="AG286" i="13"/>
  <c r="AH286" i="13"/>
  <c r="AI286" i="13"/>
  <c r="AB287" i="13"/>
  <c r="AC287" i="13"/>
  <c r="AD287" i="13"/>
  <c r="AE287" i="13"/>
  <c r="AF287" i="13"/>
  <c r="AG287" i="13"/>
  <c r="AH287" i="13"/>
  <c r="AI287" i="13"/>
  <c r="AB288" i="13"/>
  <c r="AC288" i="13"/>
  <c r="AD288" i="13"/>
  <c r="AE288" i="13"/>
  <c r="AF288" i="13"/>
  <c r="AG288" i="13"/>
  <c r="AH288" i="13"/>
  <c r="AI288" i="13"/>
  <c r="AB289" i="13"/>
  <c r="AC289" i="13"/>
  <c r="AD289" i="13"/>
  <c r="AE289" i="13"/>
  <c r="AF289" i="13"/>
  <c r="AG289" i="13"/>
  <c r="AH289" i="13"/>
  <c r="AI289" i="13"/>
  <c r="AB290" i="13"/>
  <c r="AC290" i="13"/>
  <c r="AD290" i="13"/>
  <c r="AE290" i="13"/>
  <c r="AF290" i="13"/>
  <c r="AG290" i="13"/>
  <c r="AH290" i="13"/>
  <c r="AI290" i="13"/>
  <c r="AB291" i="13"/>
  <c r="AC291" i="13"/>
  <c r="AD291" i="13"/>
  <c r="AE291" i="13"/>
  <c r="AF291" i="13"/>
  <c r="AG291" i="13"/>
  <c r="AH291" i="13"/>
  <c r="AI291" i="13"/>
  <c r="AB292" i="13"/>
  <c r="AC292" i="13"/>
  <c r="AD292" i="13"/>
  <c r="AE292" i="13"/>
  <c r="AF292" i="13"/>
  <c r="AG292" i="13"/>
  <c r="AH292" i="13"/>
  <c r="AI292" i="13"/>
  <c r="AB293" i="13"/>
  <c r="AC293" i="13"/>
  <c r="AD293" i="13"/>
  <c r="AE293" i="13"/>
  <c r="AF293" i="13"/>
  <c r="AG293" i="13"/>
  <c r="AH293" i="13"/>
  <c r="AI293" i="13"/>
  <c r="AB294" i="13"/>
  <c r="AC294" i="13"/>
  <c r="AD294" i="13"/>
  <c r="AE294" i="13"/>
  <c r="AF294" i="13"/>
  <c r="AG294" i="13"/>
  <c r="AH294" i="13"/>
  <c r="AI294" i="13"/>
  <c r="AB295" i="13"/>
  <c r="AC295" i="13"/>
  <c r="AD295" i="13"/>
  <c r="AE295" i="13"/>
  <c r="AF295" i="13"/>
  <c r="AG295" i="13"/>
  <c r="AH295" i="13"/>
  <c r="AI295" i="13"/>
  <c r="AB296" i="13"/>
  <c r="AC296" i="13"/>
  <c r="AD296" i="13"/>
  <c r="AE296" i="13"/>
  <c r="AF296" i="13"/>
  <c r="AG296" i="13"/>
  <c r="AH296" i="13"/>
  <c r="AI296" i="13"/>
  <c r="AB297" i="13"/>
  <c r="AC297" i="13"/>
  <c r="AD297" i="13"/>
  <c r="AE297" i="13"/>
  <c r="AF297" i="13"/>
  <c r="AG297" i="13"/>
  <c r="AH297" i="13"/>
  <c r="AI297" i="13"/>
  <c r="AB298" i="13"/>
  <c r="AC298" i="13"/>
  <c r="AD298" i="13"/>
  <c r="AE298" i="13"/>
  <c r="AF298" i="13"/>
  <c r="AG298" i="13"/>
  <c r="AH298" i="13"/>
  <c r="AI298" i="13"/>
  <c r="AB299" i="13"/>
  <c r="AC299" i="13"/>
  <c r="AD299" i="13"/>
  <c r="AE299" i="13"/>
  <c r="AF299" i="13"/>
  <c r="AG299" i="13"/>
  <c r="AH299" i="13"/>
  <c r="AI299" i="13"/>
  <c r="AB300" i="13"/>
  <c r="AC300" i="13"/>
  <c r="AD300" i="13"/>
  <c r="AE300" i="13"/>
  <c r="AF300" i="13"/>
  <c r="AG300" i="13"/>
  <c r="AH300" i="13"/>
  <c r="AI300" i="13"/>
  <c r="AB301" i="13"/>
  <c r="AC301" i="13"/>
  <c r="AD301" i="13"/>
  <c r="AE301" i="13"/>
  <c r="AF301" i="13"/>
  <c r="AG301" i="13"/>
  <c r="AH301" i="13"/>
  <c r="AI301" i="13"/>
  <c r="AB302" i="13"/>
  <c r="AC302" i="13"/>
  <c r="AD302" i="13"/>
  <c r="AE302" i="13"/>
  <c r="AF302" i="13"/>
  <c r="AG302" i="13"/>
  <c r="AH302" i="13"/>
  <c r="AI302" i="13"/>
  <c r="AB303" i="13"/>
  <c r="AC303" i="13"/>
  <c r="AD303" i="13"/>
  <c r="AE303" i="13"/>
  <c r="AF303" i="13"/>
  <c r="AG303" i="13"/>
  <c r="AH303" i="13"/>
  <c r="AI303" i="13"/>
  <c r="AB304" i="13"/>
  <c r="AC304" i="13"/>
  <c r="AD304" i="13"/>
  <c r="AE304" i="13"/>
  <c r="AF304" i="13"/>
  <c r="AG304" i="13"/>
  <c r="AH304" i="13"/>
  <c r="AI304" i="13"/>
  <c r="AB305" i="13"/>
  <c r="AC305" i="13"/>
  <c r="AD305" i="13"/>
  <c r="AE305" i="13"/>
  <c r="AF305" i="13"/>
  <c r="AG305" i="13"/>
  <c r="AH305" i="13"/>
  <c r="AI305" i="13"/>
  <c r="AB306" i="13"/>
  <c r="AC306" i="13"/>
  <c r="AD306" i="13"/>
  <c r="AE306" i="13"/>
  <c r="AF306" i="13"/>
  <c r="AG306" i="13"/>
  <c r="AH306" i="13"/>
  <c r="AI306" i="13"/>
  <c r="AB307" i="13"/>
  <c r="AC307" i="13"/>
  <c r="AD307" i="13"/>
  <c r="AE307" i="13"/>
  <c r="AF307" i="13"/>
  <c r="AG307" i="13"/>
  <c r="AH307" i="13"/>
  <c r="AI307" i="13"/>
  <c r="AB308" i="13"/>
  <c r="AC308" i="13"/>
  <c r="AD308" i="13"/>
  <c r="AE308" i="13"/>
  <c r="AF308" i="13"/>
  <c r="AG308" i="13"/>
  <c r="AH308" i="13"/>
  <c r="AI308" i="13"/>
  <c r="AB309" i="13"/>
  <c r="AC309" i="13"/>
  <c r="AD309" i="13"/>
  <c r="AE309" i="13"/>
  <c r="AF309" i="13"/>
  <c r="AG309" i="13"/>
  <c r="AH309" i="13"/>
  <c r="AI309" i="13"/>
  <c r="AB310" i="13"/>
  <c r="AC310" i="13"/>
  <c r="AD310" i="13"/>
  <c r="AE310" i="13"/>
  <c r="AF310" i="13"/>
  <c r="AG310" i="13"/>
  <c r="AH310" i="13"/>
  <c r="AI310" i="13"/>
  <c r="AB311" i="13"/>
  <c r="AC311" i="13"/>
  <c r="AD311" i="13"/>
  <c r="AE311" i="13"/>
  <c r="AF311" i="13"/>
  <c r="AG311" i="13"/>
  <c r="AH311" i="13"/>
  <c r="AI311" i="13"/>
  <c r="AB312" i="13"/>
  <c r="AC312" i="13"/>
  <c r="AD312" i="13"/>
  <c r="AE312" i="13"/>
  <c r="AF312" i="13"/>
  <c r="AG312" i="13"/>
  <c r="AH312" i="13"/>
  <c r="AI312" i="13"/>
  <c r="AB313" i="13"/>
  <c r="AC313" i="13"/>
  <c r="AD313" i="13"/>
  <c r="AE313" i="13"/>
  <c r="AF313" i="13"/>
  <c r="AG313" i="13"/>
  <c r="AH313" i="13"/>
  <c r="AI313" i="13"/>
  <c r="AB314" i="13"/>
  <c r="AC314" i="13"/>
  <c r="AD314" i="13"/>
  <c r="AE314" i="13"/>
  <c r="AF314" i="13"/>
  <c r="AG314" i="13"/>
  <c r="AH314" i="13"/>
  <c r="AI314" i="13"/>
  <c r="AB315" i="13"/>
  <c r="AC315" i="13"/>
  <c r="AD315" i="13"/>
  <c r="AE315" i="13"/>
  <c r="AF315" i="13"/>
  <c r="AG315" i="13"/>
  <c r="AH315" i="13"/>
  <c r="AI315" i="13"/>
  <c r="AB316" i="13"/>
  <c r="AC316" i="13"/>
  <c r="AD316" i="13"/>
  <c r="AE316" i="13"/>
  <c r="AF316" i="13"/>
  <c r="AG316" i="13"/>
  <c r="AH316" i="13"/>
  <c r="AI316" i="13"/>
  <c r="AB317" i="13"/>
  <c r="AC317" i="13"/>
  <c r="AD317" i="13"/>
  <c r="AE317" i="13"/>
  <c r="AF317" i="13"/>
  <c r="AG317" i="13"/>
  <c r="AH317" i="13"/>
  <c r="AI317" i="13"/>
  <c r="AB318" i="13"/>
  <c r="AC318" i="13"/>
  <c r="AD318" i="13"/>
  <c r="AE318" i="13"/>
  <c r="AF318" i="13"/>
  <c r="AG318" i="13"/>
  <c r="AH318" i="13"/>
  <c r="AI318" i="13"/>
  <c r="AB319" i="13"/>
  <c r="AC319" i="13"/>
  <c r="AD319" i="13"/>
  <c r="AE319" i="13"/>
  <c r="AF319" i="13"/>
  <c r="AG319" i="13"/>
  <c r="AH319" i="13"/>
  <c r="AI319" i="13"/>
  <c r="AB320" i="13"/>
  <c r="AC320" i="13"/>
  <c r="AD320" i="13"/>
  <c r="AE320" i="13"/>
  <c r="AF320" i="13"/>
  <c r="AG320" i="13"/>
  <c r="AH320" i="13"/>
  <c r="AI320" i="13"/>
  <c r="AB321" i="13"/>
  <c r="AC321" i="13"/>
  <c r="AD321" i="13"/>
  <c r="AE321" i="13"/>
  <c r="AF321" i="13"/>
  <c r="AG321" i="13"/>
  <c r="AH321" i="13"/>
  <c r="AI321" i="13"/>
  <c r="AB322" i="13"/>
  <c r="AC322" i="13"/>
  <c r="AD322" i="13"/>
  <c r="AE322" i="13"/>
  <c r="AF322" i="13"/>
  <c r="AG322" i="13"/>
  <c r="AH322" i="13"/>
  <c r="AI322" i="13"/>
  <c r="AB323" i="13"/>
  <c r="AC323" i="13"/>
  <c r="AD323" i="13"/>
  <c r="AE323" i="13"/>
  <c r="AF323" i="13"/>
  <c r="AG323" i="13"/>
  <c r="AH323" i="13"/>
  <c r="AI323" i="13"/>
  <c r="AB324" i="13"/>
  <c r="AC324" i="13"/>
  <c r="AD324" i="13"/>
  <c r="AE324" i="13"/>
  <c r="AF324" i="13"/>
  <c r="AG324" i="13"/>
  <c r="AH324" i="13"/>
  <c r="AI324" i="13"/>
  <c r="AB325" i="13"/>
  <c r="AC325" i="13"/>
  <c r="AD325" i="13"/>
  <c r="AE325" i="13"/>
  <c r="AF325" i="13"/>
  <c r="AG325" i="13"/>
  <c r="AH325" i="13"/>
  <c r="AI325" i="13"/>
  <c r="AB326" i="13"/>
  <c r="AC326" i="13"/>
  <c r="AD326" i="13"/>
  <c r="AE326" i="13"/>
  <c r="AF326" i="13"/>
  <c r="AG326" i="13"/>
  <c r="AH326" i="13"/>
  <c r="AI326" i="13"/>
  <c r="AB327" i="13"/>
  <c r="AC327" i="13"/>
  <c r="AD327" i="13"/>
  <c r="AE327" i="13"/>
  <c r="AF327" i="13"/>
  <c r="AG327" i="13"/>
  <c r="AH327" i="13"/>
  <c r="AI327" i="13"/>
  <c r="AB328" i="13"/>
  <c r="AC328" i="13"/>
  <c r="AD328" i="13"/>
  <c r="AE328" i="13"/>
  <c r="AF328" i="13"/>
  <c r="AG328" i="13"/>
  <c r="AH328" i="13"/>
  <c r="AI328" i="13"/>
  <c r="AB329" i="13"/>
  <c r="AC329" i="13"/>
  <c r="AD329" i="13"/>
  <c r="AE329" i="13"/>
  <c r="AF329" i="13"/>
  <c r="AG329" i="13"/>
  <c r="AH329" i="13"/>
  <c r="AI329" i="13"/>
  <c r="AB330" i="13"/>
  <c r="AC330" i="13"/>
  <c r="AD330" i="13"/>
  <c r="AE330" i="13"/>
  <c r="AF330" i="13"/>
  <c r="AG330" i="13"/>
  <c r="AH330" i="13"/>
  <c r="AI330" i="13"/>
  <c r="AB331" i="13"/>
  <c r="AC331" i="13"/>
  <c r="AD331" i="13"/>
  <c r="AE331" i="13"/>
  <c r="AF331" i="13"/>
  <c r="AG331" i="13"/>
  <c r="AH331" i="13"/>
  <c r="AI331" i="13"/>
  <c r="AB332" i="13"/>
  <c r="AC332" i="13"/>
  <c r="AD332" i="13"/>
  <c r="AE332" i="13"/>
  <c r="AF332" i="13"/>
  <c r="AG332" i="13"/>
  <c r="AH332" i="13"/>
  <c r="AI332" i="13"/>
  <c r="AB333" i="13"/>
  <c r="AC333" i="13"/>
  <c r="AD333" i="13"/>
  <c r="AE333" i="13"/>
  <c r="AF333" i="13"/>
  <c r="AG333" i="13"/>
  <c r="AH333" i="13"/>
  <c r="AI333" i="13"/>
  <c r="AB334" i="13"/>
  <c r="AC334" i="13"/>
  <c r="AD334" i="13"/>
  <c r="AE334" i="13"/>
  <c r="AF334" i="13"/>
  <c r="AG334" i="13"/>
  <c r="AH334" i="13"/>
  <c r="AI334" i="13"/>
  <c r="AB335" i="13"/>
  <c r="AC335" i="13"/>
  <c r="AD335" i="13"/>
  <c r="AE335" i="13"/>
  <c r="AF335" i="13"/>
  <c r="AG335" i="13"/>
  <c r="AH335" i="13"/>
  <c r="AI335" i="13"/>
  <c r="AD11" i="13"/>
  <c r="AE11" i="13"/>
  <c r="AF11" i="13"/>
  <c r="AG11" i="13"/>
  <c r="AH11" i="13"/>
  <c r="AI11" i="13"/>
  <c r="AC11" i="13"/>
  <c r="AB11"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12" i="13"/>
  <c r="L12" i="13"/>
  <c r="M12" i="13"/>
  <c r="N12" i="13"/>
  <c r="L13" i="13"/>
  <c r="M13" i="13"/>
  <c r="N13" i="13"/>
  <c r="L14" i="13"/>
  <c r="M14" i="13"/>
  <c r="N14" i="13"/>
  <c r="L15" i="13"/>
  <c r="M15" i="13"/>
  <c r="N15" i="13"/>
  <c r="L16" i="13"/>
  <c r="M16" i="13"/>
  <c r="N16" i="13"/>
  <c r="L17" i="13"/>
  <c r="M17" i="13"/>
  <c r="N17" i="13"/>
  <c r="L18" i="13"/>
  <c r="M18" i="13"/>
  <c r="N18" i="13"/>
  <c r="L19" i="13"/>
  <c r="M19" i="13"/>
  <c r="N19" i="13"/>
  <c r="L20" i="13"/>
  <c r="M20" i="13"/>
  <c r="N20" i="13"/>
  <c r="L21" i="13"/>
  <c r="M21" i="13"/>
  <c r="N21" i="13"/>
  <c r="L22" i="13"/>
  <c r="M22" i="13"/>
  <c r="N22" i="13"/>
  <c r="L23" i="13"/>
  <c r="M23" i="13"/>
  <c r="N23" i="13"/>
  <c r="L24" i="13"/>
  <c r="M24" i="13"/>
  <c r="N24" i="13"/>
  <c r="L25" i="13"/>
  <c r="M25" i="13"/>
  <c r="N25" i="13"/>
  <c r="L26" i="13"/>
  <c r="M26" i="13"/>
  <c r="N26" i="13"/>
  <c r="L27" i="13"/>
  <c r="M27" i="13"/>
  <c r="N27" i="13"/>
  <c r="L28" i="13"/>
  <c r="M28" i="13"/>
  <c r="N28" i="13"/>
  <c r="L29" i="13"/>
  <c r="M29" i="13"/>
  <c r="N29" i="13"/>
  <c r="L30" i="13"/>
  <c r="M30" i="13"/>
  <c r="N30" i="13"/>
  <c r="L31" i="13"/>
  <c r="M31" i="13"/>
  <c r="N31" i="13"/>
  <c r="L32" i="13"/>
  <c r="M32" i="13"/>
  <c r="N32" i="13"/>
  <c r="L33" i="13"/>
  <c r="M33" i="13"/>
  <c r="N33" i="13"/>
  <c r="L34" i="13"/>
  <c r="M34" i="13"/>
  <c r="N34" i="13"/>
  <c r="L35" i="13"/>
  <c r="M35" i="13"/>
  <c r="N35" i="13"/>
  <c r="L36" i="13"/>
  <c r="M36" i="13"/>
  <c r="N36" i="13"/>
  <c r="L37" i="13"/>
  <c r="M37" i="13"/>
  <c r="N37" i="13"/>
  <c r="L38" i="13"/>
  <c r="M38" i="13"/>
  <c r="N38" i="13"/>
  <c r="L39" i="13"/>
  <c r="M39" i="13"/>
  <c r="N39" i="13"/>
  <c r="L40" i="13"/>
  <c r="M40" i="13"/>
  <c r="N40" i="13"/>
  <c r="L41" i="13"/>
  <c r="M41" i="13"/>
  <c r="N41" i="13"/>
  <c r="L42" i="13"/>
  <c r="M42" i="13"/>
  <c r="N42" i="13"/>
  <c r="L43" i="13"/>
  <c r="M43" i="13"/>
  <c r="N43" i="13"/>
  <c r="O43" i="13"/>
  <c r="P43" i="13"/>
  <c r="Q43" i="13"/>
  <c r="L44" i="13"/>
  <c r="M44" i="13"/>
  <c r="N44" i="13"/>
  <c r="O44" i="13"/>
  <c r="P44" i="13"/>
  <c r="Q44" i="13"/>
  <c r="L45" i="13"/>
  <c r="M45" i="13"/>
  <c r="N45" i="13"/>
  <c r="O45" i="13"/>
  <c r="P45" i="13"/>
  <c r="Q45" i="13"/>
  <c r="L46" i="13"/>
  <c r="M46" i="13"/>
  <c r="N46" i="13"/>
  <c r="O46" i="13"/>
  <c r="P46" i="13"/>
  <c r="Q46" i="13"/>
  <c r="L47" i="13"/>
  <c r="M47" i="13"/>
  <c r="N47" i="13"/>
  <c r="O47" i="13"/>
  <c r="P47" i="13"/>
  <c r="Q47" i="13"/>
  <c r="L48" i="13"/>
  <c r="M48" i="13"/>
  <c r="N48" i="13"/>
  <c r="O48" i="13"/>
  <c r="P48" i="13"/>
  <c r="Q48" i="13"/>
  <c r="L49" i="13"/>
  <c r="M49" i="13"/>
  <c r="N49" i="13"/>
  <c r="O49" i="13"/>
  <c r="P49" i="13"/>
  <c r="Q49" i="13"/>
  <c r="L50" i="13"/>
  <c r="M50" i="13"/>
  <c r="N50" i="13"/>
  <c r="O50" i="13"/>
  <c r="P50" i="13"/>
  <c r="Q50" i="13"/>
  <c r="L51" i="13"/>
  <c r="M51" i="13"/>
  <c r="N51" i="13"/>
  <c r="O51" i="13"/>
  <c r="P51" i="13"/>
  <c r="Q51" i="13"/>
  <c r="L52" i="13"/>
  <c r="M52" i="13"/>
  <c r="N52" i="13"/>
  <c r="O52" i="13"/>
  <c r="P52" i="13"/>
  <c r="Q52" i="13"/>
  <c r="L53" i="13"/>
  <c r="M53" i="13"/>
  <c r="N53" i="13"/>
  <c r="O53" i="13"/>
  <c r="P53" i="13"/>
  <c r="Q53" i="13"/>
  <c r="L54" i="13"/>
  <c r="M54" i="13"/>
  <c r="N54" i="13"/>
  <c r="O54" i="13"/>
  <c r="P54" i="13"/>
  <c r="Q54" i="13"/>
  <c r="L55" i="13"/>
  <c r="M55" i="13"/>
  <c r="N55" i="13"/>
  <c r="O55" i="13"/>
  <c r="P55" i="13"/>
  <c r="Q55" i="13"/>
  <c r="L56" i="13"/>
  <c r="M56" i="13"/>
  <c r="N56" i="13"/>
  <c r="O56" i="13"/>
  <c r="P56" i="13"/>
  <c r="Q56" i="13"/>
  <c r="L57" i="13"/>
  <c r="M57" i="13"/>
  <c r="N57" i="13"/>
  <c r="O57" i="13"/>
  <c r="P57" i="13"/>
  <c r="Q57" i="13"/>
  <c r="L58" i="13"/>
  <c r="M58" i="13"/>
  <c r="N58" i="13"/>
  <c r="O58" i="13"/>
  <c r="P58" i="13"/>
  <c r="Q58" i="13"/>
  <c r="L59" i="13"/>
  <c r="M59" i="13"/>
  <c r="N59" i="13"/>
  <c r="O59" i="13"/>
  <c r="P59" i="13"/>
  <c r="Q59" i="13"/>
  <c r="L60" i="13"/>
  <c r="M60" i="13"/>
  <c r="N60" i="13"/>
  <c r="O60" i="13"/>
  <c r="P60" i="13"/>
  <c r="Q60" i="13"/>
  <c r="L61" i="13"/>
  <c r="M61" i="13"/>
  <c r="N61" i="13"/>
  <c r="O61" i="13"/>
  <c r="P61" i="13"/>
  <c r="Q61" i="13"/>
  <c r="L62" i="13"/>
  <c r="M62" i="13"/>
  <c r="N62" i="13"/>
  <c r="O62" i="13"/>
  <c r="P62" i="13"/>
  <c r="Q62" i="13"/>
  <c r="L63" i="13"/>
  <c r="M63" i="13"/>
  <c r="N63" i="13"/>
  <c r="O63" i="13"/>
  <c r="P63" i="13"/>
  <c r="Q63" i="13"/>
  <c r="L64" i="13"/>
  <c r="M64" i="13"/>
  <c r="N64" i="13"/>
  <c r="O64" i="13"/>
  <c r="P64" i="13"/>
  <c r="Q64" i="13"/>
  <c r="L65" i="13"/>
  <c r="M65" i="13"/>
  <c r="N65" i="13"/>
  <c r="O65" i="13"/>
  <c r="P65" i="13"/>
  <c r="Q65" i="13"/>
  <c r="L66" i="13"/>
  <c r="M66" i="13"/>
  <c r="N66" i="13"/>
  <c r="O66" i="13"/>
  <c r="P66" i="13"/>
  <c r="Q66" i="13"/>
  <c r="L67" i="13"/>
  <c r="M67" i="13"/>
  <c r="N67" i="13"/>
  <c r="O67" i="13"/>
  <c r="P67" i="13"/>
  <c r="Q67" i="13"/>
  <c r="L68" i="13"/>
  <c r="M68" i="13"/>
  <c r="N68" i="13"/>
  <c r="O68" i="13"/>
  <c r="P68" i="13"/>
  <c r="Q68" i="13"/>
  <c r="L69" i="13"/>
  <c r="M69" i="13"/>
  <c r="N69" i="13"/>
  <c r="O69" i="13"/>
  <c r="P69" i="13"/>
  <c r="Q69" i="13"/>
  <c r="L70" i="13"/>
  <c r="M70" i="13"/>
  <c r="N70" i="13"/>
  <c r="O70" i="13"/>
  <c r="P70" i="13"/>
  <c r="Q70" i="13"/>
  <c r="L71" i="13"/>
  <c r="M71" i="13"/>
  <c r="N71" i="13"/>
  <c r="O71" i="13"/>
  <c r="P71" i="13"/>
  <c r="Q71" i="13"/>
  <c r="L72" i="13"/>
  <c r="M72" i="13"/>
  <c r="N72" i="13"/>
  <c r="O72" i="13"/>
  <c r="P72" i="13"/>
  <c r="Q72" i="13"/>
  <c r="L73" i="13"/>
  <c r="M73" i="13"/>
  <c r="N73" i="13"/>
  <c r="O73" i="13"/>
  <c r="P73" i="13"/>
  <c r="Q73" i="13"/>
  <c r="L74" i="13"/>
  <c r="M74" i="13"/>
  <c r="N74" i="13"/>
  <c r="O74" i="13"/>
  <c r="P74" i="13"/>
  <c r="Q74" i="13"/>
  <c r="L75" i="13"/>
  <c r="M75" i="13"/>
  <c r="N75" i="13"/>
  <c r="O75" i="13"/>
  <c r="P75" i="13"/>
  <c r="Q75" i="13"/>
  <c r="L76" i="13"/>
  <c r="M76" i="13"/>
  <c r="N76" i="13"/>
  <c r="O76" i="13"/>
  <c r="P76" i="13"/>
  <c r="Q76" i="13"/>
  <c r="L77" i="13"/>
  <c r="M77" i="13"/>
  <c r="N77" i="13"/>
  <c r="O77" i="13"/>
  <c r="P77" i="13"/>
  <c r="Q77" i="13"/>
  <c r="L78" i="13"/>
  <c r="M78" i="13"/>
  <c r="N78" i="13"/>
  <c r="O78" i="13"/>
  <c r="P78" i="13"/>
  <c r="Q78" i="13"/>
  <c r="L79" i="13"/>
  <c r="M79" i="13"/>
  <c r="N79" i="13"/>
  <c r="O79" i="13"/>
  <c r="P79" i="13"/>
  <c r="Q79" i="13"/>
  <c r="L80" i="13"/>
  <c r="M80" i="13"/>
  <c r="N80" i="13"/>
  <c r="O80" i="13"/>
  <c r="P80" i="13"/>
  <c r="Q80" i="13"/>
  <c r="L81" i="13"/>
  <c r="M81" i="13"/>
  <c r="N81" i="13"/>
  <c r="O81" i="13"/>
  <c r="P81" i="13"/>
  <c r="Q81" i="13"/>
  <c r="L82" i="13"/>
  <c r="M82" i="13"/>
  <c r="N82" i="13"/>
  <c r="O82" i="13"/>
  <c r="P82" i="13"/>
  <c r="Q82" i="13"/>
  <c r="L83" i="13"/>
  <c r="M83" i="13"/>
  <c r="N83" i="13"/>
  <c r="O83" i="13"/>
  <c r="P83" i="13"/>
  <c r="Q83" i="13"/>
  <c r="L84" i="13"/>
  <c r="M84" i="13"/>
  <c r="N84" i="13"/>
  <c r="O84" i="13"/>
  <c r="P84" i="13"/>
  <c r="Q84" i="13"/>
  <c r="L85" i="13"/>
  <c r="M85" i="13"/>
  <c r="N85" i="13"/>
  <c r="O85" i="13"/>
  <c r="P85" i="13"/>
  <c r="Q85" i="13"/>
  <c r="L86" i="13"/>
  <c r="M86" i="13"/>
  <c r="N86" i="13"/>
  <c r="O86" i="13"/>
  <c r="P86" i="13"/>
  <c r="Q86" i="13"/>
  <c r="L87" i="13"/>
  <c r="M87" i="13"/>
  <c r="N87" i="13"/>
  <c r="O87" i="13"/>
  <c r="P87" i="13"/>
  <c r="Q87" i="13"/>
  <c r="L88" i="13"/>
  <c r="M88" i="13"/>
  <c r="N88" i="13"/>
  <c r="O88" i="13"/>
  <c r="P88" i="13"/>
  <c r="Q88" i="13"/>
  <c r="L89" i="13"/>
  <c r="M89" i="13"/>
  <c r="N89" i="13"/>
  <c r="O89" i="13"/>
  <c r="P89" i="13"/>
  <c r="Q89" i="13"/>
  <c r="L90" i="13"/>
  <c r="M90" i="13"/>
  <c r="N90" i="13"/>
  <c r="O90" i="13"/>
  <c r="P90" i="13"/>
  <c r="Q90" i="13"/>
  <c r="L91" i="13"/>
  <c r="M91" i="13"/>
  <c r="N91" i="13"/>
  <c r="O91" i="13"/>
  <c r="P91" i="13"/>
  <c r="Q91" i="13"/>
  <c r="L92" i="13"/>
  <c r="M92" i="13"/>
  <c r="N92" i="13"/>
  <c r="O92" i="13"/>
  <c r="P92" i="13"/>
  <c r="Q92" i="13"/>
  <c r="L93" i="13"/>
  <c r="M93" i="13"/>
  <c r="N93" i="13"/>
  <c r="O93" i="13"/>
  <c r="P93" i="13"/>
  <c r="Q93" i="13"/>
  <c r="L94" i="13"/>
  <c r="M94" i="13"/>
  <c r="N94" i="13"/>
  <c r="O94" i="13"/>
  <c r="P94" i="13"/>
  <c r="Q94" i="13"/>
  <c r="L95" i="13"/>
  <c r="M95" i="13"/>
  <c r="N95" i="13"/>
  <c r="O95" i="13"/>
  <c r="P95" i="13"/>
  <c r="Q95" i="13"/>
  <c r="L96" i="13"/>
  <c r="M96" i="13"/>
  <c r="N96" i="13"/>
  <c r="O96" i="13"/>
  <c r="P96" i="13"/>
  <c r="Q96" i="13"/>
  <c r="L97" i="13"/>
  <c r="M97" i="13"/>
  <c r="N97" i="13"/>
  <c r="O97" i="13"/>
  <c r="P97" i="13"/>
  <c r="Q97" i="13"/>
  <c r="L98" i="13"/>
  <c r="M98" i="13"/>
  <c r="N98" i="13"/>
  <c r="O98" i="13"/>
  <c r="P98" i="13"/>
  <c r="Q98" i="13"/>
  <c r="L99" i="13"/>
  <c r="M99" i="13"/>
  <c r="N99" i="13"/>
  <c r="O99" i="13"/>
  <c r="P99" i="13"/>
  <c r="Q99" i="13"/>
  <c r="L100" i="13"/>
  <c r="M100" i="13"/>
  <c r="N100" i="13"/>
  <c r="O100" i="13"/>
  <c r="P100" i="13"/>
  <c r="Q100" i="13"/>
  <c r="L101" i="13"/>
  <c r="M101" i="13"/>
  <c r="N101" i="13"/>
  <c r="O101" i="13"/>
  <c r="P101" i="13"/>
  <c r="Q101" i="13"/>
  <c r="L102" i="13"/>
  <c r="M102" i="13"/>
  <c r="N102" i="13"/>
  <c r="O102" i="13"/>
  <c r="P102" i="13"/>
  <c r="Q102" i="13"/>
  <c r="L103" i="13"/>
  <c r="M103" i="13"/>
  <c r="N103" i="13"/>
  <c r="O103" i="13"/>
  <c r="P103" i="13"/>
  <c r="Q103" i="13"/>
  <c r="L104" i="13"/>
  <c r="M104" i="13"/>
  <c r="N104" i="13"/>
  <c r="O104" i="13"/>
  <c r="P104" i="13"/>
  <c r="Q104" i="13"/>
  <c r="L105" i="13"/>
  <c r="M105" i="13"/>
  <c r="N105" i="13"/>
  <c r="O105" i="13"/>
  <c r="P105" i="13"/>
  <c r="Q105" i="13"/>
  <c r="L106" i="13"/>
  <c r="M106" i="13"/>
  <c r="N106" i="13"/>
  <c r="O106" i="13"/>
  <c r="P106" i="13"/>
  <c r="Q106" i="13"/>
  <c r="L107" i="13"/>
  <c r="M107" i="13"/>
  <c r="N107" i="13"/>
  <c r="O107" i="13"/>
  <c r="P107" i="13"/>
  <c r="Q107" i="13"/>
  <c r="L108" i="13"/>
  <c r="M108" i="13"/>
  <c r="N108" i="13"/>
  <c r="O108" i="13"/>
  <c r="P108" i="13"/>
  <c r="Q108" i="13"/>
  <c r="L109" i="13"/>
  <c r="M109" i="13"/>
  <c r="N109" i="13"/>
  <c r="O109" i="13"/>
  <c r="P109" i="13"/>
  <c r="Q109" i="13"/>
  <c r="L110" i="13"/>
  <c r="M110" i="13"/>
  <c r="N110" i="13"/>
  <c r="O110" i="13"/>
  <c r="P110" i="13"/>
  <c r="Q110" i="13"/>
  <c r="L111" i="13"/>
  <c r="M111" i="13"/>
  <c r="N111" i="13"/>
  <c r="O111" i="13"/>
  <c r="P111" i="13"/>
  <c r="Q111" i="13"/>
  <c r="L112" i="13"/>
  <c r="M112" i="13"/>
  <c r="N112" i="13"/>
  <c r="O112" i="13"/>
  <c r="P112" i="13"/>
  <c r="Q112" i="13"/>
  <c r="L113" i="13"/>
  <c r="M113" i="13"/>
  <c r="N113" i="13"/>
  <c r="O113" i="13"/>
  <c r="P113" i="13"/>
  <c r="Q113" i="13"/>
  <c r="L114" i="13"/>
  <c r="M114" i="13"/>
  <c r="N114" i="13"/>
  <c r="O114" i="13"/>
  <c r="P114" i="13"/>
  <c r="Q114" i="13"/>
  <c r="L115" i="13"/>
  <c r="M115" i="13"/>
  <c r="N115" i="13"/>
  <c r="O115" i="13"/>
  <c r="P115" i="13"/>
  <c r="Q115" i="13"/>
  <c r="L116" i="13"/>
  <c r="M116" i="13"/>
  <c r="N116" i="13"/>
  <c r="O116" i="13"/>
  <c r="P116" i="13"/>
  <c r="Q116" i="13"/>
  <c r="L117" i="13"/>
  <c r="M117" i="13"/>
  <c r="N117" i="13"/>
  <c r="O117" i="13"/>
  <c r="P117" i="13"/>
  <c r="Q117" i="13"/>
  <c r="L118" i="13"/>
  <c r="M118" i="13"/>
  <c r="N118" i="13"/>
  <c r="O118" i="13"/>
  <c r="P118" i="13"/>
  <c r="Q118" i="13"/>
  <c r="L119" i="13"/>
  <c r="M119" i="13"/>
  <c r="N119" i="13"/>
  <c r="O119" i="13"/>
  <c r="P119" i="13"/>
  <c r="Q119" i="13"/>
  <c r="L120" i="13"/>
  <c r="M120" i="13"/>
  <c r="N120" i="13"/>
  <c r="O120" i="13"/>
  <c r="P120" i="13"/>
  <c r="Q120" i="13"/>
  <c r="L121" i="13"/>
  <c r="M121" i="13"/>
  <c r="N121" i="13"/>
  <c r="O121" i="13"/>
  <c r="P121" i="13"/>
  <c r="Q121" i="13"/>
  <c r="L122" i="13"/>
  <c r="M122" i="13"/>
  <c r="N122" i="13"/>
  <c r="O122" i="13"/>
  <c r="P122" i="13"/>
  <c r="Q122" i="13"/>
  <c r="L123" i="13"/>
  <c r="M123" i="13"/>
  <c r="N123" i="13"/>
  <c r="O123" i="13"/>
  <c r="P123" i="13"/>
  <c r="Q123" i="13"/>
  <c r="L124" i="13"/>
  <c r="M124" i="13"/>
  <c r="N124" i="13"/>
  <c r="O124" i="13"/>
  <c r="P124" i="13"/>
  <c r="Q124" i="13"/>
  <c r="L125" i="13"/>
  <c r="M125" i="13"/>
  <c r="N125" i="13"/>
  <c r="O125" i="13"/>
  <c r="P125" i="13"/>
  <c r="Q125" i="13"/>
  <c r="L126" i="13"/>
  <c r="M126" i="13"/>
  <c r="N126" i="13"/>
  <c r="O126" i="13"/>
  <c r="P126" i="13"/>
  <c r="Q126" i="13"/>
  <c r="L127" i="13"/>
  <c r="M127" i="13"/>
  <c r="N127" i="13"/>
  <c r="O127" i="13"/>
  <c r="P127" i="13"/>
  <c r="Q127" i="13"/>
  <c r="L128" i="13"/>
  <c r="M128" i="13"/>
  <c r="N128" i="13"/>
  <c r="O128" i="13"/>
  <c r="P128" i="13"/>
  <c r="Q128" i="13"/>
  <c r="L129" i="13"/>
  <c r="M129" i="13"/>
  <c r="N129" i="13"/>
  <c r="O129" i="13"/>
  <c r="P129" i="13"/>
  <c r="Q129" i="13"/>
  <c r="L130" i="13"/>
  <c r="M130" i="13"/>
  <c r="N130" i="13"/>
  <c r="O130" i="13"/>
  <c r="P130" i="13"/>
  <c r="Q130" i="13"/>
  <c r="L131" i="13"/>
  <c r="M131" i="13"/>
  <c r="N131" i="13"/>
  <c r="O131" i="13"/>
  <c r="P131" i="13"/>
  <c r="Q131" i="13"/>
  <c r="L132" i="13"/>
  <c r="M132" i="13"/>
  <c r="N132" i="13"/>
  <c r="O132" i="13"/>
  <c r="P132" i="13"/>
  <c r="Q132" i="13"/>
  <c r="L133" i="13"/>
  <c r="M133" i="13"/>
  <c r="N133" i="13"/>
  <c r="O133" i="13"/>
  <c r="P133" i="13"/>
  <c r="Q133" i="13"/>
  <c r="L134" i="13"/>
  <c r="M134" i="13"/>
  <c r="N134" i="13"/>
  <c r="O134" i="13"/>
  <c r="P134" i="13"/>
  <c r="Q134" i="13"/>
  <c r="L135" i="13"/>
  <c r="M135" i="13"/>
  <c r="N135" i="13"/>
  <c r="O135" i="13"/>
  <c r="P135" i="13"/>
  <c r="Q135" i="13"/>
  <c r="L136" i="13"/>
  <c r="M136" i="13"/>
  <c r="N136" i="13"/>
  <c r="O136" i="13"/>
  <c r="P136" i="13"/>
  <c r="Q136" i="13"/>
  <c r="L137" i="13"/>
  <c r="M137" i="13"/>
  <c r="N137" i="13"/>
  <c r="O137" i="13"/>
  <c r="P137" i="13"/>
  <c r="Q137" i="13"/>
  <c r="L138" i="13"/>
  <c r="M138" i="13"/>
  <c r="N138" i="13"/>
  <c r="O138" i="13"/>
  <c r="P138" i="13"/>
  <c r="Q138" i="13"/>
  <c r="L139" i="13"/>
  <c r="M139" i="13"/>
  <c r="N139" i="13"/>
  <c r="O139" i="13"/>
  <c r="P139" i="13"/>
  <c r="Q139" i="13"/>
  <c r="L140" i="13"/>
  <c r="M140" i="13"/>
  <c r="N140" i="13"/>
  <c r="O140" i="13"/>
  <c r="P140" i="13"/>
  <c r="Q140" i="13"/>
  <c r="L141" i="13"/>
  <c r="M141" i="13"/>
  <c r="N141" i="13"/>
  <c r="O141" i="13"/>
  <c r="P141" i="13"/>
  <c r="Q141" i="13"/>
  <c r="L142" i="13"/>
  <c r="M142" i="13"/>
  <c r="N142" i="13"/>
  <c r="O142" i="13"/>
  <c r="P142" i="13"/>
  <c r="Q142" i="13"/>
  <c r="L143" i="13"/>
  <c r="M143" i="13"/>
  <c r="N143" i="13"/>
  <c r="O143" i="13"/>
  <c r="P143" i="13"/>
  <c r="Q143" i="13"/>
  <c r="L144" i="13"/>
  <c r="M144" i="13"/>
  <c r="N144" i="13"/>
  <c r="O144" i="13"/>
  <c r="P144" i="13"/>
  <c r="Q144" i="13"/>
  <c r="L145" i="13"/>
  <c r="M145" i="13"/>
  <c r="N145" i="13"/>
  <c r="O145" i="13"/>
  <c r="P145" i="13"/>
  <c r="Q145" i="13"/>
  <c r="L146" i="13"/>
  <c r="M146" i="13"/>
  <c r="N146" i="13"/>
  <c r="O146" i="13"/>
  <c r="P146" i="13"/>
  <c r="Q146" i="13"/>
  <c r="L147" i="13"/>
  <c r="M147" i="13"/>
  <c r="N147" i="13"/>
  <c r="O147" i="13"/>
  <c r="P147" i="13"/>
  <c r="Q147" i="13"/>
  <c r="L148" i="13"/>
  <c r="M148" i="13"/>
  <c r="N148" i="13"/>
  <c r="O148" i="13"/>
  <c r="P148" i="13"/>
  <c r="Q148" i="13"/>
  <c r="L149" i="13"/>
  <c r="M149" i="13"/>
  <c r="N149" i="13"/>
  <c r="O149" i="13"/>
  <c r="P149" i="13"/>
  <c r="Q149" i="13"/>
  <c r="L150" i="13"/>
  <c r="M150" i="13"/>
  <c r="N150" i="13"/>
  <c r="O150" i="13"/>
  <c r="P150" i="13"/>
  <c r="Q150" i="13"/>
  <c r="L151" i="13"/>
  <c r="M151" i="13"/>
  <c r="N151" i="13"/>
  <c r="O151" i="13"/>
  <c r="P151" i="13"/>
  <c r="Q151" i="13"/>
  <c r="L152" i="13"/>
  <c r="M152" i="13"/>
  <c r="N152" i="13"/>
  <c r="O152" i="13"/>
  <c r="P152" i="13"/>
  <c r="Q152" i="13"/>
  <c r="L153" i="13"/>
  <c r="M153" i="13"/>
  <c r="N153" i="13"/>
  <c r="O153" i="13"/>
  <c r="P153" i="13"/>
  <c r="Q153" i="13"/>
  <c r="L154" i="13"/>
  <c r="M154" i="13"/>
  <c r="N154" i="13"/>
  <c r="O154" i="13"/>
  <c r="P154" i="13"/>
  <c r="Q154" i="13"/>
  <c r="L155" i="13"/>
  <c r="M155" i="13"/>
  <c r="N155" i="13"/>
  <c r="O155" i="13"/>
  <c r="P155" i="13"/>
  <c r="Q155" i="13"/>
  <c r="L156" i="13"/>
  <c r="M156" i="13"/>
  <c r="N156" i="13"/>
  <c r="O156" i="13"/>
  <c r="P156" i="13"/>
  <c r="Q156" i="13"/>
  <c r="L157" i="13"/>
  <c r="M157" i="13"/>
  <c r="N157" i="13"/>
  <c r="O157" i="13"/>
  <c r="P157" i="13"/>
  <c r="Q157" i="13"/>
  <c r="L158" i="13"/>
  <c r="M158" i="13"/>
  <c r="N158" i="13"/>
  <c r="O158" i="13"/>
  <c r="P158" i="13"/>
  <c r="Q158" i="13"/>
  <c r="L159" i="13"/>
  <c r="M159" i="13"/>
  <c r="N159" i="13"/>
  <c r="O159" i="13"/>
  <c r="P159" i="13"/>
  <c r="Q159" i="13"/>
  <c r="L160" i="13"/>
  <c r="M160" i="13"/>
  <c r="N160" i="13"/>
  <c r="O160" i="13"/>
  <c r="P160" i="13"/>
  <c r="Q160" i="13"/>
  <c r="L161" i="13"/>
  <c r="M161" i="13"/>
  <c r="N161" i="13"/>
  <c r="O161" i="13"/>
  <c r="P161" i="13"/>
  <c r="Q161" i="13"/>
  <c r="L162" i="13"/>
  <c r="M162" i="13"/>
  <c r="N162" i="13"/>
  <c r="O162" i="13"/>
  <c r="P162" i="13"/>
  <c r="Q162" i="13"/>
  <c r="L163" i="13"/>
  <c r="M163" i="13"/>
  <c r="N163" i="13"/>
  <c r="O163" i="13"/>
  <c r="P163" i="13"/>
  <c r="Q163" i="13"/>
  <c r="L164" i="13"/>
  <c r="M164" i="13"/>
  <c r="N164" i="13"/>
  <c r="O164" i="13"/>
  <c r="P164" i="13"/>
  <c r="Q164" i="13"/>
  <c r="L165" i="13"/>
  <c r="M165" i="13"/>
  <c r="N165" i="13"/>
  <c r="O165" i="13"/>
  <c r="P165" i="13"/>
  <c r="Q165" i="13"/>
  <c r="L166" i="13"/>
  <c r="M166" i="13"/>
  <c r="N166" i="13"/>
  <c r="O166" i="13"/>
  <c r="P166" i="13"/>
  <c r="Q166" i="13"/>
  <c r="L167" i="13"/>
  <c r="M167" i="13"/>
  <c r="N167" i="13"/>
  <c r="O167" i="13"/>
  <c r="P167" i="13"/>
  <c r="Q167" i="13"/>
  <c r="L168" i="13"/>
  <c r="M168" i="13"/>
  <c r="N168" i="13"/>
  <c r="O168" i="13"/>
  <c r="P168" i="13"/>
  <c r="Q168" i="13"/>
  <c r="L169" i="13"/>
  <c r="M169" i="13"/>
  <c r="N169" i="13"/>
  <c r="O169" i="13"/>
  <c r="P169" i="13"/>
  <c r="Q169" i="13"/>
  <c r="L170" i="13"/>
  <c r="M170" i="13"/>
  <c r="N170" i="13"/>
  <c r="O170" i="13"/>
  <c r="P170" i="13"/>
  <c r="Q170" i="13"/>
  <c r="L171" i="13"/>
  <c r="M171" i="13"/>
  <c r="N171" i="13"/>
  <c r="O171" i="13"/>
  <c r="P171" i="13"/>
  <c r="Q171" i="13"/>
  <c r="L172" i="13"/>
  <c r="M172" i="13"/>
  <c r="N172" i="13"/>
  <c r="O172" i="13"/>
  <c r="P172" i="13"/>
  <c r="Q172" i="13"/>
  <c r="L173" i="13"/>
  <c r="M173" i="13"/>
  <c r="N173" i="13"/>
  <c r="O173" i="13"/>
  <c r="P173" i="13"/>
  <c r="Q173" i="13"/>
  <c r="L174" i="13"/>
  <c r="M174" i="13"/>
  <c r="N174" i="13"/>
  <c r="O174" i="13"/>
  <c r="P174" i="13"/>
  <c r="Q174" i="13"/>
  <c r="L175" i="13"/>
  <c r="M175" i="13"/>
  <c r="N175" i="13"/>
  <c r="O175" i="13"/>
  <c r="P175" i="13"/>
  <c r="Q175" i="13"/>
  <c r="L176" i="13"/>
  <c r="M176" i="13"/>
  <c r="N176" i="13"/>
  <c r="O176" i="13"/>
  <c r="P176" i="13"/>
  <c r="Q176" i="13"/>
  <c r="L177" i="13"/>
  <c r="M177" i="13"/>
  <c r="N177" i="13"/>
  <c r="O177" i="13"/>
  <c r="P177" i="13"/>
  <c r="Q177" i="13"/>
  <c r="L178" i="13"/>
  <c r="M178" i="13"/>
  <c r="N178" i="13"/>
  <c r="O178" i="13"/>
  <c r="P178" i="13"/>
  <c r="Q178" i="13"/>
  <c r="L179" i="13"/>
  <c r="M179" i="13"/>
  <c r="N179" i="13"/>
  <c r="O179" i="13"/>
  <c r="P179" i="13"/>
  <c r="Q179" i="13"/>
  <c r="L180" i="13"/>
  <c r="M180" i="13"/>
  <c r="N180" i="13"/>
  <c r="O180" i="13"/>
  <c r="P180" i="13"/>
  <c r="Q180" i="13"/>
  <c r="L181" i="13"/>
  <c r="M181" i="13"/>
  <c r="N181" i="13"/>
  <c r="O181" i="13"/>
  <c r="P181" i="13"/>
  <c r="Q181" i="13"/>
  <c r="L182" i="13"/>
  <c r="M182" i="13"/>
  <c r="N182" i="13"/>
  <c r="O182" i="13"/>
  <c r="P182" i="13"/>
  <c r="Q182" i="13"/>
  <c r="L183" i="13"/>
  <c r="M183" i="13"/>
  <c r="N183" i="13"/>
  <c r="O183" i="13"/>
  <c r="P183" i="13"/>
  <c r="Q183" i="13"/>
  <c r="L184" i="13"/>
  <c r="M184" i="13"/>
  <c r="N184" i="13"/>
  <c r="O184" i="13"/>
  <c r="P184" i="13"/>
  <c r="Q184" i="13"/>
  <c r="L185" i="13"/>
  <c r="M185" i="13"/>
  <c r="N185" i="13"/>
  <c r="O185" i="13"/>
  <c r="P185" i="13"/>
  <c r="Q185" i="13"/>
  <c r="L186" i="13"/>
  <c r="M186" i="13"/>
  <c r="N186" i="13"/>
  <c r="O186" i="13"/>
  <c r="P186" i="13"/>
  <c r="Q186" i="13"/>
  <c r="L187" i="13"/>
  <c r="M187" i="13"/>
  <c r="N187" i="13"/>
  <c r="O187" i="13"/>
  <c r="P187" i="13"/>
  <c r="Q187" i="13"/>
  <c r="L188" i="13"/>
  <c r="M188" i="13"/>
  <c r="N188" i="13"/>
  <c r="O188" i="13"/>
  <c r="P188" i="13"/>
  <c r="Q188" i="13"/>
  <c r="L189" i="13"/>
  <c r="M189" i="13"/>
  <c r="N189" i="13"/>
  <c r="O189" i="13"/>
  <c r="P189" i="13"/>
  <c r="Q189" i="13"/>
  <c r="L190" i="13"/>
  <c r="M190" i="13"/>
  <c r="N190" i="13"/>
  <c r="O190" i="13"/>
  <c r="P190" i="13"/>
  <c r="Q190" i="13"/>
  <c r="L191" i="13"/>
  <c r="M191" i="13"/>
  <c r="N191" i="13"/>
  <c r="O191" i="13"/>
  <c r="P191" i="13"/>
  <c r="Q191" i="13"/>
  <c r="L192" i="13"/>
  <c r="M192" i="13"/>
  <c r="N192" i="13"/>
  <c r="O192" i="13"/>
  <c r="P192" i="13"/>
  <c r="Q192" i="13"/>
  <c r="L193" i="13"/>
  <c r="M193" i="13"/>
  <c r="N193" i="13"/>
  <c r="O193" i="13"/>
  <c r="P193" i="13"/>
  <c r="Q193" i="13"/>
  <c r="L194" i="13"/>
  <c r="M194" i="13"/>
  <c r="N194" i="13"/>
  <c r="O194" i="13"/>
  <c r="P194" i="13"/>
  <c r="Q194" i="13"/>
  <c r="L195" i="13"/>
  <c r="M195" i="13"/>
  <c r="N195" i="13"/>
  <c r="O195" i="13"/>
  <c r="P195" i="13"/>
  <c r="Q195" i="13"/>
  <c r="L196" i="13"/>
  <c r="M196" i="13"/>
  <c r="N196" i="13"/>
  <c r="O196" i="13"/>
  <c r="P196" i="13"/>
  <c r="Q196" i="13"/>
  <c r="L197" i="13"/>
  <c r="M197" i="13"/>
  <c r="N197" i="13"/>
  <c r="O197" i="13"/>
  <c r="P197" i="13"/>
  <c r="Q197" i="13"/>
  <c r="L198" i="13"/>
  <c r="M198" i="13"/>
  <c r="N198" i="13"/>
  <c r="O198" i="13"/>
  <c r="P198" i="13"/>
  <c r="Q198" i="13"/>
  <c r="L199" i="13"/>
  <c r="M199" i="13"/>
  <c r="N199" i="13"/>
  <c r="O199" i="13"/>
  <c r="P199" i="13"/>
  <c r="Q199" i="13"/>
  <c r="L200" i="13"/>
  <c r="M200" i="13"/>
  <c r="N200" i="13"/>
  <c r="O200" i="13"/>
  <c r="P200" i="13"/>
  <c r="Q200" i="13"/>
  <c r="L201" i="13"/>
  <c r="M201" i="13"/>
  <c r="N201" i="13"/>
  <c r="O201" i="13"/>
  <c r="P201" i="13"/>
  <c r="Q201" i="13"/>
  <c r="L202" i="13"/>
  <c r="M202" i="13"/>
  <c r="N202" i="13"/>
  <c r="O202" i="13"/>
  <c r="P202" i="13"/>
  <c r="Q202" i="13"/>
  <c r="L203" i="13"/>
  <c r="M203" i="13"/>
  <c r="N203" i="13"/>
  <c r="O203" i="13"/>
  <c r="P203" i="13"/>
  <c r="Q203" i="13"/>
  <c r="L204" i="13"/>
  <c r="M204" i="13"/>
  <c r="N204" i="13"/>
  <c r="O204" i="13"/>
  <c r="P204" i="13"/>
  <c r="Q204" i="13"/>
  <c r="L205" i="13"/>
  <c r="M205" i="13"/>
  <c r="N205" i="13"/>
  <c r="O205" i="13"/>
  <c r="P205" i="13"/>
  <c r="Q205" i="13"/>
  <c r="L206" i="13"/>
  <c r="M206" i="13"/>
  <c r="N206" i="13"/>
  <c r="O206" i="13"/>
  <c r="P206" i="13"/>
  <c r="Q206" i="13"/>
  <c r="L207" i="13"/>
  <c r="M207" i="13"/>
  <c r="N207" i="13"/>
  <c r="O207" i="13"/>
  <c r="P207" i="13"/>
  <c r="Q207" i="13"/>
  <c r="L208" i="13"/>
  <c r="M208" i="13"/>
  <c r="N208" i="13"/>
  <c r="O208" i="13"/>
  <c r="P208" i="13"/>
  <c r="Q208" i="13"/>
  <c r="L209" i="13"/>
  <c r="M209" i="13"/>
  <c r="N209" i="13"/>
  <c r="O209" i="13"/>
  <c r="P209" i="13"/>
  <c r="Q209" i="13"/>
  <c r="L210" i="13"/>
  <c r="M210" i="13"/>
  <c r="N210" i="13"/>
  <c r="O210" i="13"/>
  <c r="P210" i="13"/>
  <c r="Q210" i="13"/>
  <c r="L211" i="13"/>
  <c r="M211" i="13"/>
  <c r="N211" i="13"/>
  <c r="O211" i="13"/>
  <c r="P211" i="13"/>
  <c r="Q211" i="13"/>
  <c r="L212" i="13"/>
  <c r="M212" i="13"/>
  <c r="N212" i="13"/>
  <c r="O212" i="13"/>
  <c r="P212" i="13"/>
  <c r="Q212" i="13"/>
  <c r="L213" i="13"/>
  <c r="M213" i="13"/>
  <c r="N213" i="13"/>
  <c r="O213" i="13"/>
  <c r="P213" i="13"/>
  <c r="Q213" i="13"/>
  <c r="L214" i="13"/>
  <c r="M214" i="13"/>
  <c r="N214" i="13"/>
  <c r="O214" i="13"/>
  <c r="P214" i="13"/>
  <c r="Q214" i="13"/>
  <c r="L215" i="13"/>
  <c r="M215" i="13"/>
  <c r="N215" i="13"/>
  <c r="O215" i="13"/>
  <c r="P215" i="13"/>
  <c r="Q215" i="13"/>
  <c r="L216" i="13"/>
  <c r="M216" i="13"/>
  <c r="N216" i="13"/>
  <c r="O216" i="13"/>
  <c r="P216" i="13"/>
  <c r="Q216" i="13"/>
  <c r="L217" i="13"/>
  <c r="M217" i="13"/>
  <c r="N217" i="13"/>
  <c r="O217" i="13"/>
  <c r="P217" i="13"/>
  <c r="Q217" i="13"/>
  <c r="L218" i="13"/>
  <c r="M218" i="13"/>
  <c r="N218" i="13"/>
  <c r="O218" i="13"/>
  <c r="P218" i="13"/>
  <c r="Q218" i="13"/>
  <c r="L219" i="13"/>
  <c r="M219" i="13"/>
  <c r="N219" i="13"/>
  <c r="O219" i="13"/>
  <c r="P219" i="13"/>
  <c r="Q219" i="13"/>
  <c r="L220" i="13"/>
  <c r="M220" i="13"/>
  <c r="N220" i="13"/>
  <c r="O220" i="13"/>
  <c r="P220" i="13"/>
  <c r="Q220" i="13"/>
  <c r="L221" i="13"/>
  <c r="M221" i="13"/>
  <c r="N221" i="13"/>
  <c r="O221" i="13"/>
  <c r="P221" i="13"/>
  <c r="Q221" i="13"/>
  <c r="L222" i="13"/>
  <c r="M222" i="13"/>
  <c r="N222" i="13"/>
  <c r="O222" i="13"/>
  <c r="P222" i="13"/>
  <c r="Q222" i="13"/>
  <c r="L223" i="13"/>
  <c r="M223" i="13"/>
  <c r="N223" i="13"/>
  <c r="O223" i="13"/>
  <c r="P223" i="13"/>
  <c r="Q223" i="13"/>
  <c r="L224" i="13"/>
  <c r="M224" i="13"/>
  <c r="N224" i="13"/>
  <c r="O224" i="13"/>
  <c r="P224" i="13"/>
  <c r="Q224" i="13"/>
  <c r="L225" i="13"/>
  <c r="M225" i="13"/>
  <c r="N225" i="13"/>
  <c r="O225" i="13"/>
  <c r="P225" i="13"/>
  <c r="Q225" i="13"/>
  <c r="L226" i="13"/>
  <c r="M226" i="13"/>
  <c r="N226" i="13"/>
  <c r="O226" i="13"/>
  <c r="P226" i="13"/>
  <c r="Q226" i="13"/>
  <c r="L227" i="13"/>
  <c r="M227" i="13"/>
  <c r="N227" i="13"/>
  <c r="O227" i="13"/>
  <c r="P227" i="13"/>
  <c r="Q227" i="13"/>
  <c r="L228" i="13"/>
  <c r="M228" i="13"/>
  <c r="N228" i="13"/>
  <c r="O228" i="13"/>
  <c r="P228" i="13"/>
  <c r="Q228" i="13"/>
  <c r="L229" i="13"/>
  <c r="M229" i="13"/>
  <c r="N229" i="13"/>
  <c r="O229" i="13"/>
  <c r="P229" i="13"/>
  <c r="Q229"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107" i="13"/>
  <c r="K108" i="13"/>
  <c r="K109" i="13"/>
  <c r="K110" i="13"/>
  <c r="K111" i="13"/>
  <c r="K112" i="13"/>
  <c r="K113" i="13"/>
  <c r="K114" i="13"/>
  <c r="K115" i="13"/>
  <c r="K116" i="13"/>
  <c r="K117" i="13"/>
  <c r="K118" i="13"/>
  <c r="K119" i="13"/>
  <c r="K120" i="13"/>
  <c r="K121" i="13"/>
  <c r="K122" i="13"/>
  <c r="K123" i="13"/>
  <c r="K124" i="13"/>
  <c r="K125" i="13"/>
  <c r="K126" i="13"/>
  <c r="K127" i="13"/>
  <c r="K128" i="13"/>
  <c r="K129" i="13"/>
  <c r="K130" i="13"/>
  <c r="K131" i="13"/>
  <c r="K132" i="13"/>
  <c r="K133" i="13"/>
  <c r="K134" i="13"/>
  <c r="K135" i="13"/>
  <c r="K136" i="13"/>
  <c r="K137" i="13"/>
  <c r="K138" i="13"/>
  <c r="K139" i="13"/>
  <c r="K140" i="13"/>
  <c r="K141" i="13"/>
  <c r="K142" i="13"/>
  <c r="K143" i="13"/>
  <c r="K144" i="13"/>
  <c r="K145" i="13"/>
  <c r="K146" i="13"/>
  <c r="K147" i="13"/>
  <c r="K148" i="13"/>
  <c r="K149" i="13"/>
  <c r="K150" i="13"/>
  <c r="K151" i="13"/>
  <c r="K152" i="13"/>
  <c r="K153" i="13"/>
  <c r="K154" i="13"/>
  <c r="K155" i="13"/>
  <c r="K156" i="13"/>
  <c r="K157" i="13"/>
  <c r="K158" i="13"/>
  <c r="K159" i="13"/>
  <c r="K160" i="13"/>
  <c r="K161" i="13"/>
  <c r="K162" i="13"/>
  <c r="K163" i="13"/>
  <c r="K164" i="13"/>
  <c r="K165" i="13"/>
  <c r="K166" i="13"/>
  <c r="K167" i="13"/>
  <c r="K168" i="13"/>
  <c r="K169" i="13"/>
  <c r="K170" i="13"/>
  <c r="K171" i="13"/>
  <c r="K172" i="13"/>
  <c r="K173" i="13"/>
  <c r="K174" i="13"/>
  <c r="K175" i="13"/>
  <c r="K176" i="13"/>
  <c r="K177" i="13"/>
  <c r="K178" i="13"/>
  <c r="K179" i="13"/>
  <c r="K180" i="13"/>
  <c r="K181" i="13"/>
  <c r="K182" i="13"/>
  <c r="K183" i="13"/>
  <c r="K184" i="13"/>
  <c r="K185" i="13"/>
  <c r="K186" i="13"/>
  <c r="K187" i="13"/>
  <c r="K188" i="13"/>
  <c r="K189" i="13"/>
  <c r="K190" i="13"/>
  <c r="K191" i="13"/>
  <c r="K192" i="13"/>
  <c r="K193" i="13"/>
  <c r="K194" i="13"/>
  <c r="K195" i="13"/>
  <c r="K196" i="13"/>
  <c r="K197" i="13"/>
  <c r="K198" i="13"/>
  <c r="K199" i="13"/>
  <c r="K200" i="13"/>
  <c r="K201" i="13"/>
  <c r="K202" i="13"/>
  <c r="K203" i="13"/>
  <c r="K204" i="13"/>
  <c r="K205" i="13"/>
  <c r="K206" i="13"/>
  <c r="K207" i="13"/>
  <c r="K208" i="13"/>
  <c r="K209" i="13"/>
  <c r="K210" i="13"/>
  <c r="K211" i="13"/>
  <c r="K212" i="13"/>
  <c r="K213" i="13"/>
  <c r="K214" i="13"/>
  <c r="K215" i="13"/>
  <c r="K216" i="13"/>
  <c r="K217" i="13"/>
  <c r="K218" i="13"/>
  <c r="K219" i="13"/>
  <c r="K220" i="13"/>
  <c r="K221" i="13"/>
  <c r="K222" i="13"/>
  <c r="K223" i="13"/>
  <c r="K224" i="13"/>
  <c r="K225" i="13"/>
  <c r="K226" i="13"/>
  <c r="K227" i="13"/>
  <c r="K228" i="13"/>
  <c r="K229" i="13"/>
  <c r="K13" i="13"/>
  <c r="K14" i="13"/>
  <c r="K15" i="13"/>
  <c r="K16" i="13"/>
  <c r="K17" i="13"/>
  <c r="K18" i="13"/>
  <c r="K12" i="13"/>
  <c r="C391" i="13"/>
  <c r="C390" i="13"/>
  <c r="C363" i="13"/>
  <c r="CT347" i="13"/>
  <c r="CT348" i="13" s="1"/>
  <c r="D386" i="13" s="1"/>
  <c r="CS347" i="13"/>
  <c r="CS348" i="13" s="1"/>
  <c r="D413" i="13" s="1"/>
  <c r="CR347" i="13"/>
  <c r="CR348" i="13" s="1"/>
  <c r="D404" i="13" s="1"/>
  <c r="CQ347" i="13"/>
  <c r="CQ348" i="13" s="1"/>
  <c r="D359" i="13" s="1"/>
  <c r="CP347" i="13"/>
  <c r="CP348" i="13" s="1"/>
  <c r="D395" i="13" s="1"/>
  <c r="CO347" i="13"/>
  <c r="CO348" i="13" s="1"/>
  <c r="D368" i="13" s="1"/>
  <c r="CN347" i="13"/>
  <c r="CN348" i="13" s="1"/>
  <c r="D377" i="13" s="1"/>
  <c r="CB347" i="13"/>
  <c r="CA347" i="13"/>
  <c r="BZ347" i="13"/>
  <c r="BY347" i="13"/>
  <c r="BX347" i="13"/>
  <c r="BW347" i="13"/>
  <c r="BV347" i="13"/>
  <c r="BJ347" i="13"/>
  <c r="BI347" i="13"/>
  <c r="BH347" i="13"/>
  <c r="BG347" i="13"/>
  <c r="BF347" i="13"/>
  <c r="BE347" i="13"/>
  <c r="BD347" i="13"/>
  <c r="AR347" i="13"/>
  <c r="AQ347" i="13"/>
  <c r="AP347" i="13"/>
  <c r="AO347" i="13"/>
  <c r="AN347" i="13"/>
  <c r="AM347" i="13"/>
  <c r="AL347" i="13"/>
  <c r="Z347" i="13"/>
  <c r="Y347" i="13"/>
  <c r="X347" i="13"/>
  <c r="W347" i="13"/>
  <c r="V347" i="13"/>
  <c r="U347" i="13"/>
  <c r="T347" i="13"/>
  <c r="H347" i="13"/>
  <c r="G347" i="13"/>
  <c r="F347" i="13"/>
  <c r="E347" i="13"/>
  <c r="D347" i="13"/>
  <c r="C347" i="13"/>
  <c r="B347" i="13"/>
  <c r="CT344" i="13"/>
  <c r="C386" i="13" s="1"/>
  <c r="CS344" i="13"/>
  <c r="C413" i="13" s="1"/>
  <c r="CR344" i="13"/>
  <c r="C404" i="13" s="1"/>
  <c r="CQ344" i="13"/>
  <c r="C359" i="13" s="1"/>
  <c r="CP344" i="13"/>
  <c r="C395" i="13" s="1"/>
  <c r="CO344" i="13"/>
  <c r="C368" i="13" s="1"/>
  <c r="CN344" i="13"/>
  <c r="C377" i="13" s="1"/>
  <c r="CB344" i="13"/>
  <c r="C385" i="13" s="1"/>
  <c r="CA344" i="13"/>
  <c r="C412" i="13" s="1"/>
  <c r="BZ344" i="13"/>
  <c r="C403" i="13" s="1"/>
  <c r="BY344" i="13"/>
  <c r="C358" i="13" s="1"/>
  <c r="BX344" i="13"/>
  <c r="C394" i="13" s="1"/>
  <c r="BW344" i="13"/>
  <c r="C367" i="13" s="1"/>
  <c r="BV344" i="13"/>
  <c r="C376" i="13" s="1"/>
  <c r="BJ344" i="13"/>
  <c r="C384" i="13" s="1"/>
  <c r="BI344" i="13"/>
  <c r="C411" i="13" s="1"/>
  <c r="BH344" i="13"/>
  <c r="C402" i="13" s="1"/>
  <c r="BG344" i="13"/>
  <c r="C357" i="13" s="1"/>
  <c r="BF344" i="13"/>
  <c r="C393" i="13" s="1"/>
  <c r="BE344" i="13"/>
  <c r="C366" i="13" s="1"/>
  <c r="BD344" i="13"/>
  <c r="C375" i="13" s="1"/>
  <c r="AR344" i="13"/>
  <c r="C383" i="13" s="1"/>
  <c r="AQ344" i="13"/>
  <c r="C410" i="13" s="1"/>
  <c r="AP344" i="13"/>
  <c r="C401" i="13" s="1"/>
  <c r="AO344" i="13"/>
  <c r="C392" i="13" s="1"/>
  <c r="AN344" i="13"/>
  <c r="C356" i="13" s="1"/>
  <c r="AM344" i="13"/>
  <c r="C365" i="13" s="1"/>
  <c r="AL344" i="13"/>
  <c r="C374" i="13" s="1"/>
  <c r="Z344" i="13"/>
  <c r="C382" i="13" s="1"/>
  <c r="Y344" i="13"/>
  <c r="C409" i="13" s="1"/>
  <c r="X344" i="13"/>
  <c r="C400" i="13" s="1"/>
  <c r="W344" i="13"/>
  <c r="C355" i="13" s="1"/>
  <c r="V344" i="13"/>
  <c r="U344" i="13"/>
  <c r="C364" i="13" s="1"/>
  <c r="T344" i="13"/>
  <c r="C373" i="13" s="1"/>
  <c r="H344" i="13"/>
  <c r="C381" i="13" s="1"/>
  <c r="G344" i="13"/>
  <c r="C408" i="13" s="1"/>
  <c r="F344" i="13"/>
  <c r="C399" i="13" s="1"/>
  <c r="E344" i="13"/>
  <c r="D344" i="13"/>
  <c r="C354" i="13" s="1"/>
  <c r="C344" i="13"/>
  <c r="B344" i="13"/>
  <c r="C372" i="13" s="1"/>
  <c r="CT343" i="13"/>
  <c r="CS343" i="13"/>
  <c r="CR343" i="13"/>
  <c r="CQ343" i="13"/>
  <c r="CP343" i="13"/>
  <c r="CO343" i="13"/>
  <c r="CN343" i="13"/>
  <c r="CB343" i="13"/>
  <c r="CA343" i="13"/>
  <c r="BZ343" i="13"/>
  <c r="BY343" i="13"/>
  <c r="BX343" i="13"/>
  <c r="BW343" i="13"/>
  <c r="BV343" i="13"/>
  <c r="BJ343" i="13"/>
  <c r="BI343" i="13"/>
  <c r="BH343" i="13"/>
  <c r="BG343" i="13"/>
  <c r="BF343" i="13"/>
  <c r="BE343" i="13"/>
  <c r="BD343" i="13"/>
  <c r="AR343" i="13"/>
  <c r="AQ343" i="13"/>
  <c r="AP343" i="13"/>
  <c r="AO343" i="13"/>
  <c r="AN343" i="13"/>
  <c r="AM343" i="13"/>
  <c r="AL343" i="13"/>
  <c r="Z343" i="13"/>
  <c r="Y343" i="13"/>
  <c r="X343" i="13"/>
  <c r="W343" i="13"/>
  <c r="V343" i="13"/>
  <c r="U343" i="13"/>
  <c r="T343" i="13"/>
  <c r="H343" i="13"/>
  <c r="G343" i="13"/>
  <c r="F343" i="13"/>
  <c r="E343" i="13"/>
  <c r="D343" i="13"/>
  <c r="C343" i="13"/>
  <c r="B343" i="13"/>
  <c r="A235" i="13"/>
  <c r="BV348" i="13" l="1"/>
  <c r="D376" i="13" s="1"/>
  <c r="BX348" i="13"/>
  <c r="D394" i="13" s="1"/>
  <c r="BZ348" i="13"/>
  <c r="D403" i="13" s="1"/>
  <c r="CB348" i="13"/>
  <c r="D385" i="13" s="1"/>
  <c r="BW348" i="13"/>
  <c r="D367" i="13" s="1"/>
  <c r="BY348" i="13"/>
  <c r="D358" i="13" s="1"/>
  <c r="CA348" i="13"/>
  <c r="D412" i="13" s="1"/>
  <c r="BE348" i="13"/>
  <c r="D366" i="13" s="1"/>
  <c r="BG348" i="13"/>
  <c r="D357" i="13" s="1"/>
  <c r="BI348" i="13"/>
  <c r="D411" i="13" s="1"/>
  <c r="BD348" i="13"/>
  <c r="D375" i="13" s="1"/>
  <c r="BF348" i="13"/>
  <c r="D393" i="13" s="1"/>
  <c r="BH348" i="13"/>
  <c r="D402" i="13" s="1"/>
  <c r="BJ348" i="13"/>
  <c r="D384" i="13" s="1"/>
  <c r="AL348" i="13"/>
  <c r="D374" i="13" s="1"/>
  <c r="AN348" i="13"/>
  <c r="D356" i="13" s="1"/>
  <c r="AP348" i="13"/>
  <c r="D401" i="13" s="1"/>
  <c r="AR348" i="13"/>
  <c r="D383" i="13" s="1"/>
  <c r="AM348" i="13"/>
  <c r="D365" i="13" s="1"/>
  <c r="AO348" i="13"/>
  <c r="D392" i="13" s="1"/>
  <c r="AQ348" i="13"/>
  <c r="D410" i="13" s="1"/>
  <c r="U348" i="13"/>
  <c r="D364" i="13" s="1"/>
  <c r="W348" i="13"/>
  <c r="D355" i="13" s="1"/>
  <c r="Y348" i="13"/>
  <c r="D409" i="13" s="1"/>
  <c r="T348" i="13"/>
  <c r="D373" i="13" s="1"/>
  <c r="V348" i="13"/>
  <c r="D391" i="13" s="1"/>
  <c r="X348" i="13"/>
  <c r="D400" i="13" s="1"/>
  <c r="Z348" i="13"/>
  <c r="D382" i="13" s="1"/>
  <c r="C348" i="13"/>
  <c r="D363" i="13" s="1"/>
  <c r="E348" i="13"/>
  <c r="D390" i="13" s="1"/>
  <c r="G348" i="13"/>
  <c r="D408" i="13" s="1"/>
  <c r="B348" i="13"/>
  <c r="D372" i="13" s="1"/>
  <c r="D348" i="13"/>
  <c r="D354" i="13" s="1"/>
  <c r="F348" i="13"/>
  <c r="D399" i="13" s="1"/>
  <c r="H348" i="13"/>
  <c r="D381" i="13" s="1"/>
  <c r="BA347" i="11"/>
  <c r="BA348" i="11" s="1"/>
  <c r="D386" i="11" s="1"/>
  <c r="AZ347" i="11"/>
  <c r="AZ348" i="11" s="1"/>
  <c r="D413" i="11" s="1"/>
  <c r="AY347" i="11"/>
  <c r="AY348" i="11" s="1"/>
  <c r="D404" i="11" s="1"/>
  <c r="AX347" i="11"/>
  <c r="AX348" i="11" s="1"/>
  <c r="D359" i="11" s="1"/>
  <c r="AW347" i="11"/>
  <c r="AW348" i="11" s="1"/>
  <c r="D395" i="11" s="1"/>
  <c r="AV347" i="11"/>
  <c r="AV348" i="11" s="1"/>
  <c r="D368" i="11" s="1"/>
  <c r="AU347" i="11"/>
  <c r="AU348" i="11" s="1"/>
  <c r="D377" i="11" s="1"/>
  <c r="AR347" i="11"/>
  <c r="AR348" i="11" s="1"/>
  <c r="D385" i="11" s="1"/>
  <c r="AQ347" i="11"/>
  <c r="AQ348" i="11" s="1"/>
  <c r="D412" i="11" s="1"/>
  <c r="AP347" i="11"/>
  <c r="AP348" i="11" s="1"/>
  <c r="D403" i="11" s="1"/>
  <c r="AO347" i="11"/>
  <c r="AO348" i="11" s="1"/>
  <c r="D358" i="11" s="1"/>
  <c r="AN347" i="11"/>
  <c r="AN348" i="11" s="1"/>
  <c r="D394" i="11" s="1"/>
  <c r="AM347" i="11"/>
  <c r="AM348" i="11" s="1"/>
  <c r="D367" i="11" s="1"/>
  <c r="AL347" i="11"/>
  <c r="AL348" i="11" s="1"/>
  <c r="D376" i="11" s="1"/>
  <c r="AI347" i="11"/>
  <c r="AI348" i="11" s="1"/>
  <c r="D384" i="11" s="1"/>
  <c r="AH347" i="11"/>
  <c r="AH348" i="11" s="1"/>
  <c r="D411" i="11" s="1"/>
  <c r="AG347" i="11"/>
  <c r="AG348" i="11" s="1"/>
  <c r="D402" i="11" s="1"/>
  <c r="AF347" i="11"/>
  <c r="AF348" i="11" s="1"/>
  <c r="D357" i="11" s="1"/>
  <c r="AE347" i="11"/>
  <c r="AE348" i="11" s="1"/>
  <c r="D393" i="11" s="1"/>
  <c r="AD347" i="11"/>
  <c r="AD348" i="11" s="1"/>
  <c r="D366" i="11" s="1"/>
  <c r="AC347" i="11"/>
  <c r="AC348" i="11" s="1"/>
  <c r="D375" i="11" s="1"/>
  <c r="Z347" i="11"/>
  <c r="Z348" i="11" s="1"/>
  <c r="D383" i="11" s="1"/>
  <c r="Y347" i="11"/>
  <c r="Y348" i="11" s="1"/>
  <c r="D410" i="11" s="1"/>
  <c r="X347" i="11"/>
  <c r="X348" i="11" s="1"/>
  <c r="D401" i="11" s="1"/>
  <c r="W347" i="11"/>
  <c r="W348" i="11" s="1"/>
  <c r="D392" i="11" s="1"/>
  <c r="V347" i="11"/>
  <c r="V348" i="11" s="1"/>
  <c r="D356" i="11" s="1"/>
  <c r="U347" i="11"/>
  <c r="U348" i="11" s="1"/>
  <c r="D365" i="11" s="1"/>
  <c r="T347" i="11"/>
  <c r="T348" i="11" s="1"/>
  <c r="D374" i="11" s="1"/>
  <c r="Q347" i="11"/>
  <c r="Q348" i="11" s="1"/>
  <c r="D382" i="11" s="1"/>
  <c r="P347" i="11"/>
  <c r="P348" i="11" s="1"/>
  <c r="D409" i="11" s="1"/>
  <c r="O347" i="11"/>
  <c r="O348" i="11" s="1"/>
  <c r="D400" i="11" s="1"/>
  <c r="N347" i="11"/>
  <c r="N348" i="11" s="1"/>
  <c r="D355" i="11" s="1"/>
  <c r="M347" i="11"/>
  <c r="M348" i="11" s="1"/>
  <c r="D391" i="11" s="1"/>
  <c r="L347" i="11"/>
  <c r="L348" i="11" s="1"/>
  <c r="D364" i="11" s="1"/>
  <c r="K347" i="11"/>
  <c r="K348" i="11" s="1"/>
  <c r="D373" i="11" s="1"/>
  <c r="C347" i="11"/>
  <c r="C348" i="11" s="1"/>
  <c r="D363" i="11" s="1"/>
  <c r="D347" i="11"/>
  <c r="D348" i="11" s="1"/>
  <c r="D354" i="11" s="1"/>
  <c r="E347" i="11"/>
  <c r="E348" i="11" s="1"/>
  <c r="D390" i="11" s="1"/>
  <c r="F347" i="11"/>
  <c r="F348" i="11" s="1"/>
  <c r="D399" i="11" s="1"/>
  <c r="G347" i="11"/>
  <c r="G348" i="11" s="1"/>
  <c r="D408" i="11" s="1"/>
  <c r="H347" i="11"/>
  <c r="H348" i="11" s="1"/>
  <c r="D381" i="11" s="1"/>
  <c r="B347" i="11"/>
  <c r="B348" i="11" s="1"/>
  <c r="D372" i="11" s="1"/>
  <c r="E344" i="11"/>
  <c r="C390" i="11" s="1"/>
  <c r="D344" i="11"/>
  <c r="C354" i="11" s="1"/>
  <c r="C344" i="11"/>
  <c r="C363" i="11" s="1"/>
  <c r="N344" i="11"/>
  <c r="C355" i="11" s="1"/>
  <c r="M344" i="11"/>
  <c r="C391" i="11" s="1"/>
  <c r="F344" i="11"/>
  <c r="C399" i="11" s="1"/>
  <c r="G344" i="11"/>
  <c r="C408" i="11" s="1"/>
  <c r="H344" i="11"/>
  <c r="C381" i="11" s="1"/>
  <c r="K344" i="11"/>
  <c r="C373" i="11" s="1"/>
  <c r="L344" i="11"/>
  <c r="C364" i="11" s="1"/>
  <c r="O344" i="11"/>
  <c r="C400" i="11" s="1"/>
  <c r="P344" i="11"/>
  <c r="C409" i="11" s="1"/>
  <c r="Q344" i="11"/>
  <c r="C382" i="11" s="1"/>
  <c r="T344" i="11"/>
  <c r="C374" i="11" s="1"/>
  <c r="U344" i="11"/>
  <c r="C365" i="11" s="1"/>
  <c r="V344" i="11"/>
  <c r="C356" i="11" s="1"/>
  <c r="W344" i="11"/>
  <c r="C392" i="11" s="1"/>
  <c r="X344" i="11"/>
  <c r="C401" i="11" s="1"/>
  <c r="Y344" i="11"/>
  <c r="C410" i="11" s="1"/>
  <c r="Z344" i="11"/>
  <c r="C383" i="11" s="1"/>
  <c r="AC344" i="11"/>
  <c r="C375" i="11" s="1"/>
  <c r="AD344" i="11"/>
  <c r="C366" i="11" s="1"/>
  <c r="AE344" i="11"/>
  <c r="C393" i="11" s="1"/>
  <c r="AF344" i="11"/>
  <c r="C357" i="11" s="1"/>
  <c r="AG344" i="11"/>
  <c r="C402" i="11" s="1"/>
  <c r="AH344" i="11"/>
  <c r="C411" i="11" s="1"/>
  <c r="AI344" i="11"/>
  <c r="C384" i="11" s="1"/>
  <c r="AL344" i="11"/>
  <c r="C376" i="11" s="1"/>
  <c r="AM344" i="11"/>
  <c r="C367" i="11" s="1"/>
  <c r="AN344" i="11"/>
  <c r="C394" i="11" s="1"/>
  <c r="AO344" i="11"/>
  <c r="C358" i="11" s="1"/>
  <c r="AP344" i="11"/>
  <c r="C403" i="11" s="1"/>
  <c r="AQ344" i="11"/>
  <c r="C412" i="11" s="1"/>
  <c r="AR344" i="11"/>
  <c r="C385" i="11" s="1"/>
  <c r="AU344" i="11"/>
  <c r="C377" i="11" s="1"/>
  <c r="AV344" i="11"/>
  <c r="C368" i="11" s="1"/>
  <c r="AW344" i="11"/>
  <c r="C395" i="11" s="1"/>
  <c r="AX344" i="11"/>
  <c r="C359" i="11" s="1"/>
  <c r="AY344" i="11"/>
  <c r="C404" i="11" s="1"/>
  <c r="AZ344" i="11"/>
  <c r="C413" i="11" s="1"/>
  <c r="BA344" i="11"/>
  <c r="C386" i="11" s="1"/>
  <c r="B344" i="11"/>
  <c r="C372" i="11" s="1"/>
  <c r="C343" i="11"/>
  <c r="D343" i="11"/>
  <c r="E343" i="11"/>
  <c r="F343" i="11"/>
  <c r="G343" i="11"/>
  <c r="H343" i="11"/>
  <c r="K343" i="11"/>
  <c r="L343" i="11"/>
  <c r="M343" i="11"/>
  <c r="N343" i="11"/>
  <c r="O343" i="11"/>
  <c r="P343" i="11"/>
  <c r="Q343" i="11"/>
  <c r="T343" i="11"/>
  <c r="U343" i="11"/>
  <c r="V343" i="11"/>
  <c r="W343" i="11"/>
  <c r="X343" i="11"/>
  <c r="Y343" i="11"/>
  <c r="Z343" i="11"/>
  <c r="AC343" i="11"/>
  <c r="AD343" i="11"/>
  <c r="AE343" i="11"/>
  <c r="AF343" i="11"/>
  <c r="AG343" i="11"/>
  <c r="AH343" i="11"/>
  <c r="AI343" i="11"/>
  <c r="AL343" i="11"/>
  <c r="AM343" i="11"/>
  <c r="AN343" i="11"/>
  <c r="AO343" i="11"/>
  <c r="AP343" i="11"/>
  <c r="AQ343" i="11"/>
  <c r="AR343" i="11"/>
  <c r="AU343" i="11"/>
  <c r="AV343" i="11"/>
  <c r="AW343" i="11"/>
  <c r="AX343" i="11"/>
  <c r="AY343" i="11"/>
  <c r="AZ343" i="11"/>
  <c r="BA343" i="11"/>
  <c r="B343" i="11"/>
  <c r="A235" i="11"/>
  <c r="C27" i="1"/>
  <c r="C26" i="1" l="1"/>
  <c r="C28" i="1" s="1"/>
  <c r="C29" i="1"/>
  <c r="C30" i="1" s="1"/>
</calcChain>
</file>

<file path=xl/sharedStrings.xml><?xml version="1.0" encoding="utf-8"?>
<sst xmlns="http://schemas.openxmlformats.org/spreadsheetml/2006/main" count="993" uniqueCount="152">
  <si>
    <t>ATMOSPHERIC TRACE GASES</t>
  </si>
  <si>
    <t>DATA FROM THE MAIN SITES - WEEKLY RESOLUTION</t>
  </si>
  <si>
    <t>M.A.K.Khalil, Professor</t>
  </si>
  <si>
    <t>Department of Physics</t>
  </si>
  <si>
    <t>Portland State University</t>
  </si>
  <si>
    <t>P.O. Box 751</t>
  </si>
  <si>
    <t>Portland, Oregon 97207, USA</t>
  </si>
  <si>
    <t>Phone: (503) 725-8316</t>
  </si>
  <si>
    <t>e-mail: aslam@global.phy.pdx.edu</t>
  </si>
  <si>
    <t>R.A.Rasmussen, Professor</t>
  </si>
  <si>
    <t>Department of Environmental Science and Engineering</t>
  </si>
  <si>
    <t>Oregon Graduate Institute</t>
  </si>
  <si>
    <t>20000 N.W.Walker Rd</t>
  </si>
  <si>
    <t>Beaverton, Oregon, 97006 USA</t>
  </si>
  <si>
    <t>DATA STATISTICS</t>
  </si>
  <si>
    <t>Start</t>
  </si>
  <si>
    <t>End</t>
  </si>
  <si>
    <t>Span</t>
  </si>
  <si>
    <t># Data</t>
  </si>
  <si>
    <t>Total # Measurements</t>
  </si>
  <si>
    <t>(Triplicate Sampling)</t>
  </si>
  <si>
    <t>The main sites are:</t>
  </si>
  <si>
    <t>The gases measured routinely are:</t>
  </si>
  <si>
    <t>Pt. Barrow, Alaska</t>
  </si>
  <si>
    <t>CCL4</t>
  </si>
  <si>
    <t>Cape Meares, Oregon</t>
  </si>
  <si>
    <t>CH3CCl3</t>
  </si>
  <si>
    <t>Minqin, China</t>
  </si>
  <si>
    <t>CH3Cl</t>
  </si>
  <si>
    <t>Cape Kumukahi and Mauna Loa, Hawaii</t>
  </si>
  <si>
    <t>CH4</t>
  </si>
  <si>
    <t>Cape Matatula, Samoa</t>
  </si>
  <si>
    <t>CO</t>
  </si>
  <si>
    <t>Cape Grim, Tasmania</t>
  </si>
  <si>
    <t>CO2</t>
  </si>
  <si>
    <t>Palmer Station, Antarctica</t>
  </si>
  <si>
    <t>F-11</t>
  </si>
  <si>
    <t>South Pole</t>
  </si>
  <si>
    <t>F-113</t>
  </si>
  <si>
    <t>F-12</t>
  </si>
  <si>
    <t>Location of Sites</t>
  </si>
  <si>
    <t>F-22</t>
  </si>
  <si>
    <t>Latitude</t>
  </si>
  <si>
    <t>Longitude</t>
  </si>
  <si>
    <t>H2</t>
  </si>
  <si>
    <t>Barrow</t>
  </si>
  <si>
    <t>i-C4H10</t>
  </si>
  <si>
    <t>C.Meares</t>
  </si>
  <si>
    <t>N2O</t>
  </si>
  <si>
    <t>Minqin</t>
  </si>
  <si>
    <t>n-C4H10</t>
  </si>
  <si>
    <t>Mauna Loa</t>
  </si>
  <si>
    <t>C2H2</t>
  </si>
  <si>
    <t>C.Kumukahi</t>
  </si>
  <si>
    <t>C2H4</t>
  </si>
  <si>
    <t>Samoa</t>
  </si>
  <si>
    <t>C2H6</t>
  </si>
  <si>
    <t>Tasmania</t>
  </si>
  <si>
    <t>C3H6</t>
  </si>
  <si>
    <t xml:space="preserve">Palmer </t>
  </si>
  <si>
    <t>C3H8</t>
  </si>
  <si>
    <t>S.Pole</t>
  </si>
  <si>
    <t>Additional Data:</t>
  </si>
  <si>
    <t>Many_Sites.wk4 (Data From other sites)</t>
  </si>
  <si>
    <t>SmallDataSets.wk4 (Data from sites with short time series)</t>
  </si>
  <si>
    <t>Main_Sites.wk4 (Monthly averaged versions of data here)</t>
  </si>
  <si>
    <t>Sponsors:  NASA, NOAA, DOE and NSF</t>
  </si>
  <si>
    <t>Publications on the data (selected):</t>
  </si>
  <si>
    <t>/wdr~</t>
  </si>
  <si>
    <t xml:space="preserve"> </t>
  </si>
  <si>
    <t>CHClF2 (F-22) in the Atmosphere."  R.A. Rasmussen, M.A.K. Khalil, S.A. Penkett, and N.J.D. Prosser.  Geophysical Research Letters 7, 809-812, 1980.</t>
  </si>
  <si>
    <t>Atmospheric Methane (CH4):  Trends and Seasonal Cycles."  R.A. Rasmussen and M.A.K. Khalil.  Journal of Geophysical Research 86, 9826-9832, 1981.</t>
  </si>
  <si>
    <t>Increase in the Concentration of Atmospheric Methane."  R.A. Rasmussen and M.A.K. Khalil.  Atmospheric Environment 15, 883-886, 1981.</t>
  </si>
  <si>
    <t>Atmospheric Methyl Chloride (CH3Cl)."  M.A.K. Khalil and R.A. Rasmussen.  Chemosphere 10, 1019-1023, 1981.</t>
  </si>
  <si>
    <t>Decline in the Atmospheric Accumulation Rates of CCl3F (F-11), CCl2F2 (F-12), and CH3CCl3."  M.A.K. Khalil and R.A. Rasmussen.  Journal of the Air Pollution Control Association 31, 1274-1275, 1981.</t>
  </si>
  <si>
    <t>Global Atmospheric Distribution and Trend of Methylchloroform (CH3CCl3)."  R.A. Rasmussen and M.A.K. Khalil.  Geophysical Research Letters 8, 1005-1007, 1981.</t>
  </si>
  <si>
    <t>Increase of CHClF2 in the Earth's Atmosphere."  M.A.K. Khalil and R.A. Rasmussen.  Nature 292, 823-824, 1981.</t>
  </si>
  <si>
    <t>Secular Trends of Atmospheric Methane (CH4)."  M.A.K. Khalil and R.A. Rasmussen.  Chemosphere 11, 877-883, 1982.</t>
  </si>
  <si>
    <t>Increase and Seasonal Cycles in the Atmospheric Concentration of Nitrous Oxide (N2O)."  M.A.K. Khalil and R.A. Rasmussen.  Tellus 35B, 161-169, 1983.</t>
  </si>
  <si>
    <t>Atmospheric Fluorocarbons and Methyl Chloroform at the South Pole."  R.A. Rasmussen and M.A.K. Khalil.  Antarctic Journal of the United States 17(5), 203-205, 1983.</t>
  </si>
  <si>
    <t>Atmospheric Chloroform (CHCl3):  Ocean-Air Exchange and Global Mass Balance."  M.A.K. Khalil, R.A. Rasmussen, and S.D. Hoyt.  Tellus 35B, 266-274, 1983.</t>
  </si>
  <si>
    <t>Atmospheric Benzene and Toluene."  R.A. Rasmussen and M.A.K. Khalil.  Geophysical Research Letters 10, 1096-1099, 1983.</t>
  </si>
  <si>
    <t>Carbon Monoxide in the Earth's Atmosphere:  Increasing Trend."  M.A.K. Khalil and R.A. Rasmussen.  Science 224, 54-56, 1984.</t>
  </si>
  <si>
    <t>Methylchloroform:  Global Distribution, Seasonal Cycles, and Anthropogenic Chlorine."  M.A.K. Khalil and R.A. Rasmussen.  Chemosphere 13, 789-800, 1984.</t>
  </si>
  <si>
    <t>The Global Increase of Carbon Monoxide."  M.A.K. Khalil and R.A. Rasmussen.  Transactions of the APCA Specialty Conference on Environmental Impact of Natural Emissions, V.P. Aneja, Editor (Air Pollution Control Association, Pittsburgh, 1984) 403-414.</t>
  </si>
  <si>
    <t>The Atmospheric Lifetime of Methylchloroform (CH3CCl3)."  M.A.K. Khalil and R.A. Rasmussen.  Tellus B36, 317-332, 1984.</t>
  </si>
  <si>
    <t>Variability of Methane and Carbon Monoxide at the South Pole." M.A.K. Khalil and R.A. Rasmussen.  Antarctic Journal of the United States 19(5), 204-206, 1985.</t>
  </si>
  <si>
    <t>The Trend of Bromochlorodifluoromethane (CBrClF2) and the Concentrations of Other Bromine-Containing Gases at the South Pole."  M.A.K. Khalil and R.A. Rasmussen.  Antarctic Journal of the United States 20(5), 206-207, 1985.</t>
  </si>
  <si>
    <t>Trichlorotrifluoroethane (F-113):  Trends at Pt. Barrow, Alaska."  M.A.K. Khalil and R.A. Rasmussen.  Geophysical Monitoring for Climatic Change 13, E.C. Nickerson, Editor (U.S. Department of Commerce, NOAA, Boulder, Colorado, 1986) 91-93.</t>
  </si>
  <si>
    <t>Atmospheric Trace Gases:  Trends and Distributions over the Last Decade."  R.A. Rasmussen and M.A.K. Khalil.  Science 232, 1623-1624, 1986.</t>
  </si>
  <si>
    <t>Nitrous Oxide:  Trends and Global Mass Balance Over the Last 3000 Years."  M.A.K. Khalil and R.A. Rasmussen.  Annals of Glaciology 10, 73-79, 1988.</t>
  </si>
  <si>
    <t>Carbon Monoxide in the Earth's Atmosphere:  Indications of a Global Increase."  M.A.K. Khalil and R.A. Rasmussen.  Nature 332, 242-245, 1988.</t>
  </si>
  <si>
    <t>Global Distributions of Anthropogenic Chlorocarbons:  A Comparison of CFC-11, CFC-12, CFC-22, CFC-113, CCl4, and CH3CCl3 from an Ocean Cruise and from Land-Based Sampling Sites."  M.A.K. Khalil and R.A. Rasmussen.  Geophysical Monitoring for Climatic Chan</t>
  </si>
  <si>
    <t>Global Trends of Natural and Anthropogenic Gaseous Chlorine in the Atmosphere:  Observations at the South Pole and in the Pacific Northwest."  M.A.K. Khalil and R.A. Rasmussen.  Antarctic Journal of the United States 22(5), 259-262, 1989.</t>
  </si>
  <si>
    <t>Decreasing Trend of Methane:  Unpredictability of Future Concentrations."  M.A.K. Khalil and R.A. Rasmussen.  Chemosphere 26, 803-814, 1993.</t>
  </si>
  <si>
    <t>Decline in the Trend of Atmospheric Methane."  M.A.K. Khalil and R.A. Rasmussen.   Climate Monitoring and Diagnostics Laboratory, No. 20, Summary Report 1991, E.E. Ferguson and R.M. Rosson, Editors (Department of Commerce, NOAA, Boulder, Colorado, Decembe</t>
  </si>
  <si>
    <t>Atmospheric Methyl Bromide:  Trends and Global Mass Balance."  M.A.K. Khalil, R.A. Rasmussen, and R. Gunawardena.  Journal of Geophysical Research 98, 2887-2896, 1993.</t>
  </si>
  <si>
    <t>Atmospheric Methane at Cape Meares:  Analysis of a High Resolution Data Base and Its Environmental Implications."  M.A.K. Khalil, R.A. Rasmussen, and F. Moraes.  Journal of Geophysical Research 98, 14,753-14,770, 1993.</t>
  </si>
  <si>
    <t>The Relationship Between Precipitation and Temperature over the Contiguous United States."  Weining Zhao and M.A.K. Khalil.  Journal of Climate 6(6), 1232-1236, 1993.</t>
  </si>
  <si>
    <t>Trace Gases Over Antarctica:  Bromine, Chlorine, and Organic  Compounds Involved in Global Change."  M.A.K. Khalil and R.A. Rasmussen.  Antarctic Journal of the United States, 1992 Review, Vol XXVII-No. 5, 267-269, 1993.</t>
  </si>
  <si>
    <t>The Environmental History and Probable Future of Fluorocarbon 11."  M.A.K. Khalil and R.A. Rasmussen.  Journal of Geophysical Research 98, D12, 23,091-23,106, 1993.</t>
  </si>
  <si>
    <t>Global Decrease in Atmospheric Carbon Monoxide Concentration."  M.A.K. Khalil and R.A. Rasmussen.  Nature 370, 639-641, 1994.</t>
  </si>
  <si>
    <t>Trends of CO at Hawaii:  Seasonal Cycles and Decreasing Concentrations."  M.A.K. Khalil and R.A. Rasmussen.  Climate Monitoring and Diagnostics Laboratory, No. 22, Summary Report 1993, J.T. Peterson and R.M. Rosson, Editors, NOAA, Boulder, Colorado, Decem</t>
  </si>
  <si>
    <t>Global Distribution of Chloroform in the Marine Boundary Layer."  M.A.K. Khalil and R.A. Rasmussen.  Climate Monitoring and Diagnostics Laboratory No. 23, Summary Report 1994-1995, D.J. Hofmann, J.T. Peterson, and R.M. Rossen, Editors (Department of Comme</t>
  </si>
  <si>
    <t>The Global Distribution of Atmospheric Methyl Chloride," M.A.K. Khalil and R.A. Rasmussen.  Climate Monitoring and Diagnostics Laboratory No. 24, Summary Report 1996-1997, D.J. Hofmann, J.T. Peterson, and R.M. Rossen, Editors (Department of Commerce, NOAA</t>
  </si>
  <si>
    <t xml:space="preserve"> "Atmospheric Chloroform," M.A.K. Khalil and R.A. Rasmussen.  Atmospheric Environment, 33(7), 1151-1158, 1999.</t>
  </si>
  <si>
    <t>Atmospheric Methyl Chloride," M.A.K. Khalil and R.A. Rasmussen.  Atmospheric Environment, 33(8), 1305-1321, 1999.</t>
  </si>
  <si>
    <t xml:space="preserve">Chlorine-Containing Gases in Antarctica."  M.A.K. Khalil and R.A. Rasmussen.  </t>
  </si>
  <si>
    <t>Reactive Chlorine Compounds in the Atmosphere."  M.A.K. Khalil.  Chapter 2 in Reactive Halogen Compounds in the Atmosphere, Volume 4, Part E, of The Handbook of Environmental Chemistry, Edited by P. Fabian and O.N. Singh.  Springer-Verlag, 1999, pages 45-</t>
  </si>
  <si>
    <t xml:space="preserve"> "Atmospheric nitrous oxide: patterns of global change during recent decades and centuries." M.A.K. Khalil, R.A. Rasmussen, and M.J. Shearer. Chemosphere 47, 807-821, 2002.</t>
  </si>
  <si>
    <t>end</t>
  </si>
  <si>
    <t>Date</t>
  </si>
  <si>
    <t># of data</t>
  </si>
  <si>
    <t>Cape Meares</t>
  </si>
  <si>
    <t>Ethane</t>
  </si>
  <si>
    <t>Ethene</t>
  </si>
  <si>
    <t>Acetylene</t>
  </si>
  <si>
    <t>Propane</t>
  </si>
  <si>
    <t>i-C4</t>
  </si>
  <si>
    <t>n-C4</t>
  </si>
  <si>
    <t>C=C-C</t>
  </si>
  <si>
    <t>MEAN</t>
  </si>
  <si>
    <t>START</t>
  </si>
  <si>
    <t>N</t>
  </si>
  <si>
    <t>05/1982</t>
  </si>
  <si>
    <t>05/1983</t>
  </si>
  <si>
    <t>END</t>
  </si>
  <si>
    <t>03/1987</t>
  </si>
  <si>
    <t>01/1985</t>
  </si>
  <si>
    <t>05/1987</t>
  </si>
  <si>
    <t>04/1987</t>
  </si>
  <si>
    <t>09/1982</t>
  </si>
  <si>
    <t>02/1987</t>
  </si>
  <si>
    <t>01/1978</t>
  </si>
  <si>
    <t>02/1983</t>
  </si>
  <si>
    <t>04/1985</t>
  </si>
  <si>
    <t>S.D.</t>
  </si>
  <si>
    <t>S.E</t>
  </si>
  <si>
    <t>Site</t>
  </si>
  <si>
    <t>Cape Grim</t>
  </si>
  <si>
    <t>Mean</t>
  </si>
  <si>
    <t>SE</t>
  </si>
  <si>
    <t>i-Butane</t>
  </si>
  <si>
    <t>n-Butane</t>
  </si>
  <si>
    <t>Propene</t>
  </si>
  <si>
    <t>7-pt smooth</t>
  </si>
  <si>
    <t>Avg Date</t>
  </si>
  <si>
    <t>Cape Meares - 7pt smooth</t>
  </si>
  <si>
    <t>Mauna Loa - 7pt smooth</t>
  </si>
  <si>
    <t>Samoa - 7pt smooth</t>
  </si>
  <si>
    <t>Cape Grim - 7pt smooth</t>
  </si>
  <si>
    <t>South Pole - 7pt smooth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</si>
</sst>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9" x14ac:knownFonts="1">
    <font>
      <sz val="12"/>
      <name val="Arial"/>
    </font>
    <font>
      <b/>
      <sz val="24"/>
      <color indexed="8"/>
      <name val="Arial"/>
    </font>
    <font>
      <b/>
      <sz val="18"/>
      <color indexed="8"/>
      <name val="Arial"/>
    </font>
    <font>
      <b/>
      <sz val="14"/>
      <color indexed="8"/>
      <name val="Arial"/>
    </font>
    <font>
      <b/>
      <sz val="12"/>
      <color indexed="8"/>
      <name val="Arial"/>
    </font>
    <font>
      <sz val="12"/>
      <color indexed="8"/>
      <name val="Arial"/>
    </font>
    <font>
      <b/>
      <sz val="12"/>
      <name val="Arial"/>
      <family val="2"/>
    </font>
    <font>
      <sz val="12"/>
      <name val="Arial"/>
      <family val="2"/>
    </font>
    <font>
      <b/>
      <sz val="12"/>
      <color indexed="8"/>
      <name val="Arial"/>
      <family val="2"/>
    </font>
  </fonts>
  <fills count="4">
    <fill>
      <patternFill patternType="none"/>
    </fill>
    <fill>
      <patternFill patternType="gray125"/>
    </fill>
    <fill>
      <patternFill patternType="solid">
        <fgColor indexed="9"/>
      </patternFill>
    </fill>
    <fill>
      <patternFill patternType="solid">
        <fgColor theme="0"/>
        <bgColor indexed="64"/>
      </patternFill>
    </fill>
  </fills>
  <borders count="1">
    <border>
      <left/>
      <right/>
      <top/>
      <bottom/>
      <diagonal/>
    </border>
  </borders>
  <cellStyleXfs count="1">
    <xf numFmtId="0" fontId="0" fillId="2" borderId="0"/>
  </cellStyleXfs>
  <cellXfs count="37">
    <xf numFmtId="0" fontId="0" fillId="0" borderId="0" xfId="0" applyFill="1"/>
    <xf numFmtId="0" fontId="1" fillId="2" borderId="0" xfId="0" applyNumberFormat="1" applyFont="1"/>
    <xf numFmtId="0" fontId="0" fillId="2" borderId="0" xfId="0" applyNumberFormat="1"/>
    <xf numFmtId="0" fontId="2" fillId="2" borderId="0" xfId="0" applyNumberFormat="1" applyFont="1"/>
    <xf numFmtId="0" fontId="3" fillId="2" borderId="0" xfId="0" applyNumberFormat="1" applyFont="1"/>
    <xf numFmtId="0" fontId="4" fillId="2" borderId="0" xfId="0" applyNumberFormat="1" applyFont="1"/>
    <xf numFmtId="164" fontId="0" fillId="2" borderId="0" xfId="0" applyNumberFormat="1"/>
    <xf numFmtId="1" fontId="0" fillId="2" borderId="0" xfId="0" applyNumberFormat="1"/>
    <xf numFmtId="37" fontId="4" fillId="2" borderId="0" xfId="0" applyNumberFormat="1" applyFont="1"/>
    <xf numFmtId="0" fontId="5" fillId="2" borderId="0" xfId="0" applyNumberFormat="1" applyFont="1" applyFill="1"/>
    <xf numFmtId="2" fontId="0" fillId="2" borderId="0" xfId="0" applyNumberFormat="1"/>
    <xf numFmtId="0" fontId="4" fillId="2" borderId="0" xfId="0" applyNumberFormat="1" applyFont="1" applyFill="1"/>
    <xf numFmtId="0" fontId="0" fillId="2" borderId="0" xfId="0" applyNumberFormat="1" applyAlignment="1">
      <alignment horizontal="right"/>
    </xf>
    <xf numFmtId="0" fontId="0" fillId="2" borderId="0" xfId="0" applyNumberFormat="1" applyAlignment="1">
      <alignment horizontal="center" vertical="center"/>
    </xf>
    <xf numFmtId="0" fontId="6" fillId="2" borderId="0" xfId="0" applyNumberFormat="1" applyFont="1" applyAlignment="1">
      <alignment horizontal="center" vertical="center"/>
    </xf>
    <xf numFmtId="0" fontId="7" fillId="2" borderId="0" xfId="0" applyNumberFormat="1" applyFont="1"/>
    <xf numFmtId="1" fontId="6" fillId="2" borderId="0" xfId="0" applyNumberFormat="1" applyFont="1" applyAlignment="1">
      <alignment horizontal="center"/>
    </xf>
    <xf numFmtId="49" fontId="0" fillId="2" borderId="0" xfId="0" applyNumberFormat="1"/>
    <xf numFmtId="0" fontId="4" fillId="0" borderId="0" xfId="0" applyNumberFormat="1" applyFont="1" applyFill="1" applyAlignment="1">
      <alignment horizontal="center" vertical="center"/>
    </xf>
    <xf numFmtId="0" fontId="0" fillId="0" borderId="0" xfId="0" applyNumberFormat="1" applyFill="1" applyAlignment="1">
      <alignment horizontal="center" vertical="center"/>
    </xf>
    <xf numFmtId="0" fontId="6" fillId="0" borderId="0" xfId="0" applyNumberFormat="1" applyFont="1" applyFill="1" applyAlignment="1">
      <alignment horizontal="center" vertical="center"/>
    </xf>
    <xf numFmtId="0" fontId="7" fillId="0" borderId="0" xfId="0" applyNumberFormat="1" applyFont="1" applyFill="1" applyAlignment="1">
      <alignment horizontal="center" vertical="center"/>
    </xf>
    <xf numFmtId="1" fontId="6" fillId="0" borderId="0" xfId="0" applyNumberFormat="1" applyFont="1" applyFill="1" applyAlignment="1">
      <alignment horizontal="center"/>
    </xf>
    <xf numFmtId="1" fontId="7" fillId="0" borderId="0" xfId="0" applyNumberFormat="1" applyFont="1" applyFill="1" applyAlignment="1">
      <alignment horizontal="center"/>
    </xf>
    <xf numFmtId="49" fontId="6" fillId="0" borderId="0" xfId="0" applyNumberFormat="1" applyFont="1" applyFill="1" applyAlignment="1">
      <alignment horizontal="center"/>
    </xf>
    <xf numFmtId="49" fontId="7" fillId="0" borderId="0" xfId="0" applyNumberFormat="1" applyFont="1" applyFill="1"/>
    <xf numFmtId="49" fontId="0" fillId="0" borderId="0" xfId="0" applyNumberFormat="1" applyFill="1"/>
    <xf numFmtId="0" fontId="6" fillId="0" borderId="0" xfId="0" applyNumberFormat="1" applyFont="1" applyFill="1" applyAlignment="1">
      <alignment horizontal="center"/>
    </xf>
    <xf numFmtId="0" fontId="0" fillId="0" borderId="0" xfId="0" applyNumberFormat="1" applyFill="1"/>
    <xf numFmtId="0" fontId="7" fillId="0" borderId="0" xfId="0" applyNumberFormat="1" applyFont="1" applyFill="1"/>
    <xf numFmtId="0" fontId="6" fillId="0" borderId="0" xfId="0" applyNumberFormat="1" applyFont="1" applyFill="1"/>
    <xf numFmtId="1" fontId="0" fillId="0" borderId="0" xfId="0" applyNumberFormat="1" applyFill="1"/>
    <xf numFmtId="2" fontId="0" fillId="0" borderId="0" xfId="0" applyNumberFormat="1" applyFill="1"/>
    <xf numFmtId="0" fontId="0" fillId="3" borderId="0" xfId="0" applyNumberFormat="1" applyFill="1"/>
    <xf numFmtId="0" fontId="6" fillId="2" borderId="0" xfId="0" applyNumberFormat="1" applyFont="1"/>
    <xf numFmtId="0" fontId="8" fillId="2" borderId="0" xfId="0" applyNumberFormat="1" applyFo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81632138647991337"/>
        </c:manualLayout>
      </c:layout>
      <c:scatterChart>
        <c:scatterStyle val="lineMarker"/>
        <c:varyColors val="0"/>
        <c:ser>
          <c:idx val="0"/>
          <c:order val="0"/>
          <c:spPr>
            <a:ln w="28575">
              <a:solidFill>
                <a:schemeClr val="accent1"/>
              </a:solidFill>
            </a:ln>
          </c:spPr>
          <c:errBars>
            <c:errDir val="y"/>
            <c:errBarType val="both"/>
            <c:errValType val="cust"/>
            <c:noEndCap val="0"/>
            <c:plus>
              <c:numRef>
                <c:f>Hydrocarbons!$D$354:$D$359</c:f>
                <c:numCache>
                  <c:formatCode>General</c:formatCode>
                  <c:ptCount val="6"/>
                  <c:pt idx="0">
                    <c:v>16.086645308145687</c:v>
                  </c:pt>
                  <c:pt idx="1">
                    <c:v>13.854508427812421</c:v>
                  </c:pt>
                  <c:pt idx="2">
                    <c:v>5.0024616443059324</c:v>
                  </c:pt>
                  <c:pt idx="3">
                    <c:v>1.9476000331686489</c:v>
                  </c:pt>
                  <c:pt idx="4">
                    <c:v>2.1997256325101491</c:v>
                  </c:pt>
                  <c:pt idx="5">
                    <c:v>2.7513664789951111</c:v>
                  </c:pt>
                </c:numCache>
              </c:numRef>
            </c:plus>
            <c:minus>
              <c:numRef>
                <c:f>Hydrocarbons!$D$354:$D$359</c:f>
                <c:numCache>
                  <c:formatCode>General</c:formatCode>
                  <c:ptCount val="6"/>
                  <c:pt idx="0">
                    <c:v>16.086645308145687</c:v>
                  </c:pt>
                  <c:pt idx="1">
                    <c:v>13.854508427812421</c:v>
                  </c:pt>
                  <c:pt idx="2">
                    <c:v>5.0024616443059324</c:v>
                  </c:pt>
                  <c:pt idx="3">
                    <c:v>1.9476000331686489</c:v>
                  </c:pt>
                  <c:pt idx="4">
                    <c:v>2.1997256325101491</c:v>
                  </c:pt>
                  <c:pt idx="5">
                    <c:v>2.7513664789951111</c:v>
                  </c:pt>
                </c:numCache>
              </c:numRef>
            </c:minus>
          </c:errBars>
          <c:errBars>
            <c:errDir val="x"/>
            <c:errBarType val="both"/>
            <c:errValType val="fixedVal"/>
            <c:noEndCap val="0"/>
            <c:val val="1"/>
          </c:errBars>
          <c:xVal>
            <c:numRef>
              <c:f>Hydrocarbons!$B$354:$B$359</c:f>
              <c:numCache>
                <c:formatCode>General</c:formatCode>
                <c:ptCount val="6"/>
                <c:pt idx="0">
                  <c:v>71.3</c:v>
                </c:pt>
                <c:pt idx="1">
                  <c:v>45.5</c:v>
                </c:pt>
                <c:pt idx="2">
                  <c:v>19.5</c:v>
                </c:pt>
                <c:pt idx="3">
                  <c:v>-14.3</c:v>
                </c:pt>
                <c:pt idx="4">
                  <c:v>-40.700000000000003</c:v>
                </c:pt>
                <c:pt idx="5">
                  <c:v>-90</c:v>
                </c:pt>
              </c:numCache>
            </c:numRef>
          </c:xVal>
          <c:yVal>
            <c:numRef>
              <c:f>Hydrocarbons!$C$354:$C$359</c:f>
              <c:numCache>
                <c:formatCode>0</c:formatCode>
                <c:ptCount val="6"/>
                <c:pt idx="0">
                  <c:v>375.56818181818181</c:v>
                </c:pt>
                <c:pt idx="1">
                  <c:v>432.94880546075086</c:v>
                </c:pt>
                <c:pt idx="2">
                  <c:v>151.0566037735849</c:v>
                </c:pt>
                <c:pt idx="3">
                  <c:v>72.411483253588514</c:v>
                </c:pt>
                <c:pt idx="4">
                  <c:v>81.986842105263165</c:v>
                </c:pt>
                <c:pt idx="5">
                  <c:v>71.057377049180332</c:v>
                </c:pt>
              </c:numCache>
            </c:numRef>
          </c:yVal>
          <c:smooth val="0"/>
        </c:ser>
        <c:dLbls>
          <c:showLegendKey val="0"/>
          <c:showVal val="0"/>
          <c:showCatName val="0"/>
          <c:showSerName val="0"/>
          <c:showPercent val="0"/>
          <c:showBubbleSize val="0"/>
        </c:dLbls>
        <c:axId val="64268928"/>
        <c:axId val="64272640"/>
      </c:scatterChart>
      <c:valAx>
        <c:axId val="64268928"/>
        <c:scaling>
          <c:orientation val="minMax"/>
          <c:max val="90"/>
          <c:min val="-90"/>
        </c:scaling>
        <c:delete val="0"/>
        <c:axPos val="b"/>
        <c:numFmt formatCode="General" sourceLinked="1"/>
        <c:majorTickMark val="out"/>
        <c:minorTickMark val="none"/>
        <c:tickLblPos val="nextTo"/>
        <c:txPr>
          <a:bodyPr/>
          <a:lstStyle/>
          <a:p>
            <a:pPr>
              <a:defRPr sz="1600"/>
            </a:pPr>
            <a:endParaRPr lang="en-US"/>
          </a:p>
        </c:txPr>
        <c:crossAx val="64272640"/>
        <c:crosses val="autoZero"/>
        <c:crossBetween val="midCat"/>
        <c:majorUnit val="30"/>
      </c:valAx>
      <c:valAx>
        <c:axId val="64272640"/>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Acetylene,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64268928"/>
        <c:crossesAt val="-90"/>
        <c:crossBetween val="midCat"/>
        <c:majorUnit val="100"/>
        <c:minorUnit val="50"/>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329132264989118"/>
          <c:y val="3.8472508559956695E-2"/>
          <c:w val="0.69991361326137502"/>
          <c:h val="0.73000313036350262"/>
        </c:manualLayout>
      </c:layout>
      <c:scatterChart>
        <c:scatterStyle val="lineMarker"/>
        <c:varyColors val="0"/>
        <c:ser>
          <c:idx val="6"/>
          <c:order val="0"/>
          <c:tx>
            <c:strRef>
              <c:f>Hydrocarbons!$I$445</c:f>
              <c:strCache>
                <c:ptCount val="1"/>
                <c:pt idx="0">
                  <c:v>C2H2</c:v>
                </c:pt>
              </c:strCache>
            </c:strRef>
          </c:tx>
          <c:marker>
            <c:symbol val="circle"/>
            <c:size val="5"/>
          </c:marker>
          <c:errBars>
            <c:errDir val="y"/>
            <c:errBarType val="both"/>
            <c:errValType val="cust"/>
            <c:noEndCap val="0"/>
            <c:plus>
              <c:numRef>
                <c:f>Hydrocarbons!$I$456:$I$461</c:f>
                <c:numCache>
                  <c:formatCode>General</c:formatCode>
                  <c:ptCount val="6"/>
                  <c:pt idx="0">
                    <c:v>16.086645308145687</c:v>
                  </c:pt>
                  <c:pt idx="1">
                    <c:v>13.854508427812421</c:v>
                  </c:pt>
                  <c:pt idx="2">
                    <c:v>5.0024616443059324</c:v>
                  </c:pt>
                  <c:pt idx="3">
                    <c:v>1.9476000331686489</c:v>
                  </c:pt>
                  <c:pt idx="4">
                    <c:v>2.1997256325101491</c:v>
                  </c:pt>
                  <c:pt idx="5">
                    <c:v>2.7513664789951111</c:v>
                  </c:pt>
                </c:numCache>
              </c:numRef>
            </c:plus>
            <c:minus>
              <c:numRef>
                <c:f>Hydrocarbons!$I$456:$I$461</c:f>
                <c:numCache>
                  <c:formatCode>General</c:formatCode>
                  <c:ptCount val="6"/>
                  <c:pt idx="0">
                    <c:v>16.086645308145687</c:v>
                  </c:pt>
                  <c:pt idx="1">
                    <c:v>13.854508427812421</c:v>
                  </c:pt>
                  <c:pt idx="2">
                    <c:v>5.0024616443059324</c:v>
                  </c:pt>
                  <c:pt idx="3">
                    <c:v>1.9476000331686489</c:v>
                  </c:pt>
                  <c:pt idx="4">
                    <c:v>2.1997256325101491</c:v>
                  </c:pt>
                  <c:pt idx="5">
                    <c:v>2.7513664789951111</c:v>
                  </c:pt>
                </c:numCache>
              </c:numRef>
            </c:minus>
          </c:errBars>
          <c:xVal>
            <c:numRef>
              <c:f>Hydrocarbons!$H$446:$H$451</c:f>
              <c:numCache>
                <c:formatCode>General</c:formatCode>
                <c:ptCount val="6"/>
                <c:pt idx="0">
                  <c:v>71.3</c:v>
                </c:pt>
                <c:pt idx="1">
                  <c:v>45.5</c:v>
                </c:pt>
                <c:pt idx="2">
                  <c:v>19.5</c:v>
                </c:pt>
                <c:pt idx="3">
                  <c:v>-14.3</c:v>
                </c:pt>
                <c:pt idx="4">
                  <c:v>-40.700000000000003</c:v>
                </c:pt>
                <c:pt idx="5">
                  <c:v>-90</c:v>
                </c:pt>
              </c:numCache>
            </c:numRef>
          </c:xVal>
          <c:yVal>
            <c:numRef>
              <c:f>Hydrocarbons!$I$446:$I$451</c:f>
              <c:numCache>
                <c:formatCode>General</c:formatCode>
                <c:ptCount val="6"/>
                <c:pt idx="0">
                  <c:v>375.56818181818181</c:v>
                </c:pt>
                <c:pt idx="1">
                  <c:v>432.94880546075086</c:v>
                </c:pt>
                <c:pt idx="2">
                  <c:v>151.0566037735849</c:v>
                </c:pt>
                <c:pt idx="3">
                  <c:v>72.411483253588514</c:v>
                </c:pt>
                <c:pt idx="4">
                  <c:v>81.986842105263165</c:v>
                </c:pt>
                <c:pt idx="5">
                  <c:v>71.057377049180332</c:v>
                </c:pt>
              </c:numCache>
            </c:numRef>
          </c:yVal>
          <c:smooth val="0"/>
        </c:ser>
        <c:dLbls>
          <c:showLegendKey val="0"/>
          <c:showVal val="0"/>
          <c:showCatName val="0"/>
          <c:showSerName val="0"/>
          <c:showPercent val="0"/>
          <c:showBubbleSize val="0"/>
        </c:dLbls>
        <c:axId val="117122560"/>
        <c:axId val="117219328"/>
      </c:scatterChart>
      <c:valAx>
        <c:axId val="117122560"/>
        <c:scaling>
          <c:orientation val="minMax"/>
          <c:max val="90"/>
          <c:min val="-90"/>
        </c:scaling>
        <c:delete val="0"/>
        <c:axPos val="b"/>
        <c:title>
          <c:tx>
            <c:rich>
              <a:bodyPr/>
              <a:lstStyle/>
              <a:p>
                <a:pPr>
                  <a:defRPr sz="2400" b="0"/>
                </a:pPr>
                <a:r>
                  <a:rPr lang="en-US" sz="2400" b="0"/>
                  <a:t>Latitude</a:t>
                </a:r>
              </a:p>
            </c:rich>
          </c:tx>
          <c:layout/>
          <c:overlay val="0"/>
        </c:title>
        <c:numFmt formatCode="General" sourceLinked="1"/>
        <c:majorTickMark val="out"/>
        <c:minorTickMark val="none"/>
        <c:tickLblPos val="nextTo"/>
        <c:txPr>
          <a:bodyPr/>
          <a:lstStyle/>
          <a:p>
            <a:pPr>
              <a:defRPr sz="1800"/>
            </a:pPr>
            <a:endParaRPr lang="en-US"/>
          </a:p>
        </c:txPr>
        <c:crossAx val="117219328"/>
        <c:crosses val="autoZero"/>
        <c:crossBetween val="midCat"/>
        <c:majorUnit val="30"/>
      </c:valAx>
      <c:valAx>
        <c:axId val="117219328"/>
        <c:scaling>
          <c:orientation val="minMax"/>
        </c:scaling>
        <c:delete val="0"/>
        <c:axPos val="l"/>
        <c:title>
          <c:tx>
            <c:rich>
              <a:bodyPr rot="-5400000" vert="horz"/>
              <a:lstStyle/>
              <a:p>
                <a:pPr>
                  <a:defRPr sz="2400" b="0">
                    <a:latin typeface="+mn-lt"/>
                  </a:defRPr>
                </a:pPr>
                <a:r>
                  <a:rPr lang="en-US" sz="2400" b="0">
                    <a:latin typeface="+mn-lt"/>
                  </a:rPr>
                  <a:t>Mixing ratio, pptv</a:t>
                </a:r>
              </a:p>
            </c:rich>
          </c:tx>
          <c:layout>
            <c:manualLayout>
              <c:xMode val="edge"/>
              <c:yMode val="edge"/>
              <c:x val="2.1746276569190669E-2"/>
              <c:y val="0.15755909315494723"/>
            </c:manualLayout>
          </c:layout>
          <c:overlay val="0"/>
        </c:title>
        <c:numFmt formatCode="General" sourceLinked="1"/>
        <c:majorTickMark val="out"/>
        <c:minorTickMark val="out"/>
        <c:tickLblPos val="nextTo"/>
        <c:txPr>
          <a:bodyPr/>
          <a:lstStyle/>
          <a:p>
            <a:pPr>
              <a:defRPr sz="2400"/>
            </a:pPr>
            <a:endParaRPr lang="en-US"/>
          </a:p>
        </c:txPr>
        <c:crossAx val="117122560"/>
        <c:crossesAt val="-90"/>
        <c:crossBetween val="midCat"/>
        <c:majorUnit val="100"/>
        <c:minorUnit val="50"/>
      </c:valAx>
      <c:spPr>
        <a:ln>
          <a:solidFill>
            <a:schemeClr val="tx1"/>
          </a:solidFill>
        </a:ln>
      </c:spPr>
    </c:plotArea>
    <c:legend>
      <c:legendPos val="r"/>
      <c:layout>
        <c:manualLayout>
          <c:xMode val="edge"/>
          <c:yMode val="edge"/>
          <c:x val="0.23707588922114262"/>
          <c:y val="6.2487618270932035E-2"/>
          <c:w val="0.21782102623161556"/>
          <c:h val="0.2213812486240701"/>
        </c:manualLayout>
      </c:layout>
      <c:overlay val="0"/>
      <c:spPr>
        <a:solidFill>
          <a:schemeClr val="bg1"/>
        </a:solidFill>
      </c:spPr>
      <c:txPr>
        <a:bodyPr/>
        <a:lstStyle/>
        <a:p>
          <a:pPr>
            <a:defRPr sz="24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81632138647991337"/>
        </c:manualLayout>
      </c:layout>
      <c:scatterChart>
        <c:scatterStyle val="lineMarker"/>
        <c:varyColors val="0"/>
        <c:ser>
          <c:idx val="0"/>
          <c:order val="0"/>
          <c:spPr>
            <a:ln w="28575">
              <a:solidFill>
                <a:schemeClr val="accent1"/>
              </a:solidFill>
            </a:ln>
          </c:spPr>
          <c:errBars>
            <c:errDir val="y"/>
            <c:errBarType val="both"/>
            <c:errValType val="cust"/>
            <c:noEndCap val="0"/>
            <c:plus>
              <c:numRef>
                <c:f>HC_7pt_smooth!$D$354:$D$359</c:f>
                <c:numCache>
                  <c:formatCode>General</c:formatCode>
                  <c:ptCount val="6"/>
                  <c:pt idx="0">
                    <c:v>16.086645308145687</c:v>
                  </c:pt>
                  <c:pt idx="1">
                    <c:v>13.854508427812421</c:v>
                  </c:pt>
                  <c:pt idx="2">
                    <c:v>5.0024616443059324</c:v>
                  </c:pt>
                  <c:pt idx="3">
                    <c:v>1.9476000331686489</c:v>
                  </c:pt>
                  <c:pt idx="4">
                    <c:v>2.1997256325101491</c:v>
                  </c:pt>
                  <c:pt idx="5">
                    <c:v>2.7513664789951111</c:v>
                  </c:pt>
                </c:numCache>
              </c:numRef>
            </c:plus>
            <c:minus>
              <c:numRef>
                <c:f>HC_7pt_smooth!$D$354:$D$359</c:f>
                <c:numCache>
                  <c:formatCode>General</c:formatCode>
                  <c:ptCount val="6"/>
                  <c:pt idx="0">
                    <c:v>16.086645308145687</c:v>
                  </c:pt>
                  <c:pt idx="1">
                    <c:v>13.854508427812421</c:v>
                  </c:pt>
                  <c:pt idx="2">
                    <c:v>5.0024616443059324</c:v>
                  </c:pt>
                  <c:pt idx="3">
                    <c:v>1.9476000331686489</c:v>
                  </c:pt>
                  <c:pt idx="4">
                    <c:v>2.1997256325101491</c:v>
                  </c:pt>
                  <c:pt idx="5">
                    <c:v>2.7513664789951111</c:v>
                  </c:pt>
                </c:numCache>
              </c:numRef>
            </c:minus>
          </c:errBars>
          <c:errBars>
            <c:errDir val="x"/>
            <c:errBarType val="both"/>
            <c:errValType val="fixedVal"/>
            <c:noEndCap val="0"/>
            <c:val val="1"/>
          </c:errBars>
          <c:xVal>
            <c:numRef>
              <c:f>HC_7pt_smooth!$B$354:$B$359</c:f>
              <c:numCache>
                <c:formatCode>General</c:formatCode>
                <c:ptCount val="6"/>
                <c:pt idx="0">
                  <c:v>71.3</c:v>
                </c:pt>
                <c:pt idx="1">
                  <c:v>45.5</c:v>
                </c:pt>
                <c:pt idx="2">
                  <c:v>19.5</c:v>
                </c:pt>
                <c:pt idx="3">
                  <c:v>-14.3</c:v>
                </c:pt>
                <c:pt idx="4">
                  <c:v>-40.700000000000003</c:v>
                </c:pt>
                <c:pt idx="5">
                  <c:v>-90</c:v>
                </c:pt>
              </c:numCache>
            </c:numRef>
          </c:xVal>
          <c:yVal>
            <c:numRef>
              <c:f>HC_7pt_smooth!$C$354:$C$359</c:f>
              <c:numCache>
                <c:formatCode>0</c:formatCode>
                <c:ptCount val="6"/>
                <c:pt idx="0">
                  <c:v>375.56818181818181</c:v>
                </c:pt>
                <c:pt idx="1">
                  <c:v>432.94880546075086</c:v>
                </c:pt>
                <c:pt idx="2">
                  <c:v>151.0566037735849</c:v>
                </c:pt>
                <c:pt idx="3">
                  <c:v>72.411483253588514</c:v>
                </c:pt>
                <c:pt idx="4">
                  <c:v>81.986842105263165</c:v>
                </c:pt>
                <c:pt idx="5">
                  <c:v>71.057377049180332</c:v>
                </c:pt>
              </c:numCache>
            </c:numRef>
          </c:yVal>
          <c:smooth val="0"/>
        </c:ser>
        <c:dLbls>
          <c:showLegendKey val="0"/>
          <c:showVal val="0"/>
          <c:showCatName val="0"/>
          <c:showSerName val="0"/>
          <c:showPercent val="0"/>
          <c:showBubbleSize val="0"/>
        </c:dLbls>
        <c:axId val="118007680"/>
        <c:axId val="118091776"/>
      </c:scatterChart>
      <c:valAx>
        <c:axId val="118007680"/>
        <c:scaling>
          <c:orientation val="minMax"/>
          <c:max val="90"/>
          <c:min val="-90"/>
        </c:scaling>
        <c:delete val="0"/>
        <c:axPos val="b"/>
        <c:numFmt formatCode="General" sourceLinked="1"/>
        <c:majorTickMark val="out"/>
        <c:minorTickMark val="none"/>
        <c:tickLblPos val="nextTo"/>
        <c:txPr>
          <a:bodyPr/>
          <a:lstStyle/>
          <a:p>
            <a:pPr>
              <a:defRPr sz="1600"/>
            </a:pPr>
            <a:endParaRPr lang="en-US"/>
          </a:p>
        </c:txPr>
        <c:crossAx val="118091776"/>
        <c:crosses val="autoZero"/>
        <c:crossBetween val="midCat"/>
        <c:majorUnit val="30"/>
      </c:valAx>
      <c:valAx>
        <c:axId val="118091776"/>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Acetylene,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18007680"/>
        <c:crossesAt val="-90"/>
        <c:crossBetween val="midCat"/>
        <c:majorUnit val="100"/>
        <c:minorUnit val="50"/>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81632138647991337"/>
        </c:manualLayout>
      </c:layout>
      <c:scatterChart>
        <c:scatterStyle val="lineMarker"/>
        <c:varyColors val="0"/>
        <c:ser>
          <c:idx val="0"/>
          <c:order val="0"/>
          <c:spPr>
            <a:ln w="28575">
              <a:solidFill>
                <a:schemeClr val="accent1"/>
              </a:solidFill>
            </a:ln>
          </c:spPr>
          <c:errBars>
            <c:errDir val="y"/>
            <c:errBarType val="both"/>
            <c:errValType val="cust"/>
            <c:noEndCap val="0"/>
            <c:plus>
              <c:numRef>
                <c:f>HC_7pt_smooth!$D$363:$D$368</c:f>
                <c:numCache>
                  <c:formatCode>General</c:formatCode>
                  <c:ptCount val="6"/>
                  <c:pt idx="0">
                    <c:v>14.161853684232151</c:v>
                  </c:pt>
                  <c:pt idx="1">
                    <c:v>14.407678006498427</c:v>
                  </c:pt>
                  <c:pt idx="2">
                    <c:v>8.9602258279078715</c:v>
                  </c:pt>
                  <c:pt idx="3">
                    <c:v>9.7994961145196129</c:v>
                  </c:pt>
                  <c:pt idx="4">
                    <c:v>7.0445357360032697</c:v>
                  </c:pt>
                  <c:pt idx="5">
                    <c:v>10.26396270654806</c:v>
                  </c:pt>
                </c:numCache>
              </c:numRef>
            </c:plus>
            <c:minus>
              <c:numRef>
                <c:f>HC_7pt_smooth!$D$363:$D$368</c:f>
                <c:numCache>
                  <c:formatCode>General</c:formatCode>
                  <c:ptCount val="6"/>
                  <c:pt idx="0">
                    <c:v>14.161853684232151</c:v>
                  </c:pt>
                  <c:pt idx="1">
                    <c:v>14.407678006498427</c:v>
                  </c:pt>
                  <c:pt idx="2">
                    <c:v>8.9602258279078715</c:v>
                  </c:pt>
                  <c:pt idx="3">
                    <c:v>9.7994961145196129</c:v>
                  </c:pt>
                  <c:pt idx="4">
                    <c:v>7.0445357360032697</c:v>
                  </c:pt>
                  <c:pt idx="5">
                    <c:v>10.26396270654806</c:v>
                  </c:pt>
                </c:numCache>
              </c:numRef>
            </c:minus>
          </c:errBars>
          <c:errBars>
            <c:errDir val="x"/>
            <c:errBarType val="both"/>
            <c:errValType val="fixedVal"/>
            <c:noEndCap val="0"/>
            <c:val val="1"/>
          </c:errBars>
          <c:xVal>
            <c:numRef>
              <c:f>HC_7pt_smooth!$B$363:$B$368</c:f>
              <c:numCache>
                <c:formatCode>General</c:formatCode>
                <c:ptCount val="6"/>
                <c:pt idx="0">
                  <c:v>71.3</c:v>
                </c:pt>
                <c:pt idx="1">
                  <c:v>45.5</c:v>
                </c:pt>
                <c:pt idx="2">
                  <c:v>19.5</c:v>
                </c:pt>
                <c:pt idx="3">
                  <c:v>-14.3</c:v>
                </c:pt>
                <c:pt idx="4">
                  <c:v>-40.700000000000003</c:v>
                </c:pt>
                <c:pt idx="5">
                  <c:v>-90</c:v>
                </c:pt>
              </c:numCache>
            </c:numRef>
          </c:xVal>
          <c:yVal>
            <c:numRef>
              <c:f>HC_7pt_smooth!$C$363:$C$368</c:f>
              <c:numCache>
                <c:formatCode>0</c:formatCode>
                <c:ptCount val="6"/>
                <c:pt idx="0">
                  <c:v>314.56880733944956</c:v>
                </c:pt>
                <c:pt idx="1">
                  <c:v>279.99543378995435</c:v>
                </c:pt>
                <c:pt idx="2">
                  <c:v>222.81372549019608</c:v>
                </c:pt>
                <c:pt idx="3">
                  <c:v>248.30092592592592</c:v>
                </c:pt>
                <c:pt idx="4">
                  <c:v>155.17419354838711</c:v>
                </c:pt>
                <c:pt idx="5">
                  <c:v>149.53020134228188</c:v>
                </c:pt>
              </c:numCache>
            </c:numRef>
          </c:yVal>
          <c:smooth val="0"/>
        </c:ser>
        <c:dLbls>
          <c:showLegendKey val="0"/>
          <c:showVal val="0"/>
          <c:showCatName val="0"/>
          <c:showSerName val="0"/>
          <c:showPercent val="0"/>
          <c:showBubbleSize val="0"/>
        </c:dLbls>
        <c:axId val="118613504"/>
        <c:axId val="118615040"/>
      </c:scatterChart>
      <c:valAx>
        <c:axId val="118613504"/>
        <c:scaling>
          <c:orientation val="minMax"/>
          <c:max val="90"/>
          <c:min val="-90"/>
        </c:scaling>
        <c:delete val="0"/>
        <c:axPos val="b"/>
        <c:numFmt formatCode="General" sourceLinked="1"/>
        <c:majorTickMark val="out"/>
        <c:minorTickMark val="none"/>
        <c:tickLblPos val="nextTo"/>
        <c:txPr>
          <a:bodyPr/>
          <a:lstStyle/>
          <a:p>
            <a:pPr>
              <a:defRPr sz="1600"/>
            </a:pPr>
            <a:endParaRPr lang="en-US"/>
          </a:p>
        </c:txPr>
        <c:crossAx val="118615040"/>
        <c:crosses val="autoZero"/>
        <c:crossBetween val="midCat"/>
        <c:majorUnit val="30"/>
      </c:valAx>
      <c:valAx>
        <c:axId val="118615040"/>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Ethene,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18613504"/>
        <c:crossesAt val="-90"/>
        <c:crossBetween val="midCat"/>
        <c:majorUnit val="100"/>
        <c:minorUnit val="50"/>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81632138647991337"/>
        </c:manualLayout>
      </c:layout>
      <c:scatterChart>
        <c:scatterStyle val="lineMarker"/>
        <c:varyColors val="0"/>
        <c:ser>
          <c:idx val="0"/>
          <c:order val="0"/>
          <c:spPr>
            <a:ln w="28575">
              <a:solidFill>
                <a:schemeClr val="accent1"/>
              </a:solidFill>
            </a:ln>
          </c:spPr>
          <c:errBars>
            <c:errDir val="y"/>
            <c:errBarType val="both"/>
            <c:errValType val="cust"/>
            <c:noEndCap val="0"/>
            <c:plus>
              <c:numRef>
                <c:f>HC_7pt_smooth!$D$372:$D$377</c:f>
                <c:numCache>
                  <c:formatCode>General</c:formatCode>
                  <c:ptCount val="6"/>
                  <c:pt idx="0">
                    <c:v>44.630906250604795</c:v>
                  </c:pt>
                  <c:pt idx="1">
                    <c:v>31.308827237789192</c:v>
                  </c:pt>
                  <c:pt idx="2">
                    <c:v>24.129213487731572</c:v>
                  </c:pt>
                  <c:pt idx="3">
                    <c:v>6.9348507223437288</c:v>
                  </c:pt>
                  <c:pt idx="4">
                    <c:v>6.7828484015193675</c:v>
                  </c:pt>
                  <c:pt idx="5">
                    <c:v>6.7660627495618328</c:v>
                  </c:pt>
                </c:numCache>
              </c:numRef>
            </c:plus>
            <c:minus>
              <c:numRef>
                <c:f>HC_7pt_smooth!$D$372:$D$377</c:f>
                <c:numCache>
                  <c:formatCode>General</c:formatCode>
                  <c:ptCount val="6"/>
                  <c:pt idx="0">
                    <c:v>44.630906250604795</c:v>
                  </c:pt>
                  <c:pt idx="1">
                    <c:v>31.308827237789192</c:v>
                  </c:pt>
                  <c:pt idx="2">
                    <c:v>24.129213487731572</c:v>
                  </c:pt>
                  <c:pt idx="3">
                    <c:v>6.9348507223437288</c:v>
                  </c:pt>
                  <c:pt idx="4">
                    <c:v>6.7828484015193675</c:v>
                  </c:pt>
                  <c:pt idx="5">
                    <c:v>6.7660627495618328</c:v>
                  </c:pt>
                </c:numCache>
              </c:numRef>
            </c:minus>
          </c:errBars>
          <c:errBars>
            <c:errDir val="x"/>
            <c:errBarType val="both"/>
            <c:errValType val="fixedVal"/>
            <c:noEndCap val="0"/>
            <c:val val="1"/>
          </c:errBars>
          <c:xVal>
            <c:numRef>
              <c:f>HC_7pt_smooth!$B$372:$B$377</c:f>
              <c:numCache>
                <c:formatCode>General</c:formatCode>
                <c:ptCount val="6"/>
                <c:pt idx="0">
                  <c:v>71.3</c:v>
                </c:pt>
                <c:pt idx="1">
                  <c:v>45.5</c:v>
                </c:pt>
                <c:pt idx="2">
                  <c:v>19.5</c:v>
                </c:pt>
                <c:pt idx="3">
                  <c:v>-14.3</c:v>
                </c:pt>
                <c:pt idx="4">
                  <c:v>-40.700000000000003</c:v>
                </c:pt>
                <c:pt idx="5">
                  <c:v>-90</c:v>
                </c:pt>
              </c:numCache>
            </c:numRef>
          </c:xVal>
          <c:yVal>
            <c:numRef>
              <c:f>HC_7pt_smooth!$C$372:$C$377</c:f>
              <c:numCache>
                <c:formatCode>0</c:formatCode>
                <c:ptCount val="6"/>
                <c:pt idx="0">
                  <c:v>1779.9809523809524</c:v>
                </c:pt>
                <c:pt idx="1">
                  <c:v>1432.9724770642201</c:v>
                </c:pt>
                <c:pt idx="2">
                  <c:v>840.17224880382776</c:v>
                </c:pt>
                <c:pt idx="3">
                  <c:v>297.2731707317073</c:v>
                </c:pt>
                <c:pt idx="4">
                  <c:v>260.65753424657532</c:v>
                </c:pt>
                <c:pt idx="5">
                  <c:v>195.34899328859061</c:v>
                </c:pt>
              </c:numCache>
            </c:numRef>
          </c:yVal>
          <c:smooth val="0"/>
        </c:ser>
        <c:dLbls>
          <c:showLegendKey val="0"/>
          <c:showVal val="0"/>
          <c:showCatName val="0"/>
          <c:showSerName val="0"/>
          <c:showPercent val="0"/>
          <c:showBubbleSize val="0"/>
        </c:dLbls>
        <c:axId val="118964992"/>
        <c:axId val="118966528"/>
      </c:scatterChart>
      <c:valAx>
        <c:axId val="118964992"/>
        <c:scaling>
          <c:orientation val="minMax"/>
          <c:max val="90"/>
          <c:min val="-90"/>
        </c:scaling>
        <c:delete val="0"/>
        <c:axPos val="b"/>
        <c:numFmt formatCode="General" sourceLinked="1"/>
        <c:majorTickMark val="out"/>
        <c:minorTickMark val="none"/>
        <c:tickLblPos val="nextTo"/>
        <c:txPr>
          <a:bodyPr/>
          <a:lstStyle/>
          <a:p>
            <a:pPr>
              <a:defRPr sz="1600"/>
            </a:pPr>
            <a:endParaRPr lang="en-US"/>
          </a:p>
        </c:txPr>
        <c:crossAx val="118966528"/>
        <c:crosses val="autoZero"/>
        <c:crossBetween val="midCat"/>
        <c:majorUnit val="30"/>
      </c:valAx>
      <c:valAx>
        <c:axId val="118966528"/>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Ethane,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18964992"/>
        <c:crossesAt val="-90"/>
        <c:crossBetween val="midCat"/>
        <c:majorUnit val="400"/>
        <c:minorUnit val="200"/>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81632138647991337"/>
        </c:manualLayout>
      </c:layout>
      <c:scatterChart>
        <c:scatterStyle val="lineMarker"/>
        <c:varyColors val="0"/>
        <c:ser>
          <c:idx val="0"/>
          <c:order val="0"/>
          <c:spPr>
            <a:ln w="28575">
              <a:solidFill>
                <a:schemeClr val="accent1"/>
              </a:solidFill>
            </a:ln>
          </c:spPr>
          <c:errBars>
            <c:errDir val="y"/>
            <c:errBarType val="both"/>
            <c:errValType val="cust"/>
            <c:noEndCap val="0"/>
            <c:plus>
              <c:numRef>
                <c:f>HC_7pt_smooth!$D$381:$D$386</c:f>
                <c:numCache>
                  <c:formatCode>General</c:formatCode>
                  <c:ptCount val="6"/>
                  <c:pt idx="0">
                    <c:v>5.7637781881390904</c:v>
                  </c:pt>
                  <c:pt idx="1">
                    <c:v>1.6265779705671171</c:v>
                  </c:pt>
                  <c:pt idx="2">
                    <c:v>9.7720921059598744</c:v>
                  </c:pt>
                  <c:pt idx="3">
                    <c:v>6.0106656773913567</c:v>
                  </c:pt>
                  <c:pt idx="4">
                    <c:v>5.3280657097749673</c:v>
                  </c:pt>
                  <c:pt idx="5">
                    <c:v>4.9777383205506887</c:v>
                  </c:pt>
                </c:numCache>
              </c:numRef>
            </c:plus>
            <c:minus>
              <c:numRef>
                <c:f>HC_7pt_smooth!$D$381:$D$386</c:f>
                <c:numCache>
                  <c:formatCode>General</c:formatCode>
                  <c:ptCount val="6"/>
                  <c:pt idx="0">
                    <c:v>5.7637781881390904</c:v>
                  </c:pt>
                  <c:pt idx="1">
                    <c:v>1.6265779705671171</c:v>
                  </c:pt>
                  <c:pt idx="2">
                    <c:v>9.7720921059598744</c:v>
                  </c:pt>
                  <c:pt idx="3">
                    <c:v>6.0106656773913567</c:v>
                  </c:pt>
                  <c:pt idx="4">
                    <c:v>5.3280657097749673</c:v>
                  </c:pt>
                  <c:pt idx="5">
                    <c:v>4.9777383205506887</c:v>
                  </c:pt>
                </c:numCache>
              </c:numRef>
            </c:minus>
          </c:errBars>
          <c:errBars>
            <c:errDir val="x"/>
            <c:errBarType val="both"/>
            <c:errValType val="fixedVal"/>
            <c:noEndCap val="0"/>
            <c:val val="1"/>
          </c:errBars>
          <c:xVal>
            <c:numRef>
              <c:f>HC_7pt_smooth!$B$381:$B$386</c:f>
              <c:numCache>
                <c:formatCode>General</c:formatCode>
                <c:ptCount val="6"/>
                <c:pt idx="0">
                  <c:v>71.3</c:v>
                </c:pt>
                <c:pt idx="1">
                  <c:v>45.5</c:v>
                </c:pt>
                <c:pt idx="2">
                  <c:v>19.5</c:v>
                </c:pt>
                <c:pt idx="3">
                  <c:v>-14.3</c:v>
                </c:pt>
                <c:pt idx="4">
                  <c:v>-40.700000000000003</c:v>
                </c:pt>
                <c:pt idx="5">
                  <c:v>-90</c:v>
                </c:pt>
              </c:numCache>
            </c:numRef>
          </c:xVal>
          <c:yVal>
            <c:numRef>
              <c:f>HC_7pt_smooth!$C$381:$C$386</c:f>
              <c:numCache>
                <c:formatCode>0</c:formatCode>
                <c:ptCount val="6"/>
                <c:pt idx="0">
                  <c:v>93.852941176470594</c:v>
                </c:pt>
                <c:pt idx="1">
                  <c:v>55.08450704225352</c:v>
                </c:pt>
                <c:pt idx="2">
                  <c:v>133.99378881987579</c:v>
                </c:pt>
                <c:pt idx="3">
                  <c:v>126.37037037037037</c:v>
                </c:pt>
                <c:pt idx="4">
                  <c:v>84.79069767441861</c:v>
                </c:pt>
                <c:pt idx="5">
                  <c:v>48.7</c:v>
                </c:pt>
              </c:numCache>
            </c:numRef>
          </c:yVal>
          <c:smooth val="0"/>
        </c:ser>
        <c:dLbls>
          <c:showLegendKey val="0"/>
          <c:showVal val="0"/>
          <c:showCatName val="0"/>
          <c:showSerName val="0"/>
          <c:showPercent val="0"/>
          <c:showBubbleSize val="0"/>
        </c:dLbls>
        <c:axId val="120368512"/>
        <c:axId val="120456320"/>
      </c:scatterChart>
      <c:valAx>
        <c:axId val="120368512"/>
        <c:scaling>
          <c:orientation val="minMax"/>
          <c:max val="90"/>
          <c:min val="-90"/>
        </c:scaling>
        <c:delete val="0"/>
        <c:axPos val="b"/>
        <c:numFmt formatCode="General" sourceLinked="1"/>
        <c:majorTickMark val="out"/>
        <c:minorTickMark val="none"/>
        <c:tickLblPos val="nextTo"/>
        <c:txPr>
          <a:bodyPr/>
          <a:lstStyle/>
          <a:p>
            <a:pPr>
              <a:defRPr sz="1600"/>
            </a:pPr>
            <a:endParaRPr lang="en-US"/>
          </a:p>
        </c:txPr>
        <c:crossAx val="120456320"/>
        <c:crosses val="autoZero"/>
        <c:crossBetween val="midCat"/>
        <c:majorUnit val="30"/>
      </c:valAx>
      <c:valAx>
        <c:axId val="120456320"/>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Propene,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20368512"/>
        <c:crossesAt val="-90"/>
        <c:crossBetween val="midCat"/>
        <c:majorUnit val="50"/>
        <c:minorUnit val="25"/>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81632138647991337"/>
        </c:manualLayout>
      </c:layout>
      <c:scatterChart>
        <c:scatterStyle val="lineMarker"/>
        <c:varyColors val="0"/>
        <c:ser>
          <c:idx val="0"/>
          <c:order val="0"/>
          <c:spPr>
            <a:ln w="28575">
              <a:solidFill>
                <a:schemeClr val="accent1"/>
              </a:solidFill>
            </a:ln>
          </c:spPr>
          <c:errBars>
            <c:errDir val="y"/>
            <c:errBarType val="both"/>
            <c:errValType val="cust"/>
            <c:noEndCap val="0"/>
            <c:plus>
              <c:numRef>
                <c:f>HC_7pt_smooth!$D$390:$D$395</c:f>
                <c:numCache>
                  <c:formatCode>General</c:formatCode>
                  <c:ptCount val="6"/>
                  <c:pt idx="0">
                    <c:v>54.975631761515203</c:v>
                  </c:pt>
                  <c:pt idx="1">
                    <c:v>28.921479688812934</c:v>
                  </c:pt>
                  <c:pt idx="2">
                    <c:v>12.725220412673961</c:v>
                  </c:pt>
                  <c:pt idx="3">
                    <c:v>4.6898195830206575</c:v>
                  </c:pt>
                  <c:pt idx="4">
                    <c:v>4.1879236182513271</c:v>
                  </c:pt>
                  <c:pt idx="5">
                    <c:v>5.1909965067329882</c:v>
                  </c:pt>
                </c:numCache>
              </c:numRef>
            </c:plus>
            <c:minus>
              <c:numRef>
                <c:f>HC_7pt_smooth!$D$390:$D$395</c:f>
                <c:numCache>
                  <c:formatCode>General</c:formatCode>
                  <c:ptCount val="6"/>
                  <c:pt idx="0">
                    <c:v>54.975631761515203</c:v>
                  </c:pt>
                  <c:pt idx="1">
                    <c:v>28.921479688812934</c:v>
                  </c:pt>
                  <c:pt idx="2">
                    <c:v>12.725220412673961</c:v>
                  </c:pt>
                  <c:pt idx="3">
                    <c:v>4.6898195830206575</c:v>
                  </c:pt>
                  <c:pt idx="4">
                    <c:v>4.1879236182513271</c:v>
                  </c:pt>
                  <c:pt idx="5">
                    <c:v>5.1909965067329882</c:v>
                  </c:pt>
                </c:numCache>
              </c:numRef>
            </c:minus>
          </c:errBars>
          <c:errBars>
            <c:errDir val="x"/>
            <c:errBarType val="both"/>
            <c:errValType val="fixedVal"/>
            <c:noEndCap val="0"/>
            <c:val val="1"/>
          </c:errBars>
          <c:xVal>
            <c:numRef>
              <c:f>HC_7pt_smooth!$B$390:$B$395</c:f>
              <c:numCache>
                <c:formatCode>General</c:formatCode>
                <c:ptCount val="6"/>
                <c:pt idx="0">
                  <c:v>71.3</c:v>
                </c:pt>
                <c:pt idx="1">
                  <c:v>45.5</c:v>
                </c:pt>
                <c:pt idx="2">
                  <c:v>19.5</c:v>
                </c:pt>
                <c:pt idx="3">
                  <c:v>-14.3</c:v>
                </c:pt>
                <c:pt idx="4">
                  <c:v>-40.700000000000003</c:v>
                </c:pt>
                <c:pt idx="5">
                  <c:v>-90</c:v>
                </c:pt>
              </c:numCache>
            </c:numRef>
          </c:xVal>
          <c:yVal>
            <c:numRef>
              <c:f>HC_7pt_smooth!$C$390:$C$395</c:f>
              <c:numCache>
                <c:formatCode>0</c:formatCode>
                <c:ptCount val="6"/>
                <c:pt idx="0">
                  <c:v>1106.2274881516587</c:v>
                </c:pt>
                <c:pt idx="1">
                  <c:v>677.35943060498221</c:v>
                </c:pt>
                <c:pt idx="2">
                  <c:v>242.14</c:v>
                </c:pt>
                <c:pt idx="3">
                  <c:v>70.540106951871664</c:v>
                </c:pt>
                <c:pt idx="4">
                  <c:v>66.50856164383562</c:v>
                </c:pt>
                <c:pt idx="5">
                  <c:v>50.852137404580134</c:v>
                </c:pt>
              </c:numCache>
            </c:numRef>
          </c:yVal>
          <c:smooth val="0"/>
        </c:ser>
        <c:dLbls>
          <c:showLegendKey val="0"/>
          <c:showVal val="0"/>
          <c:showCatName val="0"/>
          <c:showSerName val="0"/>
          <c:showPercent val="0"/>
          <c:showBubbleSize val="0"/>
        </c:dLbls>
        <c:axId val="120613120"/>
        <c:axId val="120709504"/>
      </c:scatterChart>
      <c:valAx>
        <c:axId val="120613120"/>
        <c:scaling>
          <c:orientation val="minMax"/>
          <c:max val="90"/>
          <c:min val="-90"/>
        </c:scaling>
        <c:delete val="0"/>
        <c:axPos val="b"/>
        <c:numFmt formatCode="General" sourceLinked="1"/>
        <c:majorTickMark val="out"/>
        <c:minorTickMark val="none"/>
        <c:tickLblPos val="nextTo"/>
        <c:txPr>
          <a:bodyPr/>
          <a:lstStyle/>
          <a:p>
            <a:pPr>
              <a:defRPr sz="1600"/>
            </a:pPr>
            <a:endParaRPr lang="en-US"/>
          </a:p>
        </c:txPr>
        <c:crossAx val="120709504"/>
        <c:crosses val="autoZero"/>
        <c:crossBetween val="midCat"/>
        <c:majorUnit val="30"/>
      </c:valAx>
      <c:valAx>
        <c:axId val="120709504"/>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Propane,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20613120"/>
        <c:crossesAt val="-90"/>
        <c:crossBetween val="midCat"/>
        <c:majorUnit val="400"/>
        <c:minorUnit val="200"/>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77017405428159114"/>
        </c:manualLayout>
      </c:layout>
      <c:scatterChart>
        <c:scatterStyle val="lineMarker"/>
        <c:varyColors val="0"/>
        <c:ser>
          <c:idx val="0"/>
          <c:order val="0"/>
          <c:spPr>
            <a:ln w="28575">
              <a:solidFill>
                <a:schemeClr val="accent1"/>
              </a:solidFill>
            </a:ln>
          </c:spPr>
          <c:errBars>
            <c:errDir val="y"/>
            <c:errBarType val="both"/>
            <c:errValType val="cust"/>
            <c:noEndCap val="0"/>
            <c:plus>
              <c:numRef>
                <c:f>HC_7pt_smooth!$D$399:$D$404</c:f>
                <c:numCache>
                  <c:formatCode>General</c:formatCode>
                  <c:ptCount val="6"/>
                  <c:pt idx="0">
                    <c:v>13.183339577087514</c:v>
                  </c:pt>
                  <c:pt idx="1">
                    <c:v>7.9042536247769819</c:v>
                  </c:pt>
                  <c:pt idx="2">
                    <c:v>1.8283201600787737</c:v>
                  </c:pt>
                  <c:pt idx="3">
                    <c:v>0.43600915716115846</c:v>
                  </c:pt>
                  <c:pt idx="4">
                    <c:v>0.46920422169722659</c:v>
                  </c:pt>
                  <c:pt idx="5">
                    <c:v>1.5451356035184207</c:v>
                  </c:pt>
                </c:numCache>
              </c:numRef>
            </c:plus>
            <c:minus>
              <c:numRef>
                <c:f>HC_7pt_smooth!$D$399:$D$404</c:f>
                <c:numCache>
                  <c:formatCode>General</c:formatCode>
                  <c:ptCount val="6"/>
                  <c:pt idx="0">
                    <c:v>13.183339577087514</c:v>
                  </c:pt>
                  <c:pt idx="1">
                    <c:v>7.9042536247769819</c:v>
                  </c:pt>
                  <c:pt idx="2">
                    <c:v>1.8283201600787737</c:v>
                  </c:pt>
                  <c:pt idx="3">
                    <c:v>0.43600915716115846</c:v>
                  </c:pt>
                  <c:pt idx="4">
                    <c:v>0.46920422169722659</c:v>
                  </c:pt>
                  <c:pt idx="5">
                    <c:v>1.5451356035184207</c:v>
                  </c:pt>
                </c:numCache>
              </c:numRef>
            </c:minus>
          </c:errBars>
          <c:errBars>
            <c:errDir val="x"/>
            <c:errBarType val="both"/>
            <c:errValType val="fixedVal"/>
            <c:noEndCap val="0"/>
            <c:val val="1"/>
          </c:errBars>
          <c:xVal>
            <c:numRef>
              <c:f>HC_7pt_smooth!$B$399:$B$404</c:f>
              <c:numCache>
                <c:formatCode>General</c:formatCode>
                <c:ptCount val="6"/>
                <c:pt idx="0">
                  <c:v>71.3</c:v>
                </c:pt>
                <c:pt idx="1">
                  <c:v>45.5</c:v>
                </c:pt>
                <c:pt idx="2">
                  <c:v>19.5</c:v>
                </c:pt>
                <c:pt idx="3">
                  <c:v>-14.3</c:v>
                </c:pt>
                <c:pt idx="4">
                  <c:v>-40.700000000000003</c:v>
                </c:pt>
                <c:pt idx="5">
                  <c:v>-90</c:v>
                </c:pt>
              </c:numCache>
            </c:numRef>
          </c:xVal>
          <c:yVal>
            <c:numRef>
              <c:f>HC_7pt_smooth!$C$399:$C$404</c:f>
              <c:numCache>
                <c:formatCode>0</c:formatCode>
                <c:ptCount val="6"/>
                <c:pt idx="0">
                  <c:v>209.25405405405405</c:v>
                </c:pt>
                <c:pt idx="1">
                  <c:v>137.16494845360825</c:v>
                </c:pt>
                <c:pt idx="2">
                  <c:v>34.956521739130437</c:v>
                </c:pt>
                <c:pt idx="3">
                  <c:v>15.311258278145695</c:v>
                </c:pt>
                <c:pt idx="4">
                  <c:v>16.803030303030305</c:v>
                </c:pt>
                <c:pt idx="5">
                  <c:v>17.760416666666668</c:v>
                </c:pt>
              </c:numCache>
            </c:numRef>
          </c:yVal>
          <c:smooth val="0"/>
        </c:ser>
        <c:dLbls>
          <c:showLegendKey val="0"/>
          <c:showVal val="0"/>
          <c:showCatName val="0"/>
          <c:showSerName val="0"/>
          <c:showPercent val="0"/>
          <c:showBubbleSize val="0"/>
        </c:dLbls>
        <c:axId val="123319808"/>
        <c:axId val="123408384"/>
      </c:scatterChart>
      <c:valAx>
        <c:axId val="123319808"/>
        <c:scaling>
          <c:orientation val="minMax"/>
          <c:max val="90"/>
          <c:min val="-90"/>
        </c:scaling>
        <c:delete val="0"/>
        <c:axPos val="b"/>
        <c:title>
          <c:tx>
            <c:rich>
              <a:bodyPr/>
              <a:lstStyle/>
              <a:p>
                <a:pPr>
                  <a:defRPr sz="1600" b="0"/>
                </a:pPr>
                <a:r>
                  <a:rPr lang="en-US" sz="1600" b="0"/>
                  <a:t>Latitude</a:t>
                </a:r>
              </a:p>
            </c:rich>
          </c:tx>
          <c:overlay val="0"/>
        </c:title>
        <c:numFmt formatCode="General" sourceLinked="1"/>
        <c:majorTickMark val="out"/>
        <c:minorTickMark val="none"/>
        <c:tickLblPos val="nextTo"/>
        <c:txPr>
          <a:bodyPr/>
          <a:lstStyle/>
          <a:p>
            <a:pPr>
              <a:defRPr sz="1600"/>
            </a:pPr>
            <a:endParaRPr lang="en-US"/>
          </a:p>
        </c:txPr>
        <c:crossAx val="123408384"/>
        <c:crosses val="autoZero"/>
        <c:crossBetween val="midCat"/>
        <c:majorUnit val="30"/>
      </c:valAx>
      <c:valAx>
        <c:axId val="123408384"/>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i-Butane,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23319808"/>
        <c:crossesAt val="-90"/>
        <c:crossBetween val="midCat"/>
        <c:minorUnit val="25"/>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7807144865785991"/>
        </c:manualLayout>
      </c:layout>
      <c:scatterChart>
        <c:scatterStyle val="lineMarker"/>
        <c:varyColors val="0"/>
        <c:ser>
          <c:idx val="0"/>
          <c:order val="0"/>
          <c:spPr>
            <a:ln w="28575">
              <a:solidFill>
                <a:schemeClr val="accent1"/>
              </a:solidFill>
            </a:ln>
          </c:spPr>
          <c:errBars>
            <c:errDir val="y"/>
            <c:errBarType val="both"/>
            <c:errValType val="cust"/>
            <c:noEndCap val="0"/>
            <c:plus>
              <c:numRef>
                <c:f>HC_7pt_smooth!$D$399:$D$404</c:f>
                <c:numCache>
                  <c:formatCode>General</c:formatCode>
                  <c:ptCount val="6"/>
                  <c:pt idx="0">
                    <c:v>13.183339577087514</c:v>
                  </c:pt>
                  <c:pt idx="1">
                    <c:v>7.9042536247769819</c:v>
                  </c:pt>
                  <c:pt idx="2">
                    <c:v>1.8283201600787737</c:v>
                  </c:pt>
                  <c:pt idx="3">
                    <c:v>0.43600915716115846</c:v>
                  </c:pt>
                  <c:pt idx="4">
                    <c:v>0.46920422169722659</c:v>
                  </c:pt>
                  <c:pt idx="5">
                    <c:v>1.5451356035184207</c:v>
                  </c:pt>
                </c:numCache>
              </c:numRef>
            </c:plus>
            <c:minus>
              <c:numRef>
                <c:f>HC_7pt_smooth!$D$399:$D$404</c:f>
                <c:numCache>
                  <c:formatCode>General</c:formatCode>
                  <c:ptCount val="6"/>
                  <c:pt idx="0">
                    <c:v>13.183339577087514</c:v>
                  </c:pt>
                  <c:pt idx="1">
                    <c:v>7.9042536247769819</c:v>
                  </c:pt>
                  <c:pt idx="2">
                    <c:v>1.8283201600787737</c:v>
                  </c:pt>
                  <c:pt idx="3">
                    <c:v>0.43600915716115846</c:v>
                  </c:pt>
                  <c:pt idx="4">
                    <c:v>0.46920422169722659</c:v>
                  </c:pt>
                  <c:pt idx="5">
                    <c:v>1.5451356035184207</c:v>
                  </c:pt>
                </c:numCache>
              </c:numRef>
            </c:minus>
          </c:errBars>
          <c:errBars>
            <c:errDir val="x"/>
            <c:errBarType val="both"/>
            <c:errValType val="fixedVal"/>
            <c:noEndCap val="0"/>
            <c:val val="1"/>
          </c:errBars>
          <c:xVal>
            <c:numRef>
              <c:f>HC_7pt_smooth!$B$408:$B$413</c:f>
              <c:numCache>
                <c:formatCode>General</c:formatCode>
                <c:ptCount val="6"/>
                <c:pt idx="0">
                  <c:v>71.3</c:v>
                </c:pt>
                <c:pt idx="1">
                  <c:v>45.5</c:v>
                </c:pt>
                <c:pt idx="2">
                  <c:v>19.5</c:v>
                </c:pt>
                <c:pt idx="3">
                  <c:v>-14.3</c:v>
                </c:pt>
                <c:pt idx="4">
                  <c:v>-40.700000000000003</c:v>
                </c:pt>
                <c:pt idx="5">
                  <c:v>-90</c:v>
                </c:pt>
              </c:numCache>
            </c:numRef>
          </c:xVal>
          <c:yVal>
            <c:numRef>
              <c:f>HC_7pt_smooth!$C$408:$C$413</c:f>
              <c:numCache>
                <c:formatCode>0</c:formatCode>
                <c:ptCount val="6"/>
                <c:pt idx="0">
                  <c:v>331.53038674033149</c:v>
                </c:pt>
                <c:pt idx="1">
                  <c:v>217.87709497206703</c:v>
                </c:pt>
                <c:pt idx="2">
                  <c:v>53.108843537414963</c:v>
                </c:pt>
                <c:pt idx="3">
                  <c:v>16.161538461538463</c:v>
                </c:pt>
                <c:pt idx="4">
                  <c:v>17.782258064516128</c:v>
                </c:pt>
                <c:pt idx="5">
                  <c:v>18.859154929577464</c:v>
                </c:pt>
              </c:numCache>
            </c:numRef>
          </c:yVal>
          <c:smooth val="0"/>
        </c:ser>
        <c:dLbls>
          <c:showLegendKey val="0"/>
          <c:showVal val="0"/>
          <c:showCatName val="0"/>
          <c:showSerName val="0"/>
          <c:showPercent val="0"/>
          <c:showBubbleSize val="0"/>
        </c:dLbls>
        <c:axId val="123860480"/>
        <c:axId val="123862400"/>
      </c:scatterChart>
      <c:valAx>
        <c:axId val="123860480"/>
        <c:scaling>
          <c:orientation val="minMax"/>
          <c:max val="90"/>
          <c:min val="-90"/>
        </c:scaling>
        <c:delete val="0"/>
        <c:axPos val="b"/>
        <c:title>
          <c:tx>
            <c:rich>
              <a:bodyPr/>
              <a:lstStyle/>
              <a:p>
                <a:pPr>
                  <a:defRPr sz="1600" b="0"/>
                </a:pPr>
                <a:r>
                  <a:rPr lang="en-US" sz="1600" b="0"/>
                  <a:t>Latitude</a:t>
                </a:r>
              </a:p>
            </c:rich>
          </c:tx>
          <c:overlay val="0"/>
        </c:title>
        <c:numFmt formatCode="General" sourceLinked="1"/>
        <c:majorTickMark val="out"/>
        <c:minorTickMark val="none"/>
        <c:tickLblPos val="nextTo"/>
        <c:txPr>
          <a:bodyPr/>
          <a:lstStyle/>
          <a:p>
            <a:pPr>
              <a:defRPr sz="1600"/>
            </a:pPr>
            <a:endParaRPr lang="en-US"/>
          </a:p>
        </c:txPr>
        <c:crossAx val="123862400"/>
        <c:crosses val="autoZero"/>
        <c:crossBetween val="midCat"/>
        <c:majorUnit val="30"/>
      </c:valAx>
      <c:valAx>
        <c:axId val="123862400"/>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n-Butane,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23860480"/>
        <c:crossesAt val="-90"/>
        <c:crossBetween val="midCat"/>
        <c:majorUnit val="100"/>
        <c:minorUnit val="50"/>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26437278581081"/>
          <c:y val="4.5137322723159103E-2"/>
          <c:w val="0.68417536939788215"/>
          <c:h val="0.84663737821954477"/>
        </c:manualLayout>
      </c:layout>
      <c:scatterChart>
        <c:scatterStyle val="lineMarker"/>
        <c:varyColors val="0"/>
        <c:ser>
          <c:idx val="2"/>
          <c:order val="0"/>
          <c:tx>
            <c:strRef>
              <c:f>HC_7pt_smooth!$T$445</c:f>
              <c:strCache>
                <c:ptCount val="1"/>
                <c:pt idx="0">
                  <c:v>C2H6</c:v>
                </c:pt>
              </c:strCache>
            </c:strRef>
          </c:tx>
          <c:marker>
            <c:symbol val="circle"/>
            <c:size val="5"/>
          </c:marker>
          <c:errBars>
            <c:errDir val="y"/>
            <c:errBarType val="both"/>
            <c:errValType val="cust"/>
            <c:noEndCap val="0"/>
            <c:plus>
              <c:numRef>
                <c:f>HC_7pt_smooth!$T$456:$T$461</c:f>
                <c:numCache>
                  <c:formatCode>General</c:formatCode>
                  <c:ptCount val="6"/>
                  <c:pt idx="0">
                    <c:v>44.630906250604795</c:v>
                  </c:pt>
                  <c:pt idx="1">
                    <c:v>31.308827237789192</c:v>
                  </c:pt>
                  <c:pt idx="2">
                    <c:v>24.129213487731572</c:v>
                  </c:pt>
                  <c:pt idx="3">
                    <c:v>6.9348507223437288</c:v>
                  </c:pt>
                  <c:pt idx="4">
                    <c:v>6.7828484015193675</c:v>
                  </c:pt>
                  <c:pt idx="5">
                    <c:v>6.7660627495618328</c:v>
                  </c:pt>
                </c:numCache>
              </c:numRef>
            </c:plus>
            <c:minus>
              <c:numRef>
                <c:f>HC_7pt_smooth!$T$456:$T$461</c:f>
                <c:numCache>
                  <c:formatCode>General</c:formatCode>
                  <c:ptCount val="6"/>
                  <c:pt idx="0">
                    <c:v>44.630906250604795</c:v>
                  </c:pt>
                  <c:pt idx="1">
                    <c:v>31.308827237789192</c:v>
                  </c:pt>
                  <c:pt idx="2">
                    <c:v>24.129213487731572</c:v>
                  </c:pt>
                  <c:pt idx="3">
                    <c:v>6.9348507223437288</c:v>
                  </c:pt>
                  <c:pt idx="4">
                    <c:v>6.7828484015193675</c:v>
                  </c:pt>
                  <c:pt idx="5">
                    <c:v>6.7660627495618328</c:v>
                  </c:pt>
                </c:numCache>
              </c:numRef>
            </c:minus>
          </c:errBars>
          <c:xVal>
            <c:numRef>
              <c:f>HC_7pt_smooth!$H$446:$H$451</c:f>
              <c:numCache>
                <c:formatCode>General</c:formatCode>
                <c:ptCount val="6"/>
                <c:pt idx="0">
                  <c:v>71.3</c:v>
                </c:pt>
                <c:pt idx="1">
                  <c:v>45.5</c:v>
                </c:pt>
                <c:pt idx="2">
                  <c:v>19.5</c:v>
                </c:pt>
                <c:pt idx="3">
                  <c:v>-14.3</c:v>
                </c:pt>
                <c:pt idx="4">
                  <c:v>-40.700000000000003</c:v>
                </c:pt>
                <c:pt idx="5">
                  <c:v>-90</c:v>
                </c:pt>
              </c:numCache>
            </c:numRef>
          </c:xVal>
          <c:yVal>
            <c:numRef>
              <c:f>HC_7pt_smooth!$T$446:$T$451</c:f>
              <c:numCache>
                <c:formatCode>General</c:formatCode>
                <c:ptCount val="6"/>
                <c:pt idx="0">
                  <c:v>1779.9809523809524</c:v>
                </c:pt>
                <c:pt idx="1">
                  <c:v>1432.9724770642201</c:v>
                </c:pt>
                <c:pt idx="2">
                  <c:v>840.17224880382776</c:v>
                </c:pt>
                <c:pt idx="3">
                  <c:v>297.2731707317073</c:v>
                </c:pt>
                <c:pt idx="4">
                  <c:v>260.65753424657532</c:v>
                </c:pt>
                <c:pt idx="5">
                  <c:v>195.34899328859061</c:v>
                </c:pt>
              </c:numCache>
            </c:numRef>
          </c:yVal>
          <c:smooth val="0"/>
        </c:ser>
        <c:ser>
          <c:idx val="4"/>
          <c:order val="1"/>
          <c:tx>
            <c:strRef>
              <c:f>HC_7pt_smooth!$V$445</c:f>
              <c:strCache>
                <c:ptCount val="1"/>
                <c:pt idx="0">
                  <c:v>C3H8</c:v>
                </c:pt>
              </c:strCache>
            </c:strRef>
          </c:tx>
          <c:marker>
            <c:symbol val="circle"/>
            <c:size val="5"/>
          </c:marker>
          <c:errBars>
            <c:errDir val="y"/>
            <c:errBarType val="both"/>
            <c:errValType val="cust"/>
            <c:noEndCap val="0"/>
            <c:plus>
              <c:numRef>
                <c:f>HC_7pt_smooth!$V$456:$V$461</c:f>
                <c:numCache>
                  <c:formatCode>General</c:formatCode>
                  <c:ptCount val="6"/>
                  <c:pt idx="0">
                    <c:v>54.975631761515203</c:v>
                  </c:pt>
                  <c:pt idx="1">
                    <c:v>28.921479688812934</c:v>
                  </c:pt>
                  <c:pt idx="2">
                    <c:v>12.725220412673961</c:v>
                  </c:pt>
                  <c:pt idx="3">
                    <c:v>4.6898195830206575</c:v>
                  </c:pt>
                  <c:pt idx="4">
                    <c:v>4.1879236182513271</c:v>
                  </c:pt>
                  <c:pt idx="5">
                    <c:v>5.1909965067329882</c:v>
                  </c:pt>
                </c:numCache>
              </c:numRef>
            </c:plus>
            <c:minus>
              <c:numRef>
                <c:f>HC_7pt_smooth!$V$456:$V$461</c:f>
                <c:numCache>
                  <c:formatCode>General</c:formatCode>
                  <c:ptCount val="6"/>
                  <c:pt idx="0">
                    <c:v>54.975631761515203</c:v>
                  </c:pt>
                  <c:pt idx="1">
                    <c:v>28.921479688812934</c:v>
                  </c:pt>
                  <c:pt idx="2">
                    <c:v>12.725220412673961</c:v>
                  </c:pt>
                  <c:pt idx="3">
                    <c:v>4.6898195830206575</c:v>
                  </c:pt>
                  <c:pt idx="4">
                    <c:v>4.1879236182513271</c:v>
                  </c:pt>
                  <c:pt idx="5">
                    <c:v>5.1909965067329882</c:v>
                  </c:pt>
                </c:numCache>
              </c:numRef>
            </c:minus>
          </c:errBars>
          <c:xVal>
            <c:numRef>
              <c:f>HC_7pt_smooth!$H$446:$H$451</c:f>
              <c:numCache>
                <c:formatCode>General</c:formatCode>
                <c:ptCount val="6"/>
                <c:pt idx="0">
                  <c:v>71.3</c:v>
                </c:pt>
                <c:pt idx="1">
                  <c:v>45.5</c:v>
                </c:pt>
                <c:pt idx="2">
                  <c:v>19.5</c:v>
                </c:pt>
                <c:pt idx="3">
                  <c:v>-14.3</c:v>
                </c:pt>
                <c:pt idx="4">
                  <c:v>-40.700000000000003</c:v>
                </c:pt>
                <c:pt idx="5">
                  <c:v>-90</c:v>
                </c:pt>
              </c:numCache>
            </c:numRef>
          </c:xVal>
          <c:yVal>
            <c:numRef>
              <c:f>HC_7pt_smooth!$V$446:$V$451</c:f>
              <c:numCache>
                <c:formatCode>General</c:formatCode>
                <c:ptCount val="6"/>
                <c:pt idx="0">
                  <c:v>1106.2274881516587</c:v>
                </c:pt>
                <c:pt idx="1">
                  <c:v>677.35943060498221</c:v>
                </c:pt>
                <c:pt idx="2">
                  <c:v>242.14</c:v>
                </c:pt>
                <c:pt idx="3">
                  <c:v>70.540106951871664</c:v>
                </c:pt>
                <c:pt idx="4">
                  <c:v>66.50856164383562</c:v>
                </c:pt>
                <c:pt idx="5">
                  <c:v>50.852137404580134</c:v>
                </c:pt>
              </c:numCache>
            </c:numRef>
          </c:yVal>
          <c:smooth val="0"/>
        </c:ser>
        <c:ser>
          <c:idx val="5"/>
          <c:order val="2"/>
          <c:tx>
            <c:strRef>
              <c:f>HC_7pt_smooth!$W$445</c:f>
              <c:strCache>
                <c:ptCount val="1"/>
                <c:pt idx="0">
                  <c:v>i-C4H10</c:v>
                </c:pt>
              </c:strCache>
            </c:strRef>
          </c:tx>
          <c:marker>
            <c:symbol val="circle"/>
            <c:size val="5"/>
          </c:marker>
          <c:errBars>
            <c:errDir val="y"/>
            <c:errBarType val="both"/>
            <c:errValType val="cust"/>
            <c:noEndCap val="0"/>
            <c:plus>
              <c:numRef>
                <c:f>HC_7pt_smooth!$X$456:$X$461</c:f>
                <c:numCache>
                  <c:formatCode>General</c:formatCode>
                  <c:ptCount val="6"/>
                  <c:pt idx="0">
                    <c:v>21.070183724873065</c:v>
                  </c:pt>
                  <c:pt idx="1">
                    <c:v>13.272958841184053</c:v>
                  </c:pt>
                  <c:pt idx="2">
                    <c:v>3.7429830051617854</c:v>
                  </c:pt>
                  <c:pt idx="3">
                    <c:v>1.0342844033503975</c:v>
                  </c:pt>
                  <c:pt idx="4">
                    <c:v>0.81686270846665121</c:v>
                  </c:pt>
                  <c:pt idx="5">
                    <c:v>1.9581430630552774</c:v>
                  </c:pt>
                </c:numCache>
              </c:numRef>
            </c:plus>
            <c:minus>
              <c:numRef>
                <c:f>HC_7pt_smooth!$X$456:$X$461</c:f>
                <c:numCache>
                  <c:formatCode>General</c:formatCode>
                  <c:ptCount val="6"/>
                  <c:pt idx="0">
                    <c:v>21.070183724873065</c:v>
                  </c:pt>
                  <c:pt idx="1">
                    <c:v>13.272958841184053</c:v>
                  </c:pt>
                  <c:pt idx="2">
                    <c:v>3.7429830051617854</c:v>
                  </c:pt>
                  <c:pt idx="3">
                    <c:v>1.0342844033503975</c:v>
                  </c:pt>
                  <c:pt idx="4">
                    <c:v>0.81686270846665121</c:v>
                  </c:pt>
                  <c:pt idx="5">
                    <c:v>1.9581430630552774</c:v>
                  </c:pt>
                </c:numCache>
              </c:numRef>
            </c:minus>
          </c:errBars>
          <c:xVal>
            <c:numRef>
              <c:f>HC_7pt_smooth!$H$446:$H$451</c:f>
              <c:numCache>
                <c:formatCode>General</c:formatCode>
                <c:ptCount val="6"/>
                <c:pt idx="0">
                  <c:v>71.3</c:v>
                </c:pt>
                <c:pt idx="1">
                  <c:v>45.5</c:v>
                </c:pt>
                <c:pt idx="2">
                  <c:v>19.5</c:v>
                </c:pt>
                <c:pt idx="3">
                  <c:v>-14.3</c:v>
                </c:pt>
                <c:pt idx="4">
                  <c:v>-40.700000000000003</c:v>
                </c:pt>
                <c:pt idx="5">
                  <c:v>-90</c:v>
                </c:pt>
              </c:numCache>
            </c:numRef>
          </c:xVal>
          <c:yVal>
            <c:numRef>
              <c:f>HC_7pt_smooth!$W$446:$W$451</c:f>
              <c:numCache>
                <c:formatCode>General</c:formatCode>
                <c:ptCount val="6"/>
                <c:pt idx="0">
                  <c:v>209.25405405405405</c:v>
                </c:pt>
                <c:pt idx="1">
                  <c:v>137.16494845360825</c:v>
                </c:pt>
                <c:pt idx="2">
                  <c:v>34.956521739130437</c:v>
                </c:pt>
                <c:pt idx="3">
                  <c:v>15.311258278145695</c:v>
                </c:pt>
                <c:pt idx="4">
                  <c:v>16.803030303030305</c:v>
                </c:pt>
                <c:pt idx="5">
                  <c:v>17.760416666666668</c:v>
                </c:pt>
              </c:numCache>
            </c:numRef>
          </c:yVal>
          <c:smooth val="0"/>
        </c:ser>
        <c:ser>
          <c:idx val="6"/>
          <c:order val="3"/>
          <c:tx>
            <c:strRef>
              <c:f>HC_7pt_smooth!$X$445</c:f>
              <c:strCache>
                <c:ptCount val="1"/>
                <c:pt idx="0">
                  <c:v>n-C4H10</c:v>
                </c:pt>
              </c:strCache>
            </c:strRef>
          </c:tx>
          <c:marker>
            <c:symbol val="circle"/>
            <c:size val="5"/>
          </c:marker>
          <c:errBars>
            <c:errDir val="y"/>
            <c:errBarType val="both"/>
            <c:errValType val="cust"/>
            <c:noEndCap val="0"/>
            <c:plus>
              <c:numRef>
                <c:f>HC_7pt_smooth!$X$456:$X$461</c:f>
                <c:numCache>
                  <c:formatCode>General</c:formatCode>
                  <c:ptCount val="6"/>
                  <c:pt idx="0">
                    <c:v>21.070183724873065</c:v>
                  </c:pt>
                  <c:pt idx="1">
                    <c:v>13.272958841184053</c:v>
                  </c:pt>
                  <c:pt idx="2">
                    <c:v>3.7429830051617854</c:v>
                  </c:pt>
                  <c:pt idx="3">
                    <c:v>1.0342844033503975</c:v>
                  </c:pt>
                  <c:pt idx="4">
                    <c:v>0.81686270846665121</c:v>
                  </c:pt>
                  <c:pt idx="5">
                    <c:v>1.9581430630552774</c:v>
                  </c:pt>
                </c:numCache>
              </c:numRef>
            </c:plus>
            <c:minus>
              <c:numRef>
                <c:f>HC_7pt_smooth!$X$456:$X$461</c:f>
                <c:numCache>
                  <c:formatCode>General</c:formatCode>
                  <c:ptCount val="6"/>
                  <c:pt idx="0">
                    <c:v>21.070183724873065</c:v>
                  </c:pt>
                  <c:pt idx="1">
                    <c:v>13.272958841184053</c:v>
                  </c:pt>
                  <c:pt idx="2">
                    <c:v>3.7429830051617854</c:v>
                  </c:pt>
                  <c:pt idx="3">
                    <c:v>1.0342844033503975</c:v>
                  </c:pt>
                  <c:pt idx="4">
                    <c:v>0.81686270846665121</c:v>
                  </c:pt>
                  <c:pt idx="5">
                    <c:v>1.9581430630552774</c:v>
                  </c:pt>
                </c:numCache>
              </c:numRef>
            </c:minus>
          </c:errBars>
          <c:xVal>
            <c:numRef>
              <c:f>HC_7pt_smooth!$H$446:$H$451</c:f>
              <c:numCache>
                <c:formatCode>General</c:formatCode>
                <c:ptCount val="6"/>
                <c:pt idx="0">
                  <c:v>71.3</c:v>
                </c:pt>
                <c:pt idx="1">
                  <c:v>45.5</c:v>
                </c:pt>
                <c:pt idx="2">
                  <c:v>19.5</c:v>
                </c:pt>
                <c:pt idx="3">
                  <c:v>-14.3</c:v>
                </c:pt>
                <c:pt idx="4">
                  <c:v>-40.700000000000003</c:v>
                </c:pt>
                <c:pt idx="5">
                  <c:v>-90</c:v>
                </c:pt>
              </c:numCache>
            </c:numRef>
          </c:xVal>
          <c:yVal>
            <c:numRef>
              <c:f>HC_7pt_smooth!$X$446:$X$451</c:f>
              <c:numCache>
                <c:formatCode>General</c:formatCode>
                <c:ptCount val="6"/>
                <c:pt idx="0">
                  <c:v>331.53038674033149</c:v>
                </c:pt>
                <c:pt idx="1">
                  <c:v>217.87709497206703</c:v>
                </c:pt>
                <c:pt idx="2">
                  <c:v>53.108843537414963</c:v>
                </c:pt>
                <c:pt idx="3">
                  <c:v>16.161538461538463</c:v>
                </c:pt>
                <c:pt idx="4">
                  <c:v>17.782258064516128</c:v>
                </c:pt>
                <c:pt idx="5">
                  <c:v>18.859154929577464</c:v>
                </c:pt>
              </c:numCache>
            </c:numRef>
          </c:yVal>
          <c:smooth val="0"/>
        </c:ser>
        <c:dLbls>
          <c:showLegendKey val="0"/>
          <c:showVal val="0"/>
          <c:showCatName val="0"/>
          <c:showSerName val="0"/>
          <c:showPercent val="0"/>
          <c:showBubbleSize val="0"/>
        </c:dLbls>
        <c:axId val="125981056"/>
        <c:axId val="125982976"/>
      </c:scatterChart>
      <c:valAx>
        <c:axId val="125981056"/>
        <c:scaling>
          <c:orientation val="minMax"/>
          <c:max val="90"/>
          <c:min val="-90"/>
        </c:scaling>
        <c:delete val="0"/>
        <c:axPos val="b"/>
        <c:numFmt formatCode="General" sourceLinked="1"/>
        <c:majorTickMark val="out"/>
        <c:minorTickMark val="none"/>
        <c:tickLblPos val="nextTo"/>
        <c:txPr>
          <a:bodyPr/>
          <a:lstStyle/>
          <a:p>
            <a:pPr>
              <a:defRPr sz="1800"/>
            </a:pPr>
            <a:endParaRPr lang="en-US"/>
          </a:p>
        </c:txPr>
        <c:crossAx val="125982976"/>
        <c:crosses val="autoZero"/>
        <c:crossBetween val="midCat"/>
        <c:majorUnit val="30"/>
      </c:valAx>
      <c:valAx>
        <c:axId val="125982976"/>
        <c:scaling>
          <c:orientation val="minMax"/>
        </c:scaling>
        <c:delete val="0"/>
        <c:axPos val="l"/>
        <c:title>
          <c:tx>
            <c:rich>
              <a:bodyPr rot="-5400000" vert="horz"/>
              <a:lstStyle/>
              <a:p>
                <a:pPr>
                  <a:defRPr sz="2000" b="0"/>
                </a:pPr>
                <a:r>
                  <a:rPr lang="en-US" sz="2000" b="0"/>
                  <a:t>Mixing ratio, pptv</a:t>
                </a:r>
              </a:p>
            </c:rich>
          </c:tx>
          <c:layout>
            <c:manualLayout>
              <c:xMode val="edge"/>
              <c:yMode val="edge"/>
              <c:x val="9.5616006887446592E-2"/>
              <c:y val="0.183543471775168"/>
            </c:manualLayout>
          </c:layout>
          <c:overlay val="0"/>
        </c:title>
        <c:numFmt formatCode="General" sourceLinked="1"/>
        <c:majorTickMark val="out"/>
        <c:minorTickMark val="out"/>
        <c:tickLblPos val="nextTo"/>
        <c:txPr>
          <a:bodyPr/>
          <a:lstStyle/>
          <a:p>
            <a:pPr>
              <a:defRPr sz="1800"/>
            </a:pPr>
            <a:endParaRPr lang="en-US"/>
          </a:p>
        </c:txPr>
        <c:crossAx val="125981056"/>
        <c:crossesAt val="-90"/>
        <c:crossBetween val="midCat"/>
        <c:majorUnit val="400"/>
        <c:minorUnit val="100"/>
      </c:valAx>
      <c:spPr>
        <a:ln>
          <a:solidFill>
            <a:schemeClr val="tx1"/>
          </a:solidFill>
        </a:ln>
      </c:spPr>
    </c:plotArea>
    <c:legend>
      <c:legendPos val="r"/>
      <c:layout>
        <c:manualLayout>
          <c:xMode val="edge"/>
          <c:yMode val="edge"/>
          <c:x val="0.30508320575123904"/>
          <c:y val="6.915243243413445E-2"/>
          <c:w val="0.21782102623161556"/>
          <c:h val="0.36800716021452307"/>
        </c:manualLayout>
      </c:layout>
      <c:overlay val="0"/>
      <c:spPr>
        <a:solidFill>
          <a:schemeClr val="bg1"/>
        </a:solidFill>
      </c:spPr>
      <c:txPr>
        <a:bodyPr/>
        <a:lstStyle/>
        <a:p>
          <a:pPr>
            <a:defRPr sz="16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856113999401998E-2"/>
          <c:y val="4.1804915641557895E-2"/>
          <c:w val="0.86233093122102389"/>
          <c:h val="0.73193144974525248"/>
        </c:manualLayout>
      </c:layout>
      <c:scatterChart>
        <c:scatterStyle val="lineMarker"/>
        <c:varyColors val="0"/>
        <c:ser>
          <c:idx val="1"/>
          <c:order val="0"/>
          <c:tx>
            <c:strRef>
              <c:f>HC_7pt_smooth!$S$445</c:f>
              <c:strCache>
                <c:ptCount val="1"/>
                <c:pt idx="0">
                  <c:v>C2H4</c:v>
                </c:pt>
              </c:strCache>
            </c:strRef>
          </c:tx>
          <c:marker>
            <c:symbol val="circle"/>
            <c:size val="5"/>
          </c:marker>
          <c:errBars>
            <c:errDir val="y"/>
            <c:errBarType val="both"/>
            <c:errValType val="cust"/>
            <c:noEndCap val="0"/>
            <c:plus>
              <c:numRef>
                <c:f>HC_7pt_smooth!$S$456:$S$461</c:f>
                <c:numCache>
                  <c:formatCode>General</c:formatCode>
                  <c:ptCount val="6"/>
                  <c:pt idx="0">
                    <c:v>14.161853684232151</c:v>
                  </c:pt>
                  <c:pt idx="1">
                    <c:v>14.407678006498427</c:v>
                  </c:pt>
                  <c:pt idx="2">
                    <c:v>8.9602258279078715</c:v>
                  </c:pt>
                  <c:pt idx="3">
                    <c:v>9.7994961145196129</c:v>
                  </c:pt>
                  <c:pt idx="4">
                    <c:v>7.0445357360032697</c:v>
                  </c:pt>
                  <c:pt idx="5">
                    <c:v>10.26396270654806</c:v>
                  </c:pt>
                </c:numCache>
              </c:numRef>
            </c:plus>
            <c:minus>
              <c:numRef>
                <c:f>HC_7pt_smooth!$S$456:$S$461</c:f>
                <c:numCache>
                  <c:formatCode>General</c:formatCode>
                  <c:ptCount val="6"/>
                  <c:pt idx="0">
                    <c:v>14.161853684232151</c:v>
                  </c:pt>
                  <c:pt idx="1">
                    <c:v>14.407678006498427</c:v>
                  </c:pt>
                  <c:pt idx="2">
                    <c:v>8.9602258279078715</c:v>
                  </c:pt>
                  <c:pt idx="3">
                    <c:v>9.7994961145196129</c:v>
                  </c:pt>
                  <c:pt idx="4">
                    <c:v>7.0445357360032697</c:v>
                  </c:pt>
                  <c:pt idx="5">
                    <c:v>10.26396270654806</c:v>
                  </c:pt>
                </c:numCache>
              </c:numRef>
            </c:minus>
          </c:errBars>
          <c:xVal>
            <c:numRef>
              <c:f>HC_7pt_smooth!$H$446:$H$451</c:f>
              <c:numCache>
                <c:formatCode>General</c:formatCode>
                <c:ptCount val="6"/>
                <c:pt idx="0">
                  <c:v>71.3</c:v>
                </c:pt>
                <c:pt idx="1">
                  <c:v>45.5</c:v>
                </c:pt>
                <c:pt idx="2">
                  <c:v>19.5</c:v>
                </c:pt>
                <c:pt idx="3">
                  <c:v>-14.3</c:v>
                </c:pt>
                <c:pt idx="4">
                  <c:v>-40.700000000000003</c:v>
                </c:pt>
                <c:pt idx="5">
                  <c:v>-90</c:v>
                </c:pt>
              </c:numCache>
            </c:numRef>
          </c:xVal>
          <c:yVal>
            <c:numRef>
              <c:f>HC_7pt_smooth!$S$446:$S$451</c:f>
              <c:numCache>
                <c:formatCode>General</c:formatCode>
                <c:ptCount val="6"/>
                <c:pt idx="0">
                  <c:v>314.56880733944956</c:v>
                </c:pt>
                <c:pt idx="1">
                  <c:v>279.99543378995435</c:v>
                </c:pt>
                <c:pt idx="2">
                  <c:v>222.81372549019608</c:v>
                </c:pt>
                <c:pt idx="3">
                  <c:v>248.30092592592592</c:v>
                </c:pt>
                <c:pt idx="4">
                  <c:v>155.17419354838711</c:v>
                </c:pt>
                <c:pt idx="5">
                  <c:v>149.53020134228188</c:v>
                </c:pt>
              </c:numCache>
            </c:numRef>
          </c:yVal>
          <c:smooth val="0"/>
        </c:ser>
        <c:ser>
          <c:idx val="3"/>
          <c:order val="1"/>
          <c:tx>
            <c:strRef>
              <c:f>HC_7pt_smooth!$U$445</c:f>
              <c:strCache>
                <c:ptCount val="1"/>
                <c:pt idx="0">
                  <c:v>C3H6</c:v>
                </c:pt>
              </c:strCache>
            </c:strRef>
          </c:tx>
          <c:marker>
            <c:symbol val="circle"/>
            <c:size val="5"/>
          </c:marker>
          <c:errBars>
            <c:errDir val="y"/>
            <c:errBarType val="both"/>
            <c:errValType val="cust"/>
            <c:noEndCap val="0"/>
            <c:plus>
              <c:numRef>
                <c:f>HC_7pt_smooth!$U$456:$U$461</c:f>
                <c:numCache>
                  <c:formatCode>General</c:formatCode>
                  <c:ptCount val="6"/>
                  <c:pt idx="0">
                    <c:v>5.7637781881390904</c:v>
                  </c:pt>
                  <c:pt idx="1">
                    <c:v>1.6265779705671171</c:v>
                  </c:pt>
                  <c:pt idx="2">
                    <c:v>9.7720921059598744</c:v>
                  </c:pt>
                  <c:pt idx="3">
                    <c:v>6.0106656773913567</c:v>
                  </c:pt>
                  <c:pt idx="4">
                    <c:v>5.3280657097749673</c:v>
                  </c:pt>
                  <c:pt idx="5">
                    <c:v>4.9777383205506887</c:v>
                  </c:pt>
                </c:numCache>
              </c:numRef>
            </c:plus>
            <c:minus>
              <c:numRef>
                <c:f>HC_7pt_smooth!$U$456:$U$461</c:f>
                <c:numCache>
                  <c:formatCode>General</c:formatCode>
                  <c:ptCount val="6"/>
                  <c:pt idx="0">
                    <c:v>5.7637781881390904</c:v>
                  </c:pt>
                  <c:pt idx="1">
                    <c:v>1.6265779705671171</c:v>
                  </c:pt>
                  <c:pt idx="2">
                    <c:v>9.7720921059598744</c:v>
                  </c:pt>
                  <c:pt idx="3">
                    <c:v>6.0106656773913567</c:v>
                  </c:pt>
                  <c:pt idx="4">
                    <c:v>5.3280657097749673</c:v>
                  </c:pt>
                  <c:pt idx="5">
                    <c:v>4.9777383205506887</c:v>
                  </c:pt>
                </c:numCache>
              </c:numRef>
            </c:minus>
          </c:errBars>
          <c:errBars>
            <c:errDir val="x"/>
            <c:errBarType val="both"/>
            <c:errValType val="fixedVal"/>
            <c:noEndCap val="0"/>
            <c:val val="1"/>
          </c:errBars>
          <c:xVal>
            <c:numRef>
              <c:f>HC_7pt_smooth!$H$446:$H$451</c:f>
              <c:numCache>
                <c:formatCode>General</c:formatCode>
                <c:ptCount val="6"/>
                <c:pt idx="0">
                  <c:v>71.3</c:v>
                </c:pt>
                <c:pt idx="1">
                  <c:v>45.5</c:v>
                </c:pt>
                <c:pt idx="2">
                  <c:v>19.5</c:v>
                </c:pt>
                <c:pt idx="3">
                  <c:v>-14.3</c:v>
                </c:pt>
                <c:pt idx="4">
                  <c:v>-40.700000000000003</c:v>
                </c:pt>
                <c:pt idx="5">
                  <c:v>-90</c:v>
                </c:pt>
              </c:numCache>
            </c:numRef>
          </c:xVal>
          <c:yVal>
            <c:numRef>
              <c:f>HC_7pt_smooth!$U$446:$U$451</c:f>
              <c:numCache>
                <c:formatCode>General</c:formatCode>
                <c:ptCount val="6"/>
                <c:pt idx="0">
                  <c:v>93.852941176470594</c:v>
                </c:pt>
                <c:pt idx="1">
                  <c:v>55.08450704225352</c:v>
                </c:pt>
                <c:pt idx="2">
                  <c:v>133.99378881987579</c:v>
                </c:pt>
                <c:pt idx="3">
                  <c:v>126.37037037037037</c:v>
                </c:pt>
                <c:pt idx="4">
                  <c:v>84.79069767441861</c:v>
                </c:pt>
                <c:pt idx="5">
                  <c:v>48.7</c:v>
                </c:pt>
              </c:numCache>
            </c:numRef>
          </c:yVal>
          <c:smooth val="0"/>
        </c:ser>
        <c:dLbls>
          <c:showLegendKey val="0"/>
          <c:showVal val="0"/>
          <c:showCatName val="0"/>
          <c:showSerName val="0"/>
          <c:showPercent val="0"/>
          <c:showBubbleSize val="0"/>
        </c:dLbls>
        <c:axId val="129677184"/>
        <c:axId val="129777664"/>
      </c:scatterChart>
      <c:valAx>
        <c:axId val="129677184"/>
        <c:scaling>
          <c:orientation val="minMax"/>
          <c:max val="90"/>
          <c:min val="-90"/>
        </c:scaling>
        <c:delete val="0"/>
        <c:axPos val="b"/>
        <c:title>
          <c:tx>
            <c:rich>
              <a:bodyPr/>
              <a:lstStyle/>
              <a:p>
                <a:pPr>
                  <a:defRPr sz="2000" b="0"/>
                </a:pPr>
                <a:r>
                  <a:rPr lang="en-US" sz="2000" b="0"/>
                  <a:t>Latitude</a:t>
                </a:r>
              </a:p>
            </c:rich>
          </c:tx>
          <c:overlay val="0"/>
        </c:title>
        <c:numFmt formatCode="General" sourceLinked="1"/>
        <c:majorTickMark val="out"/>
        <c:minorTickMark val="none"/>
        <c:tickLblPos val="nextTo"/>
        <c:txPr>
          <a:bodyPr/>
          <a:lstStyle/>
          <a:p>
            <a:pPr>
              <a:defRPr sz="1800"/>
            </a:pPr>
            <a:endParaRPr lang="en-US"/>
          </a:p>
        </c:txPr>
        <c:crossAx val="129777664"/>
        <c:crosses val="autoZero"/>
        <c:crossBetween val="midCat"/>
        <c:majorUnit val="30"/>
      </c:valAx>
      <c:valAx>
        <c:axId val="129777664"/>
        <c:scaling>
          <c:orientation val="minMax"/>
        </c:scaling>
        <c:delete val="0"/>
        <c:axPos val="l"/>
        <c:numFmt formatCode="General" sourceLinked="1"/>
        <c:majorTickMark val="out"/>
        <c:minorTickMark val="none"/>
        <c:tickLblPos val="nextTo"/>
        <c:txPr>
          <a:bodyPr/>
          <a:lstStyle/>
          <a:p>
            <a:pPr>
              <a:defRPr sz="1800"/>
            </a:pPr>
            <a:endParaRPr lang="en-US"/>
          </a:p>
        </c:txPr>
        <c:crossAx val="129677184"/>
        <c:crossesAt val="-90"/>
        <c:crossBetween val="midCat"/>
      </c:valAx>
      <c:spPr>
        <a:ln>
          <a:solidFill>
            <a:schemeClr val="tx1"/>
          </a:solidFill>
        </a:ln>
      </c:spPr>
    </c:plotArea>
    <c:legend>
      <c:legendPos val="r"/>
      <c:layout>
        <c:manualLayout>
          <c:xMode val="edge"/>
          <c:yMode val="edge"/>
          <c:x val="0.12760011197728527"/>
          <c:y val="6.8506673002221838E-2"/>
          <c:w val="0.16955776933928912"/>
          <c:h val="0.14881801163204292"/>
        </c:manualLayout>
      </c:layout>
      <c:overlay val="0"/>
      <c:spPr>
        <a:solidFill>
          <a:schemeClr val="bg1"/>
        </a:solidFill>
      </c:spPr>
      <c:txPr>
        <a:bodyPr/>
        <a:lstStyle/>
        <a:p>
          <a:pPr>
            <a:defRPr sz="16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81632138647991337"/>
        </c:manualLayout>
      </c:layout>
      <c:scatterChart>
        <c:scatterStyle val="lineMarker"/>
        <c:varyColors val="0"/>
        <c:ser>
          <c:idx val="0"/>
          <c:order val="0"/>
          <c:spPr>
            <a:ln w="28575">
              <a:solidFill>
                <a:schemeClr val="accent1"/>
              </a:solidFill>
            </a:ln>
          </c:spPr>
          <c:errBars>
            <c:errDir val="y"/>
            <c:errBarType val="both"/>
            <c:errValType val="cust"/>
            <c:noEndCap val="0"/>
            <c:plus>
              <c:numRef>
                <c:f>Hydrocarbons!$D$363:$D$368</c:f>
                <c:numCache>
                  <c:formatCode>General</c:formatCode>
                  <c:ptCount val="6"/>
                  <c:pt idx="0">
                    <c:v>14.161853684232151</c:v>
                  </c:pt>
                  <c:pt idx="1">
                    <c:v>14.407678006498427</c:v>
                  </c:pt>
                  <c:pt idx="2">
                    <c:v>8.9602258279078715</c:v>
                  </c:pt>
                  <c:pt idx="3">
                    <c:v>9.7994961145196129</c:v>
                  </c:pt>
                  <c:pt idx="4">
                    <c:v>7.0445357360032697</c:v>
                  </c:pt>
                  <c:pt idx="5">
                    <c:v>10.26396270654806</c:v>
                  </c:pt>
                </c:numCache>
              </c:numRef>
            </c:plus>
            <c:minus>
              <c:numRef>
                <c:f>Hydrocarbons!$D$363:$D$368</c:f>
                <c:numCache>
                  <c:formatCode>General</c:formatCode>
                  <c:ptCount val="6"/>
                  <c:pt idx="0">
                    <c:v>14.161853684232151</c:v>
                  </c:pt>
                  <c:pt idx="1">
                    <c:v>14.407678006498427</c:v>
                  </c:pt>
                  <c:pt idx="2">
                    <c:v>8.9602258279078715</c:v>
                  </c:pt>
                  <c:pt idx="3">
                    <c:v>9.7994961145196129</c:v>
                  </c:pt>
                  <c:pt idx="4">
                    <c:v>7.0445357360032697</c:v>
                  </c:pt>
                  <c:pt idx="5">
                    <c:v>10.26396270654806</c:v>
                  </c:pt>
                </c:numCache>
              </c:numRef>
            </c:minus>
          </c:errBars>
          <c:errBars>
            <c:errDir val="x"/>
            <c:errBarType val="both"/>
            <c:errValType val="fixedVal"/>
            <c:noEndCap val="0"/>
            <c:val val="1"/>
          </c:errBars>
          <c:xVal>
            <c:numRef>
              <c:f>Hydrocarbons!$B$363:$B$368</c:f>
              <c:numCache>
                <c:formatCode>General</c:formatCode>
                <c:ptCount val="6"/>
                <c:pt idx="0">
                  <c:v>71.3</c:v>
                </c:pt>
                <c:pt idx="1">
                  <c:v>45.5</c:v>
                </c:pt>
                <c:pt idx="2">
                  <c:v>19.5</c:v>
                </c:pt>
                <c:pt idx="3">
                  <c:v>-14.3</c:v>
                </c:pt>
                <c:pt idx="4">
                  <c:v>-40.700000000000003</c:v>
                </c:pt>
                <c:pt idx="5">
                  <c:v>-90</c:v>
                </c:pt>
              </c:numCache>
            </c:numRef>
          </c:xVal>
          <c:yVal>
            <c:numRef>
              <c:f>Hydrocarbons!$C$363:$C$368</c:f>
              <c:numCache>
                <c:formatCode>0</c:formatCode>
                <c:ptCount val="6"/>
                <c:pt idx="0">
                  <c:v>314.56880733944956</c:v>
                </c:pt>
                <c:pt idx="1">
                  <c:v>279.99543378995435</c:v>
                </c:pt>
                <c:pt idx="2">
                  <c:v>222.81372549019608</c:v>
                </c:pt>
                <c:pt idx="3">
                  <c:v>248.30092592592592</c:v>
                </c:pt>
                <c:pt idx="4">
                  <c:v>155.17419354838711</c:v>
                </c:pt>
                <c:pt idx="5">
                  <c:v>149.53020134228188</c:v>
                </c:pt>
              </c:numCache>
            </c:numRef>
          </c:yVal>
          <c:smooth val="0"/>
        </c:ser>
        <c:dLbls>
          <c:showLegendKey val="0"/>
          <c:showVal val="0"/>
          <c:showCatName val="0"/>
          <c:showSerName val="0"/>
          <c:showPercent val="0"/>
          <c:showBubbleSize val="0"/>
        </c:dLbls>
        <c:axId val="113203840"/>
        <c:axId val="113295744"/>
      </c:scatterChart>
      <c:valAx>
        <c:axId val="113203840"/>
        <c:scaling>
          <c:orientation val="minMax"/>
          <c:max val="90"/>
          <c:min val="-90"/>
        </c:scaling>
        <c:delete val="0"/>
        <c:axPos val="b"/>
        <c:numFmt formatCode="General" sourceLinked="1"/>
        <c:majorTickMark val="out"/>
        <c:minorTickMark val="none"/>
        <c:tickLblPos val="nextTo"/>
        <c:txPr>
          <a:bodyPr/>
          <a:lstStyle/>
          <a:p>
            <a:pPr>
              <a:defRPr sz="1600"/>
            </a:pPr>
            <a:endParaRPr lang="en-US"/>
          </a:p>
        </c:txPr>
        <c:crossAx val="113295744"/>
        <c:crosses val="autoZero"/>
        <c:crossBetween val="midCat"/>
        <c:majorUnit val="30"/>
      </c:valAx>
      <c:valAx>
        <c:axId val="113295744"/>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Ethene,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13203840"/>
        <c:crossesAt val="-90"/>
        <c:crossBetween val="midCat"/>
        <c:majorUnit val="100"/>
        <c:minorUnit val="50"/>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329132264989118"/>
          <c:y val="3.8472508559956695E-2"/>
          <c:w val="0.69991361326137502"/>
          <c:h val="0.73000313036350262"/>
        </c:manualLayout>
      </c:layout>
      <c:scatterChart>
        <c:scatterStyle val="lineMarker"/>
        <c:varyColors val="0"/>
        <c:ser>
          <c:idx val="6"/>
          <c:order val="0"/>
          <c:tx>
            <c:strRef>
              <c:f>HC_7pt_smooth!$J$445</c:f>
              <c:strCache>
                <c:ptCount val="1"/>
                <c:pt idx="0">
                  <c:v>C2H2</c:v>
                </c:pt>
              </c:strCache>
            </c:strRef>
          </c:tx>
          <c:marker>
            <c:symbol val="circle"/>
            <c:size val="5"/>
          </c:marker>
          <c:errBars>
            <c:errDir val="y"/>
            <c:errBarType val="both"/>
            <c:errValType val="cust"/>
            <c:noEndCap val="0"/>
            <c:plus>
              <c:numRef>
                <c:f>HC_7pt_smooth!$J$456:$J$461</c:f>
                <c:numCache>
                  <c:formatCode>General</c:formatCode>
                  <c:ptCount val="6"/>
                  <c:pt idx="0">
                    <c:v>16.086645308145687</c:v>
                  </c:pt>
                  <c:pt idx="1">
                    <c:v>13.854508427812421</c:v>
                  </c:pt>
                  <c:pt idx="2">
                    <c:v>5.0024616443059324</c:v>
                  </c:pt>
                  <c:pt idx="3">
                    <c:v>1.9476000331686489</c:v>
                  </c:pt>
                  <c:pt idx="4">
                    <c:v>2.1997256325101491</c:v>
                  </c:pt>
                  <c:pt idx="5">
                    <c:v>2.7513664789951111</c:v>
                  </c:pt>
                </c:numCache>
              </c:numRef>
            </c:plus>
            <c:minus>
              <c:numRef>
                <c:f>HC_7pt_smooth!$J$456:$J$461</c:f>
                <c:numCache>
                  <c:formatCode>General</c:formatCode>
                  <c:ptCount val="6"/>
                  <c:pt idx="0">
                    <c:v>16.086645308145687</c:v>
                  </c:pt>
                  <c:pt idx="1">
                    <c:v>13.854508427812421</c:v>
                  </c:pt>
                  <c:pt idx="2">
                    <c:v>5.0024616443059324</c:v>
                  </c:pt>
                  <c:pt idx="3">
                    <c:v>1.9476000331686489</c:v>
                  </c:pt>
                  <c:pt idx="4">
                    <c:v>2.1997256325101491</c:v>
                  </c:pt>
                  <c:pt idx="5">
                    <c:v>2.7513664789951111</c:v>
                  </c:pt>
                </c:numCache>
              </c:numRef>
            </c:minus>
          </c:errBars>
          <c:xVal>
            <c:numRef>
              <c:f>HC_7pt_smooth!$H$446:$H$451</c:f>
              <c:numCache>
                <c:formatCode>General</c:formatCode>
                <c:ptCount val="6"/>
                <c:pt idx="0">
                  <c:v>71.3</c:v>
                </c:pt>
                <c:pt idx="1">
                  <c:v>45.5</c:v>
                </c:pt>
                <c:pt idx="2">
                  <c:v>19.5</c:v>
                </c:pt>
                <c:pt idx="3">
                  <c:v>-14.3</c:v>
                </c:pt>
                <c:pt idx="4">
                  <c:v>-40.700000000000003</c:v>
                </c:pt>
                <c:pt idx="5">
                  <c:v>-90</c:v>
                </c:pt>
              </c:numCache>
            </c:numRef>
          </c:xVal>
          <c:yVal>
            <c:numRef>
              <c:f>HC_7pt_smooth!$J$446:$J$451</c:f>
              <c:numCache>
                <c:formatCode>General</c:formatCode>
                <c:ptCount val="6"/>
                <c:pt idx="0">
                  <c:v>375.56818181818181</c:v>
                </c:pt>
                <c:pt idx="1">
                  <c:v>432.94880546075086</c:v>
                </c:pt>
                <c:pt idx="2">
                  <c:v>151.0566037735849</c:v>
                </c:pt>
                <c:pt idx="3">
                  <c:v>72.411483253588514</c:v>
                </c:pt>
                <c:pt idx="4">
                  <c:v>81.986842105263165</c:v>
                </c:pt>
                <c:pt idx="5">
                  <c:v>71.057377049180332</c:v>
                </c:pt>
              </c:numCache>
            </c:numRef>
          </c:yVal>
          <c:smooth val="0"/>
        </c:ser>
        <c:dLbls>
          <c:showLegendKey val="0"/>
          <c:showVal val="0"/>
          <c:showCatName val="0"/>
          <c:showSerName val="0"/>
          <c:showPercent val="0"/>
          <c:showBubbleSize val="0"/>
        </c:dLbls>
        <c:axId val="130028288"/>
        <c:axId val="130030976"/>
      </c:scatterChart>
      <c:valAx>
        <c:axId val="130028288"/>
        <c:scaling>
          <c:orientation val="minMax"/>
          <c:max val="90"/>
          <c:min val="-90"/>
        </c:scaling>
        <c:delete val="0"/>
        <c:axPos val="b"/>
        <c:title>
          <c:tx>
            <c:rich>
              <a:bodyPr/>
              <a:lstStyle/>
              <a:p>
                <a:pPr>
                  <a:defRPr sz="2000" b="0"/>
                </a:pPr>
                <a:r>
                  <a:rPr lang="en-US" sz="2000" b="0"/>
                  <a:t>Latitude</a:t>
                </a:r>
              </a:p>
            </c:rich>
          </c:tx>
          <c:overlay val="0"/>
        </c:title>
        <c:numFmt formatCode="General" sourceLinked="1"/>
        <c:majorTickMark val="out"/>
        <c:minorTickMark val="none"/>
        <c:tickLblPos val="nextTo"/>
        <c:txPr>
          <a:bodyPr/>
          <a:lstStyle/>
          <a:p>
            <a:pPr>
              <a:defRPr sz="1800"/>
            </a:pPr>
            <a:endParaRPr lang="en-US"/>
          </a:p>
        </c:txPr>
        <c:crossAx val="130030976"/>
        <c:crosses val="autoZero"/>
        <c:crossBetween val="midCat"/>
        <c:majorUnit val="30"/>
      </c:valAx>
      <c:valAx>
        <c:axId val="130030976"/>
        <c:scaling>
          <c:orientation val="minMax"/>
        </c:scaling>
        <c:delete val="0"/>
        <c:axPos val="l"/>
        <c:title>
          <c:tx>
            <c:rich>
              <a:bodyPr rot="-5400000" vert="horz"/>
              <a:lstStyle/>
              <a:p>
                <a:pPr>
                  <a:defRPr sz="2000" b="0">
                    <a:latin typeface="+mn-lt"/>
                  </a:defRPr>
                </a:pPr>
                <a:r>
                  <a:rPr lang="en-US" sz="2000" b="0">
                    <a:latin typeface="+mn-lt"/>
                  </a:rPr>
                  <a:t>Mixing ratio, pptv</a:t>
                </a:r>
              </a:p>
            </c:rich>
          </c:tx>
          <c:layout>
            <c:manualLayout>
              <c:xMode val="edge"/>
              <c:yMode val="edge"/>
              <c:x val="2.1746276569190669E-2"/>
              <c:y val="0.15755909315494723"/>
            </c:manualLayout>
          </c:layout>
          <c:overlay val="0"/>
        </c:title>
        <c:numFmt formatCode="General" sourceLinked="1"/>
        <c:majorTickMark val="out"/>
        <c:minorTickMark val="out"/>
        <c:tickLblPos val="nextTo"/>
        <c:txPr>
          <a:bodyPr/>
          <a:lstStyle/>
          <a:p>
            <a:pPr>
              <a:defRPr sz="1800"/>
            </a:pPr>
            <a:endParaRPr lang="en-US"/>
          </a:p>
        </c:txPr>
        <c:crossAx val="130028288"/>
        <c:crossesAt val="-90"/>
        <c:crossBetween val="midCat"/>
        <c:majorUnit val="100"/>
        <c:minorUnit val="50"/>
      </c:valAx>
      <c:spPr>
        <a:ln>
          <a:solidFill>
            <a:schemeClr val="tx1"/>
          </a:solidFill>
        </a:ln>
      </c:spPr>
    </c:plotArea>
    <c:legend>
      <c:legendPos val="r"/>
      <c:layout>
        <c:manualLayout>
          <c:xMode val="edge"/>
          <c:yMode val="edge"/>
          <c:x val="0.23707588922114262"/>
          <c:y val="6.2487618270932035E-2"/>
          <c:w val="0.21782102623161556"/>
          <c:h val="0.2213812486240701"/>
        </c:manualLayout>
      </c:layout>
      <c:overlay val="0"/>
      <c:spPr>
        <a:solidFill>
          <a:schemeClr val="bg1"/>
        </a:solidFill>
      </c:spPr>
      <c:txPr>
        <a:bodyPr/>
        <a:lstStyle/>
        <a:p>
          <a:pPr>
            <a:defRPr sz="16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54484666657588"/>
          <c:y val="3.3947440866170152E-2"/>
          <c:w val="0.76475678816037718"/>
          <c:h val="0.87434925061222812"/>
        </c:manualLayout>
      </c:layout>
      <c:scatterChart>
        <c:scatterStyle val="lineMarker"/>
        <c:varyColors val="0"/>
        <c:ser>
          <c:idx val="0"/>
          <c:order val="0"/>
          <c:tx>
            <c:strRef>
              <c:f>HC_7pt_smooth!$K$11</c:f>
              <c:strCache>
                <c:ptCount val="1"/>
                <c:pt idx="0">
                  <c:v>Ethane</c:v>
                </c:pt>
              </c:strCache>
            </c:strRef>
          </c:tx>
          <c:xVal>
            <c:numRef>
              <c:f>HC_7pt_smooth!$J$12:$J$229</c:f>
              <c:numCache>
                <c:formatCode>mm/dd/yy</c:formatCode>
                <c:ptCount val="218"/>
                <c:pt idx="0">
                  <c:v>30089.142857142859</c:v>
                </c:pt>
                <c:pt idx="1">
                  <c:v>30113.285714285714</c:v>
                </c:pt>
                <c:pt idx="2">
                  <c:v>30137.428571428572</c:v>
                </c:pt>
                <c:pt idx="3">
                  <c:v>30161.714285714286</c:v>
                </c:pt>
                <c:pt idx="4">
                  <c:v>30188.571428571428</c:v>
                </c:pt>
                <c:pt idx="5">
                  <c:v>30217</c:v>
                </c:pt>
                <c:pt idx="6">
                  <c:v>30246.142857142859</c:v>
                </c:pt>
                <c:pt idx="7">
                  <c:v>30275</c:v>
                </c:pt>
                <c:pt idx="8">
                  <c:v>30284.285714285714</c:v>
                </c:pt>
                <c:pt idx="9">
                  <c:v>30295.285714285714</c:v>
                </c:pt>
                <c:pt idx="10">
                  <c:v>30306.857142857141</c:v>
                </c:pt>
                <c:pt idx="11">
                  <c:v>30315.857142857141</c:v>
                </c:pt>
                <c:pt idx="12">
                  <c:v>30324.285714285714</c:v>
                </c:pt>
                <c:pt idx="13">
                  <c:v>30332.285714285714</c:v>
                </c:pt>
                <c:pt idx="14">
                  <c:v>30340.428571428572</c:v>
                </c:pt>
                <c:pt idx="15">
                  <c:v>30348.571428571428</c:v>
                </c:pt>
                <c:pt idx="16">
                  <c:v>30356.571428571428</c:v>
                </c:pt>
                <c:pt idx="17">
                  <c:v>30363.857142857141</c:v>
                </c:pt>
                <c:pt idx="18">
                  <c:v>30374.142857142859</c:v>
                </c:pt>
                <c:pt idx="19">
                  <c:v>30383.571428571428</c:v>
                </c:pt>
                <c:pt idx="20">
                  <c:v>30392.142857142859</c:v>
                </c:pt>
                <c:pt idx="21">
                  <c:v>30400.428571428572</c:v>
                </c:pt>
                <c:pt idx="22">
                  <c:v>30407.714285714286</c:v>
                </c:pt>
                <c:pt idx="23">
                  <c:v>30412.714285714286</c:v>
                </c:pt>
                <c:pt idx="24">
                  <c:v>30418</c:v>
                </c:pt>
                <c:pt idx="25">
                  <c:v>30420</c:v>
                </c:pt>
                <c:pt idx="26">
                  <c:v>30422</c:v>
                </c:pt>
                <c:pt idx="27">
                  <c:v>30424.571428571428</c:v>
                </c:pt>
                <c:pt idx="28">
                  <c:v>30427.428571428572</c:v>
                </c:pt>
                <c:pt idx="29">
                  <c:v>30431.142857142859</c:v>
                </c:pt>
                <c:pt idx="30">
                  <c:v>30435.714285714286</c:v>
                </c:pt>
                <c:pt idx="31">
                  <c:v>30440.714285714286</c:v>
                </c:pt>
                <c:pt idx="32">
                  <c:v>30446.714285714286</c:v>
                </c:pt>
                <c:pt idx="33">
                  <c:v>30453.714285714286</c:v>
                </c:pt>
                <c:pt idx="34">
                  <c:v>30460.571428571428</c:v>
                </c:pt>
                <c:pt idx="35">
                  <c:v>30467.571428571428</c:v>
                </c:pt>
                <c:pt idx="36">
                  <c:v>30474.428571428572</c:v>
                </c:pt>
                <c:pt idx="37">
                  <c:v>30481.428571428572</c:v>
                </c:pt>
                <c:pt idx="38">
                  <c:v>30488.285714285714</c:v>
                </c:pt>
                <c:pt idx="39">
                  <c:v>30494.428571428572</c:v>
                </c:pt>
                <c:pt idx="40">
                  <c:v>30500.142857142859</c:v>
                </c:pt>
                <c:pt idx="41">
                  <c:v>30506.142857142859</c:v>
                </c:pt>
                <c:pt idx="42">
                  <c:v>30512.857142857141</c:v>
                </c:pt>
                <c:pt idx="43">
                  <c:v>30519.857142857141</c:v>
                </c:pt>
                <c:pt idx="44">
                  <c:v>30527.142857142859</c:v>
                </c:pt>
                <c:pt idx="45">
                  <c:v>30536.142857142859</c:v>
                </c:pt>
                <c:pt idx="46">
                  <c:v>30546.714285714286</c:v>
                </c:pt>
                <c:pt idx="47">
                  <c:v>30557.714285714286</c:v>
                </c:pt>
                <c:pt idx="48">
                  <c:v>30568.714285714286</c:v>
                </c:pt>
                <c:pt idx="49">
                  <c:v>30579</c:v>
                </c:pt>
                <c:pt idx="50">
                  <c:v>30589.285714285714</c:v>
                </c:pt>
                <c:pt idx="51">
                  <c:v>30600.142857142859</c:v>
                </c:pt>
                <c:pt idx="52">
                  <c:v>30609.285714285714</c:v>
                </c:pt>
                <c:pt idx="53">
                  <c:v>30617.571428571428</c:v>
                </c:pt>
                <c:pt idx="54">
                  <c:v>30625.714285714286</c:v>
                </c:pt>
                <c:pt idx="55">
                  <c:v>30633.714285714286</c:v>
                </c:pt>
                <c:pt idx="56">
                  <c:v>30642.571428571428</c:v>
                </c:pt>
                <c:pt idx="57">
                  <c:v>30651</c:v>
                </c:pt>
                <c:pt idx="58">
                  <c:v>30658</c:v>
                </c:pt>
                <c:pt idx="59">
                  <c:v>30665.857142857141</c:v>
                </c:pt>
                <c:pt idx="60">
                  <c:v>30673.714285714286</c:v>
                </c:pt>
                <c:pt idx="61">
                  <c:v>30681.714285714286</c:v>
                </c:pt>
                <c:pt idx="62">
                  <c:v>30689.714285714286</c:v>
                </c:pt>
                <c:pt idx="63">
                  <c:v>30696.571428571428</c:v>
                </c:pt>
                <c:pt idx="64">
                  <c:v>30704</c:v>
                </c:pt>
                <c:pt idx="65">
                  <c:v>30712</c:v>
                </c:pt>
                <c:pt idx="66">
                  <c:v>30719.142857142859</c:v>
                </c:pt>
                <c:pt idx="67">
                  <c:v>30726</c:v>
                </c:pt>
                <c:pt idx="68">
                  <c:v>30732.714285714286</c:v>
                </c:pt>
                <c:pt idx="69">
                  <c:v>30739.857142857141</c:v>
                </c:pt>
                <c:pt idx="70">
                  <c:v>30747.285714285714</c:v>
                </c:pt>
                <c:pt idx="71">
                  <c:v>30754.285714285714</c:v>
                </c:pt>
                <c:pt idx="72">
                  <c:v>30761.285714285714</c:v>
                </c:pt>
                <c:pt idx="73">
                  <c:v>30768.428571428572</c:v>
                </c:pt>
                <c:pt idx="74">
                  <c:v>30775.428571428572</c:v>
                </c:pt>
                <c:pt idx="75">
                  <c:v>30782.428571428572</c:v>
                </c:pt>
                <c:pt idx="76">
                  <c:v>30789.714285714286</c:v>
                </c:pt>
                <c:pt idx="77">
                  <c:v>30796.428571428572</c:v>
                </c:pt>
                <c:pt idx="78">
                  <c:v>30803.714285714286</c:v>
                </c:pt>
                <c:pt idx="79">
                  <c:v>30810.714285714286</c:v>
                </c:pt>
                <c:pt idx="80">
                  <c:v>30817.428571428572</c:v>
                </c:pt>
                <c:pt idx="81">
                  <c:v>30824.428571428572</c:v>
                </c:pt>
                <c:pt idx="82">
                  <c:v>30831.428571428572</c:v>
                </c:pt>
                <c:pt idx="83">
                  <c:v>30837.857142857141</c:v>
                </c:pt>
                <c:pt idx="84">
                  <c:v>30844.714285714286</c:v>
                </c:pt>
                <c:pt idx="85">
                  <c:v>30851</c:v>
                </c:pt>
                <c:pt idx="86">
                  <c:v>30858.285714285714</c:v>
                </c:pt>
                <c:pt idx="87">
                  <c:v>30865.428571428572</c:v>
                </c:pt>
                <c:pt idx="88">
                  <c:v>30872.571428571428</c:v>
                </c:pt>
                <c:pt idx="89">
                  <c:v>30880</c:v>
                </c:pt>
                <c:pt idx="90">
                  <c:v>30887.571428571428</c:v>
                </c:pt>
                <c:pt idx="91">
                  <c:v>30895</c:v>
                </c:pt>
                <c:pt idx="92">
                  <c:v>30905.285714285714</c:v>
                </c:pt>
                <c:pt idx="93">
                  <c:v>30914.714285714286</c:v>
                </c:pt>
                <c:pt idx="94">
                  <c:v>30924.571428571428</c:v>
                </c:pt>
                <c:pt idx="95">
                  <c:v>30934.428571428572</c:v>
                </c:pt>
                <c:pt idx="96">
                  <c:v>30944.142857142859</c:v>
                </c:pt>
                <c:pt idx="97">
                  <c:v>30953.571428571428</c:v>
                </c:pt>
                <c:pt idx="98">
                  <c:v>30963.142857142859</c:v>
                </c:pt>
                <c:pt idx="99">
                  <c:v>30970.142857142859</c:v>
                </c:pt>
                <c:pt idx="100">
                  <c:v>30977.142857142859</c:v>
                </c:pt>
                <c:pt idx="101">
                  <c:v>30984.142857142859</c:v>
                </c:pt>
                <c:pt idx="102">
                  <c:v>30991.142857142859</c:v>
                </c:pt>
                <c:pt idx="103">
                  <c:v>30998.142857142859</c:v>
                </c:pt>
                <c:pt idx="104">
                  <c:v>31005.142857142859</c:v>
                </c:pt>
                <c:pt idx="105">
                  <c:v>31012.142857142859</c:v>
                </c:pt>
                <c:pt idx="106">
                  <c:v>31019.142857142859</c:v>
                </c:pt>
                <c:pt idx="107">
                  <c:v>31027.142857142859</c:v>
                </c:pt>
                <c:pt idx="108">
                  <c:v>31034.571428571428</c:v>
                </c:pt>
                <c:pt idx="109">
                  <c:v>31041.857142857141</c:v>
                </c:pt>
                <c:pt idx="110">
                  <c:v>31049</c:v>
                </c:pt>
                <c:pt idx="111">
                  <c:v>31056.285714285714</c:v>
                </c:pt>
                <c:pt idx="112">
                  <c:v>31063.714285714286</c:v>
                </c:pt>
                <c:pt idx="113">
                  <c:v>31070.142857142859</c:v>
                </c:pt>
                <c:pt idx="114">
                  <c:v>31075.428571428572</c:v>
                </c:pt>
                <c:pt idx="115">
                  <c:v>31081.857142857141</c:v>
                </c:pt>
                <c:pt idx="116">
                  <c:v>31087.428571428572</c:v>
                </c:pt>
                <c:pt idx="117">
                  <c:v>31092.714285714286</c:v>
                </c:pt>
                <c:pt idx="118">
                  <c:v>31097</c:v>
                </c:pt>
                <c:pt idx="119">
                  <c:v>31100.285714285714</c:v>
                </c:pt>
                <c:pt idx="120">
                  <c:v>31103.571428571428</c:v>
                </c:pt>
                <c:pt idx="121">
                  <c:v>31108.714285714286</c:v>
                </c:pt>
                <c:pt idx="122">
                  <c:v>31112.285714285714</c:v>
                </c:pt>
                <c:pt idx="123">
                  <c:v>31117.714285714286</c:v>
                </c:pt>
                <c:pt idx="124">
                  <c:v>31122.428571428572</c:v>
                </c:pt>
                <c:pt idx="125">
                  <c:v>31128.142857142859</c:v>
                </c:pt>
                <c:pt idx="126">
                  <c:v>31133.714285714286</c:v>
                </c:pt>
                <c:pt idx="127">
                  <c:v>31140.285714285714</c:v>
                </c:pt>
                <c:pt idx="128">
                  <c:v>31144.142857142859</c:v>
                </c:pt>
                <c:pt idx="129">
                  <c:v>31149</c:v>
                </c:pt>
                <c:pt idx="130">
                  <c:v>31153</c:v>
                </c:pt>
                <c:pt idx="131">
                  <c:v>31158</c:v>
                </c:pt>
                <c:pt idx="132">
                  <c:v>31162</c:v>
                </c:pt>
                <c:pt idx="133">
                  <c:v>31167</c:v>
                </c:pt>
                <c:pt idx="134">
                  <c:v>31172.428571428572</c:v>
                </c:pt>
                <c:pt idx="135">
                  <c:v>31178.428571428572</c:v>
                </c:pt>
                <c:pt idx="136">
                  <c:v>31184.428571428572</c:v>
                </c:pt>
                <c:pt idx="137">
                  <c:v>31190.428571428572</c:v>
                </c:pt>
                <c:pt idx="138">
                  <c:v>31196.428571428572</c:v>
                </c:pt>
                <c:pt idx="139">
                  <c:v>31203.428571428572</c:v>
                </c:pt>
                <c:pt idx="140">
                  <c:v>31211</c:v>
                </c:pt>
                <c:pt idx="141">
                  <c:v>31217.714285714286</c:v>
                </c:pt>
                <c:pt idx="142">
                  <c:v>31224.857142857141</c:v>
                </c:pt>
                <c:pt idx="143">
                  <c:v>31231.857142857141</c:v>
                </c:pt>
                <c:pt idx="144">
                  <c:v>31239.571428571428</c:v>
                </c:pt>
                <c:pt idx="145">
                  <c:v>31247.428571428572</c:v>
                </c:pt>
                <c:pt idx="146">
                  <c:v>31255.285714285714</c:v>
                </c:pt>
                <c:pt idx="147">
                  <c:v>31262</c:v>
                </c:pt>
                <c:pt idx="148">
                  <c:v>31269.714285714286</c:v>
                </c:pt>
                <c:pt idx="149">
                  <c:v>31276.857142857141</c:v>
                </c:pt>
                <c:pt idx="150">
                  <c:v>31283.857142857141</c:v>
                </c:pt>
                <c:pt idx="151">
                  <c:v>31291</c:v>
                </c:pt>
                <c:pt idx="152">
                  <c:v>31297.428571428572</c:v>
                </c:pt>
                <c:pt idx="153">
                  <c:v>31303.714285714286</c:v>
                </c:pt>
                <c:pt idx="154">
                  <c:v>31310.714285714286</c:v>
                </c:pt>
                <c:pt idx="155">
                  <c:v>31317.714285714286</c:v>
                </c:pt>
                <c:pt idx="156">
                  <c:v>31325.428571428572</c:v>
                </c:pt>
                <c:pt idx="157">
                  <c:v>31333.285714285714</c:v>
                </c:pt>
                <c:pt idx="158">
                  <c:v>31341.428571428572</c:v>
                </c:pt>
                <c:pt idx="159">
                  <c:v>31350</c:v>
                </c:pt>
                <c:pt idx="160">
                  <c:v>31358.857142857141</c:v>
                </c:pt>
                <c:pt idx="161">
                  <c:v>31367.142857142859</c:v>
                </c:pt>
                <c:pt idx="162">
                  <c:v>31374.285714285714</c:v>
                </c:pt>
                <c:pt idx="163">
                  <c:v>31381.285714285714</c:v>
                </c:pt>
                <c:pt idx="164">
                  <c:v>31389.285714285714</c:v>
                </c:pt>
                <c:pt idx="165">
                  <c:v>31396.142857142859</c:v>
                </c:pt>
                <c:pt idx="166">
                  <c:v>31403.285714285714</c:v>
                </c:pt>
                <c:pt idx="167">
                  <c:v>31410.285714285714</c:v>
                </c:pt>
                <c:pt idx="168">
                  <c:v>31417.571428571428</c:v>
                </c:pt>
                <c:pt idx="169">
                  <c:v>31425.571428571428</c:v>
                </c:pt>
                <c:pt idx="170">
                  <c:v>31434.428571428572</c:v>
                </c:pt>
                <c:pt idx="171">
                  <c:v>31442.285714285714</c:v>
                </c:pt>
                <c:pt idx="172">
                  <c:v>31449.857142857141</c:v>
                </c:pt>
                <c:pt idx="173">
                  <c:v>31457.857142857141</c:v>
                </c:pt>
                <c:pt idx="174">
                  <c:v>31466</c:v>
                </c:pt>
                <c:pt idx="175">
                  <c:v>31475.142857142859</c:v>
                </c:pt>
                <c:pt idx="176">
                  <c:v>31484</c:v>
                </c:pt>
                <c:pt idx="177">
                  <c:v>31492</c:v>
                </c:pt>
                <c:pt idx="178">
                  <c:v>31499.571428571428</c:v>
                </c:pt>
                <c:pt idx="179">
                  <c:v>31507.857142857141</c:v>
                </c:pt>
                <c:pt idx="180">
                  <c:v>31515.428571428572</c:v>
                </c:pt>
                <c:pt idx="181">
                  <c:v>31524.142857142859</c:v>
                </c:pt>
                <c:pt idx="182">
                  <c:v>31532.142857142859</c:v>
                </c:pt>
                <c:pt idx="183">
                  <c:v>31540.142857142859</c:v>
                </c:pt>
                <c:pt idx="184">
                  <c:v>31548.285714285714</c:v>
                </c:pt>
                <c:pt idx="185">
                  <c:v>31557.428571428572</c:v>
                </c:pt>
                <c:pt idx="186">
                  <c:v>31566</c:v>
                </c:pt>
                <c:pt idx="187">
                  <c:v>31574.571428571428</c:v>
                </c:pt>
                <c:pt idx="188">
                  <c:v>31582.714285714286</c:v>
                </c:pt>
                <c:pt idx="189">
                  <c:v>31590.571428571428</c:v>
                </c:pt>
                <c:pt idx="190">
                  <c:v>31598.714285714286</c:v>
                </c:pt>
                <c:pt idx="191">
                  <c:v>31606.571428571428</c:v>
                </c:pt>
                <c:pt idx="192">
                  <c:v>31614</c:v>
                </c:pt>
                <c:pt idx="193">
                  <c:v>31621.714285714286</c:v>
                </c:pt>
                <c:pt idx="194">
                  <c:v>31630.428571428572</c:v>
                </c:pt>
                <c:pt idx="195">
                  <c:v>31638.285714285714</c:v>
                </c:pt>
                <c:pt idx="196">
                  <c:v>31646.571428571428</c:v>
                </c:pt>
                <c:pt idx="197">
                  <c:v>31655</c:v>
                </c:pt>
                <c:pt idx="198">
                  <c:v>31664.428571428572</c:v>
                </c:pt>
                <c:pt idx="199">
                  <c:v>31673.857142857141</c:v>
                </c:pt>
                <c:pt idx="200">
                  <c:v>31683.142857142859</c:v>
                </c:pt>
                <c:pt idx="201">
                  <c:v>31691.428571428572</c:v>
                </c:pt>
                <c:pt idx="202">
                  <c:v>31701</c:v>
                </c:pt>
                <c:pt idx="203">
                  <c:v>31710.285714285714</c:v>
                </c:pt>
                <c:pt idx="204">
                  <c:v>31719.285714285714</c:v>
                </c:pt>
                <c:pt idx="205">
                  <c:v>31728.285714285714</c:v>
                </c:pt>
                <c:pt idx="206">
                  <c:v>31737.428571428572</c:v>
                </c:pt>
                <c:pt idx="207">
                  <c:v>31746.285714285714</c:v>
                </c:pt>
                <c:pt idx="208">
                  <c:v>31756.428571428572</c:v>
                </c:pt>
                <c:pt idx="209">
                  <c:v>31765.428571428572</c:v>
                </c:pt>
                <c:pt idx="210">
                  <c:v>31774.428571428572</c:v>
                </c:pt>
                <c:pt idx="211">
                  <c:v>31783.142857142859</c:v>
                </c:pt>
                <c:pt idx="212">
                  <c:v>31791.285714285714</c:v>
                </c:pt>
                <c:pt idx="213">
                  <c:v>31800</c:v>
                </c:pt>
                <c:pt idx="214">
                  <c:v>31809.285714285714</c:v>
                </c:pt>
                <c:pt idx="215">
                  <c:v>31816.714285714286</c:v>
                </c:pt>
                <c:pt idx="216">
                  <c:v>31824.571428571428</c:v>
                </c:pt>
                <c:pt idx="217">
                  <c:v>31832.142857142859</c:v>
                </c:pt>
              </c:numCache>
            </c:numRef>
          </c:xVal>
          <c:yVal>
            <c:numRef>
              <c:f>HC_7pt_smooth!$K$12:$K$229</c:f>
              <c:numCache>
                <c:formatCode>General</c:formatCode>
                <c:ptCount val="218"/>
                <c:pt idx="0">
                  <c:v>1285.1428571428571</c:v>
                </c:pt>
                <c:pt idx="1">
                  <c:v>1254.7142857142858</c:v>
                </c:pt>
                <c:pt idx="2">
                  <c:v>1225.8571428571429</c:v>
                </c:pt>
                <c:pt idx="3">
                  <c:v>1197.4285714285713</c:v>
                </c:pt>
                <c:pt idx="4">
                  <c:v>1293.1428571428571</c:v>
                </c:pt>
                <c:pt idx="5">
                  <c:v>1375.4285714285713</c:v>
                </c:pt>
                <c:pt idx="6">
                  <c:v>1448.1666666666667</c:v>
                </c:pt>
                <c:pt idx="7">
                  <c:v>1424.4</c:v>
                </c:pt>
                <c:pt idx="8">
                  <c:v>1495.75</c:v>
                </c:pt>
                <c:pt idx="9">
                  <c:v>1864</c:v>
                </c:pt>
                <c:pt idx="10">
                  <c:v>2292</c:v>
                </c:pt>
                <c:pt idx="11">
                  <c:v>2459.75</c:v>
                </c:pt>
                <c:pt idx="12">
                  <c:v>2603.25</c:v>
                </c:pt>
                <c:pt idx="13">
                  <c:v>2579.4</c:v>
                </c:pt>
                <c:pt idx="14">
                  <c:v>2579.4</c:v>
                </c:pt>
                <c:pt idx="15">
                  <c:v>2681.8333333333335</c:v>
                </c:pt>
                <c:pt idx="16">
                  <c:v>2630.8333333333335</c:v>
                </c:pt>
                <c:pt idx="17">
                  <c:v>2574.8000000000002</c:v>
                </c:pt>
                <c:pt idx="18">
                  <c:v>2541.8000000000002</c:v>
                </c:pt>
                <c:pt idx="19">
                  <c:v>2554.4</c:v>
                </c:pt>
                <c:pt idx="20">
                  <c:v>2562</c:v>
                </c:pt>
                <c:pt idx="21">
                  <c:v>2482.1666666666665</c:v>
                </c:pt>
                <c:pt idx="22">
                  <c:v>2349.5</c:v>
                </c:pt>
                <c:pt idx="23">
                  <c:v>2327.1666666666665</c:v>
                </c:pt>
                <c:pt idx="24">
                  <c:v>2269</c:v>
                </c:pt>
                <c:pt idx="25">
                  <c:v>2216.2857142857142</c:v>
                </c:pt>
                <c:pt idx="26">
                  <c:v>2144</c:v>
                </c:pt>
                <c:pt idx="27">
                  <c:v>2060</c:v>
                </c:pt>
                <c:pt idx="28">
                  <c:v>1963.2857142857142</c:v>
                </c:pt>
                <c:pt idx="29">
                  <c:v>1848.8571428571429</c:v>
                </c:pt>
                <c:pt idx="30">
                  <c:v>1710.2857142857142</c:v>
                </c:pt>
                <c:pt idx="31">
                  <c:v>1666.4285714285713</c:v>
                </c:pt>
                <c:pt idx="32">
                  <c:v>1637.8571428571429</c:v>
                </c:pt>
                <c:pt idx="33">
                  <c:v>1567.1428571428571</c:v>
                </c:pt>
                <c:pt idx="34">
                  <c:v>1440.2857142857142</c:v>
                </c:pt>
                <c:pt idx="35">
                  <c:v>1408.4285714285713</c:v>
                </c:pt>
                <c:pt idx="36">
                  <c:v>1345.2857142857142</c:v>
                </c:pt>
                <c:pt idx="37">
                  <c:v>1346.2857142857142</c:v>
                </c:pt>
                <c:pt idx="38">
                  <c:v>1297.4285714285713</c:v>
                </c:pt>
                <c:pt idx="39">
                  <c:v>1227.1428571428571</c:v>
                </c:pt>
                <c:pt idx="40">
                  <c:v>1171.4285714285713</c:v>
                </c:pt>
                <c:pt idx="41">
                  <c:v>1197</c:v>
                </c:pt>
                <c:pt idx="42">
                  <c:v>1160.4285714285713</c:v>
                </c:pt>
                <c:pt idx="43">
                  <c:v>1129.8571428571429</c:v>
                </c:pt>
                <c:pt idx="44">
                  <c:v>1076.7142857142858</c:v>
                </c:pt>
                <c:pt idx="45">
                  <c:v>1034.1428571428571</c:v>
                </c:pt>
                <c:pt idx="46">
                  <c:v>945.57142857142856</c:v>
                </c:pt>
                <c:pt idx="47">
                  <c:v>951.42857142857144</c:v>
                </c:pt>
                <c:pt idx="48">
                  <c:v>938.14285714285711</c:v>
                </c:pt>
                <c:pt idx="49">
                  <c:v>949.14285714285711</c:v>
                </c:pt>
                <c:pt idx="50">
                  <c:v>979.42857142857144</c:v>
                </c:pt>
                <c:pt idx="51">
                  <c:v>1055.4285714285713</c:v>
                </c:pt>
                <c:pt idx="52">
                  <c:v>1136.7142857142858</c:v>
                </c:pt>
                <c:pt idx="53">
                  <c:v>1305</c:v>
                </c:pt>
                <c:pt idx="54">
                  <c:v>1395.4285714285713</c:v>
                </c:pt>
                <c:pt idx="55">
                  <c:v>1472.8571428571429</c:v>
                </c:pt>
                <c:pt idx="56">
                  <c:v>1571.1428571428571</c:v>
                </c:pt>
                <c:pt idx="57">
                  <c:v>1685.5714285714287</c:v>
                </c:pt>
                <c:pt idx="58">
                  <c:v>1847</c:v>
                </c:pt>
                <c:pt idx="59">
                  <c:v>1944.2857142857142</c:v>
                </c:pt>
                <c:pt idx="60">
                  <c:v>1947.5714285714287</c:v>
                </c:pt>
                <c:pt idx="61">
                  <c:v>2154.5714285714284</c:v>
                </c:pt>
                <c:pt idx="62">
                  <c:v>2351.4285714285716</c:v>
                </c:pt>
                <c:pt idx="63">
                  <c:v>2493</c:v>
                </c:pt>
                <c:pt idx="64">
                  <c:v>2658.2857142857142</c:v>
                </c:pt>
                <c:pt idx="65">
                  <c:v>2708.5714285714284</c:v>
                </c:pt>
                <c:pt idx="66">
                  <c:v>2790.2857142857142</c:v>
                </c:pt>
                <c:pt idx="67">
                  <c:v>2850.1428571428573</c:v>
                </c:pt>
                <c:pt idx="68">
                  <c:v>2802.3333333333335</c:v>
                </c:pt>
                <c:pt idx="69">
                  <c:v>2752.4</c:v>
                </c:pt>
                <c:pt idx="70">
                  <c:v>2616.4</c:v>
                </c:pt>
                <c:pt idx="71">
                  <c:v>2443</c:v>
                </c:pt>
                <c:pt idx="72">
                  <c:v>2222.1999999999998</c:v>
                </c:pt>
                <c:pt idx="73">
                  <c:v>1994.2</c:v>
                </c:pt>
                <c:pt idx="74">
                  <c:v>1785.8</c:v>
                </c:pt>
                <c:pt idx="75">
                  <c:v>1698.8333333333333</c:v>
                </c:pt>
                <c:pt idx="76">
                  <c:v>1630</c:v>
                </c:pt>
                <c:pt idx="77">
                  <c:v>1604.8571428571429</c:v>
                </c:pt>
                <c:pt idx="78">
                  <c:v>1427.7142857142858</c:v>
                </c:pt>
                <c:pt idx="79">
                  <c:v>1293.7142857142858</c:v>
                </c:pt>
                <c:pt idx="80">
                  <c:v>1236.4285714285713</c:v>
                </c:pt>
                <c:pt idx="81">
                  <c:v>1320</c:v>
                </c:pt>
                <c:pt idx="82">
                  <c:v>1304.8571428571429</c:v>
                </c:pt>
                <c:pt idx="83">
                  <c:v>1295.2857142857142</c:v>
                </c:pt>
                <c:pt idx="84">
                  <c:v>1218.5714285714287</c:v>
                </c:pt>
                <c:pt idx="85">
                  <c:v>1213.2857142857142</c:v>
                </c:pt>
                <c:pt idx="86">
                  <c:v>1216.1428571428571</c:v>
                </c:pt>
                <c:pt idx="87">
                  <c:v>1294.2857142857142</c:v>
                </c:pt>
                <c:pt idx="88">
                  <c:v>1163.2857142857142</c:v>
                </c:pt>
                <c:pt idx="89">
                  <c:v>1117.4285714285713</c:v>
                </c:pt>
                <c:pt idx="90">
                  <c:v>1086.4285714285713</c:v>
                </c:pt>
                <c:pt idx="91">
                  <c:v>1014.1428571428571</c:v>
                </c:pt>
                <c:pt idx="92">
                  <c:v>1047.8571428571429</c:v>
                </c:pt>
                <c:pt idx="93">
                  <c:v>1084.5</c:v>
                </c:pt>
                <c:pt idx="94">
                  <c:v>959.83333333333337</c:v>
                </c:pt>
                <c:pt idx="95">
                  <c:v>975</c:v>
                </c:pt>
                <c:pt idx="96">
                  <c:v>1046.3333333333333</c:v>
                </c:pt>
                <c:pt idx="97">
                  <c:v>1089.1666666666667</c:v>
                </c:pt>
                <c:pt idx="98">
                  <c:v>1173.5</c:v>
                </c:pt>
                <c:pt idx="99">
                  <c:v>1193.1666666666667</c:v>
                </c:pt>
                <c:pt idx="100">
                  <c:v>1246.4285714285713</c:v>
                </c:pt>
                <c:pt idx="101">
                  <c:v>1312.2857142857142</c:v>
                </c:pt>
                <c:pt idx="102">
                  <c:v>1379.2857142857142</c:v>
                </c:pt>
                <c:pt idx="103">
                  <c:v>1438.8571428571429</c:v>
                </c:pt>
                <c:pt idx="104">
                  <c:v>1560.5714285714287</c:v>
                </c:pt>
                <c:pt idx="105">
                  <c:v>1714.2857142857142</c:v>
                </c:pt>
                <c:pt idx="106">
                  <c:v>1842.1428571428571</c:v>
                </c:pt>
                <c:pt idx="107">
                  <c:v>1998.4285714285713</c:v>
                </c:pt>
                <c:pt idx="108">
                  <c:v>2134.7142857142858</c:v>
                </c:pt>
                <c:pt idx="109">
                  <c:v>2267.7142857142858</c:v>
                </c:pt>
                <c:pt idx="110">
                  <c:v>2377.1428571428573</c:v>
                </c:pt>
                <c:pt idx="111">
                  <c:v>2443.2857142857142</c:v>
                </c:pt>
                <c:pt idx="112">
                  <c:v>2424.2857142857142</c:v>
                </c:pt>
                <c:pt idx="113">
                  <c:v>2439.8571428571427</c:v>
                </c:pt>
                <c:pt idx="114">
                  <c:v>2424.7142857142858</c:v>
                </c:pt>
                <c:pt idx="115">
                  <c:v>2432.8571428571427</c:v>
                </c:pt>
                <c:pt idx="116">
                  <c:v>2463.4285714285716</c:v>
                </c:pt>
                <c:pt idx="117">
                  <c:v>2482.7142857142858</c:v>
                </c:pt>
                <c:pt idx="118">
                  <c:v>2475.4285714285716</c:v>
                </c:pt>
                <c:pt idx="119">
                  <c:v>2532.1428571428573</c:v>
                </c:pt>
                <c:pt idx="120">
                  <c:v>2536.8571428571427</c:v>
                </c:pt>
                <c:pt idx="121">
                  <c:v>2488.1428571428573</c:v>
                </c:pt>
                <c:pt idx="122">
                  <c:v>2448.7142857142858</c:v>
                </c:pt>
                <c:pt idx="123">
                  <c:v>2402.8571428571427</c:v>
                </c:pt>
                <c:pt idx="124">
                  <c:v>2372.5714285714284</c:v>
                </c:pt>
                <c:pt idx="125">
                  <c:v>2376.8571428571427</c:v>
                </c:pt>
                <c:pt idx="126">
                  <c:v>2366</c:v>
                </c:pt>
                <c:pt idx="127">
                  <c:v>2372.1428571428573</c:v>
                </c:pt>
                <c:pt idx="128">
                  <c:v>2396</c:v>
                </c:pt>
                <c:pt idx="129">
                  <c:v>2310</c:v>
                </c:pt>
                <c:pt idx="130">
                  <c:v>2280.1428571428573</c:v>
                </c:pt>
                <c:pt idx="131">
                  <c:v>2244.8571428571427</c:v>
                </c:pt>
                <c:pt idx="132">
                  <c:v>2179.1428571428573</c:v>
                </c:pt>
                <c:pt idx="133">
                  <c:v>1970.1428571428571</c:v>
                </c:pt>
                <c:pt idx="134">
                  <c:v>1857.8571428571429</c:v>
                </c:pt>
                <c:pt idx="135">
                  <c:v>1714.7142857142858</c:v>
                </c:pt>
                <c:pt idx="136">
                  <c:v>1688.4285714285713</c:v>
                </c:pt>
                <c:pt idx="137">
                  <c:v>1551.5714285714287</c:v>
                </c:pt>
                <c:pt idx="138">
                  <c:v>1519.8571428571429</c:v>
                </c:pt>
                <c:pt idx="139">
                  <c:v>1397.2857142857142</c:v>
                </c:pt>
                <c:pt idx="140">
                  <c:v>1378.8571428571429</c:v>
                </c:pt>
                <c:pt idx="141">
                  <c:v>1282.4285714285713</c:v>
                </c:pt>
                <c:pt idx="142">
                  <c:v>1203</c:v>
                </c:pt>
                <c:pt idx="143">
                  <c:v>1098.7142857142858</c:v>
                </c:pt>
                <c:pt idx="144">
                  <c:v>1054.4285714285713</c:v>
                </c:pt>
                <c:pt idx="145">
                  <c:v>879.42857142857144</c:v>
                </c:pt>
                <c:pt idx="146">
                  <c:v>878.28571428571433</c:v>
                </c:pt>
                <c:pt idx="147">
                  <c:v>908.71428571428567</c:v>
                </c:pt>
                <c:pt idx="148">
                  <c:v>968</c:v>
                </c:pt>
                <c:pt idx="149">
                  <c:v>997.71428571428567</c:v>
                </c:pt>
                <c:pt idx="150">
                  <c:v>1054.5714285714287</c:v>
                </c:pt>
                <c:pt idx="151">
                  <c:v>1205.8571428571429</c:v>
                </c:pt>
                <c:pt idx="152">
                  <c:v>1267.7142857142858</c:v>
                </c:pt>
                <c:pt idx="153">
                  <c:v>1306.8571428571429</c:v>
                </c:pt>
                <c:pt idx="154">
                  <c:v>1366</c:v>
                </c:pt>
                <c:pt idx="155">
                  <c:v>1428.1428571428571</c:v>
                </c:pt>
                <c:pt idx="156">
                  <c:v>1485.2857142857142</c:v>
                </c:pt>
                <c:pt idx="157">
                  <c:v>1539.4285714285713</c:v>
                </c:pt>
                <c:pt idx="158">
                  <c:v>1501.5714285714287</c:v>
                </c:pt>
                <c:pt idx="159">
                  <c:v>1597.2857142857142</c:v>
                </c:pt>
                <c:pt idx="160">
                  <c:v>1668.4285714285713</c:v>
                </c:pt>
                <c:pt idx="161">
                  <c:v>1687.1428571428571</c:v>
                </c:pt>
                <c:pt idx="162">
                  <c:v>1698.5714285714287</c:v>
                </c:pt>
                <c:pt idx="163">
                  <c:v>1900</c:v>
                </c:pt>
                <c:pt idx="164">
                  <c:v>2012.8571428571429</c:v>
                </c:pt>
                <c:pt idx="165">
                  <c:v>2050</c:v>
                </c:pt>
                <c:pt idx="166">
                  <c:v>2110</c:v>
                </c:pt>
                <c:pt idx="167">
                  <c:v>2167.1428571428573</c:v>
                </c:pt>
                <c:pt idx="168">
                  <c:v>2241.6666666666665</c:v>
                </c:pt>
                <c:pt idx="169">
                  <c:v>2368.3333333333335</c:v>
                </c:pt>
                <c:pt idx="170">
                  <c:v>2405</c:v>
                </c:pt>
                <c:pt idx="171">
                  <c:v>2455</c:v>
                </c:pt>
                <c:pt idx="172">
                  <c:v>2678.3333333333335</c:v>
                </c:pt>
                <c:pt idx="173">
                  <c:v>2825</c:v>
                </c:pt>
                <c:pt idx="174">
                  <c:v>2924</c:v>
                </c:pt>
                <c:pt idx="175">
                  <c:v>2841.6666666666665</c:v>
                </c:pt>
                <c:pt idx="176">
                  <c:v>2823.3333333333335</c:v>
                </c:pt>
                <c:pt idx="177">
                  <c:v>2763.3333333333335</c:v>
                </c:pt>
                <c:pt idx="178">
                  <c:v>2633.3333333333335</c:v>
                </c:pt>
                <c:pt idx="179">
                  <c:v>2313.3333333333335</c:v>
                </c:pt>
                <c:pt idx="180">
                  <c:v>2056.6666666666665</c:v>
                </c:pt>
                <c:pt idx="181">
                  <c:v>1890.5714285714287</c:v>
                </c:pt>
                <c:pt idx="182">
                  <c:v>1723.4285714285713</c:v>
                </c:pt>
                <c:pt idx="183">
                  <c:v>1524.8571428571429</c:v>
                </c:pt>
                <c:pt idx="184">
                  <c:v>1336.2857142857142</c:v>
                </c:pt>
                <c:pt idx="185">
                  <c:v>1239.1428571428571</c:v>
                </c:pt>
                <c:pt idx="186">
                  <c:v>1336.2857142857142</c:v>
                </c:pt>
                <c:pt idx="187">
                  <c:v>1297.7142857142858</c:v>
                </c:pt>
                <c:pt idx="188">
                  <c:v>1365</c:v>
                </c:pt>
                <c:pt idx="189">
                  <c:v>1307.8333333333333</c:v>
                </c:pt>
                <c:pt idx="190">
                  <c:v>1287.8333333333333</c:v>
                </c:pt>
                <c:pt idx="191">
                  <c:v>1259.5</c:v>
                </c:pt>
                <c:pt idx="192">
                  <c:v>1357.8333333333333</c:v>
                </c:pt>
                <c:pt idx="193">
                  <c:v>1202.8333333333333</c:v>
                </c:pt>
                <c:pt idx="194">
                  <c:v>1189.4000000000001</c:v>
                </c:pt>
                <c:pt idx="195">
                  <c:v>1189.4000000000001</c:v>
                </c:pt>
                <c:pt idx="196">
                  <c:v>1257.5</c:v>
                </c:pt>
                <c:pt idx="197">
                  <c:v>1482.5</c:v>
                </c:pt>
                <c:pt idx="198">
                  <c:v>1592.5</c:v>
                </c:pt>
                <c:pt idx="199">
                  <c:v>1465</c:v>
                </c:pt>
                <c:pt idx="200">
                  <c:v>1612.5</c:v>
                </c:pt>
                <c:pt idx="201">
                  <c:v>1612.5</c:v>
                </c:pt>
                <c:pt idx="202">
                  <c:v>1588</c:v>
                </c:pt>
                <c:pt idx="203">
                  <c:v>1598.3333333333333</c:v>
                </c:pt>
                <c:pt idx="204">
                  <c:v>1553.3333333333333</c:v>
                </c:pt>
                <c:pt idx="205">
                  <c:v>1568.3333333333333</c:v>
                </c:pt>
                <c:pt idx="206">
                  <c:v>1690</c:v>
                </c:pt>
                <c:pt idx="207">
                  <c:v>1805</c:v>
                </c:pt>
                <c:pt idx="208">
                  <c:v>1952.8571428571429</c:v>
                </c:pt>
                <c:pt idx="209">
                  <c:v>2045.7142857142858</c:v>
                </c:pt>
                <c:pt idx="210">
                  <c:v>2138.5714285714284</c:v>
                </c:pt>
                <c:pt idx="211">
                  <c:v>2260</c:v>
                </c:pt>
                <c:pt idx="212">
                  <c:v>2367.1428571428573</c:v>
                </c:pt>
                <c:pt idx="213">
                  <c:v>2508.5714285714284</c:v>
                </c:pt>
                <c:pt idx="214">
                  <c:v>2558.5714285714284</c:v>
                </c:pt>
                <c:pt idx="215">
                  <c:v>2515.7142857142858</c:v>
                </c:pt>
                <c:pt idx="216">
                  <c:v>2655.7142857142858</c:v>
                </c:pt>
                <c:pt idx="217">
                  <c:v>2735.7142857142858</c:v>
                </c:pt>
              </c:numCache>
            </c:numRef>
          </c:yVal>
          <c:smooth val="0"/>
        </c:ser>
        <c:ser>
          <c:idx val="1"/>
          <c:order val="1"/>
          <c:tx>
            <c:strRef>
              <c:f>HC_7pt_smooth!$L$11</c:f>
              <c:strCache>
                <c:ptCount val="1"/>
                <c:pt idx="0">
                  <c:v>Ethene</c:v>
                </c:pt>
              </c:strCache>
            </c:strRef>
          </c:tx>
          <c:xVal>
            <c:numRef>
              <c:f>HC_7pt_smooth!$J$12:$J$229</c:f>
              <c:numCache>
                <c:formatCode>mm/dd/yy</c:formatCode>
                <c:ptCount val="218"/>
                <c:pt idx="0">
                  <c:v>30089.142857142859</c:v>
                </c:pt>
                <c:pt idx="1">
                  <c:v>30113.285714285714</c:v>
                </c:pt>
                <c:pt idx="2">
                  <c:v>30137.428571428572</c:v>
                </c:pt>
                <c:pt idx="3">
                  <c:v>30161.714285714286</c:v>
                </c:pt>
                <c:pt idx="4">
                  <c:v>30188.571428571428</c:v>
                </c:pt>
                <c:pt idx="5">
                  <c:v>30217</c:v>
                </c:pt>
                <c:pt idx="6">
                  <c:v>30246.142857142859</c:v>
                </c:pt>
                <c:pt idx="7">
                  <c:v>30275</c:v>
                </c:pt>
                <c:pt idx="8">
                  <c:v>30284.285714285714</c:v>
                </c:pt>
                <c:pt idx="9">
                  <c:v>30295.285714285714</c:v>
                </c:pt>
                <c:pt idx="10">
                  <c:v>30306.857142857141</c:v>
                </c:pt>
                <c:pt idx="11">
                  <c:v>30315.857142857141</c:v>
                </c:pt>
                <c:pt idx="12">
                  <c:v>30324.285714285714</c:v>
                </c:pt>
                <c:pt idx="13">
                  <c:v>30332.285714285714</c:v>
                </c:pt>
                <c:pt idx="14">
                  <c:v>30340.428571428572</c:v>
                </c:pt>
                <c:pt idx="15">
                  <c:v>30348.571428571428</c:v>
                </c:pt>
                <c:pt idx="16">
                  <c:v>30356.571428571428</c:v>
                </c:pt>
                <c:pt idx="17">
                  <c:v>30363.857142857141</c:v>
                </c:pt>
                <c:pt idx="18">
                  <c:v>30374.142857142859</c:v>
                </c:pt>
                <c:pt idx="19">
                  <c:v>30383.571428571428</c:v>
                </c:pt>
                <c:pt idx="20">
                  <c:v>30392.142857142859</c:v>
                </c:pt>
                <c:pt idx="21">
                  <c:v>30400.428571428572</c:v>
                </c:pt>
                <c:pt idx="22">
                  <c:v>30407.714285714286</c:v>
                </c:pt>
                <c:pt idx="23">
                  <c:v>30412.714285714286</c:v>
                </c:pt>
                <c:pt idx="24">
                  <c:v>30418</c:v>
                </c:pt>
                <c:pt idx="25">
                  <c:v>30420</c:v>
                </c:pt>
                <c:pt idx="26">
                  <c:v>30422</c:v>
                </c:pt>
                <c:pt idx="27">
                  <c:v>30424.571428571428</c:v>
                </c:pt>
                <c:pt idx="28">
                  <c:v>30427.428571428572</c:v>
                </c:pt>
                <c:pt idx="29">
                  <c:v>30431.142857142859</c:v>
                </c:pt>
                <c:pt idx="30">
                  <c:v>30435.714285714286</c:v>
                </c:pt>
                <c:pt idx="31">
                  <c:v>30440.714285714286</c:v>
                </c:pt>
                <c:pt idx="32">
                  <c:v>30446.714285714286</c:v>
                </c:pt>
                <c:pt idx="33">
                  <c:v>30453.714285714286</c:v>
                </c:pt>
                <c:pt idx="34">
                  <c:v>30460.571428571428</c:v>
                </c:pt>
                <c:pt idx="35">
                  <c:v>30467.571428571428</c:v>
                </c:pt>
                <c:pt idx="36">
                  <c:v>30474.428571428572</c:v>
                </c:pt>
                <c:pt idx="37">
                  <c:v>30481.428571428572</c:v>
                </c:pt>
                <c:pt idx="38">
                  <c:v>30488.285714285714</c:v>
                </c:pt>
                <c:pt idx="39">
                  <c:v>30494.428571428572</c:v>
                </c:pt>
                <c:pt idx="40">
                  <c:v>30500.142857142859</c:v>
                </c:pt>
                <c:pt idx="41">
                  <c:v>30506.142857142859</c:v>
                </c:pt>
                <c:pt idx="42">
                  <c:v>30512.857142857141</c:v>
                </c:pt>
                <c:pt idx="43">
                  <c:v>30519.857142857141</c:v>
                </c:pt>
                <c:pt idx="44">
                  <c:v>30527.142857142859</c:v>
                </c:pt>
                <c:pt idx="45">
                  <c:v>30536.142857142859</c:v>
                </c:pt>
                <c:pt idx="46">
                  <c:v>30546.714285714286</c:v>
                </c:pt>
                <c:pt idx="47">
                  <c:v>30557.714285714286</c:v>
                </c:pt>
                <c:pt idx="48">
                  <c:v>30568.714285714286</c:v>
                </c:pt>
                <c:pt idx="49">
                  <c:v>30579</c:v>
                </c:pt>
                <c:pt idx="50">
                  <c:v>30589.285714285714</c:v>
                </c:pt>
                <c:pt idx="51">
                  <c:v>30600.142857142859</c:v>
                </c:pt>
                <c:pt idx="52">
                  <c:v>30609.285714285714</c:v>
                </c:pt>
                <c:pt idx="53">
                  <c:v>30617.571428571428</c:v>
                </c:pt>
                <c:pt idx="54">
                  <c:v>30625.714285714286</c:v>
                </c:pt>
                <c:pt idx="55">
                  <c:v>30633.714285714286</c:v>
                </c:pt>
                <c:pt idx="56">
                  <c:v>30642.571428571428</c:v>
                </c:pt>
                <c:pt idx="57">
                  <c:v>30651</c:v>
                </c:pt>
                <c:pt idx="58">
                  <c:v>30658</c:v>
                </c:pt>
                <c:pt idx="59">
                  <c:v>30665.857142857141</c:v>
                </c:pt>
                <c:pt idx="60">
                  <c:v>30673.714285714286</c:v>
                </c:pt>
                <c:pt idx="61">
                  <c:v>30681.714285714286</c:v>
                </c:pt>
                <c:pt idx="62">
                  <c:v>30689.714285714286</c:v>
                </c:pt>
                <c:pt idx="63">
                  <c:v>30696.571428571428</c:v>
                </c:pt>
                <c:pt idx="64">
                  <c:v>30704</c:v>
                </c:pt>
                <c:pt idx="65">
                  <c:v>30712</c:v>
                </c:pt>
                <c:pt idx="66">
                  <c:v>30719.142857142859</c:v>
                </c:pt>
                <c:pt idx="67">
                  <c:v>30726</c:v>
                </c:pt>
                <c:pt idx="68">
                  <c:v>30732.714285714286</c:v>
                </c:pt>
                <c:pt idx="69">
                  <c:v>30739.857142857141</c:v>
                </c:pt>
                <c:pt idx="70">
                  <c:v>30747.285714285714</c:v>
                </c:pt>
                <c:pt idx="71">
                  <c:v>30754.285714285714</c:v>
                </c:pt>
                <c:pt idx="72">
                  <c:v>30761.285714285714</c:v>
                </c:pt>
                <c:pt idx="73">
                  <c:v>30768.428571428572</c:v>
                </c:pt>
                <c:pt idx="74">
                  <c:v>30775.428571428572</c:v>
                </c:pt>
                <c:pt idx="75">
                  <c:v>30782.428571428572</c:v>
                </c:pt>
                <c:pt idx="76">
                  <c:v>30789.714285714286</c:v>
                </c:pt>
                <c:pt idx="77">
                  <c:v>30796.428571428572</c:v>
                </c:pt>
                <c:pt idx="78">
                  <c:v>30803.714285714286</c:v>
                </c:pt>
                <c:pt idx="79">
                  <c:v>30810.714285714286</c:v>
                </c:pt>
                <c:pt idx="80">
                  <c:v>30817.428571428572</c:v>
                </c:pt>
                <c:pt idx="81">
                  <c:v>30824.428571428572</c:v>
                </c:pt>
                <c:pt idx="82">
                  <c:v>30831.428571428572</c:v>
                </c:pt>
                <c:pt idx="83">
                  <c:v>30837.857142857141</c:v>
                </c:pt>
                <c:pt idx="84">
                  <c:v>30844.714285714286</c:v>
                </c:pt>
                <c:pt idx="85">
                  <c:v>30851</c:v>
                </c:pt>
                <c:pt idx="86">
                  <c:v>30858.285714285714</c:v>
                </c:pt>
                <c:pt idx="87">
                  <c:v>30865.428571428572</c:v>
                </c:pt>
                <c:pt idx="88">
                  <c:v>30872.571428571428</c:v>
                </c:pt>
                <c:pt idx="89">
                  <c:v>30880</c:v>
                </c:pt>
                <c:pt idx="90">
                  <c:v>30887.571428571428</c:v>
                </c:pt>
                <c:pt idx="91">
                  <c:v>30895</c:v>
                </c:pt>
                <c:pt idx="92">
                  <c:v>30905.285714285714</c:v>
                </c:pt>
                <c:pt idx="93">
                  <c:v>30914.714285714286</c:v>
                </c:pt>
                <c:pt idx="94">
                  <c:v>30924.571428571428</c:v>
                </c:pt>
                <c:pt idx="95">
                  <c:v>30934.428571428572</c:v>
                </c:pt>
                <c:pt idx="96">
                  <c:v>30944.142857142859</c:v>
                </c:pt>
                <c:pt idx="97">
                  <c:v>30953.571428571428</c:v>
                </c:pt>
                <c:pt idx="98">
                  <c:v>30963.142857142859</c:v>
                </c:pt>
                <c:pt idx="99">
                  <c:v>30970.142857142859</c:v>
                </c:pt>
                <c:pt idx="100">
                  <c:v>30977.142857142859</c:v>
                </c:pt>
                <c:pt idx="101">
                  <c:v>30984.142857142859</c:v>
                </c:pt>
                <c:pt idx="102">
                  <c:v>30991.142857142859</c:v>
                </c:pt>
                <c:pt idx="103">
                  <c:v>30998.142857142859</c:v>
                </c:pt>
                <c:pt idx="104">
                  <c:v>31005.142857142859</c:v>
                </c:pt>
                <c:pt idx="105">
                  <c:v>31012.142857142859</c:v>
                </c:pt>
                <c:pt idx="106">
                  <c:v>31019.142857142859</c:v>
                </c:pt>
                <c:pt idx="107">
                  <c:v>31027.142857142859</c:v>
                </c:pt>
                <c:pt idx="108">
                  <c:v>31034.571428571428</c:v>
                </c:pt>
                <c:pt idx="109">
                  <c:v>31041.857142857141</c:v>
                </c:pt>
                <c:pt idx="110">
                  <c:v>31049</c:v>
                </c:pt>
                <c:pt idx="111">
                  <c:v>31056.285714285714</c:v>
                </c:pt>
                <c:pt idx="112">
                  <c:v>31063.714285714286</c:v>
                </c:pt>
                <c:pt idx="113">
                  <c:v>31070.142857142859</c:v>
                </c:pt>
                <c:pt idx="114">
                  <c:v>31075.428571428572</c:v>
                </c:pt>
                <c:pt idx="115">
                  <c:v>31081.857142857141</c:v>
                </c:pt>
                <c:pt idx="116">
                  <c:v>31087.428571428572</c:v>
                </c:pt>
                <c:pt idx="117">
                  <c:v>31092.714285714286</c:v>
                </c:pt>
                <c:pt idx="118">
                  <c:v>31097</c:v>
                </c:pt>
                <c:pt idx="119">
                  <c:v>31100.285714285714</c:v>
                </c:pt>
                <c:pt idx="120">
                  <c:v>31103.571428571428</c:v>
                </c:pt>
                <c:pt idx="121">
                  <c:v>31108.714285714286</c:v>
                </c:pt>
                <c:pt idx="122">
                  <c:v>31112.285714285714</c:v>
                </c:pt>
                <c:pt idx="123">
                  <c:v>31117.714285714286</c:v>
                </c:pt>
                <c:pt idx="124">
                  <c:v>31122.428571428572</c:v>
                </c:pt>
                <c:pt idx="125">
                  <c:v>31128.142857142859</c:v>
                </c:pt>
                <c:pt idx="126">
                  <c:v>31133.714285714286</c:v>
                </c:pt>
                <c:pt idx="127">
                  <c:v>31140.285714285714</c:v>
                </c:pt>
                <c:pt idx="128">
                  <c:v>31144.142857142859</c:v>
                </c:pt>
                <c:pt idx="129">
                  <c:v>31149</c:v>
                </c:pt>
                <c:pt idx="130">
                  <c:v>31153</c:v>
                </c:pt>
                <c:pt idx="131">
                  <c:v>31158</c:v>
                </c:pt>
                <c:pt idx="132">
                  <c:v>31162</c:v>
                </c:pt>
                <c:pt idx="133">
                  <c:v>31167</c:v>
                </c:pt>
                <c:pt idx="134">
                  <c:v>31172.428571428572</c:v>
                </c:pt>
                <c:pt idx="135">
                  <c:v>31178.428571428572</c:v>
                </c:pt>
                <c:pt idx="136">
                  <c:v>31184.428571428572</c:v>
                </c:pt>
                <c:pt idx="137">
                  <c:v>31190.428571428572</c:v>
                </c:pt>
                <c:pt idx="138">
                  <c:v>31196.428571428572</c:v>
                </c:pt>
                <c:pt idx="139">
                  <c:v>31203.428571428572</c:v>
                </c:pt>
                <c:pt idx="140">
                  <c:v>31211</c:v>
                </c:pt>
                <c:pt idx="141">
                  <c:v>31217.714285714286</c:v>
                </c:pt>
                <c:pt idx="142">
                  <c:v>31224.857142857141</c:v>
                </c:pt>
                <c:pt idx="143">
                  <c:v>31231.857142857141</c:v>
                </c:pt>
                <c:pt idx="144">
                  <c:v>31239.571428571428</c:v>
                </c:pt>
                <c:pt idx="145">
                  <c:v>31247.428571428572</c:v>
                </c:pt>
                <c:pt idx="146">
                  <c:v>31255.285714285714</c:v>
                </c:pt>
                <c:pt idx="147">
                  <c:v>31262</c:v>
                </c:pt>
                <c:pt idx="148">
                  <c:v>31269.714285714286</c:v>
                </c:pt>
                <c:pt idx="149">
                  <c:v>31276.857142857141</c:v>
                </c:pt>
                <c:pt idx="150">
                  <c:v>31283.857142857141</c:v>
                </c:pt>
                <c:pt idx="151">
                  <c:v>31291</c:v>
                </c:pt>
                <c:pt idx="152">
                  <c:v>31297.428571428572</c:v>
                </c:pt>
                <c:pt idx="153">
                  <c:v>31303.714285714286</c:v>
                </c:pt>
                <c:pt idx="154">
                  <c:v>31310.714285714286</c:v>
                </c:pt>
                <c:pt idx="155">
                  <c:v>31317.714285714286</c:v>
                </c:pt>
                <c:pt idx="156">
                  <c:v>31325.428571428572</c:v>
                </c:pt>
                <c:pt idx="157">
                  <c:v>31333.285714285714</c:v>
                </c:pt>
                <c:pt idx="158">
                  <c:v>31341.428571428572</c:v>
                </c:pt>
                <c:pt idx="159">
                  <c:v>31350</c:v>
                </c:pt>
                <c:pt idx="160">
                  <c:v>31358.857142857141</c:v>
                </c:pt>
                <c:pt idx="161">
                  <c:v>31367.142857142859</c:v>
                </c:pt>
                <c:pt idx="162">
                  <c:v>31374.285714285714</c:v>
                </c:pt>
                <c:pt idx="163">
                  <c:v>31381.285714285714</c:v>
                </c:pt>
                <c:pt idx="164">
                  <c:v>31389.285714285714</c:v>
                </c:pt>
                <c:pt idx="165">
                  <c:v>31396.142857142859</c:v>
                </c:pt>
                <c:pt idx="166">
                  <c:v>31403.285714285714</c:v>
                </c:pt>
                <c:pt idx="167">
                  <c:v>31410.285714285714</c:v>
                </c:pt>
                <c:pt idx="168">
                  <c:v>31417.571428571428</c:v>
                </c:pt>
                <c:pt idx="169">
                  <c:v>31425.571428571428</c:v>
                </c:pt>
                <c:pt idx="170">
                  <c:v>31434.428571428572</c:v>
                </c:pt>
                <c:pt idx="171">
                  <c:v>31442.285714285714</c:v>
                </c:pt>
                <c:pt idx="172">
                  <c:v>31449.857142857141</c:v>
                </c:pt>
                <c:pt idx="173">
                  <c:v>31457.857142857141</c:v>
                </c:pt>
                <c:pt idx="174">
                  <c:v>31466</c:v>
                </c:pt>
                <c:pt idx="175">
                  <c:v>31475.142857142859</c:v>
                </c:pt>
                <c:pt idx="176">
                  <c:v>31484</c:v>
                </c:pt>
                <c:pt idx="177">
                  <c:v>31492</c:v>
                </c:pt>
                <c:pt idx="178">
                  <c:v>31499.571428571428</c:v>
                </c:pt>
                <c:pt idx="179">
                  <c:v>31507.857142857141</c:v>
                </c:pt>
                <c:pt idx="180">
                  <c:v>31515.428571428572</c:v>
                </c:pt>
                <c:pt idx="181">
                  <c:v>31524.142857142859</c:v>
                </c:pt>
                <c:pt idx="182">
                  <c:v>31532.142857142859</c:v>
                </c:pt>
                <c:pt idx="183">
                  <c:v>31540.142857142859</c:v>
                </c:pt>
                <c:pt idx="184">
                  <c:v>31548.285714285714</c:v>
                </c:pt>
                <c:pt idx="185">
                  <c:v>31557.428571428572</c:v>
                </c:pt>
                <c:pt idx="186">
                  <c:v>31566</c:v>
                </c:pt>
                <c:pt idx="187">
                  <c:v>31574.571428571428</c:v>
                </c:pt>
                <c:pt idx="188">
                  <c:v>31582.714285714286</c:v>
                </c:pt>
                <c:pt idx="189">
                  <c:v>31590.571428571428</c:v>
                </c:pt>
                <c:pt idx="190">
                  <c:v>31598.714285714286</c:v>
                </c:pt>
                <c:pt idx="191">
                  <c:v>31606.571428571428</c:v>
                </c:pt>
                <c:pt idx="192">
                  <c:v>31614</c:v>
                </c:pt>
                <c:pt idx="193">
                  <c:v>31621.714285714286</c:v>
                </c:pt>
                <c:pt idx="194">
                  <c:v>31630.428571428572</c:v>
                </c:pt>
                <c:pt idx="195">
                  <c:v>31638.285714285714</c:v>
                </c:pt>
                <c:pt idx="196">
                  <c:v>31646.571428571428</c:v>
                </c:pt>
                <c:pt idx="197">
                  <c:v>31655</c:v>
                </c:pt>
                <c:pt idx="198">
                  <c:v>31664.428571428572</c:v>
                </c:pt>
                <c:pt idx="199">
                  <c:v>31673.857142857141</c:v>
                </c:pt>
                <c:pt idx="200">
                  <c:v>31683.142857142859</c:v>
                </c:pt>
                <c:pt idx="201">
                  <c:v>31691.428571428572</c:v>
                </c:pt>
                <c:pt idx="202">
                  <c:v>31701</c:v>
                </c:pt>
                <c:pt idx="203">
                  <c:v>31710.285714285714</c:v>
                </c:pt>
                <c:pt idx="204">
                  <c:v>31719.285714285714</c:v>
                </c:pt>
                <c:pt idx="205">
                  <c:v>31728.285714285714</c:v>
                </c:pt>
                <c:pt idx="206">
                  <c:v>31737.428571428572</c:v>
                </c:pt>
                <c:pt idx="207">
                  <c:v>31746.285714285714</c:v>
                </c:pt>
                <c:pt idx="208">
                  <c:v>31756.428571428572</c:v>
                </c:pt>
                <c:pt idx="209">
                  <c:v>31765.428571428572</c:v>
                </c:pt>
                <c:pt idx="210">
                  <c:v>31774.428571428572</c:v>
                </c:pt>
                <c:pt idx="211">
                  <c:v>31783.142857142859</c:v>
                </c:pt>
                <c:pt idx="212">
                  <c:v>31791.285714285714</c:v>
                </c:pt>
                <c:pt idx="213">
                  <c:v>31800</c:v>
                </c:pt>
                <c:pt idx="214">
                  <c:v>31809.285714285714</c:v>
                </c:pt>
                <c:pt idx="215">
                  <c:v>31816.714285714286</c:v>
                </c:pt>
                <c:pt idx="216">
                  <c:v>31824.571428571428</c:v>
                </c:pt>
                <c:pt idx="217">
                  <c:v>31832.142857142859</c:v>
                </c:pt>
              </c:numCache>
            </c:numRef>
          </c:xVal>
          <c:yVal>
            <c:numRef>
              <c:f>HC_7pt_smooth!$L$12:$L$229</c:f>
              <c:numCache>
                <c:formatCode>General</c:formatCode>
                <c:ptCount val="218"/>
                <c:pt idx="0">
                  <c:v>163.42857142857142</c:v>
                </c:pt>
                <c:pt idx="1">
                  <c:v>158.71428571428572</c:v>
                </c:pt>
                <c:pt idx="2">
                  <c:v>198.42857142857142</c:v>
                </c:pt>
                <c:pt idx="3">
                  <c:v>238.85714285714286</c:v>
                </c:pt>
                <c:pt idx="4">
                  <c:v>292.14285714285717</c:v>
                </c:pt>
                <c:pt idx="5">
                  <c:v>335</c:v>
                </c:pt>
                <c:pt idx="6">
                  <c:v>391</c:v>
                </c:pt>
                <c:pt idx="7">
                  <c:v>392.85714285714283</c:v>
                </c:pt>
                <c:pt idx="8">
                  <c:v>447.57142857142856</c:v>
                </c:pt>
                <c:pt idx="9">
                  <c:v>498.57142857142856</c:v>
                </c:pt>
                <c:pt idx="10">
                  <c:v>575.71428571428567</c:v>
                </c:pt>
                <c:pt idx="11">
                  <c:v>625.28571428571433</c:v>
                </c:pt>
                <c:pt idx="12">
                  <c:v>647.71428571428567</c:v>
                </c:pt>
                <c:pt idx="13">
                  <c:v>649.14285714285711</c:v>
                </c:pt>
                <c:pt idx="14">
                  <c:v>672.71428571428567</c:v>
                </c:pt>
                <c:pt idx="15">
                  <c:v>691.28571428571433</c:v>
                </c:pt>
                <c:pt idx="16">
                  <c:v>593.42857142857144</c:v>
                </c:pt>
                <c:pt idx="17">
                  <c:v>512.28571428571433</c:v>
                </c:pt>
                <c:pt idx="18">
                  <c:v>419.42857142857144</c:v>
                </c:pt>
                <c:pt idx="19">
                  <c:v>374.85714285714283</c:v>
                </c:pt>
                <c:pt idx="20">
                  <c:v>309.14285714285717</c:v>
                </c:pt>
                <c:pt idx="21">
                  <c:v>218.42857142857142</c:v>
                </c:pt>
                <c:pt idx="22">
                  <c:v>137</c:v>
                </c:pt>
                <c:pt idx="23">
                  <c:v>136.28571428571428</c:v>
                </c:pt>
                <c:pt idx="24">
                  <c:v>95.571428571428569</c:v>
                </c:pt>
                <c:pt idx="25">
                  <c:v>88.857142857142861</c:v>
                </c:pt>
                <c:pt idx="26">
                  <c:v>68.857142857142861</c:v>
                </c:pt>
                <c:pt idx="27">
                  <c:v>78.142857142857139</c:v>
                </c:pt>
                <c:pt idx="28">
                  <c:v>76.714285714285708</c:v>
                </c:pt>
                <c:pt idx="29">
                  <c:v>72.428571428571431</c:v>
                </c:pt>
                <c:pt idx="30">
                  <c:v>74.285714285714292</c:v>
                </c:pt>
                <c:pt idx="31">
                  <c:v>84</c:v>
                </c:pt>
                <c:pt idx="32">
                  <c:v>112.57142857142857</c:v>
                </c:pt>
                <c:pt idx="33">
                  <c:v>129</c:v>
                </c:pt>
                <c:pt idx="34">
                  <c:v>128.28571428571428</c:v>
                </c:pt>
                <c:pt idx="35">
                  <c:v>150.71428571428572</c:v>
                </c:pt>
                <c:pt idx="36">
                  <c:v>171.71428571428572</c:v>
                </c:pt>
                <c:pt idx="37">
                  <c:v>186</c:v>
                </c:pt>
                <c:pt idx="38">
                  <c:v>185.28571428571428</c:v>
                </c:pt>
                <c:pt idx="39">
                  <c:v>223.85714285714286</c:v>
                </c:pt>
                <c:pt idx="40">
                  <c:v>223.42857142857142</c:v>
                </c:pt>
                <c:pt idx="41">
                  <c:v>239.14285714285714</c:v>
                </c:pt>
                <c:pt idx="42">
                  <c:v>257</c:v>
                </c:pt>
                <c:pt idx="43">
                  <c:v>273.42857142857144</c:v>
                </c:pt>
                <c:pt idx="44">
                  <c:v>299.42857142857144</c:v>
                </c:pt>
                <c:pt idx="45">
                  <c:v>338</c:v>
                </c:pt>
                <c:pt idx="46">
                  <c:v>305.85714285714283</c:v>
                </c:pt>
                <c:pt idx="47">
                  <c:v>305.14285714285717</c:v>
                </c:pt>
                <c:pt idx="48">
                  <c:v>306.57142857142856</c:v>
                </c:pt>
                <c:pt idx="49">
                  <c:v>284.42857142857144</c:v>
                </c:pt>
                <c:pt idx="50">
                  <c:v>270.57142857142856</c:v>
                </c:pt>
                <c:pt idx="51">
                  <c:v>259.85714285714283</c:v>
                </c:pt>
                <c:pt idx="52">
                  <c:v>262</c:v>
                </c:pt>
                <c:pt idx="53">
                  <c:v>258.42857142857144</c:v>
                </c:pt>
                <c:pt idx="54">
                  <c:v>282.42857142857144</c:v>
                </c:pt>
                <c:pt idx="55">
                  <c:v>326.42857142857144</c:v>
                </c:pt>
                <c:pt idx="56">
                  <c:v>347.85714285714283</c:v>
                </c:pt>
                <c:pt idx="57">
                  <c:v>397.14285714285717</c:v>
                </c:pt>
                <c:pt idx="58">
                  <c:v>494.28571428571428</c:v>
                </c:pt>
                <c:pt idx="59">
                  <c:v>509.57142857142856</c:v>
                </c:pt>
                <c:pt idx="60">
                  <c:v>546.5</c:v>
                </c:pt>
                <c:pt idx="61">
                  <c:v>678.16666666666663</c:v>
                </c:pt>
                <c:pt idx="62">
                  <c:v>746.83333333333337</c:v>
                </c:pt>
                <c:pt idx="63">
                  <c:v>794.33333333333337</c:v>
                </c:pt>
                <c:pt idx="64">
                  <c:v>791.33333333333337</c:v>
                </c:pt>
                <c:pt idx="65">
                  <c:v>726.33333333333337</c:v>
                </c:pt>
                <c:pt idx="66">
                  <c:v>727.66666666666663</c:v>
                </c:pt>
                <c:pt idx="67">
                  <c:v>635.57142857142856</c:v>
                </c:pt>
                <c:pt idx="68">
                  <c:v>540.14285714285711</c:v>
                </c:pt>
                <c:pt idx="69">
                  <c:v>482.71428571428572</c:v>
                </c:pt>
                <c:pt idx="70">
                  <c:v>406.71428571428572</c:v>
                </c:pt>
                <c:pt idx="71">
                  <c:v>346</c:v>
                </c:pt>
                <c:pt idx="72">
                  <c:v>282.14285714285717</c:v>
                </c:pt>
                <c:pt idx="73">
                  <c:v>213.85714285714286</c:v>
                </c:pt>
                <c:pt idx="74">
                  <c:v>210.57142857142858</c:v>
                </c:pt>
                <c:pt idx="75">
                  <c:v>156.28571428571428</c:v>
                </c:pt>
                <c:pt idx="76">
                  <c:v>84.142857142857139</c:v>
                </c:pt>
                <c:pt idx="77">
                  <c:v>96.571428571428569</c:v>
                </c:pt>
                <c:pt idx="78">
                  <c:v>87.714285714285708</c:v>
                </c:pt>
                <c:pt idx="79">
                  <c:v>84.428571428571431</c:v>
                </c:pt>
                <c:pt idx="80">
                  <c:v>89.142857142857139</c:v>
                </c:pt>
                <c:pt idx="81">
                  <c:v>99.142857142857139</c:v>
                </c:pt>
                <c:pt idx="82">
                  <c:v>104.85714285714286</c:v>
                </c:pt>
                <c:pt idx="83">
                  <c:v>126.57142857142857</c:v>
                </c:pt>
                <c:pt idx="84">
                  <c:v>140.85714285714286</c:v>
                </c:pt>
                <c:pt idx="85">
                  <c:v>167.28571428571428</c:v>
                </c:pt>
                <c:pt idx="86">
                  <c:v>174.14285714285714</c:v>
                </c:pt>
                <c:pt idx="87">
                  <c:v>200.85714285714286</c:v>
                </c:pt>
                <c:pt idx="88">
                  <c:v>199.14285714285714</c:v>
                </c:pt>
                <c:pt idx="89">
                  <c:v>209.14285714285714</c:v>
                </c:pt>
                <c:pt idx="90">
                  <c:v>226</c:v>
                </c:pt>
                <c:pt idx="91">
                  <c:v>214.57142857142858</c:v>
                </c:pt>
                <c:pt idx="92">
                  <c:v>219.57142857142858</c:v>
                </c:pt>
                <c:pt idx="93">
                  <c:v>259.14285714285717</c:v>
                </c:pt>
                <c:pt idx="94">
                  <c:v>237.71428571428572</c:v>
                </c:pt>
                <c:pt idx="95">
                  <c:v>241.28571428571428</c:v>
                </c:pt>
                <c:pt idx="96">
                  <c:v>240.57142857142858</c:v>
                </c:pt>
                <c:pt idx="97">
                  <c:v>237</c:v>
                </c:pt>
                <c:pt idx="98">
                  <c:v>246.28571428571428</c:v>
                </c:pt>
                <c:pt idx="99">
                  <c:v>244.85714285714286</c:v>
                </c:pt>
                <c:pt idx="100">
                  <c:v>232.71428571428572</c:v>
                </c:pt>
                <c:pt idx="101">
                  <c:v>263.14285714285717</c:v>
                </c:pt>
                <c:pt idx="102">
                  <c:v>278.85714285714283</c:v>
                </c:pt>
                <c:pt idx="103">
                  <c:v>293.57142857142856</c:v>
                </c:pt>
                <c:pt idx="104">
                  <c:v>298.85714285714283</c:v>
                </c:pt>
                <c:pt idx="105">
                  <c:v>325.28571428571428</c:v>
                </c:pt>
                <c:pt idx="106">
                  <c:v>372.42857142857144</c:v>
                </c:pt>
                <c:pt idx="107">
                  <c:v>445.71428571428572</c:v>
                </c:pt>
                <c:pt idx="108">
                  <c:v>488.14285714285717</c:v>
                </c:pt>
                <c:pt idx="109">
                  <c:v>529.85714285714289</c:v>
                </c:pt>
                <c:pt idx="110">
                  <c:v>562</c:v>
                </c:pt>
                <c:pt idx="111">
                  <c:v>577</c:v>
                </c:pt>
                <c:pt idx="112">
                  <c:v>574.14285714285711</c:v>
                </c:pt>
                <c:pt idx="113">
                  <c:v>568.42857142857144</c:v>
                </c:pt>
                <c:pt idx="114">
                  <c:v>527.71428571428567</c:v>
                </c:pt>
                <c:pt idx="115">
                  <c:v>480.28571428571428</c:v>
                </c:pt>
                <c:pt idx="116">
                  <c:v>438.14285714285717</c:v>
                </c:pt>
                <c:pt idx="117">
                  <c:v>411.71428571428572</c:v>
                </c:pt>
                <c:pt idx="118">
                  <c:v>382.42857142857144</c:v>
                </c:pt>
                <c:pt idx="119">
                  <c:v>357.14285714285717</c:v>
                </c:pt>
                <c:pt idx="120">
                  <c:v>328.14285714285717</c:v>
                </c:pt>
                <c:pt idx="121">
                  <c:v>286.71428571428572</c:v>
                </c:pt>
                <c:pt idx="122">
                  <c:v>264.14285714285717</c:v>
                </c:pt>
                <c:pt idx="123">
                  <c:v>252.71428571428572</c:v>
                </c:pt>
                <c:pt idx="124">
                  <c:v>223.71428571428572</c:v>
                </c:pt>
                <c:pt idx="125">
                  <c:v>207</c:v>
                </c:pt>
                <c:pt idx="126">
                  <c:v>208.42857142857142</c:v>
                </c:pt>
                <c:pt idx="127">
                  <c:v>210.57142857142858</c:v>
                </c:pt>
                <c:pt idx="128">
                  <c:v>200.14285714285714</c:v>
                </c:pt>
                <c:pt idx="129">
                  <c:v>192.28571428571428</c:v>
                </c:pt>
                <c:pt idx="130">
                  <c:v>212.71428571428572</c:v>
                </c:pt>
                <c:pt idx="131">
                  <c:v>214.57142857142858</c:v>
                </c:pt>
                <c:pt idx="132">
                  <c:v>223.14285714285714</c:v>
                </c:pt>
                <c:pt idx="133">
                  <c:v>217.42857142857142</c:v>
                </c:pt>
                <c:pt idx="134">
                  <c:v>187.14285714285714</c:v>
                </c:pt>
                <c:pt idx="135">
                  <c:v>192.85714285714286</c:v>
                </c:pt>
                <c:pt idx="136">
                  <c:v>192.14285714285714</c:v>
                </c:pt>
                <c:pt idx="137">
                  <c:v>171.42857142857142</c:v>
                </c:pt>
                <c:pt idx="138">
                  <c:v>193.57142857142858</c:v>
                </c:pt>
                <c:pt idx="139">
                  <c:v>188.14285714285714</c:v>
                </c:pt>
                <c:pt idx="140">
                  <c:v>190.28571428571428</c:v>
                </c:pt>
                <c:pt idx="141">
                  <c:v>191.71428571428572</c:v>
                </c:pt>
                <c:pt idx="142">
                  <c:v>180</c:v>
                </c:pt>
                <c:pt idx="143">
                  <c:v>201.85714285714286</c:v>
                </c:pt>
                <c:pt idx="144">
                  <c:v>213.28571428571428</c:v>
                </c:pt>
                <c:pt idx="145">
                  <c:v>189</c:v>
                </c:pt>
                <c:pt idx="146">
                  <c:v>198</c:v>
                </c:pt>
                <c:pt idx="147">
                  <c:v>188</c:v>
                </c:pt>
                <c:pt idx="148">
                  <c:v>226.57142857142858</c:v>
                </c:pt>
                <c:pt idx="149">
                  <c:v>246.14285714285714</c:v>
                </c:pt>
                <c:pt idx="150">
                  <c:v>245.42857142857142</c:v>
                </c:pt>
                <c:pt idx="151">
                  <c:v>268.28571428571428</c:v>
                </c:pt>
                <c:pt idx="152">
                  <c:v>271.42857142857144</c:v>
                </c:pt>
                <c:pt idx="153">
                  <c:v>273.57142857142856</c:v>
                </c:pt>
                <c:pt idx="154">
                  <c:v>297.85714285714283</c:v>
                </c:pt>
                <c:pt idx="155">
                  <c:v>272.85714285714283</c:v>
                </c:pt>
                <c:pt idx="156">
                  <c:v>261.85714285714283</c:v>
                </c:pt>
                <c:pt idx="157">
                  <c:v>275</c:v>
                </c:pt>
                <c:pt idx="158">
                  <c:v>261</c:v>
                </c:pt>
                <c:pt idx="159">
                  <c:v>293.85714285714283</c:v>
                </c:pt>
                <c:pt idx="160">
                  <c:v>315.57142857142856</c:v>
                </c:pt>
                <c:pt idx="161">
                  <c:v>353</c:v>
                </c:pt>
                <c:pt idx="162">
                  <c:v>353.71428571428572</c:v>
                </c:pt>
                <c:pt idx="163">
                  <c:v>377.16666666666669</c:v>
                </c:pt>
                <c:pt idx="164">
                  <c:v>422.66666666666669</c:v>
                </c:pt>
                <c:pt idx="165">
                  <c:v>415.66666666666669</c:v>
                </c:pt>
                <c:pt idx="166">
                  <c:v>461.16666666666669</c:v>
                </c:pt>
                <c:pt idx="167">
                  <c:v>480.83333333333331</c:v>
                </c:pt>
                <c:pt idx="168">
                  <c:v>501.66666666666669</c:v>
                </c:pt>
                <c:pt idx="169">
                  <c:v>597</c:v>
                </c:pt>
                <c:pt idx="170">
                  <c:v>631</c:v>
                </c:pt>
                <c:pt idx="171">
                  <c:v>566.28571428571433</c:v>
                </c:pt>
                <c:pt idx="172">
                  <c:v>622</c:v>
                </c:pt>
                <c:pt idx="173">
                  <c:v>541.57142857142856</c:v>
                </c:pt>
                <c:pt idx="174">
                  <c:v>494</c:v>
                </c:pt>
                <c:pt idx="175">
                  <c:v>449.42857142857144</c:v>
                </c:pt>
                <c:pt idx="176">
                  <c:v>357.71428571428572</c:v>
                </c:pt>
                <c:pt idx="177">
                  <c:v>261</c:v>
                </c:pt>
                <c:pt idx="178">
                  <c:v>252.85714285714286</c:v>
                </c:pt>
                <c:pt idx="179">
                  <c:v>194.28571428571428</c:v>
                </c:pt>
                <c:pt idx="180">
                  <c:v>197.85714285714286</c:v>
                </c:pt>
                <c:pt idx="181">
                  <c:v>210.71428571428572</c:v>
                </c:pt>
                <c:pt idx="182">
                  <c:v>179.28571428571428</c:v>
                </c:pt>
                <c:pt idx="183">
                  <c:v>178.85714285714286</c:v>
                </c:pt>
                <c:pt idx="184">
                  <c:v>221.28571428571428</c:v>
                </c:pt>
                <c:pt idx="185">
                  <c:v>232.28571428571428</c:v>
                </c:pt>
                <c:pt idx="186">
                  <c:v>298.28571428571428</c:v>
                </c:pt>
                <c:pt idx="187">
                  <c:v>335.85714285714283</c:v>
                </c:pt>
                <c:pt idx="188">
                  <c:v>347.66666666666669</c:v>
                </c:pt>
                <c:pt idx="189">
                  <c:v>377.16666666666669</c:v>
                </c:pt>
                <c:pt idx="190">
                  <c:v>412.6</c:v>
                </c:pt>
                <c:pt idx="191">
                  <c:v>401.6</c:v>
                </c:pt>
                <c:pt idx="192">
                  <c:v>519.4</c:v>
                </c:pt>
                <c:pt idx="193">
                  <c:v>429.8</c:v>
                </c:pt>
                <c:pt idx="194">
                  <c:v>447.2</c:v>
                </c:pt>
                <c:pt idx="195">
                  <c:v>449.5</c:v>
                </c:pt>
                <c:pt idx="196">
                  <c:v>473.4</c:v>
                </c:pt>
                <c:pt idx="197">
                  <c:v>492</c:v>
                </c:pt>
                <c:pt idx="198">
                  <c:v>498.33333333333331</c:v>
                </c:pt>
                <c:pt idx="199">
                  <c:v>404.66666666666669</c:v>
                </c:pt>
                <c:pt idx="200">
                  <c:v>395.5</c:v>
                </c:pt>
                <c:pt idx="201">
                  <c:v>442.16666666666669</c:v>
                </c:pt>
                <c:pt idx="202">
                  <c:v>402.16666666666669</c:v>
                </c:pt>
                <c:pt idx="203">
                  <c:v>396.28571428571428</c:v>
                </c:pt>
                <c:pt idx="204">
                  <c:v>350.71428571428572</c:v>
                </c:pt>
                <c:pt idx="205">
                  <c:v>334.57142857142856</c:v>
                </c:pt>
                <c:pt idx="206">
                  <c:v>360.14285714285717</c:v>
                </c:pt>
                <c:pt idx="207">
                  <c:v>385.66666666666669</c:v>
                </c:pt>
                <c:pt idx="208">
                  <c:v>374</c:v>
                </c:pt>
                <c:pt idx="209">
                  <c:v>387.83333333333331</c:v>
                </c:pt>
                <c:pt idx="210">
                  <c:v>393.2</c:v>
                </c:pt>
                <c:pt idx="211">
                  <c:v>436</c:v>
                </c:pt>
                <c:pt idx="212">
                  <c:v>437.6</c:v>
                </c:pt>
                <c:pt idx="213">
                  <c:v>427.8</c:v>
                </c:pt>
                <c:pt idx="214">
                  <c:v>451</c:v>
                </c:pt>
                <c:pt idx="215">
                  <c:v>378.33333333333331</c:v>
                </c:pt>
                <c:pt idx="216">
                  <c:v>360.83333333333331</c:v>
                </c:pt>
                <c:pt idx="217">
                  <c:v>325.85714285714283</c:v>
                </c:pt>
              </c:numCache>
            </c:numRef>
          </c:yVal>
          <c:smooth val="0"/>
        </c:ser>
        <c:ser>
          <c:idx val="2"/>
          <c:order val="2"/>
          <c:tx>
            <c:strRef>
              <c:f>HC_7pt_smooth!$M$11</c:f>
              <c:strCache>
                <c:ptCount val="1"/>
                <c:pt idx="0">
                  <c:v>Acetylene</c:v>
                </c:pt>
              </c:strCache>
            </c:strRef>
          </c:tx>
          <c:xVal>
            <c:numRef>
              <c:f>HC_7pt_smooth!$J$12:$J$229</c:f>
              <c:numCache>
                <c:formatCode>mm/dd/yy</c:formatCode>
                <c:ptCount val="218"/>
                <c:pt idx="0">
                  <c:v>30089.142857142859</c:v>
                </c:pt>
                <c:pt idx="1">
                  <c:v>30113.285714285714</c:v>
                </c:pt>
                <c:pt idx="2">
                  <c:v>30137.428571428572</c:v>
                </c:pt>
                <c:pt idx="3">
                  <c:v>30161.714285714286</c:v>
                </c:pt>
                <c:pt idx="4">
                  <c:v>30188.571428571428</c:v>
                </c:pt>
                <c:pt idx="5">
                  <c:v>30217</c:v>
                </c:pt>
                <c:pt idx="6">
                  <c:v>30246.142857142859</c:v>
                </c:pt>
                <c:pt idx="7">
                  <c:v>30275</c:v>
                </c:pt>
                <c:pt idx="8">
                  <c:v>30284.285714285714</c:v>
                </c:pt>
                <c:pt idx="9">
                  <c:v>30295.285714285714</c:v>
                </c:pt>
                <c:pt idx="10">
                  <c:v>30306.857142857141</c:v>
                </c:pt>
                <c:pt idx="11">
                  <c:v>30315.857142857141</c:v>
                </c:pt>
                <c:pt idx="12">
                  <c:v>30324.285714285714</c:v>
                </c:pt>
                <c:pt idx="13">
                  <c:v>30332.285714285714</c:v>
                </c:pt>
                <c:pt idx="14">
                  <c:v>30340.428571428572</c:v>
                </c:pt>
                <c:pt idx="15">
                  <c:v>30348.571428571428</c:v>
                </c:pt>
                <c:pt idx="16">
                  <c:v>30356.571428571428</c:v>
                </c:pt>
                <c:pt idx="17">
                  <c:v>30363.857142857141</c:v>
                </c:pt>
                <c:pt idx="18">
                  <c:v>30374.142857142859</c:v>
                </c:pt>
                <c:pt idx="19">
                  <c:v>30383.571428571428</c:v>
                </c:pt>
                <c:pt idx="20">
                  <c:v>30392.142857142859</c:v>
                </c:pt>
                <c:pt idx="21">
                  <c:v>30400.428571428572</c:v>
                </c:pt>
                <c:pt idx="22">
                  <c:v>30407.714285714286</c:v>
                </c:pt>
                <c:pt idx="23">
                  <c:v>30412.714285714286</c:v>
                </c:pt>
                <c:pt idx="24">
                  <c:v>30418</c:v>
                </c:pt>
                <c:pt idx="25">
                  <c:v>30420</c:v>
                </c:pt>
                <c:pt idx="26">
                  <c:v>30422</c:v>
                </c:pt>
                <c:pt idx="27">
                  <c:v>30424.571428571428</c:v>
                </c:pt>
                <c:pt idx="28">
                  <c:v>30427.428571428572</c:v>
                </c:pt>
                <c:pt idx="29">
                  <c:v>30431.142857142859</c:v>
                </c:pt>
                <c:pt idx="30">
                  <c:v>30435.714285714286</c:v>
                </c:pt>
                <c:pt idx="31">
                  <c:v>30440.714285714286</c:v>
                </c:pt>
                <c:pt idx="32">
                  <c:v>30446.714285714286</c:v>
                </c:pt>
                <c:pt idx="33">
                  <c:v>30453.714285714286</c:v>
                </c:pt>
                <c:pt idx="34">
                  <c:v>30460.571428571428</c:v>
                </c:pt>
                <c:pt idx="35">
                  <c:v>30467.571428571428</c:v>
                </c:pt>
                <c:pt idx="36">
                  <c:v>30474.428571428572</c:v>
                </c:pt>
                <c:pt idx="37">
                  <c:v>30481.428571428572</c:v>
                </c:pt>
                <c:pt idx="38">
                  <c:v>30488.285714285714</c:v>
                </c:pt>
                <c:pt idx="39">
                  <c:v>30494.428571428572</c:v>
                </c:pt>
                <c:pt idx="40">
                  <c:v>30500.142857142859</c:v>
                </c:pt>
                <c:pt idx="41">
                  <c:v>30506.142857142859</c:v>
                </c:pt>
                <c:pt idx="42">
                  <c:v>30512.857142857141</c:v>
                </c:pt>
                <c:pt idx="43">
                  <c:v>30519.857142857141</c:v>
                </c:pt>
                <c:pt idx="44">
                  <c:v>30527.142857142859</c:v>
                </c:pt>
                <c:pt idx="45">
                  <c:v>30536.142857142859</c:v>
                </c:pt>
                <c:pt idx="46">
                  <c:v>30546.714285714286</c:v>
                </c:pt>
                <c:pt idx="47">
                  <c:v>30557.714285714286</c:v>
                </c:pt>
                <c:pt idx="48">
                  <c:v>30568.714285714286</c:v>
                </c:pt>
                <c:pt idx="49">
                  <c:v>30579</c:v>
                </c:pt>
                <c:pt idx="50">
                  <c:v>30589.285714285714</c:v>
                </c:pt>
                <c:pt idx="51">
                  <c:v>30600.142857142859</c:v>
                </c:pt>
                <c:pt idx="52">
                  <c:v>30609.285714285714</c:v>
                </c:pt>
                <c:pt idx="53">
                  <c:v>30617.571428571428</c:v>
                </c:pt>
                <c:pt idx="54">
                  <c:v>30625.714285714286</c:v>
                </c:pt>
                <c:pt idx="55">
                  <c:v>30633.714285714286</c:v>
                </c:pt>
                <c:pt idx="56">
                  <c:v>30642.571428571428</c:v>
                </c:pt>
                <c:pt idx="57">
                  <c:v>30651</c:v>
                </c:pt>
                <c:pt idx="58">
                  <c:v>30658</c:v>
                </c:pt>
                <c:pt idx="59">
                  <c:v>30665.857142857141</c:v>
                </c:pt>
                <c:pt idx="60">
                  <c:v>30673.714285714286</c:v>
                </c:pt>
                <c:pt idx="61">
                  <c:v>30681.714285714286</c:v>
                </c:pt>
                <c:pt idx="62">
                  <c:v>30689.714285714286</c:v>
                </c:pt>
                <c:pt idx="63">
                  <c:v>30696.571428571428</c:v>
                </c:pt>
                <c:pt idx="64">
                  <c:v>30704</c:v>
                </c:pt>
                <c:pt idx="65">
                  <c:v>30712</c:v>
                </c:pt>
                <c:pt idx="66">
                  <c:v>30719.142857142859</c:v>
                </c:pt>
                <c:pt idx="67">
                  <c:v>30726</c:v>
                </c:pt>
                <c:pt idx="68">
                  <c:v>30732.714285714286</c:v>
                </c:pt>
                <c:pt idx="69">
                  <c:v>30739.857142857141</c:v>
                </c:pt>
                <c:pt idx="70">
                  <c:v>30747.285714285714</c:v>
                </c:pt>
                <c:pt idx="71">
                  <c:v>30754.285714285714</c:v>
                </c:pt>
                <c:pt idx="72">
                  <c:v>30761.285714285714</c:v>
                </c:pt>
                <c:pt idx="73">
                  <c:v>30768.428571428572</c:v>
                </c:pt>
                <c:pt idx="74">
                  <c:v>30775.428571428572</c:v>
                </c:pt>
                <c:pt idx="75">
                  <c:v>30782.428571428572</c:v>
                </c:pt>
                <c:pt idx="76">
                  <c:v>30789.714285714286</c:v>
                </c:pt>
                <c:pt idx="77">
                  <c:v>30796.428571428572</c:v>
                </c:pt>
                <c:pt idx="78">
                  <c:v>30803.714285714286</c:v>
                </c:pt>
                <c:pt idx="79">
                  <c:v>30810.714285714286</c:v>
                </c:pt>
                <c:pt idx="80">
                  <c:v>30817.428571428572</c:v>
                </c:pt>
                <c:pt idx="81">
                  <c:v>30824.428571428572</c:v>
                </c:pt>
                <c:pt idx="82">
                  <c:v>30831.428571428572</c:v>
                </c:pt>
                <c:pt idx="83">
                  <c:v>30837.857142857141</c:v>
                </c:pt>
                <c:pt idx="84">
                  <c:v>30844.714285714286</c:v>
                </c:pt>
                <c:pt idx="85">
                  <c:v>30851</c:v>
                </c:pt>
                <c:pt idx="86">
                  <c:v>30858.285714285714</c:v>
                </c:pt>
                <c:pt idx="87">
                  <c:v>30865.428571428572</c:v>
                </c:pt>
                <c:pt idx="88">
                  <c:v>30872.571428571428</c:v>
                </c:pt>
                <c:pt idx="89">
                  <c:v>30880</c:v>
                </c:pt>
                <c:pt idx="90">
                  <c:v>30887.571428571428</c:v>
                </c:pt>
                <c:pt idx="91">
                  <c:v>30895</c:v>
                </c:pt>
                <c:pt idx="92">
                  <c:v>30905.285714285714</c:v>
                </c:pt>
                <c:pt idx="93">
                  <c:v>30914.714285714286</c:v>
                </c:pt>
                <c:pt idx="94">
                  <c:v>30924.571428571428</c:v>
                </c:pt>
                <c:pt idx="95">
                  <c:v>30934.428571428572</c:v>
                </c:pt>
                <c:pt idx="96">
                  <c:v>30944.142857142859</c:v>
                </c:pt>
                <c:pt idx="97">
                  <c:v>30953.571428571428</c:v>
                </c:pt>
                <c:pt idx="98">
                  <c:v>30963.142857142859</c:v>
                </c:pt>
                <c:pt idx="99">
                  <c:v>30970.142857142859</c:v>
                </c:pt>
                <c:pt idx="100">
                  <c:v>30977.142857142859</c:v>
                </c:pt>
                <c:pt idx="101">
                  <c:v>30984.142857142859</c:v>
                </c:pt>
                <c:pt idx="102">
                  <c:v>30991.142857142859</c:v>
                </c:pt>
                <c:pt idx="103">
                  <c:v>30998.142857142859</c:v>
                </c:pt>
                <c:pt idx="104">
                  <c:v>31005.142857142859</c:v>
                </c:pt>
                <c:pt idx="105">
                  <c:v>31012.142857142859</c:v>
                </c:pt>
                <c:pt idx="106">
                  <c:v>31019.142857142859</c:v>
                </c:pt>
                <c:pt idx="107">
                  <c:v>31027.142857142859</c:v>
                </c:pt>
                <c:pt idx="108">
                  <c:v>31034.571428571428</c:v>
                </c:pt>
                <c:pt idx="109">
                  <c:v>31041.857142857141</c:v>
                </c:pt>
                <c:pt idx="110">
                  <c:v>31049</c:v>
                </c:pt>
                <c:pt idx="111">
                  <c:v>31056.285714285714</c:v>
                </c:pt>
                <c:pt idx="112">
                  <c:v>31063.714285714286</c:v>
                </c:pt>
                <c:pt idx="113">
                  <c:v>31070.142857142859</c:v>
                </c:pt>
                <c:pt idx="114">
                  <c:v>31075.428571428572</c:v>
                </c:pt>
                <c:pt idx="115">
                  <c:v>31081.857142857141</c:v>
                </c:pt>
                <c:pt idx="116">
                  <c:v>31087.428571428572</c:v>
                </c:pt>
                <c:pt idx="117">
                  <c:v>31092.714285714286</c:v>
                </c:pt>
                <c:pt idx="118">
                  <c:v>31097</c:v>
                </c:pt>
                <c:pt idx="119">
                  <c:v>31100.285714285714</c:v>
                </c:pt>
                <c:pt idx="120">
                  <c:v>31103.571428571428</c:v>
                </c:pt>
                <c:pt idx="121">
                  <c:v>31108.714285714286</c:v>
                </c:pt>
                <c:pt idx="122">
                  <c:v>31112.285714285714</c:v>
                </c:pt>
                <c:pt idx="123">
                  <c:v>31117.714285714286</c:v>
                </c:pt>
                <c:pt idx="124">
                  <c:v>31122.428571428572</c:v>
                </c:pt>
                <c:pt idx="125">
                  <c:v>31128.142857142859</c:v>
                </c:pt>
                <c:pt idx="126">
                  <c:v>31133.714285714286</c:v>
                </c:pt>
                <c:pt idx="127">
                  <c:v>31140.285714285714</c:v>
                </c:pt>
                <c:pt idx="128">
                  <c:v>31144.142857142859</c:v>
                </c:pt>
                <c:pt idx="129">
                  <c:v>31149</c:v>
                </c:pt>
                <c:pt idx="130">
                  <c:v>31153</c:v>
                </c:pt>
                <c:pt idx="131">
                  <c:v>31158</c:v>
                </c:pt>
                <c:pt idx="132">
                  <c:v>31162</c:v>
                </c:pt>
                <c:pt idx="133">
                  <c:v>31167</c:v>
                </c:pt>
                <c:pt idx="134">
                  <c:v>31172.428571428572</c:v>
                </c:pt>
                <c:pt idx="135">
                  <c:v>31178.428571428572</c:v>
                </c:pt>
                <c:pt idx="136">
                  <c:v>31184.428571428572</c:v>
                </c:pt>
                <c:pt idx="137">
                  <c:v>31190.428571428572</c:v>
                </c:pt>
                <c:pt idx="138">
                  <c:v>31196.428571428572</c:v>
                </c:pt>
                <c:pt idx="139">
                  <c:v>31203.428571428572</c:v>
                </c:pt>
                <c:pt idx="140">
                  <c:v>31211</c:v>
                </c:pt>
                <c:pt idx="141">
                  <c:v>31217.714285714286</c:v>
                </c:pt>
                <c:pt idx="142">
                  <c:v>31224.857142857141</c:v>
                </c:pt>
                <c:pt idx="143">
                  <c:v>31231.857142857141</c:v>
                </c:pt>
                <c:pt idx="144">
                  <c:v>31239.571428571428</c:v>
                </c:pt>
                <c:pt idx="145">
                  <c:v>31247.428571428572</c:v>
                </c:pt>
                <c:pt idx="146">
                  <c:v>31255.285714285714</c:v>
                </c:pt>
                <c:pt idx="147">
                  <c:v>31262</c:v>
                </c:pt>
                <c:pt idx="148">
                  <c:v>31269.714285714286</c:v>
                </c:pt>
                <c:pt idx="149">
                  <c:v>31276.857142857141</c:v>
                </c:pt>
                <c:pt idx="150">
                  <c:v>31283.857142857141</c:v>
                </c:pt>
                <c:pt idx="151">
                  <c:v>31291</c:v>
                </c:pt>
                <c:pt idx="152">
                  <c:v>31297.428571428572</c:v>
                </c:pt>
                <c:pt idx="153">
                  <c:v>31303.714285714286</c:v>
                </c:pt>
                <c:pt idx="154">
                  <c:v>31310.714285714286</c:v>
                </c:pt>
                <c:pt idx="155">
                  <c:v>31317.714285714286</c:v>
                </c:pt>
                <c:pt idx="156">
                  <c:v>31325.428571428572</c:v>
                </c:pt>
                <c:pt idx="157">
                  <c:v>31333.285714285714</c:v>
                </c:pt>
                <c:pt idx="158">
                  <c:v>31341.428571428572</c:v>
                </c:pt>
                <c:pt idx="159">
                  <c:v>31350</c:v>
                </c:pt>
                <c:pt idx="160">
                  <c:v>31358.857142857141</c:v>
                </c:pt>
                <c:pt idx="161">
                  <c:v>31367.142857142859</c:v>
                </c:pt>
                <c:pt idx="162">
                  <c:v>31374.285714285714</c:v>
                </c:pt>
                <c:pt idx="163">
                  <c:v>31381.285714285714</c:v>
                </c:pt>
                <c:pt idx="164">
                  <c:v>31389.285714285714</c:v>
                </c:pt>
                <c:pt idx="165">
                  <c:v>31396.142857142859</c:v>
                </c:pt>
                <c:pt idx="166">
                  <c:v>31403.285714285714</c:v>
                </c:pt>
                <c:pt idx="167">
                  <c:v>31410.285714285714</c:v>
                </c:pt>
                <c:pt idx="168">
                  <c:v>31417.571428571428</c:v>
                </c:pt>
                <c:pt idx="169">
                  <c:v>31425.571428571428</c:v>
                </c:pt>
                <c:pt idx="170">
                  <c:v>31434.428571428572</c:v>
                </c:pt>
                <c:pt idx="171">
                  <c:v>31442.285714285714</c:v>
                </c:pt>
                <c:pt idx="172">
                  <c:v>31449.857142857141</c:v>
                </c:pt>
                <c:pt idx="173">
                  <c:v>31457.857142857141</c:v>
                </c:pt>
                <c:pt idx="174">
                  <c:v>31466</c:v>
                </c:pt>
                <c:pt idx="175">
                  <c:v>31475.142857142859</c:v>
                </c:pt>
                <c:pt idx="176">
                  <c:v>31484</c:v>
                </c:pt>
                <c:pt idx="177">
                  <c:v>31492</c:v>
                </c:pt>
                <c:pt idx="178">
                  <c:v>31499.571428571428</c:v>
                </c:pt>
                <c:pt idx="179">
                  <c:v>31507.857142857141</c:v>
                </c:pt>
                <c:pt idx="180">
                  <c:v>31515.428571428572</c:v>
                </c:pt>
                <c:pt idx="181">
                  <c:v>31524.142857142859</c:v>
                </c:pt>
                <c:pt idx="182">
                  <c:v>31532.142857142859</c:v>
                </c:pt>
                <c:pt idx="183">
                  <c:v>31540.142857142859</c:v>
                </c:pt>
                <c:pt idx="184">
                  <c:v>31548.285714285714</c:v>
                </c:pt>
                <c:pt idx="185">
                  <c:v>31557.428571428572</c:v>
                </c:pt>
                <c:pt idx="186">
                  <c:v>31566</c:v>
                </c:pt>
                <c:pt idx="187">
                  <c:v>31574.571428571428</c:v>
                </c:pt>
                <c:pt idx="188">
                  <c:v>31582.714285714286</c:v>
                </c:pt>
                <c:pt idx="189">
                  <c:v>31590.571428571428</c:v>
                </c:pt>
                <c:pt idx="190">
                  <c:v>31598.714285714286</c:v>
                </c:pt>
                <c:pt idx="191">
                  <c:v>31606.571428571428</c:v>
                </c:pt>
                <c:pt idx="192">
                  <c:v>31614</c:v>
                </c:pt>
                <c:pt idx="193">
                  <c:v>31621.714285714286</c:v>
                </c:pt>
                <c:pt idx="194">
                  <c:v>31630.428571428572</c:v>
                </c:pt>
                <c:pt idx="195">
                  <c:v>31638.285714285714</c:v>
                </c:pt>
                <c:pt idx="196">
                  <c:v>31646.571428571428</c:v>
                </c:pt>
                <c:pt idx="197">
                  <c:v>31655</c:v>
                </c:pt>
                <c:pt idx="198">
                  <c:v>31664.428571428572</c:v>
                </c:pt>
                <c:pt idx="199">
                  <c:v>31673.857142857141</c:v>
                </c:pt>
                <c:pt idx="200">
                  <c:v>31683.142857142859</c:v>
                </c:pt>
                <c:pt idx="201">
                  <c:v>31691.428571428572</c:v>
                </c:pt>
                <c:pt idx="202">
                  <c:v>31701</c:v>
                </c:pt>
                <c:pt idx="203">
                  <c:v>31710.285714285714</c:v>
                </c:pt>
                <c:pt idx="204">
                  <c:v>31719.285714285714</c:v>
                </c:pt>
                <c:pt idx="205">
                  <c:v>31728.285714285714</c:v>
                </c:pt>
                <c:pt idx="206">
                  <c:v>31737.428571428572</c:v>
                </c:pt>
                <c:pt idx="207">
                  <c:v>31746.285714285714</c:v>
                </c:pt>
                <c:pt idx="208">
                  <c:v>31756.428571428572</c:v>
                </c:pt>
                <c:pt idx="209">
                  <c:v>31765.428571428572</c:v>
                </c:pt>
                <c:pt idx="210">
                  <c:v>31774.428571428572</c:v>
                </c:pt>
                <c:pt idx="211">
                  <c:v>31783.142857142859</c:v>
                </c:pt>
                <c:pt idx="212">
                  <c:v>31791.285714285714</c:v>
                </c:pt>
                <c:pt idx="213">
                  <c:v>31800</c:v>
                </c:pt>
                <c:pt idx="214">
                  <c:v>31809.285714285714</c:v>
                </c:pt>
                <c:pt idx="215">
                  <c:v>31816.714285714286</c:v>
                </c:pt>
                <c:pt idx="216">
                  <c:v>31824.571428571428</c:v>
                </c:pt>
                <c:pt idx="217">
                  <c:v>31832.142857142859</c:v>
                </c:pt>
              </c:numCache>
            </c:numRef>
          </c:xVal>
          <c:yVal>
            <c:numRef>
              <c:f>HC_7pt_smooth!$M$12:$M$229</c:f>
              <c:numCache>
                <c:formatCode>General</c:formatCode>
                <c:ptCount val="218"/>
                <c:pt idx="0">
                  <c:v>147.85714285714286</c:v>
                </c:pt>
                <c:pt idx="1">
                  <c:v>145</c:v>
                </c:pt>
                <c:pt idx="2">
                  <c:v>146.71428571428572</c:v>
                </c:pt>
                <c:pt idx="3">
                  <c:v>139.57142857142858</c:v>
                </c:pt>
                <c:pt idx="4">
                  <c:v>134.71428571428572</c:v>
                </c:pt>
                <c:pt idx="5">
                  <c:v>167.14285714285714</c:v>
                </c:pt>
                <c:pt idx="6">
                  <c:v>199.85714285714286</c:v>
                </c:pt>
                <c:pt idx="7">
                  <c:v>222.42857142857142</c:v>
                </c:pt>
                <c:pt idx="8">
                  <c:v>247.28571428571428</c:v>
                </c:pt>
                <c:pt idx="9">
                  <c:v>315.28571428571428</c:v>
                </c:pt>
                <c:pt idx="10">
                  <c:v>357.42857142857144</c:v>
                </c:pt>
                <c:pt idx="11">
                  <c:v>408</c:v>
                </c:pt>
                <c:pt idx="12">
                  <c:v>432.28571428571428</c:v>
                </c:pt>
                <c:pt idx="13">
                  <c:v>439.28571428571428</c:v>
                </c:pt>
                <c:pt idx="14">
                  <c:v>452</c:v>
                </c:pt>
                <c:pt idx="15">
                  <c:v>490.71428571428572</c:v>
                </c:pt>
                <c:pt idx="16">
                  <c:v>475.5</c:v>
                </c:pt>
                <c:pt idx="17">
                  <c:v>508.5</c:v>
                </c:pt>
                <c:pt idx="18">
                  <c:v>501.33333333333331</c:v>
                </c:pt>
                <c:pt idx="19">
                  <c:v>484.33333333333331</c:v>
                </c:pt>
                <c:pt idx="20">
                  <c:v>526.83333333333337</c:v>
                </c:pt>
                <c:pt idx="21">
                  <c:v>526.33333333333337</c:v>
                </c:pt>
                <c:pt idx="22">
                  <c:v>467.33333333333331</c:v>
                </c:pt>
                <c:pt idx="23">
                  <c:v>467.14285714285717</c:v>
                </c:pt>
                <c:pt idx="24">
                  <c:v>414.71428571428572</c:v>
                </c:pt>
                <c:pt idx="25">
                  <c:v>406.14285714285717</c:v>
                </c:pt>
                <c:pt idx="26">
                  <c:v>396.85714285714283</c:v>
                </c:pt>
                <c:pt idx="27">
                  <c:v>339.85714285714283</c:v>
                </c:pt>
                <c:pt idx="28">
                  <c:v>323.28571428571428</c:v>
                </c:pt>
                <c:pt idx="29">
                  <c:v>305.42857142857144</c:v>
                </c:pt>
                <c:pt idx="30">
                  <c:v>257.14285714285717</c:v>
                </c:pt>
                <c:pt idx="31">
                  <c:v>233.14285714285714</c:v>
                </c:pt>
                <c:pt idx="32">
                  <c:v>209</c:v>
                </c:pt>
                <c:pt idx="33">
                  <c:v>173.14285714285714</c:v>
                </c:pt>
                <c:pt idx="34">
                  <c:v>151.14285714285714</c:v>
                </c:pt>
                <c:pt idx="35">
                  <c:v>117.14285714285714</c:v>
                </c:pt>
                <c:pt idx="36">
                  <c:v>120.42857142857143</c:v>
                </c:pt>
                <c:pt idx="37">
                  <c:v>117.14285714285714</c:v>
                </c:pt>
                <c:pt idx="38">
                  <c:v>118.57142857142857</c:v>
                </c:pt>
                <c:pt idx="39">
                  <c:v>109.57142857142857</c:v>
                </c:pt>
                <c:pt idx="40">
                  <c:v>104.57142857142857</c:v>
                </c:pt>
                <c:pt idx="41">
                  <c:v>108.42857142857143</c:v>
                </c:pt>
                <c:pt idx="42">
                  <c:v>108.85714285714286</c:v>
                </c:pt>
                <c:pt idx="43">
                  <c:v>109.71428571428571</c:v>
                </c:pt>
                <c:pt idx="44">
                  <c:v>110</c:v>
                </c:pt>
                <c:pt idx="45">
                  <c:v>111</c:v>
                </c:pt>
                <c:pt idx="46">
                  <c:v>113.14285714285714</c:v>
                </c:pt>
                <c:pt idx="47">
                  <c:v>116.71428571428571</c:v>
                </c:pt>
                <c:pt idx="48">
                  <c:v>131.85714285714286</c:v>
                </c:pt>
                <c:pt idx="49">
                  <c:v>131.28571428571428</c:v>
                </c:pt>
                <c:pt idx="50">
                  <c:v>152.71428571428572</c:v>
                </c:pt>
                <c:pt idx="51">
                  <c:v>157.71428571428572</c:v>
                </c:pt>
                <c:pt idx="52">
                  <c:v>184.57142857142858</c:v>
                </c:pt>
                <c:pt idx="53">
                  <c:v>215.14285714285714</c:v>
                </c:pt>
                <c:pt idx="54">
                  <c:v>257.28571428571428</c:v>
                </c:pt>
                <c:pt idx="55">
                  <c:v>287.85714285714283</c:v>
                </c:pt>
                <c:pt idx="56">
                  <c:v>339.42857142857144</c:v>
                </c:pt>
                <c:pt idx="57">
                  <c:v>364.42857142857144</c:v>
                </c:pt>
                <c:pt idx="58">
                  <c:v>424.85714285714283</c:v>
                </c:pt>
                <c:pt idx="59">
                  <c:v>458.85714285714283</c:v>
                </c:pt>
                <c:pt idx="60">
                  <c:v>472</c:v>
                </c:pt>
                <c:pt idx="61">
                  <c:v>544.28571428571433</c:v>
                </c:pt>
                <c:pt idx="62">
                  <c:v>616.57142857142856</c:v>
                </c:pt>
                <c:pt idx="63">
                  <c:v>655.28571428571433</c:v>
                </c:pt>
                <c:pt idx="64">
                  <c:v>693.66666666666663</c:v>
                </c:pt>
                <c:pt idx="65">
                  <c:v>743.16666666666663</c:v>
                </c:pt>
                <c:pt idx="66">
                  <c:v>800.5</c:v>
                </c:pt>
                <c:pt idx="67">
                  <c:v>801.66666666666663</c:v>
                </c:pt>
                <c:pt idx="68">
                  <c:v>791.5</c:v>
                </c:pt>
                <c:pt idx="69">
                  <c:v>730</c:v>
                </c:pt>
                <c:pt idx="70">
                  <c:v>652.83333333333337</c:v>
                </c:pt>
                <c:pt idx="71">
                  <c:v>641.42857142857144</c:v>
                </c:pt>
                <c:pt idx="72">
                  <c:v>528</c:v>
                </c:pt>
                <c:pt idx="73">
                  <c:v>439.14285714285717</c:v>
                </c:pt>
                <c:pt idx="74">
                  <c:v>382.57142857142856</c:v>
                </c:pt>
                <c:pt idx="75">
                  <c:v>268.71428571428572</c:v>
                </c:pt>
                <c:pt idx="76">
                  <c:v>198.57142857142858</c:v>
                </c:pt>
                <c:pt idx="77">
                  <c:v>210.71428571428572</c:v>
                </c:pt>
                <c:pt idx="78">
                  <c:v>146.14285714285714</c:v>
                </c:pt>
                <c:pt idx="79">
                  <c:v>153.71428571428572</c:v>
                </c:pt>
                <c:pt idx="80">
                  <c:v>139.57142857142858</c:v>
                </c:pt>
                <c:pt idx="81">
                  <c:v>155.85714285714286</c:v>
                </c:pt>
                <c:pt idx="82">
                  <c:v>167.57142857142858</c:v>
                </c:pt>
                <c:pt idx="83">
                  <c:v>176</c:v>
                </c:pt>
                <c:pt idx="84">
                  <c:v>139.42857142857142</c:v>
                </c:pt>
                <c:pt idx="85">
                  <c:v>138.42857142857142</c:v>
                </c:pt>
                <c:pt idx="86">
                  <c:v>139</c:v>
                </c:pt>
                <c:pt idx="87">
                  <c:v>131.85714285714286</c:v>
                </c:pt>
                <c:pt idx="88">
                  <c:v>122.14285714285714</c:v>
                </c:pt>
                <c:pt idx="89">
                  <c:v>117.85714285714286</c:v>
                </c:pt>
                <c:pt idx="90">
                  <c:v>123.71428571428571</c:v>
                </c:pt>
                <c:pt idx="91">
                  <c:v>123.14285714285714</c:v>
                </c:pt>
                <c:pt idx="92">
                  <c:v>123.57142857142857</c:v>
                </c:pt>
                <c:pt idx="93">
                  <c:v>147</c:v>
                </c:pt>
                <c:pt idx="94">
                  <c:v>163.14285714285714</c:v>
                </c:pt>
                <c:pt idx="95">
                  <c:v>181.28571428571428</c:v>
                </c:pt>
                <c:pt idx="96">
                  <c:v>207.71428571428572</c:v>
                </c:pt>
                <c:pt idx="97">
                  <c:v>229</c:v>
                </c:pt>
                <c:pt idx="98">
                  <c:v>262.42857142857144</c:v>
                </c:pt>
                <c:pt idx="99">
                  <c:v>295.28571428571428</c:v>
                </c:pt>
                <c:pt idx="100">
                  <c:v>312.85714285714283</c:v>
                </c:pt>
                <c:pt idx="101">
                  <c:v>339.42857142857144</c:v>
                </c:pt>
                <c:pt idx="102">
                  <c:v>364.57142857142856</c:v>
                </c:pt>
                <c:pt idx="103">
                  <c:v>385.71428571428572</c:v>
                </c:pt>
                <c:pt idx="104">
                  <c:v>414.14285714285717</c:v>
                </c:pt>
                <c:pt idx="105">
                  <c:v>447.85714285714283</c:v>
                </c:pt>
                <c:pt idx="106">
                  <c:v>486.71428571428572</c:v>
                </c:pt>
                <c:pt idx="107">
                  <c:v>542.85714285714289</c:v>
                </c:pt>
                <c:pt idx="108">
                  <c:v>587</c:v>
                </c:pt>
                <c:pt idx="109">
                  <c:v>631.14285714285711</c:v>
                </c:pt>
                <c:pt idx="110">
                  <c:v>667.42857142857144</c:v>
                </c:pt>
                <c:pt idx="111">
                  <c:v>692.71428571428567</c:v>
                </c:pt>
                <c:pt idx="112">
                  <c:v>708.42857142857144</c:v>
                </c:pt>
                <c:pt idx="113">
                  <c:v>739.71428571428567</c:v>
                </c:pt>
                <c:pt idx="114">
                  <c:v>738.57142857142856</c:v>
                </c:pt>
                <c:pt idx="115">
                  <c:v>740.14285714285711</c:v>
                </c:pt>
                <c:pt idx="116">
                  <c:v>749.28571428571433</c:v>
                </c:pt>
                <c:pt idx="117">
                  <c:v>754.14285714285711</c:v>
                </c:pt>
                <c:pt idx="118">
                  <c:v>757.28571428571433</c:v>
                </c:pt>
                <c:pt idx="119">
                  <c:v>756.28571428571433</c:v>
                </c:pt>
                <c:pt idx="120">
                  <c:v>732.85714285714289</c:v>
                </c:pt>
                <c:pt idx="121">
                  <c:v>689.28571428571433</c:v>
                </c:pt>
                <c:pt idx="122">
                  <c:v>648.85714285714289</c:v>
                </c:pt>
                <c:pt idx="123">
                  <c:v>612</c:v>
                </c:pt>
                <c:pt idx="124">
                  <c:v>588.85714285714289</c:v>
                </c:pt>
                <c:pt idx="125">
                  <c:v>576.42857142857144</c:v>
                </c:pt>
                <c:pt idx="126">
                  <c:v>570.28571428571433</c:v>
                </c:pt>
                <c:pt idx="127">
                  <c:v>560.85714285714289</c:v>
                </c:pt>
                <c:pt idx="128">
                  <c:v>570.14285714285711</c:v>
                </c:pt>
                <c:pt idx="129">
                  <c:v>542.71428571428567</c:v>
                </c:pt>
                <c:pt idx="130">
                  <c:v>511.57142857142856</c:v>
                </c:pt>
                <c:pt idx="131">
                  <c:v>493.85714285714283</c:v>
                </c:pt>
                <c:pt idx="132">
                  <c:v>462.85714285714283</c:v>
                </c:pt>
                <c:pt idx="133">
                  <c:v>398.28571428571428</c:v>
                </c:pt>
                <c:pt idx="134">
                  <c:v>349.42857142857144</c:v>
                </c:pt>
                <c:pt idx="135">
                  <c:v>298.42857142857144</c:v>
                </c:pt>
                <c:pt idx="136">
                  <c:v>293.28571428571428</c:v>
                </c:pt>
                <c:pt idx="137">
                  <c:v>272.28571428571428</c:v>
                </c:pt>
                <c:pt idx="138">
                  <c:v>232.28571428571428</c:v>
                </c:pt>
                <c:pt idx="139">
                  <c:v>193.57142857142858</c:v>
                </c:pt>
                <c:pt idx="140">
                  <c:v>185.14285714285714</c:v>
                </c:pt>
                <c:pt idx="141">
                  <c:v>160</c:v>
                </c:pt>
                <c:pt idx="142">
                  <c:v>152.42857142857142</c:v>
                </c:pt>
                <c:pt idx="143">
                  <c:v>135.14285714285714</c:v>
                </c:pt>
                <c:pt idx="144">
                  <c:v>131.42857142857142</c:v>
                </c:pt>
                <c:pt idx="145">
                  <c:v>119.28571428571429</c:v>
                </c:pt>
                <c:pt idx="146">
                  <c:v>122.42857142857143</c:v>
                </c:pt>
                <c:pt idx="147">
                  <c:v>132.57142857142858</c:v>
                </c:pt>
                <c:pt idx="148">
                  <c:v>146.42857142857142</c:v>
                </c:pt>
                <c:pt idx="149">
                  <c:v>153.28571428571428</c:v>
                </c:pt>
                <c:pt idx="150">
                  <c:v>168.42857142857142</c:v>
                </c:pt>
                <c:pt idx="151">
                  <c:v>196.14285714285714</c:v>
                </c:pt>
                <c:pt idx="152">
                  <c:v>210.28571428571428</c:v>
                </c:pt>
                <c:pt idx="153">
                  <c:v>223.28571428571428</c:v>
                </c:pt>
                <c:pt idx="154">
                  <c:v>230.28571428571428</c:v>
                </c:pt>
                <c:pt idx="155">
                  <c:v>249.28571428571428</c:v>
                </c:pt>
                <c:pt idx="156">
                  <c:v>266.14285714285717</c:v>
                </c:pt>
                <c:pt idx="157">
                  <c:v>284.57142857142856</c:v>
                </c:pt>
                <c:pt idx="158">
                  <c:v>294.57142857142856</c:v>
                </c:pt>
                <c:pt idx="159">
                  <c:v>331.28571428571428</c:v>
                </c:pt>
                <c:pt idx="160">
                  <c:v>358.85714285714283</c:v>
                </c:pt>
                <c:pt idx="161">
                  <c:v>392.57142857142856</c:v>
                </c:pt>
                <c:pt idx="162">
                  <c:v>405.57142857142856</c:v>
                </c:pt>
                <c:pt idx="163">
                  <c:v>473.14285714285717</c:v>
                </c:pt>
                <c:pt idx="164">
                  <c:v>522.85714285714289</c:v>
                </c:pt>
                <c:pt idx="165">
                  <c:v>543.14285714285711</c:v>
                </c:pt>
                <c:pt idx="166">
                  <c:v>579.42857142857144</c:v>
                </c:pt>
                <c:pt idx="167">
                  <c:v>618.71428571428567</c:v>
                </c:pt>
                <c:pt idx="168">
                  <c:v>675.14285714285711</c:v>
                </c:pt>
                <c:pt idx="169">
                  <c:v>718.42857142857144</c:v>
                </c:pt>
                <c:pt idx="170">
                  <c:v>725.42857142857144</c:v>
                </c:pt>
                <c:pt idx="171">
                  <c:v>714</c:v>
                </c:pt>
                <c:pt idx="172">
                  <c:v>777</c:v>
                </c:pt>
                <c:pt idx="173">
                  <c:v>776</c:v>
                </c:pt>
                <c:pt idx="174">
                  <c:v>775</c:v>
                </c:pt>
                <c:pt idx="175">
                  <c:v>766.42857142857144</c:v>
                </c:pt>
                <c:pt idx="176">
                  <c:v>756.42857142857144</c:v>
                </c:pt>
                <c:pt idx="177">
                  <c:v>738.28571428571433</c:v>
                </c:pt>
                <c:pt idx="178">
                  <c:v>706.28571428571433</c:v>
                </c:pt>
                <c:pt idx="179">
                  <c:v>584.71428571428567</c:v>
                </c:pt>
                <c:pt idx="180">
                  <c:v>523.85714285714289</c:v>
                </c:pt>
                <c:pt idx="181">
                  <c:v>442.71428571428572</c:v>
                </c:pt>
                <c:pt idx="182">
                  <c:v>359</c:v>
                </c:pt>
                <c:pt idx="183">
                  <c:v>291.71428571428572</c:v>
                </c:pt>
                <c:pt idx="184">
                  <c:v>220.57142857142858</c:v>
                </c:pt>
                <c:pt idx="185">
                  <c:v>194</c:v>
                </c:pt>
                <c:pt idx="186">
                  <c:v>197.85714285714286</c:v>
                </c:pt>
                <c:pt idx="187">
                  <c:v>186.57142857142858</c:v>
                </c:pt>
                <c:pt idx="188">
                  <c:v>199.28571428571428</c:v>
                </c:pt>
                <c:pt idx="189">
                  <c:v>190.71428571428572</c:v>
                </c:pt>
                <c:pt idx="190">
                  <c:v>230.28571428571428</c:v>
                </c:pt>
                <c:pt idx="191">
                  <c:v>229.28571428571428</c:v>
                </c:pt>
                <c:pt idx="192">
                  <c:v>238.57142857142858</c:v>
                </c:pt>
                <c:pt idx="193">
                  <c:v>237.28571428571428</c:v>
                </c:pt>
                <c:pt idx="194">
                  <c:v>234.42857142857142</c:v>
                </c:pt>
                <c:pt idx="195">
                  <c:v>225.85714285714286</c:v>
                </c:pt>
                <c:pt idx="196">
                  <c:v>260</c:v>
                </c:pt>
                <c:pt idx="197">
                  <c:v>244.14285714285714</c:v>
                </c:pt>
                <c:pt idx="198">
                  <c:v>273.71428571428572</c:v>
                </c:pt>
                <c:pt idx="199">
                  <c:v>275.28571428571428</c:v>
                </c:pt>
                <c:pt idx="200">
                  <c:v>302</c:v>
                </c:pt>
                <c:pt idx="201">
                  <c:v>341.28571428571428</c:v>
                </c:pt>
                <c:pt idx="202">
                  <c:v>373.85714285714283</c:v>
                </c:pt>
                <c:pt idx="203">
                  <c:v>384.42857142857144</c:v>
                </c:pt>
                <c:pt idx="204">
                  <c:v>401</c:v>
                </c:pt>
                <c:pt idx="205">
                  <c:v>415.57142857142856</c:v>
                </c:pt>
                <c:pt idx="206">
                  <c:v>456.85714285714283</c:v>
                </c:pt>
                <c:pt idx="207">
                  <c:v>477</c:v>
                </c:pt>
                <c:pt idx="208">
                  <c:v>529.16666666666663</c:v>
                </c:pt>
                <c:pt idx="209">
                  <c:v>565.5</c:v>
                </c:pt>
                <c:pt idx="210">
                  <c:v>582.6</c:v>
                </c:pt>
                <c:pt idx="211">
                  <c:v>635.79999999999995</c:v>
                </c:pt>
                <c:pt idx="212">
                  <c:v>677.2</c:v>
                </c:pt>
                <c:pt idx="213">
                  <c:v>718.8</c:v>
                </c:pt>
                <c:pt idx="214">
                  <c:v>718.8</c:v>
                </c:pt>
                <c:pt idx="215">
                  <c:v>702.2</c:v>
                </c:pt>
                <c:pt idx="216">
                  <c:v>743</c:v>
                </c:pt>
                <c:pt idx="217">
                  <c:v>710.33333333333337</c:v>
                </c:pt>
              </c:numCache>
            </c:numRef>
          </c:yVal>
          <c:smooth val="0"/>
        </c:ser>
        <c:ser>
          <c:idx val="3"/>
          <c:order val="3"/>
          <c:tx>
            <c:strRef>
              <c:f>HC_7pt_smooth!$N$11</c:f>
              <c:strCache>
                <c:ptCount val="1"/>
                <c:pt idx="0">
                  <c:v>Propane</c:v>
                </c:pt>
              </c:strCache>
            </c:strRef>
          </c:tx>
          <c:xVal>
            <c:numRef>
              <c:f>HC_7pt_smooth!$J$12:$J$229</c:f>
              <c:numCache>
                <c:formatCode>mm/dd/yy</c:formatCode>
                <c:ptCount val="218"/>
                <c:pt idx="0">
                  <c:v>30089.142857142859</c:v>
                </c:pt>
                <c:pt idx="1">
                  <c:v>30113.285714285714</c:v>
                </c:pt>
                <c:pt idx="2">
                  <c:v>30137.428571428572</c:v>
                </c:pt>
                <c:pt idx="3">
                  <c:v>30161.714285714286</c:v>
                </c:pt>
                <c:pt idx="4">
                  <c:v>30188.571428571428</c:v>
                </c:pt>
                <c:pt idx="5">
                  <c:v>30217</c:v>
                </c:pt>
                <c:pt idx="6">
                  <c:v>30246.142857142859</c:v>
                </c:pt>
                <c:pt idx="7">
                  <c:v>30275</c:v>
                </c:pt>
                <c:pt idx="8">
                  <c:v>30284.285714285714</c:v>
                </c:pt>
                <c:pt idx="9">
                  <c:v>30295.285714285714</c:v>
                </c:pt>
                <c:pt idx="10">
                  <c:v>30306.857142857141</c:v>
                </c:pt>
                <c:pt idx="11">
                  <c:v>30315.857142857141</c:v>
                </c:pt>
                <c:pt idx="12">
                  <c:v>30324.285714285714</c:v>
                </c:pt>
                <c:pt idx="13">
                  <c:v>30332.285714285714</c:v>
                </c:pt>
                <c:pt idx="14">
                  <c:v>30340.428571428572</c:v>
                </c:pt>
                <c:pt idx="15">
                  <c:v>30348.571428571428</c:v>
                </c:pt>
                <c:pt idx="16">
                  <c:v>30356.571428571428</c:v>
                </c:pt>
                <c:pt idx="17">
                  <c:v>30363.857142857141</c:v>
                </c:pt>
                <c:pt idx="18">
                  <c:v>30374.142857142859</c:v>
                </c:pt>
                <c:pt idx="19">
                  <c:v>30383.571428571428</c:v>
                </c:pt>
                <c:pt idx="20">
                  <c:v>30392.142857142859</c:v>
                </c:pt>
                <c:pt idx="21">
                  <c:v>30400.428571428572</c:v>
                </c:pt>
                <c:pt idx="22">
                  <c:v>30407.714285714286</c:v>
                </c:pt>
                <c:pt idx="23">
                  <c:v>30412.714285714286</c:v>
                </c:pt>
                <c:pt idx="24">
                  <c:v>30418</c:v>
                </c:pt>
                <c:pt idx="25">
                  <c:v>30420</c:v>
                </c:pt>
                <c:pt idx="26">
                  <c:v>30422</c:v>
                </c:pt>
                <c:pt idx="27">
                  <c:v>30424.571428571428</c:v>
                </c:pt>
                <c:pt idx="28">
                  <c:v>30427.428571428572</c:v>
                </c:pt>
                <c:pt idx="29">
                  <c:v>30431.142857142859</c:v>
                </c:pt>
                <c:pt idx="30">
                  <c:v>30435.714285714286</c:v>
                </c:pt>
                <c:pt idx="31">
                  <c:v>30440.714285714286</c:v>
                </c:pt>
                <c:pt idx="32">
                  <c:v>30446.714285714286</c:v>
                </c:pt>
                <c:pt idx="33">
                  <c:v>30453.714285714286</c:v>
                </c:pt>
                <c:pt idx="34">
                  <c:v>30460.571428571428</c:v>
                </c:pt>
                <c:pt idx="35">
                  <c:v>30467.571428571428</c:v>
                </c:pt>
                <c:pt idx="36">
                  <c:v>30474.428571428572</c:v>
                </c:pt>
                <c:pt idx="37">
                  <c:v>30481.428571428572</c:v>
                </c:pt>
                <c:pt idx="38">
                  <c:v>30488.285714285714</c:v>
                </c:pt>
                <c:pt idx="39">
                  <c:v>30494.428571428572</c:v>
                </c:pt>
                <c:pt idx="40">
                  <c:v>30500.142857142859</c:v>
                </c:pt>
                <c:pt idx="41">
                  <c:v>30506.142857142859</c:v>
                </c:pt>
                <c:pt idx="42">
                  <c:v>30512.857142857141</c:v>
                </c:pt>
                <c:pt idx="43">
                  <c:v>30519.857142857141</c:v>
                </c:pt>
                <c:pt idx="44">
                  <c:v>30527.142857142859</c:v>
                </c:pt>
                <c:pt idx="45">
                  <c:v>30536.142857142859</c:v>
                </c:pt>
                <c:pt idx="46">
                  <c:v>30546.714285714286</c:v>
                </c:pt>
                <c:pt idx="47">
                  <c:v>30557.714285714286</c:v>
                </c:pt>
                <c:pt idx="48">
                  <c:v>30568.714285714286</c:v>
                </c:pt>
                <c:pt idx="49">
                  <c:v>30579</c:v>
                </c:pt>
                <c:pt idx="50">
                  <c:v>30589.285714285714</c:v>
                </c:pt>
                <c:pt idx="51">
                  <c:v>30600.142857142859</c:v>
                </c:pt>
                <c:pt idx="52">
                  <c:v>30609.285714285714</c:v>
                </c:pt>
                <c:pt idx="53">
                  <c:v>30617.571428571428</c:v>
                </c:pt>
                <c:pt idx="54">
                  <c:v>30625.714285714286</c:v>
                </c:pt>
                <c:pt idx="55">
                  <c:v>30633.714285714286</c:v>
                </c:pt>
                <c:pt idx="56">
                  <c:v>30642.571428571428</c:v>
                </c:pt>
                <c:pt idx="57">
                  <c:v>30651</c:v>
                </c:pt>
                <c:pt idx="58">
                  <c:v>30658</c:v>
                </c:pt>
                <c:pt idx="59">
                  <c:v>30665.857142857141</c:v>
                </c:pt>
                <c:pt idx="60">
                  <c:v>30673.714285714286</c:v>
                </c:pt>
                <c:pt idx="61">
                  <c:v>30681.714285714286</c:v>
                </c:pt>
                <c:pt idx="62">
                  <c:v>30689.714285714286</c:v>
                </c:pt>
                <c:pt idx="63">
                  <c:v>30696.571428571428</c:v>
                </c:pt>
                <c:pt idx="64">
                  <c:v>30704</c:v>
                </c:pt>
                <c:pt idx="65">
                  <c:v>30712</c:v>
                </c:pt>
                <c:pt idx="66">
                  <c:v>30719.142857142859</c:v>
                </c:pt>
                <c:pt idx="67">
                  <c:v>30726</c:v>
                </c:pt>
                <c:pt idx="68">
                  <c:v>30732.714285714286</c:v>
                </c:pt>
                <c:pt idx="69">
                  <c:v>30739.857142857141</c:v>
                </c:pt>
                <c:pt idx="70">
                  <c:v>30747.285714285714</c:v>
                </c:pt>
                <c:pt idx="71">
                  <c:v>30754.285714285714</c:v>
                </c:pt>
                <c:pt idx="72">
                  <c:v>30761.285714285714</c:v>
                </c:pt>
                <c:pt idx="73">
                  <c:v>30768.428571428572</c:v>
                </c:pt>
                <c:pt idx="74">
                  <c:v>30775.428571428572</c:v>
                </c:pt>
                <c:pt idx="75">
                  <c:v>30782.428571428572</c:v>
                </c:pt>
                <c:pt idx="76">
                  <c:v>30789.714285714286</c:v>
                </c:pt>
                <c:pt idx="77">
                  <c:v>30796.428571428572</c:v>
                </c:pt>
                <c:pt idx="78">
                  <c:v>30803.714285714286</c:v>
                </c:pt>
                <c:pt idx="79">
                  <c:v>30810.714285714286</c:v>
                </c:pt>
                <c:pt idx="80">
                  <c:v>30817.428571428572</c:v>
                </c:pt>
                <c:pt idx="81">
                  <c:v>30824.428571428572</c:v>
                </c:pt>
                <c:pt idx="82">
                  <c:v>30831.428571428572</c:v>
                </c:pt>
                <c:pt idx="83">
                  <c:v>30837.857142857141</c:v>
                </c:pt>
                <c:pt idx="84">
                  <c:v>30844.714285714286</c:v>
                </c:pt>
                <c:pt idx="85">
                  <c:v>30851</c:v>
                </c:pt>
                <c:pt idx="86">
                  <c:v>30858.285714285714</c:v>
                </c:pt>
                <c:pt idx="87">
                  <c:v>30865.428571428572</c:v>
                </c:pt>
                <c:pt idx="88">
                  <c:v>30872.571428571428</c:v>
                </c:pt>
                <c:pt idx="89">
                  <c:v>30880</c:v>
                </c:pt>
                <c:pt idx="90">
                  <c:v>30887.571428571428</c:v>
                </c:pt>
                <c:pt idx="91">
                  <c:v>30895</c:v>
                </c:pt>
                <c:pt idx="92">
                  <c:v>30905.285714285714</c:v>
                </c:pt>
                <c:pt idx="93">
                  <c:v>30914.714285714286</c:v>
                </c:pt>
                <c:pt idx="94">
                  <c:v>30924.571428571428</c:v>
                </c:pt>
                <c:pt idx="95">
                  <c:v>30934.428571428572</c:v>
                </c:pt>
                <c:pt idx="96">
                  <c:v>30944.142857142859</c:v>
                </c:pt>
                <c:pt idx="97">
                  <c:v>30953.571428571428</c:v>
                </c:pt>
                <c:pt idx="98">
                  <c:v>30963.142857142859</c:v>
                </c:pt>
                <c:pt idx="99">
                  <c:v>30970.142857142859</c:v>
                </c:pt>
                <c:pt idx="100">
                  <c:v>30977.142857142859</c:v>
                </c:pt>
                <c:pt idx="101">
                  <c:v>30984.142857142859</c:v>
                </c:pt>
                <c:pt idx="102">
                  <c:v>30991.142857142859</c:v>
                </c:pt>
                <c:pt idx="103">
                  <c:v>30998.142857142859</c:v>
                </c:pt>
                <c:pt idx="104">
                  <c:v>31005.142857142859</c:v>
                </c:pt>
                <c:pt idx="105">
                  <c:v>31012.142857142859</c:v>
                </c:pt>
                <c:pt idx="106">
                  <c:v>31019.142857142859</c:v>
                </c:pt>
                <c:pt idx="107">
                  <c:v>31027.142857142859</c:v>
                </c:pt>
                <c:pt idx="108">
                  <c:v>31034.571428571428</c:v>
                </c:pt>
                <c:pt idx="109">
                  <c:v>31041.857142857141</c:v>
                </c:pt>
                <c:pt idx="110">
                  <c:v>31049</c:v>
                </c:pt>
                <c:pt idx="111">
                  <c:v>31056.285714285714</c:v>
                </c:pt>
                <c:pt idx="112">
                  <c:v>31063.714285714286</c:v>
                </c:pt>
                <c:pt idx="113">
                  <c:v>31070.142857142859</c:v>
                </c:pt>
                <c:pt idx="114">
                  <c:v>31075.428571428572</c:v>
                </c:pt>
                <c:pt idx="115">
                  <c:v>31081.857142857141</c:v>
                </c:pt>
                <c:pt idx="116">
                  <c:v>31087.428571428572</c:v>
                </c:pt>
                <c:pt idx="117">
                  <c:v>31092.714285714286</c:v>
                </c:pt>
                <c:pt idx="118">
                  <c:v>31097</c:v>
                </c:pt>
                <c:pt idx="119">
                  <c:v>31100.285714285714</c:v>
                </c:pt>
                <c:pt idx="120">
                  <c:v>31103.571428571428</c:v>
                </c:pt>
                <c:pt idx="121">
                  <c:v>31108.714285714286</c:v>
                </c:pt>
                <c:pt idx="122">
                  <c:v>31112.285714285714</c:v>
                </c:pt>
                <c:pt idx="123">
                  <c:v>31117.714285714286</c:v>
                </c:pt>
                <c:pt idx="124">
                  <c:v>31122.428571428572</c:v>
                </c:pt>
                <c:pt idx="125">
                  <c:v>31128.142857142859</c:v>
                </c:pt>
                <c:pt idx="126">
                  <c:v>31133.714285714286</c:v>
                </c:pt>
                <c:pt idx="127">
                  <c:v>31140.285714285714</c:v>
                </c:pt>
                <c:pt idx="128">
                  <c:v>31144.142857142859</c:v>
                </c:pt>
                <c:pt idx="129">
                  <c:v>31149</c:v>
                </c:pt>
                <c:pt idx="130">
                  <c:v>31153</c:v>
                </c:pt>
                <c:pt idx="131">
                  <c:v>31158</c:v>
                </c:pt>
                <c:pt idx="132">
                  <c:v>31162</c:v>
                </c:pt>
                <c:pt idx="133">
                  <c:v>31167</c:v>
                </c:pt>
                <c:pt idx="134">
                  <c:v>31172.428571428572</c:v>
                </c:pt>
                <c:pt idx="135">
                  <c:v>31178.428571428572</c:v>
                </c:pt>
                <c:pt idx="136">
                  <c:v>31184.428571428572</c:v>
                </c:pt>
                <c:pt idx="137">
                  <c:v>31190.428571428572</c:v>
                </c:pt>
                <c:pt idx="138">
                  <c:v>31196.428571428572</c:v>
                </c:pt>
                <c:pt idx="139">
                  <c:v>31203.428571428572</c:v>
                </c:pt>
                <c:pt idx="140">
                  <c:v>31211</c:v>
                </c:pt>
                <c:pt idx="141">
                  <c:v>31217.714285714286</c:v>
                </c:pt>
                <c:pt idx="142">
                  <c:v>31224.857142857141</c:v>
                </c:pt>
                <c:pt idx="143">
                  <c:v>31231.857142857141</c:v>
                </c:pt>
                <c:pt idx="144">
                  <c:v>31239.571428571428</c:v>
                </c:pt>
                <c:pt idx="145">
                  <c:v>31247.428571428572</c:v>
                </c:pt>
                <c:pt idx="146">
                  <c:v>31255.285714285714</c:v>
                </c:pt>
                <c:pt idx="147">
                  <c:v>31262</c:v>
                </c:pt>
                <c:pt idx="148">
                  <c:v>31269.714285714286</c:v>
                </c:pt>
                <c:pt idx="149">
                  <c:v>31276.857142857141</c:v>
                </c:pt>
                <c:pt idx="150">
                  <c:v>31283.857142857141</c:v>
                </c:pt>
                <c:pt idx="151">
                  <c:v>31291</c:v>
                </c:pt>
                <c:pt idx="152">
                  <c:v>31297.428571428572</c:v>
                </c:pt>
                <c:pt idx="153">
                  <c:v>31303.714285714286</c:v>
                </c:pt>
                <c:pt idx="154">
                  <c:v>31310.714285714286</c:v>
                </c:pt>
                <c:pt idx="155">
                  <c:v>31317.714285714286</c:v>
                </c:pt>
                <c:pt idx="156">
                  <c:v>31325.428571428572</c:v>
                </c:pt>
                <c:pt idx="157">
                  <c:v>31333.285714285714</c:v>
                </c:pt>
                <c:pt idx="158">
                  <c:v>31341.428571428572</c:v>
                </c:pt>
                <c:pt idx="159">
                  <c:v>31350</c:v>
                </c:pt>
                <c:pt idx="160">
                  <c:v>31358.857142857141</c:v>
                </c:pt>
                <c:pt idx="161">
                  <c:v>31367.142857142859</c:v>
                </c:pt>
                <c:pt idx="162">
                  <c:v>31374.285714285714</c:v>
                </c:pt>
                <c:pt idx="163">
                  <c:v>31381.285714285714</c:v>
                </c:pt>
                <c:pt idx="164">
                  <c:v>31389.285714285714</c:v>
                </c:pt>
                <c:pt idx="165">
                  <c:v>31396.142857142859</c:v>
                </c:pt>
                <c:pt idx="166">
                  <c:v>31403.285714285714</c:v>
                </c:pt>
                <c:pt idx="167">
                  <c:v>31410.285714285714</c:v>
                </c:pt>
                <c:pt idx="168">
                  <c:v>31417.571428571428</c:v>
                </c:pt>
                <c:pt idx="169">
                  <c:v>31425.571428571428</c:v>
                </c:pt>
                <c:pt idx="170">
                  <c:v>31434.428571428572</c:v>
                </c:pt>
                <c:pt idx="171">
                  <c:v>31442.285714285714</c:v>
                </c:pt>
                <c:pt idx="172">
                  <c:v>31449.857142857141</c:v>
                </c:pt>
                <c:pt idx="173">
                  <c:v>31457.857142857141</c:v>
                </c:pt>
                <c:pt idx="174">
                  <c:v>31466</c:v>
                </c:pt>
                <c:pt idx="175">
                  <c:v>31475.142857142859</c:v>
                </c:pt>
                <c:pt idx="176">
                  <c:v>31484</c:v>
                </c:pt>
                <c:pt idx="177">
                  <c:v>31492</c:v>
                </c:pt>
                <c:pt idx="178">
                  <c:v>31499.571428571428</c:v>
                </c:pt>
                <c:pt idx="179">
                  <c:v>31507.857142857141</c:v>
                </c:pt>
                <c:pt idx="180">
                  <c:v>31515.428571428572</c:v>
                </c:pt>
                <c:pt idx="181">
                  <c:v>31524.142857142859</c:v>
                </c:pt>
                <c:pt idx="182">
                  <c:v>31532.142857142859</c:v>
                </c:pt>
                <c:pt idx="183">
                  <c:v>31540.142857142859</c:v>
                </c:pt>
                <c:pt idx="184">
                  <c:v>31548.285714285714</c:v>
                </c:pt>
                <c:pt idx="185">
                  <c:v>31557.428571428572</c:v>
                </c:pt>
                <c:pt idx="186">
                  <c:v>31566</c:v>
                </c:pt>
                <c:pt idx="187">
                  <c:v>31574.571428571428</c:v>
                </c:pt>
                <c:pt idx="188">
                  <c:v>31582.714285714286</c:v>
                </c:pt>
                <c:pt idx="189">
                  <c:v>31590.571428571428</c:v>
                </c:pt>
                <c:pt idx="190">
                  <c:v>31598.714285714286</c:v>
                </c:pt>
                <c:pt idx="191">
                  <c:v>31606.571428571428</c:v>
                </c:pt>
                <c:pt idx="192">
                  <c:v>31614</c:v>
                </c:pt>
                <c:pt idx="193">
                  <c:v>31621.714285714286</c:v>
                </c:pt>
                <c:pt idx="194">
                  <c:v>31630.428571428572</c:v>
                </c:pt>
                <c:pt idx="195">
                  <c:v>31638.285714285714</c:v>
                </c:pt>
                <c:pt idx="196">
                  <c:v>31646.571428571428</c:v>
                </c:pt>
                <c:pt idx="197">
                  <c:v>31655</c:v>
                </c:pt>
                <c:pt idx="198">
                  <c:v>31664.428571428572</c:v>
                </c:pt>
                <c:pt idx="199">
                  <c:v>31673.857142857141</c:v>
                </c:pt>
                <c:pt idx="200">
                  <c:v>31683.142857142859</c:v>
                </c:pt>
                <c:pt idx="201">
                  <c:v>31691.428571428572</c:v>
                </c:pt>
                <c:pt idx="202">
                  <c:v>31701</c:v>
                </c:pt>
                <c:pt idx="203">
                  <c:v>31710.285714285714</c:v>
                </c:pt>
                <c:pt idx="204">
                  <c:v>31719.285714285714</c:v>
                </c:pt>
                <c:pt idx="205">
                  <c:v>31728.285714285714</c:v>
                </c:pt>
                <c:pt idx="206">
                  <c:v>31737.428571428572</c:v>
                </c:pt>
                <c:pt idx="207">
                  <c:v>31746.285714285714</c:v>
                </c:pt>
                <c:pt idx="208">
                  <c:v>31756.428571428572</c:v>
                </c:pt>
                <c:pt idx="209">
                  <c:v>31765.428571428572</c:v>
                </c:pt>
                <c:pt idx="210">
                  <c:v>31774.428571428572</c:v>
                </c:pt>
                <c:pt idx="211">
                  <c:v>31783.142857142859</c:v>
                </c:pt>
                <c:pt idx="212">
                  <c:v>31791.285714285714</c:v>
                </c:pt>
                <c:pt idx="213">
                  <c:v>31800</c:v>
                </c:pt>
                <c:pt idx="214">
                  <c:v>31809.285714285714</c:v>
                </c:pt>
                <c:pt idx="215">
                  <c:v>31816.714285714286</c:v>
                </c:pt>
                <c:pt idx="216">
                  <c:v>31824.571428571428</c:v>
                </c:pt>
                <c:pt idx="217">
                  <c:v>31832.142857142859</c:v>
                </c:pt>
              </c:numCache>
            </c:numRef>
          </c:xVal>
          <c:yVal>
            <c:numRef>
              <c:f>HC_7pt_smooth!$N$12:$N$229</c:f>
              <c:numCache>
                <c:formatCode>General</c:formatCode>
                <c:ptCount val="218"/>
                <c:pt idx="0">
                  <c:v>330.57142857142856</c:v>
                </c:pt>
                <c:pt idx="1">
                  <c:v>354.14285714285717</c:v>
                </c:pt>
                <c:pt idx="2">
                  <c:v>402.85714285714283</c:v>
                </c:pt>
                <c:pt idx="3">
                  <c:v>461.28571428571428</c:v>
                </c:pt>
                <c:pt idx="4">
                  <c:v>637.14285714285711</c:v>
                </c:pt>
                <c:pt idx="5">
                  <c:v>792.42857142857144</c:v>
                </c:pt>
                <c:pt idx="6">
                  <c:v>1007.1428571428571</c:v>
                </c:pt>
                <c:pt idx="7">
                  <c:v>1142.4285714285713</c:v>
                </c:pt>
                <c:pt idx="8">
                  <c:v>1329.7142857142858</c:v>
                </c:pt>
                <c:pt idx="9">
                  <c:v>1547.5714285714287</c:v>
                </c:pt>
                <c:pt idx="10">
                  <c:v>1676.6666666666667</c:v>
                </c:pt>
                <c:pt idx="11">
                  <c:v>1801.8333333333333</c:v>
                </c:pt>
                <c:pt idx="12">
                  <c:v>1919</c:v>
                </c:pt>
                <c:pt idx="13">
                  <c:v>1972.8333333333333</c:v>
                </c:pt>
                <c:pt idx="14">
                  <c:v>2114.3333333333335</c:v>
                </c:pt>
                <c:pt idx="15">
                  <c:v>2222.3333333333335</c:v>
                </c:pt>
                <c:pt idx="16">
                  <c:v>2188.8333333333335</c:v>
                </c:pt>
                <c:pt idx="17">
                  <c:v>2268.8571428571427</c:v>
                </c:pt>
                <c:pt idx="18">
                  <c:v>2184.8571428571427</c:v>
                </c:pt>
                <c:pt idx="19">
                  <c:v>2140.4285714285716</c:v>
                </c:pt>
                <c:pt idx="20">
                  <c:v>2101</c:v>
                </c:pt>
                <c:pt idx="21">
                  <c:v>1970</c:v>
                </c:pt>
                <c:pt idx="22">
                  <c:v>1812.5714285714287</c:v>
                </c:pt>
                <c:pt idx="23">
                  <c:v>1714.2857142857142</c:v>
                </c:pt>
                <c:pt idx="24">
                  <c:v>1460.1428571428571</c:v>
                </c:pt>
                <c:pt idx="25">
                  <c:v>1355.4285714285713</c:v>
                </c:pt>
                <c:pt idx="26">
                  <c:v>1230</c:v>
                </c:pt>
                <c:pt idx="27">
                  <c:v>1117</c:v>
                </c:pt>
                <c:pt idx="28">
                  <c:v>1016.2857142857143</c:v>
                </c:pt>
                <c:pt idx="29">
                  <c:v>927.57142857142856</c:v>
                </c:pt>
                <c:pt idx="30">
                  <c:v>783.28571428571433</c:v>
                </c:pt>
                <c:pt idx="31">
                  <c:v>745.42857142857144</c:v>
                </c:pt>
                <c:pt idx="32">
                  <c:v>714.85714285714289</c:v>
                </c:pt>
                <c:pt idx="33">
                  <c:v>622.57142857142856</c:v>
                </c:pt>
                <c:pt idx="34">
                  <c:v>498</c:v>
                </c:pt>
                <c:pt idx="35">
                  <c:v>418.85714285714283</c:v>
                </c:pt>
                <c:pt idx="36">
                  <c:v>324.57142857142856</c:v>
                </c:pt>
                <c:pt idx="37">
                  <c:v>301.85714285714283</c:v>
                </c:pt>
                <c:pt idx="38">
                  <c:v>236.14285714285714</c:v>
                </c:pt>
                <c:pt idx="39">
                  <c:v>172</c:v>
                </c:pt>
                <c:pt idx="40">
                  <c:v>163.42857142857142</c:v>
                </c:pt>
                <c:pt idx="41">
                  <c:v>192.71428571428572</c:v>
                </c:pt>
                <c:pt idx="42">
                  <c:v>200.57142857142858</c:v>
                </c:pt>
                <c:pt idx="43">
                  <c:v>199.14285714285714</c:v>
                </c:pt>
                <c:pt idx="44">
                  <c:v>200.42857142857142</c:v>
                </c:pt>
                <c:pt idx="45">
                  <c:v>219.28571428571428</c:v>
                </c:pt>
                <c:pt idx="46">
                  <c:v>243.42857142857142</c:v>
                </c:pt>
                <c:pt idx="47">
                  <c:v>303</c:v>
                </c:pt>
                <c:pt idx="48">
                  <c:v>357</c:v>
                </c:pt>
                <c:pt idx="49">
                  <c:v>395.14285714285717</c:v>
                </c:pt>
                <c:pt idx="50">
                  <c:v>459.85714285714283</c:v>
                </c:pt>
                <c:pt idx="51">
                  <c:v>546.85714285714289</c:v>
                </c:pt>
                <c:pt idx="52">
                  <c:v>655.28571428571433</c:v>
                </c:pt>
                <c:pt idx="53">
                  <c:v>798.85714285714289</c:v>
                </c:pt>
                <c:pt idx="54">
                  <c:v>893.28571428571433</c:v>
                </c:pt>
                <c:pt idx="55">
                  <c:v>966.71428571428567</c:v>
                </c:pt>
                <c:pt idx="56">
                  <c:v>1066</c:v>
                </c:pt>
                <c:pt idx="57">
                  <c:v>1225</c:v>
                </c:pt>
                <c:pt idx="58">
                  <c:v>1442.5714285714287</c:v>
                </c:pt>
                <c:pt idx="59">
                  <c:v>1556.2857142857142</c:v>
                </c:pt>
                <c:pt idx="60">
                  <c:v>1582.1666666666667</c:v>
                </c:pt>
                <c:pt idx="61">
                  <c:v>1893.1666666666667</c:v>
                </c:pt>
                <c:pt idx="62">
                  <c:v>2174.8333333333335</c:v>
                </c:pt>
                <c:pt idx="63">
                  <c:v>2376</c:v>
                </c:pt>
                <c:pt idx="64">
                  <c:v>2520.8333333333335</c:v>
                </c:pt>
                <c:pt idx="65">
                  <c:v>2544.8333333333335</c:v>
                </c:pt>
                <c:pt idx="66">
                  <c:v>2647.3333333333335</c:v>
                </c:pt>
                <c:pt idx="67">
                  <c:v>2502.7142857142858</c:v>
                </c:pt>
                <c:pt idx="68">
                  <c:v>2408.5</c:v>
                </c:pt>
                <c:pt idx="69">
                  <c:v>2168.3333333333335</c:v>
                </c:pt>
                <c:pt idx="70">
                  <c:v>1945.1666666666667</c:v>
                </c:pt>
                <c:pt idx="71">
                  <c:v>1746.1666666666667</c:v>
                </c:pt>
                <c:pt idx="72">
                  <c:v>1457.1666666666667</c:v>
                </c:pt>
                <c:pt idx="73">
                  <c:v>1147.8333333333333</c:v>
                </c:pt>
                <c:pt idx="74">
                  <c:v>934.83333333333337</c:v>
                </c:pt>
                <c:pt idx="75">
                  <c:v>850.42857142857144</c:v>
                </c:pt>
                <c:pt idx="76">
                  <c:v>670.71428571428567</c:v>
                </c:pt>
                <c:pt idx="77">
                  <c:v>597.71428571428567</c:v>
                </c:pt>
                <c:pt idx="78">
                  <c:v>429.71428571428572</c:v>
                </c:pt>
                <c:pt idx="79">
                  <c:v>342.42857142857144</c:v>
                </c:pt>
                <c:pt idx="80">
                  <c:v>282.57142857142856</c:v>
                </c:pt>
                <c:pt idx="81">
                  <c:v>328.71428571428572</c:v>
                </c:pt>
                <c:pt idx="82">
                  <c:v>297.71428571428572</c:v>
                </c:pt>
                <c:pt idx="83">
                  <c:v>297.57142857142856</c:v>
                </c:pt>
                <c:pt idx="84">
                  <c:v>287.57142857142856</c:v>
                </c:pt>
                <c:pt idx="85">
                  <c:v>285</c:v>
                </c:pt>
                <c:pt idx="86">
                  <c:v>281.42857142857144</c:v>
                </c:pt>
                <c:pt idx="87">
                  <c:v>283</c:v>
                </c:pt>
                <c:pt idx="88">
                  <c:v>213.33333333333334</c:v>
                </c:pt>
                <c:pt idx="89">
                  <c:v>215.83333333333334</c:v>
                </c:pt>
                <c:pt idx="90">
                  <c:v>225.5</c:v>
                </c:pt>
                <c:pt idx="91">
                  <c:v>180.66666666666666</c:v>
                </c:pt>
                <c:pt idx="92">
                  <c:v>249.16666666666666</c:v>
                </c:pt>
                <c:pt idx="93">
                  <c:v>285</c:v>
                </c:pt>
                <c:pt idx="94">
                  <c:v>381.33333333333331</c:v>
                </c:pt>
                <c:pt idx="95">
                  <c:v>408.16666666666669</c:v>
                </c:pt>
                <c:pt idx="96">
                  <c:v>492</c:v>
                </c:pt>
                <c:pt idx="97">
                  <c:v>545.83333333333337</c:v>
                </c:pt>
                <c:pt idx="98">
                  <c:v>641.83333333333337</c:v>
                </c:pt>
                <c:pt idx="99">
                  <c:v>677.33333333333337</c:v>
                </c:pt>
                <c:pt idx="100">
                  <c:v>716.14285714285711</c:v>
                </c:pt>
                <c:pt idx="101">
                  <c:v>721.85714285714289</c:v>
                </c:pt>
                <c:pt idx="102">
                  <c:v>788.85714285714289</c:v>
                </c:pt>
                <c:pt idx="103">
                  <c:v>882.14285714285711</c:v>
                </c:pt>
                <c:pt idx="104">
                  <c:v>1012.8571428571429</c:v>
                </c:pt>
                <c:pt idx="105">
                  <c:v>1169.1428571428571</c:v>
                </c:pt>
                <c:pt idx="106">
                  <c:v>1369.2857142857142</c:v>
                </c:pt>
                <c:pt idx="107">
                  <c:v>1581.8571428571429</c:v>
                </c:pt>
                <c:pt idx="108">
                  <c:v>1767.5714285714287</c:v>
                </c:pt>
                <c:pt idx="109">
                  <c:v>1957.1428571428571</c:v>
                </c:pt>
                <c:pt idx="110">
                  <c:v>2090.1428571428573</c:v>
                </c:pt>
                <c:pt idx="111">
                  <c:v>2185.7142857142858</c:v>
                </c:pt>
                <c:pt idx="112">
                  <c:v>2145.2857142857142</c:v>
                </c:pt>
                <c:pt idx="113">
                  <c:v>2059.2857142857142</c:v>
                </c:pt>
                <c:pt idx="114">
                  <c:v>1990.2857142857142</c:v>
                </c:pt>
                <c:pt idx="115">
                  <c:v>2022.2857142857142</c:v>
                </c:pt>
                <c:pt idx="116">
                  <c:v>2007.2857142857142</c:v>
                </c:pt>
                <c:pt idx="117">
                  <c:v>1957</c:v>
                </c:pt>
                <c:pt idx="118">
                  <c:v>1920</c:v>
                </c:pt>
                <c:pt idx="119">
                  <c:v>2000</c:v>
                </c:pt>
                <c:pt idx="120">
                  <c:v>2042.5714285714287</c:v>
                </c:pt>
                <c:pt idx="121">
                  <c:v>1974.8571428571429</c:v>
                </c:pt>
                <c:pt idx="122">
                  <c:v>1825.1428571428571</c:v>
                </c:pt>
                <c:pt idx="123">
                  <c:v>1726.8571428571429</c:v>
                </c:pt>
                <c:pt idx="124">
                  <c:v>1643.8571428571429</c:v>
                </c:pt>
                <c:pt idx="125">
                  <c:v>1581.1428571428571</c:v>
                </c:pt>
                <c:pt idx="126">
                  <c:v>1488.1428571428571</c:v>
                </c:pt>
                <c:pt idx="127">
                  <c:v>1394.1428571428571</c:v>
                </c:pt>
                <c:pt idx="128">
                  <c:v>1344.2857142857142</c:v>
                </c:pt>
                <c:pt idx="129">
                  <c:v>1242.7142857142858</c:v>
                </c:pt>
                <c:pt idx="130">
                  <c:v>1204.1428571428571</c:v>
                </c:pt>
                <c:pt idx="131">
                  <c:v>1124.4285714285713</c:v>
                </c:pt>
                <c:pt idx="132">
                  <c:v>1025.4285714285713</c:v>
                </c:pt>
                <c:pt idx="133">
                  <c:v>849</c:v>
                </c:pt>
                <c:pt idx="134">
                  <c:v>716.71428571428567</c:v>
                </c:pt>
                <c:pt idx="135">
                  <c:v>588.71428571428567</c:v>
                </c:pt>
                <c:pt idx="136">
                  <c:v>527.42857142857144</c:v>
                </c:pt>
                <c:pt idx="137">
                  <c:v>381.57142857142856</c:v>
                </c:pt>
                <c:pt idx="138">
                  <c:v>397.28571428571428</c:v>
                </c:pt>
                <c:pt idx="139">
                  <c:v>312.57142857142856</c:v>
                </c:pt>
                <c:pt idx="140">
                  <c:v>296.14285714285717</c:v>
                </c:pt>
                <c:pt idx="141">
                  <c:v>281.28571428571428</c:v>
                </c:pt>
                <c:pt idx="142">
                  <c:v>260.85714285714283</c:v>
                </c:pt>
                <c:pt idx="143">
                  <c:v>236.42857142857142</c:v>
                </c:pt>
                <c:pt idx="144">
                  <c:v>238.85714285714286</c:v>
                </c:pt>
                <c:pt idx="145">
                  <c:v>128.42857142857142</c:v>
                </c:pt>
                <c:pt idx="146">
                  <c:v>155.14285714285714</c:v>
                </c:pt>
                <c:pt idx="147">
                  <c:v>195</c:v>
                </c:pt>
                <c:pt idx="148">
                  <c:v>256.28571428571428</c:v>
                </c:pt>
                <c:pt idx="149">
                  <c:v>274.57142857142856</c:v>
                </c:pt>
                <c:pt idx="150">
                  <c:v>302.85714285714283</c:v>
                </c:pt>
                <c:pt idx="151">
                  <c:v>344.57142857142856</c:v>
                </c:pt>
                <c:pt idx="152">
                  <c:v>382.28571428571428</c:v>
                </c:pt>
                <c:pt idx="153">
                  <c:v>429.14285714285717</c:v>
                </c:pt>
                <c:pt idx="154">
                  <c:v>492.42857142857144</c:v>
                </c:pt>
                <c:pt idx="155">
                  <c:v>539.42857142857144</c:v>
                </c:pt>
                <c:pt idx="156">
                  <c:v>634.14285714285711</c:v>
                </c:pt>
                <c:pt idx="157">
                  <c:v>725.71428571428567</c:v>
                </c:pt>
                <c:pt idx="158">
                  <c:v>803.71428571428567</c:v>
                </c:pt>
                <c:pt idx="159">
                  <c:v>949.28571428571433</c:v>
                </c:pt>
                <c:pt idx="160">
                  <c:v>1008.4285714285714</c:v>
                </c:pt>
                <c:pt idx="161">
                  <c:v>1057.7142857142858</c:v>
                </c:pt>
                <c:pt idx="162">
                  <c:v>1119</c:v>
                </c:pt>
                <c:pt idx="163">
                  <c:v>1158.3333333333333</c:v>
                </c:pt>
                <c:pt idx="164">
                  <c:v>1324.5</c:v>
                </c:pt>
                <c:pt idx="165">
                  <c:v>1380.8333333333333</c:v>
                </c:pt>
                <c:pt idx="166">
                  <c:v>1428.3333333333333</c:v>
                </c:pt>
                <c:pt idx="167">
                  <c:v>1562</c:v>
                </c:pt>
                <c:pt idx="168">
                  <c:v>1639</c:v>
                </c:pt>
                <c:pt idx="169">
                  <c:v>1826.8</c:v>
                </c:pt>
                <c:pt idx="170">
                  <c:v>1942.6666666666667</c:v>
                </c:pt>
                <c:pt idx="171">
                  <c:v>1992.6666666666667</c:v>
                </c:pt>
                <c:pt idx="172">
                  <c:v>2280.6666666666665</c:v>
                </c:pt>
                <c:pt idx="173">
                  <c:v>2452.1666666666665</c:v>
                </c:pt>
                <c:pt idx="174">
                  <c:v>2613.5</c:v>
                </c:pt>
                <c:pt idx="175">
                  <c:v>2455.5714285714284</c:v>
                </c:pt>
                <c:pt idx="176">
                  <c:v>2334.4285714285716</c:v>
                </c:pt>
                <c:pt idx="177">
                  <c:v>2190.7142857142858</c:v>
                </c:pt>
                <c:pt idx="178">
                  <c:v>1978.4285714285713</c:v>
                </c:pt>
                <c:pt idx="179">
                  <c:v>1587.7142857142858</c:v>
                </c:pt>
                <c:pt idx="180">
                  <c:v>1268</c:v>
                </c:pt>
                <c:pt idx="181">
                  <c:v>873.14285714285711</c:v>
                </c:pt>
                <c:pt idx="182">
                  <c:v>686.57142857142856</c:v>
                </c:pt>
                <c:pt idx="183">
                  <c:v>502.28571428571428</c:v>
                </c:pt>
                <c:pt idx="184">
                  <c:v>329.57142857142856</c:v>
                </c:pt>
                <c:pt idx="185">
                  <c:v>256.85714285714283</c:v>
                </c:pt>
                <c:pt idx="186">
                  <c:v>334.28571428571428</c:v>
                </c:pt>
                <c:pt idx="187">
                  <c:v>324.28571428571428</c:v>
                </c:pt>
                <c:pt idx="188">
                  <c:v>357.5</c:v>
                </c:pt>
                <c:pt idx="189">
                  <c:v>350</c:v>
                </c:pt>
                <c:pt idx="190">
                  <c:v>380</c:v>
                </c:pt>
                <c:pt idx="191">
                  <c:v>411.4</c:v>
                </c:pt>
                <c:pt idx="192">
                  <c:v>568.79999999999995</c:v>
                </c:pt>
                <c:pt idx="193">
                  <c:v>495.25</c:v>
                </c:pt>
                <c:pt idx="194">
                  <c:v>539</c:v>
                </c:pt>
                <c:pt idx="195">
                  <c:v>974.25</c:v>
                </c:pt>
                <c:pt idx="196">
                  <c:v>1246.6666666666667</c:v>
                </c:pt>
                <c:pt idx="197">
                  <c:v>1407.5</c:v>
                </c:pt>
                <c:pt idx="198">
                  <c:v>1561.5</c:v>
                </c:pt>
                <c:pt idx="199">
                  <c:v>1477.75</c:v>
                </c:pt>
                <c:pt idx="200">
                  <c:v>1430.2</c:v>
                </c:pt>
                <c:pt idx="201">
                  <c:v>1430.2</c:v>
                </c:pt>
                <c:pt idx="202">
                  <c:v>1142</c:v>
                </c:pt>
                <c:pt idx="203">
                  <c:v>1236.6666666666667</c:v>
                </c:pt>
                <c:pt idx="204">
                  <c:v>1136.6666666666667</c:v>
                </c:pt>
                <c:pt idx="205">
                  <c:v>1175</c:v>
                </c:pt>
                <c:pt idx="206">
                  <c:v>1338.1666666666667</c:v>
                </c:pt>
                <c:pt idx="207">
                  <c:v>1469.8333333333333</c:v>
                </c:pt>
                <c:pt idx="208">
                  <c:v>1469.8333333333333</c:v>
                </c:pt>
                <c:pt idx="209">
                  <c:v>1570</c:v>
                </c:pt>
                <c:pt idx="210">
                  <c:v>1598.3333333333333</c:v>
                </c:pt>
                <c:pt idx="211">
                  <c:v>1760</c:v>
                </c:pt>
                <c:pt idx="212">
                  <c:v>1863.3333333333333</c:v>
                </c:pt>
                <c:pt idx="213">
                  <c:v>2045</c:v>
                </c:pt>
                <c:pt idx="214">
                  <c:v>2051.6666666666665</c:v>
                </c:pt>
                <c:pt idx="215">
                  <c:v>1981.4285714285713</c:v>
                </c:pt>
                <c:pt idx="216">
                  <c:v>2154.2857142857142</c:v>
                </c:pt>
                <c:pt idx="217">
                  <c:v>2214.2857142857142</c:v>
                </c:pt>
              </c:numCache>
            </c:numRef>
          </c:yVal>
          <c:smooth val="0"/>
        </c:ser>
        <c:ser>
          <c:idx val="4"/>
          <c:order val="4"/>
          <c:tx>
            <c:strRef>
              <c:f>HC_7pt_smooth!$O$11</c:f>
              <c:strCache>
                <c:ptCount val="1"/>
                <c:pt idx="0">
                  <c:v>i-Butane</c:v>
                </c:pt>
              </c:strCache>
            </c:strRef>
          </c:tx>
          <c:xVal>
            <c:numRef>
              <c:f>HC_7pt_smooth!$J$12:$J$229</c:f>
              <c:numCache>
                <c:formatCode>mm/dd/yy</c:formatCode>
                <c:ptCount val="218"/>
                <c:pt idx="0">
                  <c:v>30089.142857142859</c:v>
                </c:pt>
                <c:pt idx="1">
                  <c:v>30113.285714285714</c:v>
                </c:pt>
                <c:pt idx="2">
                  <c:v>30137.428571428572</c:v>
                </c:pt>
                <c:pt idx="3">
                  <c:v>30161.714285714286</c:v>
                </c:pt>
                <c:pt idx="4">
                  <c:v>30188.571428571428</c:v>
                </c:pt>
                <c:pt idx="5">
                  <c:v>30217</c:v>
                </c:pt>
                <c:pt idx="6">
                  <c:v>30246.142857142859</c:v>
                </c:pt>
                <c:pt idx="7">
                  <c:v>30275</c:v>
                </c:pt>
                <c:pt idx="8">
                  <c:v>30284.285714285714</c:v>
                </c:pt>
                <c:pt idx="9">
                  <c:v>30295.285714285714</c:v>
                </c:pt>
                <c:pt idx="10">
                  <c:v>30306.857142857141</c:v>
                </c:pt>
                <c:pt idx="11">
                  <c:v>30315.857142857141</c:v>
                </c:pt>
                <c:pt idx="12">
                  <c:v>30324.285714285714</c:v>
                </c:pt>
                <c:pt idx="13">
                  <c:v>30332.285714285714</c:v>
                </c:pt>
                <c:pt idx="14">
                  <c:v>30340.428571428572</c:v>
                </c:pt>
                <c:pt idx="15">
                  <c:v>30348.571428571428</c:v>
                </c:pt>
                <c:pt idx="16">
                  <c:v>30356.571428571428</c:v>
                </c:pt>
                <c:pt idx="17">
                  <c:v>30363.857142857141</c:v>
                </c:pt>
                <c:pt idx="18">
                  <c:v>30374.142857142859</c:v>
                </c:pt>
                <c:pt idx="19">
                  <c:v>30383.571428571428</c:v>
                </c:pt>
                <c:pt idx="20">
                  <c:v>30392.142857142859</c:v>
                </c:pt>
                <c:pt idx="21">
                  <c:v>30400.428571428572</c:v>
                </c:pt>
                <c:pt idx="22">
                  <c:v>30407.714285714286</c:v>
                </c:pt>
                <c:pt idx="23">
                  <c:v>30412.714285714286</c:v>
                </c:pt>
                <c:pt idx="24">
                  <c:v>30418</c:v>
                </c:pt>
                <c:pt idx="25">
                  <c:v>30420</c:v>
                </c:pt>
                <c:pt idx="26">
                  <c:v>30422</c:v>
                </c:pt>
                <c:pt idx="27">
                  <c:v>30424.571428571428</c:v>
                </c:pt>
                <c:pt idx="28">
                  <c:v>30427.428571428572</c:v>
                </c:pt>
                <c:pt idx="29">
                  <c:v>30431.142857142859</c:v>
                </c:pt>
                <c:pt idx="30">
                  <c:v>30435.714285714286</c:v>
                </c:pt>
                <c:pt idx="31">
                  <c:v>30440.714285714286</c:v>
                </c:pt>
                <c:pt idx="32">
                  <c:v>30446.714285714286</c:v>
                </c:pt>
                <c:pt idx="33">
                  <c:v>30453.714285714286</c:v>
                </c:pt>
                <c:pt idx="34">
                  <c:v>30460.571428571428</c:v>
                </c:pt>
                <c:pt idx="35">
                  <c:v>30467.571428571428</c:v>
                </c:pt>
                <c:pt idx="36">
                  <c:v>30474.428571428572</c:v>
                </c:pt>
                <c:pt idx="37">
                  <c:v>30481.428571428572</c:v>
                </c:pt>
                <c:pt idx="38">
                  <c:v>30488.285714285714</c:v>
                </c:pt>
                <c:pt idx="39">
                  <c:v>30494.428571428572</c:v>
                </c:pt>
                <c:pt idx="40">
                  <c:v>30500.142857142859</c:v>
                </c:pt>
                <c:pt idx="41">
                  <c:v>30506.142857142859</c:v>
                </c:pt>
                <c:pt idx="42">
                  <c:v>30512.857142857141</c:v>
                </c:pt>
                <c:pt idx="43">
                  <c:v>30519.857142857141</c:v>
                </c:pt>
                <c:pt idx="44">
                  <c:v>30527.142857142859</c:v>
                </c:pt>
                <c:pt idx="45">
                  <c:v>30536.142857142859</c:v>
                </c:pt>
                <c:pt idx="46">
                  <c:v>30546.714285714286</c:v>
                </c:pt>
                <c:pt idx="47">
                  <c:v>30557.714285714286</c:v>
                </c:pt>
                <c:pt idx="48">
                  <c:v>30568.714285714286</c:v>
                </c:pt>
                <c:pt idx="49">
                  <c:v>30579</c:v>
                </c:pt>
                <c:pt idx="50">
                  <c:v>30589.285714285714</c:v>
                </c:pt>
                <c:pt idx="51">
                  <c:v>30600.142857142859</c:v>
                </c:pt>
                <c:pt idx="52">
                  <c:v>30609.285714285714</c:v>
                </c:pt>
                <c:pt idx="53">
                  <c:v>30617.571428571428</c:v>
                </c:pt>
                <c:pt idx="54">
                  <c:v>30625.714285714286</c:v>
                </c:pt>
                <c:pt idx="55">
                  <c:v>30633.714285714286</c:v>
                </c:pt>
                <c:pt idx="56">
                  <c:v>30642.571428571428</c:v>
                </c:pt>
                <c:pt idx="57">
                  <c:v>30651</c:v>
                </c:pt>
                <c:pt idx="58">
                  <c:v>30658</c:v>
                </c:pt>
                <c:pt idx="59">
                  <c:v>30665.857142857141</c:v>
                </c:pt>
                <c:pt idx="60">
                  <c:v>30673.714285714286</c:v>
                </c:pt>
                <c:pt idx="61">
                  <c:v>30681.714285714286</c:v>
                </c:pt>
                <c:pt idx="62">
                  <c:v>30689.714285714286</c:v>
                </c:pt>
                <c:pt idx="63">
                  <c:v>30696.571428571428</c:v>
                </c:pt>
                <c:pt idx="64">
                  <c:v>30704</c:v>
                </c:pt>
                <c:pt idx="65">
                  <c:v>30712</c:v>
                </c:pt>
                <c:pt idx="66">
                  <c:v>30719.142857142859</c:v>
                </c:pt>
                <c:pt idx="67">
                  <c:v>30726</c:v>
                </c:pt>
                <c:pt idx="68">
                  <c:v>30732.714285714286</c:v>
                </c:pt>
                <c:pt idx="69">
                  <c:v>30739.857142857141</c:v>
                </c:pt>
                <c:pt idx="70">
                  <c:v>30747.285714285714</c:v>
                </c:pt>
                <c:pt idx="71">
                  <c:v>30754.285714285714</c:v>
                </c:pt>
                <c:pt idx="72">
                  <c:v>30761.285714285714</c:v>
                </c:pt>
                <c:pt idx="73">
                  <c:v>30768.428571428572</c:v>
                </c:pt>
                <c:pt idx="74">
                  <c:v>30775.428571428572</c:v>
                </c:pt>
                <c:pt idx="75">
                  <c:v>30782.428571428572</c:v>
                </c:pt>
                <c:pt idx="76">
                  <c:v>30789.714285714286</c:v>
                </c:pt>
                <c:pt idx="77">
                  <c:v>30796.428571428572</c:v>
                </c:pt>
                <c:pt idx="78">
                  <c:v>30803.714285714286</c:v>
                </c:pt>
                <c:pt idx="79">
                  <c:v>30810.714285714286</c:v>
                </c:pt>
                <c:pt idx="80">
                  <c:v>30817.428571428572</c:v>
                </c:pt>
                <c:pt idx="81">
                  <c:v>30824.428571428572</c:v>
                </c:pt>
                <c:pt idx="82">
                  <c:v>30831.428571428572</c:v>
                </c:pt>
                <c:pt idx="83">
                  <c:v>30837.857142857141</c:v>
                </c:pt>
                <c:pt idx="84">
                  <c:v>30844.714285714286</c:v>
                </c:pt>
                <c:pt idx="85">
                  <c:v>30851</c:v>
                </c:pt>
                <c:pt idx="86">
                  <c:v>30858.285714285714</c:v>
                </c:pt>
                <c:pt idx="87">
                  <c:v>30865.428571428572</c:v>
                </c:pt>
                <c:pt idx="88">
                  <c:v>30872.571428571428</c:v>
                </c:pt>
                <c:pt idx="89">
                  <c:v>30880</c:v>
                </c:pt>
                <c:pt idx="90">
                  <c:v>30887.571428571428</c:v>
                </c:pt>
                <c:pt idx="91">
                  <c:v>30895</c:v>
                </c:pt>
                <c:pt idx="92">
                  <c:v>30905.285714285714</c:v>
                </c:pt>
                <c:pt idx="93">
                  <c:v>30914.714285714286</c:v>
                </c:pt>
                <c:pt idx="94">
                  <c:v>30924.571428571428</c:v>
                </c:pt>
                <c:pt idx="95">
                  <c:v>30934.428571428572</c:v>
                </c:pt>
                <c:pt idx="96">
                  <c:v>30944.142857142859</c:v>
                </c:pt>
                <c:pt idx="97">
                  <c:v>30953.571428571428</c:v>
                </c:pt>
                <c:pt idx="98">
                  <c:v>30963.142857142859</c:v>
                </c:pt>
                <c:pt idx="99">
                  <c:v>30970.142857142859</c:v>
                </c:pt>
                <c:pt idx="100">
                  <c:v>30977.142857142859</c:v>
                </c:pt>
                <c:pt idx="101">
                  <c:v>30984.142857142859</c:v>
                </c:pt>
                <c:pt idx="102">
                  <c:v>30991.142857142859</c:v>
                </c:pt>
                <c:pt idx="103">
                  <c:v>30998.142857142859</c:v>
                </c:pt>
                <c:pt idx="104">
                  <c:v>31005.142857142859</c:v>
                </c:pt>
                <c:pt idx="105">
                  <c:v>31012.142857142859</c:v>
                </c:pt>
                <c:pt idx="106">
                  <c:v>31019.142857142859</c:v>
                </c:pt>
                <c:pt idx="107">
                  <c:v>31027.142857142859</c:v>
                </c:pt>
                <c:pt idx="108">
                  <c:v>31034.571428571428</c:v>
                </c:pt>
                <c:pt idx="109">
                  <c:v>31041.857142857141</c:v>
                </c:pt>
                <c:pt idx="110">
                  <c:v>31049</c:v>
                </c:pt>
                <c:pt idx="111">
                  <c:v>31056.285714285714</c:v>
                </c:pt>
                <c:pt idx="112">
                  <c:v>31063.714285714286</c:v>
                </c:pt>
                <c:pt idx="113">
                  <c:v>31070.142857142859</c:v>
                </c:pt>
                <c:pt idx="114">
                  <c:v>31075.428571428572</c:v>
                </c:pt>
                <c:pt idx="115">
                  <c:v>31081.857142857141</c:v>
                </c:pt>
                <c:pt idx="116">
                  <c:v>31087.428571428572</c:v>
                </c:pt>
                <c:pt idx="117">
                  <c:v>31092.714285714286</c:v>
                </c:pt>
                <c:pt idx="118">
                  <c:v>31097</c:v>
                </c:pt>
                <c:pt idx="119">
                  <c:v>31100.285714285714</c:v>
                </c:pt>
                <c:pt idx="120">
                  <c:v>31103.571428571428</c:v>
                </c:pt>
                <c:pt idx="121">
                  <c:v>31108.714285714286</c:v>
                </c:pt>
                <c:pt idx="122">
                  <c:v>31112.285714285714</c:v>
                </c:pt>
                <c:pt idx="123">
                  <c:v>31117.714285714286</c:v>
                </c:pt>
                <c:pt idx="124">
                  <c:v>31122.428571428572</c:v>
                </c:pt>
                <c:pt idx="125">
                  <c:v>31128.142857142859</c:v>
                </c:pt>
                <c:pt idx="126">
                  <c:v>31133.714285714286</c:v>
                </c:pt>
                <c:pt idx="127">
                  <c:v>31140.285714285714</c:v>
                </c:pt>
                <c:pt idx="128">
                  <c:v>31144.142857142859</c:v>
                </c:pt>
                <c:pt idx="129">
                  <c:v>31149</c:v>
                </c:pt>
                <c:pt idx="130">
                  <c:v>31153</c:v>
                </c:pt>
                <c:pt idx="131">
                  <c:v>31158</c:v>
                </c:pt>
                <c:pt idx="132">
                  <c:v>31162</c:v>
                </c:pt>
                <c:pt idx="133">
                  <c:v>31167</c:v>
                </c:pt>
                <c:pt idx="134">
                  <c:v>31172.428571428572</c:v>
                </c:pt>
                <c:pt idx="135">
                  <c:v>31178.428571428572</c:v>
                </c:pt>
                <c:pt idx="136">
                  <c:v>31184.428571428572</c:v>
                </c:pt>
                <c:pt idx="137">
                  <c:v>31190.428571428572</c:v>
                </c:pt>
                <c:pt idx="138">
                  <c:v>31196.428571428572</c:v>
                </c:pt>
                <c:pt idx="139">
                  <c:v>31203.428571428572</c:v>
                </c:pt>
                <c:pt idx="140">
                  <c:v>31211</c:v>
                </c:pt>
                <c:pt idx="141">
                  <c:v>31217.714285714286</c:v>
                </c:pt>
                <c:pt idx="142">
                  <c:v>31224.857142857141</c:v>
                </c:pt>
                <c:pt idx="143">
                  <c:v>31231.857142857141</c:v>
                </c:pt>
                <c:pt idx="144">
                  <c:v>31239.571428571428</c:v>
                </c:pt>
                <c:pt idx="145">
                  <c:v>31247.428571428572</c:v>
                </c:pt>
                <c:pt idx="146">
                  <c:v>31255.285714285714</c:v>
                </c:pt>
                <c:pt idx="147">
                  <c:v>31262</c:v>
                </c:pt>
                <c:pt idx="148">
                  <c:v>31269.714285714286</c:v>
                </c:pt>
                <c:pt idx="149">
                  <c:v>31276.857142857141</c:v>
                </c:pt>
                <c:pt idx="150">
                  <c:v>31283.857142857141</c:v>
                </c:pt>
                <c:pt idx="151">
                  <c:v>31291</c:v>
                </c:pt>
                <c:pt idx="152">
                  <c:v>31297.428571428572</c:v>
                </c:pt>
                <c:pt idx="153">
                  <c:v>31303.714285714286</c:v>
                </c:pt>
                <c:pt idx="154">
                  <c:v>31310.714285714286</c:v>
                </c:pt>
                <c:pt idx="155">
                  <c:v>31317.714285714286</c:v>
                </c:pt>
                <c:pt idx="156">
                  <c:v>31325.428571428572</c:v>
                </c:pt>
                <c:pt idx="157">
                  <c:v>31333.285714285714</c:v>
                </c:pt>
                <c:pt idx="158">
                  <c:v>31341.428571428572</c:v>
                </c:pt>
                <c:pt idx="159">
                  <c:v>31350</c:v>
                </c:pt>
                <c:pt idx="160">
                  <c:v>31358.857142857141</c:v>
                </c:pt>
                <c:pt idx="161">
                  <c:v>31367.142857142859</c:v>
                </c:pt>
                <c:pt idx="162">
                  <c:v>31374.285714285714</c:v>
                </c:pt>
                <c:pt idx="163">
                  <c:v>31381.285714285714</c:v>
                </c:pt>
                <c:pt idx="164">
                  <c:v>31389.285714285714</c:v>
                </c:pt>
                <c:pt idx="165">
                  <c:v>31396.142857142859</c:v>
                </c:pt>
                <c:pt idx="166">
                  <c:v>31403.285714285714</c:v>
                </c:pt>
                <c:pt idx="167">
                  <c:v>31410.285714285714</c:v>
                </c:pt>
                <c:pt idx="168">
                  <c:v>31417.571428571428</c:v>
                </c:pt>
                <c:pt idx="169">
                  <c:v>31425.571428571428</c:v>
                </c:pt>
                <c:pt idx="170">
                  <c:v>31434.428571428572</c:v>
                </c:pt>
                <c:pt idx="171">
                  <c:v>31442.285714285714</c:v>
                </c:pt>
                <c:pt idx="172">
                  <c:v>31449.857142857141</c:v>
                </c:pt>
                <c:pt idx="173">
                  <c:v>31457.857142857141</c:v>
                </c:pt>
                <c:pt idx="174">
                  <c:v>31466</c:v>
                </c:pt>
                <c:pt idx="175">
                  <c:v>31475.142857142859</c:v>
                </c:pt>
                <c:pt idx="176">
                  <c:v>31484</c:v>
                </c:pt>
                <c:pt idx="177">
                  <c:v>31492</c:v>
                </c:pt>
                <c:pt idx="178">
                  <c:v>31499.571428571428</c:v>
                </c:pt>
                <c:pt idx="179">
                  <c:v>31507.857142857141</c:v>
                </c:pt>
                <c:pt idx="180">
                  <c:v>31515.428571428572</c:v>
                </c:pt>
                <c:pt idx="181">
                  <c:v>31524.142857142859</c:v>
                </c:pt>
                <c:pt idx="182">
                  <c:v>31532.142857142859</c:v>
                </c:pt>
                <c:pt idx="183">
                  <c:v>31540.142857142859</c:v>
                </c:pt>
                <c:pt idx="184">
                  <c:v>31548.285714285714</c:v>
                </c:pt>
                <c:pt idx="185">
                  <c:v>31557.428571428572</c:v>
                </c:pt>
                <c:pt idx="186">
                  <c:v>31566</c:v>
                </c:pt>
                <c:pt idx="187">
                  <c:v>31574.571428571428</c:v>
                </c:pt>
                <c:pt idx="188">
                  <c:v>31582.714285714286</c:v>
                </c:pt>
                <c:pt idx="189">
                  <c:v>31590.571428571428</c:v>
                </c:pt>
                <c:pt idx="190">
                  <c:v>31598.714285714286</c:v>
                </c:pt>
                <c:pt idx="191">
                  <c:v>31606.571428571428</c:v>
                </c:pt>
                <c:pt idx="192">
                  <c:v>31614</c:v>
                </c:pt>
                <c:pt idx="193">
                  <c:v>31621.714285714286</c:v>
                </c:pt>
                <c:pt idx="194">
                  <c:v>31630.428571428572</c:v>
                </c:pt>
                <c:pt idx="195">
                  <c:v>31638.285714285714</c:v>
                </c:pt>
                <c:pt idx="196">
                  <c:v>31646.571428571428</c:v>
                </c:pt>
                <c:pt idx="197">
                  <c:v>31655</c:v>
                </c:pt>
                <c:pt idx="198">
                  <c:v>31664.428571428572</c:v>
                </c:pt>
                <c:pt idx="199">
                  <c:v>31673.857142857141</c:v>
                </c:pt>
                <c:pt idx="200">
                  <c:v>31683.142857142859</c:v>
                </c:pt>
                <c:pt idx="201">
                  <c:v>31691.428571428572</c:v>
                </c:pt>
                <c:pt idx="202">
                  <c:v>31701</c:v>
                </c:pt>
                <c:pt idx="203">
                  <c:v>31710.285714285714</c:v>
                </c:pt>
                <c:pt idx="204">
                  <c:v>31719.285714285714</c:v>
                </c:pt>
                <c:pt idx="205">
                  <c:v>31728.285714285714</c:v>
                </c:pt>
                <c:pt idx="206">
                  <c:v>31737.428571428572</c:v>
                </c:pt>
                <c:pt idx="207">
                  <c:v>31746.285714285714</c:v>
                </c:pt>
                <c:pt idx="208">
                  <c:v>31756.428571428572</c:v>
                </c:pt>
                <c:pt idx="209">
                  <c:v>31765.428571428572</c:v>
                </c:pt>
                <c:pt idx="210">
                  <c:v>31774.428571428572</c:v>
                </c:pt>
                <c:pt idx="211">
                  <c:v>31783.142857142859</c:v>
                </c:pt>
                <c:pt idx="212">
                  <c:v>31791.285714285714</c:v>
                </c:pt>
                <c:pt idx="213">
                  <c:v>31800</c:v>
                </c:pt>
                <c:pt idx="214">
                  <c:v>31809.285714285714</c:v>
                </c:pt>
                <c:pt idx="215">
                  <c:v>31816.714285714286</c:v>
                </c:pt>
                <c:pt idx="216">
                  <c:v>31824.571428571428</c:v>
                </c:pt>
                <c:pt idx="217">
                  <c:v>31832.142857142859</c:v>
                </c:pt>
              </c:numCache>
            </c:numRef>
          </c:xVal>
          <c:yVal>
            <c:numRef>
              <c:f>HC_7pt_smooth!$O$12:$O$229</c:f>
              <c:numCache>
                <c:formatCode>General</c:formatCode>
                <c:ptCount val="218"/>
                <c:pt idx="31">
                  <c:v>90</c:v>
                </c:pt>
                <c:pt idx="32">
                  <c:v>79</c:v>
                </c:pt>
                <c:pt idx="33">
                  <c:v>61.666666666666664</c:v>
                </c:pt>
                <c:pt idx="34">
                  <c:v>51.5</c:v>
                </c:pt>
                <c:pt idx="35">
                  <c:v>46</c:v>
                </c:pt>
                <c:pt idx="36">
                  <c:v>40.666666666666664</c:v>
                </c:pt>
                <c:pt idx="37">
                  <c:v>38</c:v>
                </c:pt>
                <c:pt idx="38">
                  <c:v>29</c:v>
                </c:pt>
                <c:pt idx="39">
                  <c:v>24.142857142857142</c:v>
                </c:pt>
                <c:pt idx="40">
                  <c:v>32.428571428571431</c:v>
                </c:pt>
                <c:pt idx="41">
                  <c:v>34.571428571428569</c:v>
                </c:pt>
                <c:pt idx="42">
                  <c:v>36</c:v>
                </c:pt>
                <c:pt idx="43">
                  <c:v>37.428571428571431</c:v>
                </c:pt>
                <c:pt idx="44">
                  <c:v>38.285714285714285</c:v>
                </c:pt>
                <c:pt idx="45">
                  <c:v>41.428571428571431</c:v>
                </c:pt>
                <c:pt idx="46">
                  <c:v>45.285714285714285</c:v>
                </c:pt>
                <c:pt idx="47">
                  <c:v>43.428571428571431</c:v>
                </c:pt>
                <c:pt idx="48">
                  <c:v>53.285714285714285</c:v>
                </c:pt>
                <c:pt idx="49">
                  <c:v>58.285714285714285</c:v>
                </c:pt>
                <c:pt idx="50">
                  <c:v>68.142857142857139</c:v>
                </c:pt>
                <c:pt idx="51">
                  <c:v>84.428571428571431</c:v>
                </c:pt>
                <c:pt idx="52">
                  <c:v>105.71428571428571</c:v>
                </c:pt>
                <c:pt idx="53">
                  <c:v>130.57142857142858</c:v>
                </c:pt>
                <c:pt idx="54">
                  <c:v>149.42857142857142</c:v>
                </c:pt>
                <c:pt idx="55">
                  <c:v>165.14285714285714</c:v>
                </c:pt>
                <c:pt idx="56">
                  <c:v>184.28571428571428</c:v>
                </c:pt>
                <c:pt idx="57">
                  <c:v>217.14285714285714</c:v>
                </c:pt>
                <c:pt idx="58">
                  <c:v>262.71428571428572</c:v>
                </c:pt>
                <c:pt idx="59">
                  <c:v>287.28571428571428</c:v>
                </c:pt>
                <c:pt idx="60">
                  <c:v>290.28571428571428</c:v>
                </c:pt>
                <c:pt idx="61">
                  <c:v>346</c:v>
                </c:pt>
                <c:pt idx="62">
                  <c:v>395.71428571428572</c:v>
                </c:pt>
                <c:pt idx="63">
                  <c:v>433.14285714285717</c:v>
                </c:pt>
                <c:pt idx="64">
                  <c:v>453.14285714285717</c:v>
                </c:pt>
                <c:pt idx="65">
                  <c:v>455.71428571428572</c:v>
                </c:pt>
                <c:pt idx="66">
                  <c:v>469.85714285714283</c:v>
                </c:pt>
                <c:pt idx="67">
                  <c:v>475.28571428571428</c:v>
                </c:pt>
                <c:pt idx="68">
                  <c:v>455.42857142857144</c:v>
                </c:pt>
                <c:pt idx="69">
                  <c:v>415.14285714285717</c:v>
                </c:pt>
                <c:pt idx="70">
                  <c:v>372.28571428571428</c:v>
                </c:pt>
                <c:pt idx="71">
                  <c:v>336.42857142857144</c:v>
                </c:pt>
                <c:pt idx="72">
                  <c:v>284.57142857142856</c:v>
                </c:pt>
                <c:pt idx="73">
                  <c:v>230.85714285714286</c:v>
                </c:pt>
                <c:pt idx="74">
                  <c:v>195.57142857142858</c:v>
                </c:pt>
                <c:pt idx="75">
                  <c:v>136.57142857142858</c:v>
                </c:pt>
                <c:pt idx="76">
                  <c:v>100.85714285714286</c:v>
                </c:pt>
                <c:pt idx="77">
                  <c:v>84.428571428571431</c:v>
                </c:pt>
                <c:pt idx="78">
                  <c:v>74.428571428571431</c:v>
                </c:pt>
                <c:pt idx="79">
                  <c:v>60.571428571428569</c:v>
                </c:pt>
                <c:pt idx="80">
                  <c:v>51.142857142857146</c:v>
                </c:pt>
                <c:pt idx="81">
                  <c:v>54.428571428571431</c:v>
                </c:pt>
                <c:pt idx="82">
                  <c:v>50.714285714285715</c:v>
                </c:pt>
                <c:pt idx="83">
                  <c:v>49.285714285714285</c:v>
                </c:pt>
                <c:pt idx="84">
                  <c:v>48.714285714285715</c:v>
                </c:pt>
                <c:pt idx="85">
                  <c:v>32.285714285714285</c:v>
                </c:pt>
                <c:pt idx="86">
                  <c:v>32.285714285714285</c:v>
                </c:pt>
                <c:pt idx="87">
                  <c:v>50</c:v>
                </c:pt>
                <c:pt idx="88">
                  <c:v>44.571428571428569</c:v>
                </c:pt>
                <c:pt idx="89">
                  <c:v>45.428571428571431</c:v>
                </c:pt>
                <c:pt idx="90">
                  <c:v>47.285714285714285</c:v>
                </c:pt>
                <c:pt idx="91">
                  <c:v>44.285714285714285</c:v>
                </c:pt>
                <c:pt idx="92">
                  <c:v>51.285714285714285</c:v>
                </c:pt>
                <c:pt idx="93">
                  <c:v>97.714285714285708</c:v>
                </c:pt>
                <c:pt idx="94">
                  <c:v>125.42857142857143</c:v>
                </c:pt>
                <c:pt idx="95">
                  <c:v>130</c:v>
                </c:pt>
                <c:pt idx="96">
                  <c:v>141.71428571428572</c:v>
                </c:pt>
                <c:pt idx="97">
                  <c:v>150.71428571428572</c:v>
                </c:pt>
                <c:pt idx="98">
                  <c:v>164.57142857142858</c:v>
                </c:pt>
                <c:pt idx="99">
                  <c:v>173.28571428571428</c:v>
                </c:pt>
                <c:pt idx="100">
                  <c:v>147.42857142857142</c:v>
                </c:pt>
                <c:pt idx="101">
                  <c:v>121.71428571428571</c:v>
                </c:pt>
                <c:pt idx="102">
                  <c:v>134.14285714285714</c:v>
                </c:pt>
                <c:pt idx="103">
                  <c:v>154.14285714285714</c:v>
                </c:pt>
                <c:pt idx="104">
                  <c:v>177.71428571428572</c:v>
                </c:pt>
                <c:pt idx="105">
                  <c:v>199.85714285714286</c:v>
                </c:pt>
                <c:pt idx="106">
                  <c:v>242</c:v>
                </c:pt>
                <c:pt idx="107">
                  <c:v>288.42857142857144</c:v>
                </c:pt>
                <c:pt idx="108">
                  <c:v>326.85714285714283</c:v>
                </c:pt>
                <c:pt idx="109">
                  <c:v>391</c:v>
                </c:pt>
                <c:pt idx="110">
                  <c:v>440.14285714285717</c:v>
                </c:pt>
                <c:pt idx="111">
                  <c:v>494</c:v>
                </c:pt>
                <c:pt idx="112">
                  <c:v>495.28571428571428</c:v>
                </c:pt>
                <c:pt idx="113">
                  <c:v>482.42857142857144</c:v>
                </c:pt>
                <c:pt idx="114">
                  <c:v>471.14285714285717</c:v>
                </c:pt>
                <c:pt idx="115">
                  <c:v>469.14285714285717</c:v>
                </c:pt>
                <c:pt idx="116">
                  <c:v>443</c:v>
                </c:pt>
                <c:pt idx="117">
                  <c:v>408.71428571428572</c:v>
                </c:pt>
                <c:pt idx="118">
                  <c:v>366.14285714285717</c:v>
                </c:pt>
                <c:pt idx="119">
                  <c:v>376.42857142857144</c:v>
                </c:pt>
                <c:pt idx="120">
                  <c:v>374.85714285714283</c:v>
                </c:pt>
                <c:pt idx="121">
                  <c:v>351.28571428571428</c:v>
                </c:pt>
                <c:pt idx="122">
                  <c:v>324.14285714285717</c:v>
                </c:pt>
                <c:pt idx="123">
                  <c:v>297.71428571428572</c:v>
                </c:pt>
                <c:pt idx="124">
                  <c:v>276.85714285714283</c:v>
                </c:pt>
                <c:pt idx="125">
                  <c:v>260.28571428571428</c:v>
                </c:pt>
                <c:pt idx="126">
                  <c:v>242.42857142857142</c:v>
                </c:pt>
                <c:pt idx="127">
                  <c:v>234.71428571428572</c:v>
                </c:pt>
                <c:pt idx="128">
                  <c:v>227.85714285714286</c:v>
                </c:pt>
                <c:pt idx="129">
                  <c:v>208.71428571428572</c:v>
                </c:pt>
                <c:pt idx="130">
                  <c:v>200.42857142857142</c:v>
                </c:pt>
                <c:pt idx="131">
                  <c:v>182.28571428571428</c:v>
                </c:pt>
                <c:pt idx="132">
                  <c:v>163</c:v>
                </c:pt>
                <c:pt idx="133">
                  <c:v>133.57142857142858</c:v>
                </c:pt>
                <c:pt idx="134">
                  <c:v>98.857142857142861</c:v>
                </c:pt>
                <c:pt idx="135">
                  <c:v>73.857142857142861</c:v>
                </c:pt>
                <c:pt idx="136">
                  <c:v>63.428571428571431</c:v>
                </c:pt>
                <c:pt idx="137">
                  <c:v>41.571428571428569</c:v>
                </c:pt>
                <c:pt idx="138">
                  <c:v>43.142857142857146</c:v>
                </c:pt>
                <c:pt idx="139">
                  <c:v>35.428571428571431</c:v>
                </c:pt>
                <c:pt idx="140">
                  <c:v>33.571428571428569</c:v>
                </c:pt>
                <c:pt idx="141">
                  <c:v>33.428571428571431</c:v>
                </c:pt>
                <c:pt idx="142">
                  <c:v>33</c:v>
                </c:pt>
                <c:pt idx="143">
                  <c:v>32.714285714285715</c:v>
                </c:pt>
                <c:pt idx="144">
                  <c:v>37.571428571428569</c:v>
                </c:pt>
                <c:pt idx="145">
                  <c:v>27.428571428571427</c:v>
                </c:pt>
                <c:pt idx="146">
                  <c:v>28.857142857142858</c:v>
                </c:pt>
                <c:pt idx="147">
                  <c:v>32.714285714285715</c:v>
                </c:pt>
                <c:pt idx="148">
                  <c:v>39.285714285714285</c:v>
                </c:pt>
                <c:pt idx="149">
                  <c:v>43.142857142857146</c:v>
                </c:pt>
                <c:pt idx="150">
                  <c:v>44.857142857142854</c:v>
                </c:pt>
                <c:pt idx="151">
                  <c:v>57.428571428571431</c:v>
                </c:pt>
                <c:pt idx="152">
                  <c:v>61.714285714285715</c:v>
                </c:pt>
                <c:pt idx="153">
                  <c:v>72.142857142857139</c:v>
                </c:pt>
                <c:pt idx="154">
                  <c:v>85.857142857142861</c:v>
                </c:pt>
                <c:pt idx="155">
                  <c:v>98.857142857142861</c:v>
                </c:pt>
                <c:pt idx="156">
                  <c:v>115.85714285714286</c:v>
                </c:pt>
                <c:pt idx="157">
                  <c:v>133.85714285714286</c:v>
                </c:pt>
                <c:pt idx="158">
                  <c:v>136.42857142857142</c:v>
                </c:pt>
                <c:pt idx="159">
                  <c:v>164.57142857142858</c:v>
                </c:pt>
                <c:pt idx="160">
                  <c:v>176.28571428571428</c:v>
                </c:pt>
                <c:pt idx="161">
                  <c:v>187.42857142857142</c:v>
                </c:pt>
                <c:pt idx="162">
                  <c:v>220</c:v>
                </c:pt>
                <c:pt idx="163">
                  <c:v>262.28571428571428</c:v>
                </c:pt>
                <c:pt idx="164">
                  <c:v>289.14285714285717</c:v>
                </c:pt>
                <c:pt idx="165">
                  <c:v>298.14285714285717</c:v>
                </c:pt>
                <c:pt idx="166">
                  <c:v>309.14285714285717</c:v>
                </c:pt>
                <c:pt idx="167">
                  <c:v>333.57142857142856</c:v>
                </c:pt>
                <c:pt idx="168">
                  <c:v>395</c:v>
                </c:pt>
                <c:pt idx="169">
                  <c:v>397.85714285714283</c:v>
                </c:pt>
                <c:pt idx="170">
                  <c:v>401.85714285714283</c:v>
                </c:pt>
                <c:pt idx="171">
                  <c:v>410.71428571428572</c:v>
                </c:pt>
                <c:pt idx="172">
                  <c:v>480.28571428571428</c:v>
                </c:pt>
                <c:pt idx="173">
                  <c:v>504.85714285714283</c:v>
                </c:pt>
                <c:pt idx="174">
                  <c:v>518.85714285714289</c:v>
                </c:pt>
                <c:pt idx="175">
                  <c:v>490.42857142857144</c:v>
                </c:pt>
                <c:pt idx="176">
                  <c:v>467.42857142857144</c:v>
                </c:pt>
                <c:pt idx="177">
                  <c:v>428.28571428571428</c:v>
                </c:pt>
                <c:pt idx="178">
                  <c:v>385.57142857142856</c:v>
                </c:pt>
                <c:pt idx="179">
                  <c:v>290.57142857142856</c:v>
                </c:pt>
                <c:pt idx="180">
                  <c:v>227.28571428571428</c:v>
                </c:pt>
                <c:pt idx="181">
                  <c:v>163</c:v>
                </c:pt>
                <c:pt idx="182">
                  <c:v>102.28571428571429</c:v>
                </c:pt>
                <c:pt idx="183">
                  <c:v>69</c:v>
                </c:pt>
                <c:pt idx="184">
                  <c:v>42.714285714285715</c:v>
                </c:pt>
                <c:pt idx="185">
                  <c:v>31.142857142857142</c:v>
                </c:pt>
                <c:pt idx="186">
                  <c:v>33.857142857142854</c:v>
                </c:pt>
                <c:pt idx="187">
                  <c:v>35</c:v>
                </c:pt>
                <c:pt idx="188">
                  <c:v>37.5</c:v>
                </c:pt>
                <c:pt idx="189">
                  <c:v>37.166666666666664</c:v>
                </c:pt>
                <c:pt idx="190">
                  <c:v>39.799999999999997</c:v>
                </c:pt>
                <c:pt idx="191">
                  <c:v>43</c:v>
                </c:pt>
                <c:pt idx="192">
                  <c:v>65.400000000000006</c:v>
                </c:pt>
                <c:pt idx="193">
                  <c:v>60.2</c:v>
                </c:pt>
                <c:pt idx="194">
                  <c:v>93.8</c:v>
                </c:pt>
                <c:pt idx="195">
                  <c:v>110.16666666666667</c:v>
                </c:pt>
                <c:pt idx="196">
                  <c:v>149.66666666666666</c:v>
                </c:pt>
                <c:pt idx="197">
                  <c:v>179.71428571428572</c:v>
                </c:pt>
                <c:pt idx="198">
                  <c:v>207.42857142857142</c:v>
                </c:pt>
                <c:pt idx="199">
                  <c:v>203.28571428571428</c:v>
                </c:pt>
                <c:pt idx="200">
                  <c:v>227.42857142857142</c:v>
                </c:pt>
                <c:pt idx="201">
                  <c:v>228</c:v>
                </c:pt>
                <c:pt idx="202">
                  <c:v>220.33333333333334</c:v>
                </c:pt>
                <c:pt idx="203">
                  <c:v>257.5</c:v>
                </c:pt>
                <c:pt idx="204">
                  <c:v>242.16666666666666</c:v>
                </c:pt>
                <c:pt idx="205">
                  <c:v>244.16666666666666</c:v>
                </c:pt>
                <c:pt idx="206">
                  <c:v>281.16666666666669</c:v>
                </c:pt>
                <c:pt idx="207">
                  <c:v>326.16666666666669</c:v>
                </c:pt>
                <c:pt idx="208">
                  <c:v>371.85714285714283</c:v>
                </c:pt>
                <c:pt idx="209">
                  <c:v>389.85714285714283</c:v>
                </c:pt>
                <c:pt idx="210">
                  <c:v>407.14285714285717</c:v>
                </c:pt>
                <c:pt idx="211">
                  <c:v>439.28571428571428</c:v>
                </c:pt>
                <c:pt idx="212">
                  <c:v>459</c:v>
                </c:pt>
                <c:pt idx="213">
                  <c:v>498.42857142857144</c:v>
                </c:pt>
                <c:pt idx="214">
                  <c:v>504.42857142857144</c:v>
                </c:pt>
                <c:pt idx="215">
                  <c:v>450.28571428571428</c:v>
                </c:pt>
                <c:pt idx="216">
                  <c:v>490.71428571428572</c:v>
                </c:pt>
                <c:pt idx="217">
                  <c:v>474.71428571428572</c:v>
                </c:pt>
              </c:numCache>
            </c:numRef>
          </c:yVal>
          <c:smooth val="0"/>
        </c:ser>
        <c:ser>
          <c:idx val="5"/>
          <c:order val="5"/>
          <c:tx>
            <c:strRef>
              <c:f>HC_7pt_smooth!$P$11</c:f>
              <c:strCache>
                <c:ptCount val="1"/>
                <c:pt idx="0">
                  <c:v>n-Butane</c:v>
                </c:pt>
              </c:strCache>
            </c:strRef>
          </c:tx>
          <c:xVal>
            <c:numRef>
              <c:f>HC_7pt_smooth!$J$12:$J$229</c:f>
              <c:numCache>
                <c:formatCode>mm/dd/yy</c:formatCode>
                <c:ptCount val="218"/>
                <c:pt idx="0">
                  <c:v>30089.142857142859</c:v>
                </c:pt>
                <c:pt idx="1">
                  <c:v>30113.285714285714</c:v>
                </c:pt>
                <c:pt idx="2">
                  <c:v>30137.428571428572</c:v>
                </c:pt>
                <c:pt idx="3">
                  <c:v>30161.714285714286</c:v>
                </c:pt>
                <c:pt idx="4">
                  <c:v>30188.571428571428</c:v>
                </c:pt>
                <c:pt idx="5">
                  <c:v>30217</c:v>
                </c:pt>
                <c:pt idx="6">
                  <c:v>30246.142857142859</c:v>
                </c:pt>
                <c:pt idx="7">
                  <c:v>30275</c:v>
                </c:pt>
                <c:pt idx="8">
                  <c:v>30284.285714285714</c:v>
                </c:pt>
                <c:pt idx="9">
                  <c:v>30295.285714285714</c:v>
                </c:pt>
                <c:pt idx="10">
                  <c:v>30306.857142857141</c:v>
                </c:pt>
                <c:pt idx="11">
                  <c:v>30315.857142857141</c:v>
                </c:pt>
                <c:pt idx="12">
                  <c:v>30324.285714285714</c:v>
                </c:pt>
                <c:pt idx="13">
                  <c:v>30332.285714285714</c:v>
                </c:pt>
                <c:pt idx="14">
                  <c:v>30340.428571428572</c:v>
                </c:pt>
                <c:pt idx="15">
                  <c:v>30348.571428571428</c:v>
                </c:pt>
                <c:pt idx="16">
                  <c:v>30356.571428571428</c:v>
                </c:pt>
                <c:pt idx="17">
                  <c:v>30363.857142857141</c:v>
                </c:pt>
                <c:pt idx="18">
                  <c:v>30374.142857142859</c:v>
                </c:pt>
                <c:pt idx="19">
                  <c:v>30383.571428571428</c:v>
                </c:pt>
                <c:pt idx="20">
                  <c:v>30392.142857142859</c:v>
                </c:pt>
                <c:pt idx="21">
                  <c:v>30400.428571428572</c:v>
                </c:pt>
                <c:pt idx="22">
                  <c:v>30407.714285714286</c:v>
                </c:pt>
                <c:pt idx="23">
                  <c:v>30412.714285714286</c:v>
                </c:pt>
                <c:pt idx="24">
                  <c:v>30418</c:v>
                </c:pt>
                <c:pt idx="25">
                  <c:v>30420</c:v>
                </c:pt>
                <c:pt idx="26">
                  <c:v>30422</c:v>
                </c:pt>
                <c:pt idx="27">
                  <c:v>30424.571428571428</c:v>
                </c:pt>
                <c:pt idx="28">
                  <c:v>30427.428571428572</c:v>
                </c:pt>
                <c:pt idx="29">
                  <c:v>30431.142857142859</c:v>
                </c:pt>
                <c:pt idx="30">
                  <c:v>30435.714285714286</c:v>
                </c:pt>
                <c:pt idx="31">
                  <c:v>30440.714285714286</c:v>
                </c:pt>
                <c:pt idx="32">
                  <c:v>30446.714285714286</c:v>
                </c:pt>
                <c:pt idx="33">
                  <c:v>30453.714285714286</c:v>
                </c:pt>
                <c:pt idx="34">
                  <c:v>30460.571428571428</c:v>
                </c:pt>
                <c:pt idx="35">
                  <c:v>30467.571428571428</c:v>
                </c:pt>
                <c:pt idx="36">
                  <c:v>30474.428571428572</c:v>
                </c:pt>
                <c:pt idx="37">
                  <c:v>30481.428571428572</c:v>
                </c:pt>
                <c:pt idx="38">
                  <c:v>30488.285714285714</c:v>
                </c:pt>
                <c:pt idx="39">
                  <c:v>30494.428571428572</c:v>
                </c:pt>
                <c:pt idx="40">
                  <c:v>30500.142857142859</c:v>
                </c:pt>
                <c:pt idx="41">
                  <c:v>30506.142857142859</c:v>
                </c:pt>
                <c:pt idx="42">
                  <c:v>30512.857142857141</c:v>
                </c:pt>
                <c:pt idx="43">
                  <c:v>30519.857142857141</c:v>
                </c:pt>
                <c:pt idx="44">
                  <c:v>30527.142857142859</c:v>
                </c:pt>
                <c:pt idx="45">
                  <c:v>30536.142857142859</c:v>
                </c:pt>
                <c:pt idx="46">
                  <c:v>30546.714285714286</c:v>
                </c:pt>
                <c:pt idx="47">
                  <c:v>30557.714285714286</c:v>
                </c:pt>
                <c:pt idx="48">
                  <c:v>30568.714285714286</c:v>
                </c:pt>
                <c:pt idx="49">
                  <c:v>30579</c:v>
                </c:pt>
                <c:pt idx="50">
                  <c:v>30589.285714285714</c:v>
                </c:pt>
                <c:pt idx="51">
                  <c:v>30600.142857142859</c:v>
                </c:pt>
                <c:pt idx="52">
                  <c:v>30609.285714285714</c:v>
                </c:pt>
                <c:pt idx="53">
                  <c:v>30617.571428571428</c:v>
                </c:pt>
                <c:pt idx="54">
                  <c:v>30625.714285714286</c:v>
                </c:pt>
                <c:pt idx="55">
                  <c:v>30633.714285714286</c:v>
                </c:pt>
                <c:pt idx="56">
                  <c:v>30642.571428571428</c:v>
                </c:pt>
                <c:pt idx="57">
                  <c:v>30651</c:v>
                </c:pt>
                <c:pt idx="58">
                  <c:v>30658</c:v>
                </c:pt>
                <c:pt idx="59">
                  <c:v>30665.857142857141</c:v>
                </c:pt>
                <c:pt idx="60">
                  <c:v>30673.714285714286</c:v>
                </c:pt>
                <c:pt idx="61">
                  <c:v>30681.714285714286</c:v>
                </c:pt>
                <c:pt idx="62">
                  <c:v>30689.714285714286</c:v>
                </c:pt>
                <c:pt idx="63">
                  <c:v>30696.571428571428</c:v>
                </c:pt>
                <c:pt idx="64">
                  <c:v>30704</c:v>
                </c:pt>
                <c:pt idx="65">
                  <c:v>30712</c:v>
                </c:pt>
                <c:pt idx="66">
                  <c:v>30719.142857142859</c:v>
                </c:pt>
                <c:pt idx="67">
                  <c:v>30726</c:v>
                </c:pt>
                <c:pt idx="68">
                  <c:v>30732.714285714286</c:v>
                </c:pt>
                <c:pt idx="69">
                  <c:v>30739.857142857141</c:v>
                </c:pt>
                <c:pt idx="70">
                  <c:v>30747.285714285714</c:v>
                </c:pt>
                <c:pt idx="71">
                  <c:v>30754.285714285714</c:v>
                </c:pt>
                <c:pt idx="72">
                  <c:v>30761.285714285714</c:v>
                </c:pt>
                <c:pt idx="73">
                  <c:v>30768.428571428572</c:v>
                </c:pt>
                <c:pt idx="74">
                  <c:v>30775.428571428572</c:v>
                </c:pt>
                <c:pt idx="75">
                  <c:v>30782.428571428572</c:v>
                </c:pt>
                <c:pt idx="76">
                  <c:v>30789.714285714286</c:v>
                </c:pt>
                <c:pt idx="77">
                  <c:v>30796.428571428572</c:v>
                </c:pt>
                <c:pt idx="78">
                  <c:v>30803.714285714286</c:v>
                </c:pt>
                <c:pt idx="79">
                  <c:v>30810.714285714286</c:v>
                </c:pt>
                <c:pt idx="80">
                  <c:v>30817.428571428572</c:v>
                </c:pt>
                <c:pt idx="81">
                  <c:v>30824.428571428572</c:v>
                </c:pt>
                <c:pt idx="82">
                  <c:v>30831.428571428572</c:v>
                </c:pt>
                <c:pt idx="83">
                  <c:v>30837.857142857141</c:v>
                </c:pt>
                <c:pt idx="84">
                  <c:v>30844.714285714286</c:v>
                </c:pt>
                <c:pt idx="85">
                  <c:v>30851</c:v>
                </c:pt>
                <c:pt idx="86">
                  <c:v>30858.285714285714</c:v>
                </c:pt>
                <c:pt idx="87">
                  <c:v>30865.428571428572</c:v>
                </c:pt>
                <c:pt idx="88">
                  <c:v>30872.571428571428</c:v>
                </c:pt>
                <c:pt idx="89">
                  <c:v>30880</c:v>
                </c:pt>
                <c:pt idx="90">
                  <c:v>30887.571428571428</c:v>
                </c:pt>
                <c:pt idx="91">
                  <c:v>30895</c:v>
                </c:pt>
                <c:pt idx="92">
                  <c:v>30905.285714285714</c:v>
                </c:pt>
                <c:pt idx="93">
                  <c:v>30914.714285714286</c:v>
                </c:pt>
                <c:pt idx="94">
                  <c:v>30924.571428571428</c:v>
                </c:pt>
                <c:pt idx="95">
                  <c:v>30934.428571428572</c:v>
                </c:pt>
                <c:pt idx="96">
                  <c:v>30944.142857142859</c:v>
                </c:pt>
                <c:pt idx="97">
                  <c:v>30953.571428571428</c:v>
                </c:pt>
                <c:pt idx="98">
                  <c:v>30963.142857142859</c:v>
                </c:pt>
                <c:pt idx="99">
                  <c:v>30970.142857142859</c:v>
                </c:pt>
                <c:pt idx="100">
                  <c:v>30977.142857142859</c:v>
                </c:pt>
                <c:pt idx="101">
                  <c:v>30984.142857142859</c:v>
                </c:pt>
                <c:pt idx="102">
                  <c:v>30991.142857142859</c:v>
                </c:pt>
                <c:pt idx="103">
                  <c:v>30998.142857142859</c:v>
                </c:pt>
                <c:pt idx="104">
                  <c:v>31005.142857142859</c:v>
                </c:pt>
                <c:pt idx="105">
                  <c:v>31012.142857142859</c:v>
                </c:pt>
                <c:pt idx="106">
                  <c:v>31019.142857142859</c:v>
                </c:pt>
                <c:pt idx="107">
                  <c:v>31027.142857142859</c:v>
                </c:pt>
                <c:pt idx="108">
                  <c:v>31034.571428571428</c:v>
                </c:pt>
                <c:pt idx="109">
                  <c:v>31041.857142857141</c:v>
                </c:pt>
                <c:pt idx="110">
                  <c:v>31049</c:v>
                </c:pt>
                <c:pt idx="111">
                  <c:v>31056.285714285714</c:v>
                </c:pt>
                <c:pt idx="112">
                  <c:v>31063.714285714286</c:v>
                </c:pt>
                <c:pt idx="113">
                  <c:v>31070.142857142859</c:v>
                </c:pt>
                <c:pt idx="114">
                  <c:v>31075.428571428572</c:v>
                </c:pt>
                <c:pt idx="115">
                  <c:v>31081.857142857141</c:v>
                </c:pt>
                <c:pt idx="116">
                  <c:v>31087.428571428572</c:v>
                </c:pt>
                <c:pt idx="117">
                  <c:v>31092.714285714286</c:v>
                </c:pt>
                <c:pt idx="118">
                  <c:v>31097</c:v>
                </c:pt>
                <c:pt idx="119">
                  <c:v>31100.285714285714</c:v>
                </c:pt>
                <c:pt idx="120">
                  <c:v>31103.571428571428</c:v>
                </c:pt>
                <c:pt idx="121">
                  <c:v>31108.714285714286</c:v>
                </c:pt>
                <c:pt idx="122">
                  <c:v>31112.285714285714</c:v>
                </c:pt>
                <c:pt idx="123">
                  <c:v>31117.714285714286</c:v>
                </c:pt>
                <c:pt idx="124">
                  <c:v>31122.428571428572</c:v>
                </c:pt>
                <c:pt idx="125">
                  <c:v>31128.142857142859</c:v>
                </c:pt>
                <c:pt idx="126">
                  <c:v>31133.714285714286</c:v>
                </c:pt>
                <c:pt idx="127">
                  <c:v>31140.285714285714</c:v>
                </c:pt>
                <c:pt idx="128">
                  <c:v>31144.142857142859</c:v>
                </c:pt>
                <c:pt idx="129">
                  <c:v>31149</c:v>
                </c:pt>
                <c:pt idx="130">
                  <c:v>31153</c:v>
                </c:pt>
                <c:pt idx="131">
                  <c:v>31158</c:v>
                </c:pt>
                <c:pt idx="132">
                  <c:v>31162</c:v>
                </c:pt>
                <c:pt idx="133">
                  <c:v>31167</c:v>
                </c:pt>
                <c:pt idx="134">
                  <c:v>31172.428571428572</c:v>
                </c:pt>
                <c:pt idx="135">
                  <c:v>31178.428571428572</c:v>
                </c:pt>
                <c:pt idx="136">
                  <c:v>31184.428571428572</c:v>
                </c:pt>
                <c:pt idx="137">
                  <c:v>31190.428571428572</c:v>
                </c:pt>
                <c:pt idx="138">
                  <c:v>31196.428571428572</c:v>
                </c:pt>
                <c:pt idx="139">
                  <c:v>31203.428571428572</c:v>
                </c:pt>
                <c:pt idx="140">
                  <c:v>31211</c:v>
                </c:pt>
                <c:pt idx="141">
                  <c:v>31217.714285714286</c:v>
                </c:pt>
                <c:pt idx="142">
                  <c:v>31224.857142857141</c:v>
                </c:pt>
                <c:pt idx="143">
                  <c:v>31231.857142857141</c:v>
                </c:pt>
                <c:pt idx="144">
                  <c:v>31239.571428571428</c:v>
                </c:pt>
                <c:pt idx="145">
                  <c:v>31247.428571428572</c:v>
                </c:pt>
                <c:pt idx="146">
                  <c:v>31255.285714285714</c:v>
                </c:pt>
                <c:pt idx="147">
                  <c:v>31262</c:v>
                </c:pt>
                <c:pt idx="148">
                  <c:v>31269.714285714286</c:v>
                </c:pt>
                <c:pt idx="149">
                  <c:v>31276.857142857141</c:v>
                </c:pt>
                <c:pt idx="150">
                  <c:v>31283.857142857141</c:v>
                </c:pt>
                <c:pt idx="151">
                  <c:v>31291</c:v>
                </c:pt>
                <c:pt idx="152">
                  <c:v>31297.428571428572</c:v>
                </c:pt>
                <c:pt idx="153">
                  <c:v>31303.714285714286</c:v>
                </c:pt>
                <c:pt idx="154">
                  <c:v>31310.714285714286</c:v>
                </c:pt>
                <c:pt idx="155">
                  <c:v>31317.714285714286</c:v>
                </c:pt>
                <c:pt idx="156">
                  <c:v>31325.428571428572</c:v>
                </c:pt>
                <c:pt idx="157">
                  <c:v>31333.285714285714</c:v>
                </c:pt>
                <c:pt idx="158">
                  <c:v>31341.428571428572</c:v>
                </c:pt>
                <c:pt idx="159">
                  <c:v>31350</c:v>
                </c:pt>
                <c:pt idx="160">
                  <c:v>31358.857142857141</c:v>
                </c:pt>
                <c:pt idx="161">
                  <c:v>31367.142857142859</c:v>
                </c:pt>
                <c:pt idx="162">
                  <c:v>31374.285714285714</c:v>
                </c:pt>
                <c:pt idx="163">
                  <c:v>31381.285714285714</c:v>
                </c:pt>
                <c:pt idx="164">
                  <c:v>31389.285714285714</c:v>
                </c:pt>
                <c:pt idx="165">
                  <c:v>31396.142857142859</c:v>
                </c:pt>
                <c:pt idx="166">
                  <c:v>31403.285714285714</c:v>
                </c:pt>
                <c:pt idx="167">
                  <c:v>31410.285714285714</c:v>
                </c:pt>
                <c:pt idx="168">
                  <c:v>31417.571428571428</c:v>
                </c:pt>
                <c:pt idx="169">
                  <c:v>31425.571428571428</c:v>
                </c:pt>
                <c:pt idx="170">
                  <c:v>31434.428571428572</c:v>
                </c:pt>
                <c:pt idx="171">
                  <c:v>31442.285714285714</c:v>
                </c:pt>
                <c:pt idx="172">
                  <c:v>31449.857142857141</c:v>
                </c:pt>
                <c:pt idx="173">
                  <c:v>31457.857142857141</c:v>
                </c:pt>
                <c:pt idx="174">
                  <c:v>31466</c:v>
                </c:pt>
                <c:pt idx="175">
                  <c:v>31475.142857142859</c:v>
                </c:pt>
                <c:pt idx="176">
                  <c:v>31484</c:v>
                </c:pt>
                <c:pt idx="177">
                  <c:v>31492</c:v>
                </c:pt>
                <c:pt idx="178">
                  <c:v>31499.571428571428</c:v>
                </c:pt>
                <c:pt idx="179">
                  <c:v>31507.857142857141</c:v>
                </c:pt>
                <c:pt idx="180">
                  <c:v>31515.428571428572</c:v>
                </c:pt>
                <c:pt idx="181">
                  <c:v>31524.142857142859</c:v>
                </c:pt>
                <c:pt idx="182">
                  <c:v>31532.142857142859</c:v>
                </c:pt>
                <c:pt idx="183">
                  <c:v>31540.142857142859</c:v>
                </c:pt>
                <c:pt idx="184">
                  <c:v>31548.285714285714</c:v>
                </c:pt>
                <c:pt idx="185">
                  <c:v>31557.428571428572</c:v>
                </c:pt>
                <c:pt idx="186">
                  <c:v>31566</c:v>
                </c:pt>
                <c:pt idx="187">
                  <c:v>31574.571428571428</c:v>
                </c:pt>
                <c:pt idx="188">
                  <c:v>31582.714285714286</c:v>
                </c:pt>
                <c:pt idx="189">
                  <c:v>31590.571428571428</c:v>
                </c:pt>
                <c:pt idx="190">
                  <c:v>31598.714285714286</c:v>
                </c:pt>
                <c:pt idx="191">
                  <c:v>31606.571428571428</c:v>
                </c:pt>
                <c:pt idx="192">
                  <c:v>31614</c:v>
                </c:pt>
                <c:pt idx="193">
                  <c:v>31621.714285714286</c:v>
                </c:pt>
                <c:pt idx="194">
                  <c:v>31630.428571428572</c:v>
                </c:pt>
                <c:pt idx="195">
                  <c:v>31638.285714285714</c:v>
                </c:pt>
                <c:pt idx="196">
                  <c:v>31646.571428571428</c:v>
                </c:pt>
                <c:pt idx="197">
                  <c:v>31655</c:v>
                </c:pt>
                <c:pt idx="198">
                  <c:v>31664.428571428572</c:v>
                </c:pt>
                <c:pt idx="199">
                  <c:v>31673.857142857141</c:v>
                </c:pt>
                <c:pt idx="200">
                  <c:v>31683.142857142859</c:v>
                </c:pt>
                <c:pt idx="201">
                  <c:v>31691.428571428572</c:v>
                </c:pt>
                <c:pt idx="202">
                  <c:v>31701</c:v>
                </c:pt>
                <c:pt idx="203">
                  <c:v>31710.285714285714</c:v>
                </c:pt>
                <c:pt idx="204">
                  <c:v>31719.285714285714</c:v>
                </c:pt>
                <c:pt idx="205">
                  <c:v>31728.285714285714</c:v>
                </c:pt>
                <c:pt idx="206">
                  <c:v>31737.428571428572</c:v>
                </c:pt>
                <c:pt idx="207">
                  <c:v>31746.285714285714</c:v>
                </c:pt>
                <c:pt idx="208">
                  <c:v>31756.428571428572</c:v>
                </c:pt>
                <c:pt idx="209">
                  <c:v>31765.428571428572</c:v>
                </c:pt>
                <c:pt idx="210">
                  <c:v>31774.428571428572</c:v>
                </c:pt>
                <c:pt idx="211">
                  <c:v>31783.142857142859</c:v>
                </c:pt>
                <c:pt idx="212">
                  <c:v>31791.285714285714</c:v>
                </c:pt>
                <c:pt idx="213">
                  <c:v>31800</c:v>
                </c:pt>
                <c:pt idx="214">
                  <c:v>31809.285714285714</c:v>
                </c:pt>
                <c:pt idx="215">
                  <c:v>31816.714285714286</c:v>
                </c:pt>
                <c:pt idx="216">
                  <c:v>31824.571428571428</c:v>
                </c:pt>
                <c:pt idx="217">
                  <c:v>31832.142857142859</c:v>
                </c:pt>
              </c:numCache>
            </c:numRef>
          </c:xVal>
          <c:yVal>
            <c:numRef>
              <c:f>HC_7pt_smooth!$P$12:$P$229</c:f>
              <c:numCache>
                <c:formatCode>General</c:formatCode>
                <c:ptCount val="218"/>
                <c:pt idx="31">
                  <c:v>149</c:v>
                </c:pt>
                <c:pt idx="32">
                  <c:v>142.5</c:v>
                </c:pt>
                <c:pt idx="33">
                  <c:v>99.666666666666671</c:v>
                </c:pt>
                <c:pt idx="34">
                  <c:v>78.25</c:v>
                </c:pt>
                <c:pt idx="35">
                  <c:v>66.599999999999994</c:v>
                </c:pt>
                <c:pt idx="36">
                  <c:v>58.333333333333336</c:v>
                </c:pt>
                <c:pt idx="37">
                  <c:v>53</c:v>
                </c:pt>
                <c:pt idx="38">
                  <c:v>37.857142857142854</c:v>
                </c:pt>
                <c:pt idx="39">
                  <c:v>24.142857142857142</c:v>
                </c:pt>
                <c:pt idx="40">
                  <c:v>40.142857142857146</c:v>
                </c:pt>
                <c:pt idx="41">
                  <c:v>49.142857142857146</c:v>
                </c:pt>
                <c:pt idx="42">
                  <c:v>51.571428571428569</c:v>
                </c:pt>
                <c:pt idx="43">
                  <c:v>52.571428571428569</c:v>
                </c:pt>
                <c:pt idx="44">
                  <c:v>53.571428571428569</c:v>
                </c:pt>
                <c:pt idx="45">
                  <c:v>58.142857142857146</c:v>
                </c:pt>
                <c:pt idx="46">
                  <c:v>69</c:v>
                </c:pt>
                <c:pt idx="47">
                  <c:v>67</c:v>
                </c:pt>
                <c:pt idx="48">
                  <c:v>78.571428571428569</c:v>
                </c:pt>
                <c:pt idx="49">
                  <c:v>88.857142857142861</c:v>
                </c:pt>
                <c:pt idx="50">
                  <c:v>108.71428571428571</c:v>
                </c:pt>
                <c:pt idx="51">
                  <c:v>139.42857142857142</c:v>
                </c:pt>
                <c:pt idx="52">
                  <c:v>180</c:v>
                </c:pt>
                <c:pt idx="53">
                  <c:v>222</c:v>
                </c:pt>
                <c:pt idx="54">
                  <c:v>256.14285714285717</c:v>
                </c:pt>
                <c:pt idx="55">
                  <c:v>286.85714285714283</c:v>
                </c:pt>
                <c:pt idx="56">
                  <c:v>319.14285714285717</c:v>
                </c:pt>
                <c:pt idx="57">
                  <c:v>377.28571428571428</c:v>
                </c:pt>
                <c:pt idx="58">
                  <c:v>456.57142857142856</c:v>
                </c:pt>
                <c:pt idx="59">
                  <c:v>495.42857142857144</c:v>
                </c:pt>
                <c:pt idx="60">
                  <c:v>495.57142857142856</c:v>
                </c:pt>
                <c:pt idx="61">
                  <c:v>591</c:v>
                </c:pt>
                <c:pt idx="62">
                  <c:v>674.14285714285711</c:v>
                </c:pt>
                <c:pt idx="63">
                  <c:v>740.57142857142856</c:v>
                </c:pt>
                <c:pt idx="64">
                  <c:v>774.28571428571433</c:v>
                </c:pt>
                <c:pt idx="65">
                  <c:v>766.71428571428567</c:v>
                </c:pt>
                <c:pt idx="66">
                  <c:v>790.71428571428567</c:v>
                </c:pt>
                <c:pt idx="67">
                  <c:v>792.85714285714289</c:v>
                </c:pt>
                <c:pt idx="68">
                  <c:v>763.85714285714289</c:v>
                </c:pt>
                <c:pt idx="69">
                  <c:v>706.85714285714289</c:v>
                </c:pt>
                <c:pt idx="70">
                  <c:v>621.28571428571433</c:v>
                </c:pt>
                <c:pt idx="71">
                  <c:v>551.85714285714289</c:v>
                </c:pt>
                <c:pt idx="72">
                  <c:v>464.42857142857144</c:v>
                </c:pt>
                <c:pt idx="73">
                  <c:v>367.28571428571428</c:v>
                </c:pt>
                <c:pt idx="74">
                  <c:v>313.28571428571428</c:v>
                </c:pt>
                <c:pt idx="75">
                  <c:v>202.57142857142858</c:v>
                </c:pt>
                <c:pt idx="76">
                  <c:v>128</c:v>
                </c:pt>
                <c:pt idx="77">
                  <c:v>109.85714285714286</c:v>
                </c:pt>
                <c:pt idx="78">
                  <c:v>66.571428571428569</c:v>
                </c:pt>
                <c:pt idx="79">
                  <c:v>49.142857142857146</c:v>
                </c:pt>
                <c:pt idx="80">
                  <c:v>39.571428571428569</c:v>
                </c:pt>
                <c:pt idx="81">
                  <c:v>53.714285714285715</c:v>
                </c:pt>
                <c:pt idx="82">
                  <c:v>50.142857142857146</c:v>
                </c:pt>
                <c:pt idx="83">
                  <c:v>50.714285714285715</c:v>
                </c:pt>
                <c:pt idx="84">
                  <c:v>56</c:v>
                </c:pt>
                <c:pt idx="85">
                  <c:v>60.285714285714285</c:v>
                </c:pt>
                <c:pt idx="86">
                  <c:v>61.142857142857146</c:v>
                </c:pt>
                <c:pt idx="87">
                  <c:v>100.57142857142857</c:v>
                </c:pt>
                <c:pt idx="88">
                  <c:v>88.857142857142861</c:v>
                </c:pt>
                <c:pt idx="89">
                  <c:v>89.857142857142861</c:v>
                </c:pt>
                <c:pt idx="90">
                  <c:v>95</c:v>
                </c:pt>
                <c:pt idx="91">
                  <c:v>84.714285714285708</c:v>
                </c:pt>
                <c:pt idx="92">
                  <c:v>99.571428571428569</c:v>
                </c:pt>
                <c:pt idx="93">
                  <c:v>113.33333333333333</c:v>
                </c:pt>
                <c:pt idx="94">
                  <c:v>77.5</c:v>
                </c:pt>
                <c:pt idx="95">
                  <c:v>83.833333333333329</c:v>
                </c:pt>
                <c:pt idx="96">
                  <c:v>106.83333333333333</c:v>
                </c:pt>
                <c:pt idx="97">
                  <c:v>120.83333333333333</c:v>
                </c:pt>
                <c:pt idx="98">
                  <c:v>149.33333333333334</c:v>
                </c:pt>
                <c:pt idx="99">
                  <c:v>162</c:v>
                </c:pt>
                <c:pt idx="100">
                  <c:v>179.28571428571428</c:v>
                </c:pt>
                <c:pt idx="101">
                  <c:v>203.28571428571428</c:v>
                </c:pt>
                <c:pt idx="102">
                  <c:v>226.28571428571428</c:v>
                </c:pt>
                <c:pt idx="103">
                  <c:v>261.71428571428572</c:v>
                </c:pt>
                <c:pt idx="104">
                  <c:v>304</c:v>
                </c:pt>
                <c:pt idx="105">
                  <c:v>352.14285714285717</c:v>
                </c:pt>
                <c:pt idx="106">
                  <c:v>424.85714285714283</c:v>
                </c:pt>
                <c:pt idx="107">
                  <c:v>499.85714285714283</c:v>
                </c:pt>
                <c:pt idx="108">
                  <c:v>563.57142857142856</c:v>
                </c:pt>
                <c:pt idx="109">
                  <c:v>622.71428571428567</c:v>
                </c:pt>
                <c:pt idx="110">
                  <c:v>656.85714285714289</c:v>
                </c:pt>
                <c:pt idx="111">
                  <c:v>681.57142857142856</c:v>
                </c:pt>
                <c:pt idx="112">
                  <c:v>671.71428571428567</c:v>
                </c:pt>
                <c:pt idx="113">
                  <c:v>651</c:v>
                </c:pt>
                <c:pt idx="114">
                  <c:v>630.57142857142856</c:v>
                </c:pt>
                <c:pt idx="115">
                  <c:v>621.85714285714289</c:v>
                </c:pt>
                <c:pt idx="116">
                  <c:v>617.71428571428567</c:v>
                </c:pt>
                <c:pt idx="117">
                  <c:v>603.42857142857144</c:v>
                </c:pt>
                <c:pt idx="118">
                  <c:v>591</c:v>
                </c:pt>
                <c:pt idx="119">
                  <c:v>606.28571428571433</c:v>
                </c:pt>
                <c:pt idx="120">
                  <c:v>598.71428571428567</c:v>
                </c:pt>
                <c:pt idx="121">
                  <c:v>553.42857142857144</c:v>
                </c:pt>
                <c:pt idx="122">
                  <c:v>505.14285714285717</c:v>
                </c:pt>
                <c:pt idx="123">
                  <c:v>456.28571428571428</c:v>
                </c:pt>
                <c:pt idx="124">
                  <c:v>419.14285714285717</c:v>
                </c:pt>
                <c:pt idx="125">
                  <c:v>388.71428571428572</c:v>
                </c:pt>
                <c:pt idx="126">
                  <c:v>356.42857142857144</c:v>
                </c:pt>
                <c:pt idx="127">
                  <c:v>347.28571428571428</c:v>
                </c:pt>
                <c:pt idx="128">
                  <c:v>340.71428571428572</c:v>
                </c:pt>
                <c:pt idx="129">
                  <c:v>307.71428571428572</c:v>
                </c:pt>
                <c:pt idx="130">
                  <c:v>311.14285714285717</c:v>
                </c:pt>
                <c:pt idx="131">
                  <c:v>284.57142857142856</c:v>
                </c:pt>
                <c:pt idx="132">
                  <c:v>256.57142857142856</c:v>
                </c:pt>
                <c:pt idx="133">
                  <c:v>209.57142857142858</c:v>
                </c:pt>
                <c:pt idx="134">
                  <c:v>148.28571428571428</c:v>
                </c:pt>
                <c:pt idx="135">
                  <c:v>109.14285714285714</c:v>
                </c:pt>
                <c:pt idx="136">
                  <c:v>98.857142857142861</c:v>
                </c:pt>
                <c:pt idx="137">
                  <c:v>54.428571428571431</c:v>
                </c:pt>
                <c:pt idx="138">
                  <c:v>74.714285714285708</c:v>
                </c:pt>
                <c:pt idx="139">
                  <c:v>63.285714285714285</c:v>
                </c:pt>
                <c:pt idx="140">
                  <c:v>61.857142857142854</c:v>
                </c:pt>
                <c:pt idx="141">
                  <c:v>63.428571428571431</c:v>
                </c:pt>
                <c:pt idx="142">
                  <c:v>62.285714285714285</c:v>
                </c:pt>
                <c:pt idx="143">
                  <c:v>61.142857142857146</c:v>
                </c:pt>
                <c:pt idx="144">
                  <c:v>71.285714285714292</c:v>
                </c:pt>
                <c:pt idx="145">
                  <c:v>37.285714285714285</c:v>
                </c:pt>
                <c:pt idx="146">
                  <c:v>43</c:v>
                </c:pt>
                <c:pt idx="147">
                  <c:v>54.428571428571431</c:v>
                </c:pt>
                <c:pt idx="148">
                  <c:v>76.428571428571431</c:v>
                </c:pt>
                <c:pt idx="149">
                  <c:v>84.714285714285708</c:v>
                </c:pt>
                <c:pt idx="150">
                  <c:v>91.571428571428569</c:v>
                </c:pt>
                <c:pt idx="151">
                  <c:v>113.85714285714286</c:v>
                </c:pt>
                <c:pt idx="152">
                  <c:v>122.85714285714286</c:v>
                </c:pt>
                <c:pt idx="153">
                  <c:v>134.85714285714286</c:v>
                </c:pt>
                <c:pt idx="154">
                  <c:v>154.14285714285714</c:v>
                </c:pt>
                <c:pt idx="155">
                  <c:v>170.57142857142858</c:v>
                </c:pt>
                <c:pt idx="156">
                  <c:v>193.85714285714286</c:v>
                </c:pt>
                <c:pt idx="157">
                  <c:v>221</c:v>
                </c:pt>
                <c:pt idx="158">
                  <c:v>223.71428571428572</c:v>
                </c:pt>
                <c:pt idx="159">
                  <c:v>271.42857142857144</c:v>
                </c:pt>
                <c:pt idx="160">
                  <c:v>293.57142857142856</c:v>
                </c:pt>
                <c:pt idx="161">
                  <c:v>312.71428571428572</c:v>
                </c:pt>
                <c:pt idx="162">
                  <c:v>319.28571428571428</c:v>
                </c:pt>
                <c:pt idx="163">
                  <c:v>396.42857142857144</c:v>
                </c:pt>
                <c:pt idx="164">
                  <c:v>443.28571428571428</c:v>
                </c:pt>
                <c:pt idx="165">
                  <c:v>458.42857142857144</c:v>
                </c:pt>
                <c:pt idx="166">
                  <c:v>475.57142857142856</c:v>
                </c:pt>
                <c:pt idx="167">
                  <c:v>514.28571428571433</c:v>
                </c:pt>
                <c:pt idx="168">
                  <c:v>538.5</c:v>
                </c:pt>
                <c:pt idx="169">
                  <c:v>591.66666666666663</c:v>
                </c:pt>
                <c:pt idx="170">
                  <c:v>599</c:v>
                </c:pt>
                <c:pt idx="171">
                  <c:v>610.5</c:v>
                </c:pt>
                <c:pt idx="172">
                  <c:v>711.83333333333337</c:v>
                </c:pt>
                <c:pt idx="173">
                  <c:v>742.66666666666663</c:v>
                </c:pt>
                <c:pt idx="174">
                  <c:v>766.33333333333337</c:v>
                </c:pt>
                <c:pt idx="175">
                  <c:v>772.28571428571433</c:v>
                </c:pt>
                <c:pt idx="176">
                  <c:v>724</c:v>
                </c:pt>
                <c:pt idx="177">
                  <c:v>655.28571428571433</c:v>
                </c:pt>
                <c:pt idx="178">
                  <c:v>582.14285714285711</c:v>
                </c:pt>
                <c:pt idx="179">
                  <c:v>448.71428571428572</c:v>
                </c:pt>
                <c:pt idx="180">
                  <c:v>356</c:v>
                </c:pt>
                <c:pt idx="181">
                  <c:v>252.71428571428572</c:v>
                </c:pt>
                <c:pt idx="182">
                  <c:v>140.28571428571428</c:v>
                </c:pt>
                <c:pt idx="183">
                  <c:v>95.571428571428569</c:v>
                </c:pt>
                <c:pt idx="184">
                  <c:v>54.142857142857146</c:v>
                </c:pt>
                <c:pt idx="185">
                  <c:v>41</c:v>
                </c:pt>
                <c:pt idx="186">
                  <c:v>66.857142857142861</c:v>
                </c:pt>
                <c:pt idx="187">
                  <c:v>72.142857142857139</c:v>
                </c:pt>
                <c:pt idx="188">
                  <c:v>80.833333333333329</c:v>
                </c:pt>
                <c:pt idx="189">
                  <c:v>83.166666666666671</c:v>
                </c:pt>
                <c:pt idx="190">
                  <c:v>92</c:v>
                </c:pt>
                <c:pt idx="191">
                  <c:v>108</c:v>
                </c:pt>
                <c:pt idx="192">
                  <c:v>178.8</c:v>
                </c:pt>
                <c:pt idx="193">
                  <c:v>166.75</c:v>
                </c:pt>
                <c:pt idx="194">
                  <c:v>328.75</c:v>
                </c:pt>
                <c:pt idx="195">
                  <c:v>386.4</c:v>
                </c:pt>
                <c:pt idx="196">
                  <c:v>474.25</c:v>
                </c:pt>
                <c:pt idx="197">
                  <c:v>507.2</c:v>
                </c:pt>
                <c:pt idx="198">
                  <c:v>565.4</c:v>
                </c:pt>
                <c:pt idx="199">
                  <c:v>522.6</c:v>
                </c:pt>
                <c:pt idx="200">
                  <c:v>496</c:v>
                </c:pt>
                <c:pt idx="201">
                  <c:v>446.4</c:v>
                </c:pt>
                <c:pt idx="202">
                  <c:v>372</c:v>
                </c:pt>
                <c:pt idx="203">
                  <c:v>403.5</c:v>
                </c:pt>
                <c:pt idx="204">
                  <c:v>368.16666666666669</c:v>
                </c:pt>
                <c:pt idx="205">
                  <c:v>368.33333333333331</c:v>
                </c:pt>
                <c:pt idx="206">
                  <c:v>429.16666666666669</c:v>
                </c:pt>
                <c:pt idx="207">
                  <c:v>509.16666666666669</c:v>
                </c:pt>
                <c:pt idx="208">
                  <c:v>587.85714285714289</c:v>
                </c:pt>
                <c:pt idx="209">
                  <c:v>616.85714285714289</c:v>
                </c:pt>
                <c:pt idx="210">
                  <c:v>676.71428571428567</c:v>
                </c:pt>
                <c:pt idx="211">
                  <c:v>741.57142857142856</c:v>
                </c:pt>
                <c:pt idx="212">
                  <c:v>773.57142857142856</c:v>
                </c:pt>
                <c:pt idx="213">
                  <c:v>833.28571428571433</c:v>
                </c:pt>
                <c:pt idx="214">
                  <c:v>831</c:v>
                </c:pt>
                <c:pt idx="215">
                  <c:v>740</c:v>
                </c:pt>
                <c:pt idx="216">
                  <c:v>795.85714285714289</c:v>
                </c:pt>
                <c:pt idx="217">
                  <c:v>756.85714285714289</c:v>
                </c:pt>
              </c:numCache>
            </c:numRef>
          </c:yVal>
          <c:smooth val="0"/>
        </c:ser>
        <c:ser>
          <c:idx val="6"/>
          <c:order val="6"/>
          <c:tx>
            <c:strRef>
              <c:f>HC_7pt_smooth!$Q$11</c:f>
              <c:strCache>
                <c:ptCount val="1"/>
                <c:pt idx="0">
                  <c:v>Propene</c:v>
                </c:pt>
              </c:strCache>
            </c:strRef>
          </c:tx>
          <c:xVal>
            <c:numRef>
              <c:f>HC_7pt_smooth!$J$12:$J$229</c:f>
              <c:numCache>
                <c:formatCode>mm/dd/yy</c:formatCode>
                <c:ptCount val="218"/>
                <c:pt idx="0">
                  <c:v>30089.142857142859</c:v>
                </c:pt>
                <c:pt idx="1">
                  <c:v>30113.285714285714</c:v>
                </c:pt>
                <c:pt idx="2">
                  <c:v>30137.428571428572</c:v>
                </c:pt>
                <c:pt idx="3">
                  <c:v>30161.714285714286</c:v>
                </c:pt>
                <c:pt idx="4">
                  <c:v>30188.571428571428</c:v>
                </c:pt>
                <c:pt idx="5">
                  <c:v>30217</c:v>
                </c:pt>
                <c:pt idx="6">
                  <c:v>30246.142857142859</c:v>
                </c:pt>
                <c:pt idx="7">
                  <c:v>30275</c:v>
                </c:pt>
                <c:pt idx="8">
                  <c:v>30284.285714285714</c:v>
                </c:pt>
                <c:pt idx="9">
                  <c:v>30295.285714285714</c:v>
                </c:pt>
                <c:pt idx="10">
                  <c:v>30306.857142857141</c:v>
                </c:pt>
                <c:pt idx="11">
                  <c:v>30315.857142857141</c:v>
                </c:pt>
                <c:pt idx="12">
                  <c:v>30324.285714285714</c:v>
                </c:pt>
                <c:pt idx="13">
                  <c:v>30332.285714285714</c:v>
                </c:pt>
                <c:pt idx="14">
                  <c:v>30340.428571428572</c:v>
                </c:pt>
                <c:pt idx="15">
                  <c:v>30348.571428571428</c:v>
                </c:pt>
                <c:pt idx="16">
                  <c:v>30356.571428571428</c:v>
                </c:pt>
                <c:pt idx="17">
                  <c:v>30363.857142857141</c:v>
                </c:pt>
                <c:pt idx="18">
                  <c:v>30374.142857142859</c:v>
                </c:pt>
                <c:pt idx="19">
                  <c:v>30383.571428571428</c:v>
                </c:pt>
                <c:pt idx="20">
                  <c:v>30392.142857142859</c:v>
                </c:pt>
                <c:pt idx="21">
                  <c:v>30400.428571428572</c:v>
                </c:pt>
                <c:pt idx="22">
                  <c:v>30407.714285714286</c:v>
                </c:pt>
                <c:pt idx="23">
                  <c:v>30412.714285714286</c:v>
                </c:pt>
                <c:pt idx="24">
                  <c:v>30418</c:v>
                </c:pt>
                <c:pt idx="25">
                  <c:v>30420</c:v>
                </c:pt>
                <c:pt idx="26">
                  <c:v>30422</c:v>
                </c:pt>
                <c:pt idx="27">
                  <c:v>30424.571428571428</c:v>
                </c:pt>
                <c:pt idx="28">
                  <c:v>30427.428571428572</c:v>
                </c:pt>
                <c:pt idx="29">
                  <c:v>30431.142857142859</c:v>
                </c:pt>
                <c:pt idx="30">
                  <c:v>30435.714285714286</c:v>
                </c:pt>
                <c:pt idx="31">
                  <c:v>30440.714285714286</c:v>
                </c:pt>
                <c:pt idx="32">
                  <c:v>30446.714285714286</c:v>
                </c:pt>
                <c:pt idx="33">
                  <c:v>30453.714285714286</c:v>
                </c:pt>
                <c:pt idx="34">
                  <c:v>30460.571428571428</c:v>
                </c:pt>
                <c:pt idx="35">
                  <c:v>30467.571428571428</c:v>
                </c:pt>
                <c:pt idx="36">
                  <c:v>30474.428571428572</c:v>
                </c:pt>
                <c:pt idx="37">
                  <c:v>30481.428571428572</c:v>
                </c:pt>
                <c:pt idx="38">
                  <c:v>30488.285714285714</c:v>
                </c:pt>
                <c:pt idx="39">
                  <c:v>30494.428571428572</c:v>
                </c:pt>
                <c:pt idx="40">
                  <c:v>30500.142857142859</c:v>
                </c:pt>
                <c:pt idx="41">
                  <c:v>30506.142857142859</c:v>
                </c:pt>
                <c:pt idx="42">
                  <c:v>30512.857142857141</c:v>
                </c:pt>
                <c:pt idx="43">
                  <c:v>30519.857142857141</c:v>
                </c:pt>
                <c:pt idx="44">
                  <c:v>30527.142857142859</c:v>
                </c:pt>
                <c:pt idx="45">
                  <c:v>30536.142857142859</c:v>
                </c:pt>
                <c:pt idx="46">
                  <c:v>30546.714285714286</c:v>
                </c:pt>
                <c:pt idx="47">
                  <c:v>30557.714285714286</c:v>
                </c:pt>
                <c:pt idx="48">
                  <c:v>30568.714285714286</c:v>
                </c:pt>
                <c:pt idx="49">
                  <c:v>30579</c:v>
                </c:pt>
                <c:pt idx="50">
                  <c:v>30589.285714285714</c:v>
                </c:pt>
                <c:pt idx="51">
                  <c:v>30600.142857142859</c:v>
                </c:pt>
                <c:pt idx="52">
                  <c:v>30609.285714285714</c:v>
                </c:pt>
                <c:pt idx="53">
                  <c:v>30617.571428571428</c:v>
                </c:pt>
                <c:pt idx="54">
                  <c:v>30625.714285714286</c:v>
                </c:pt>
                <c:pt idx="55">
                  <c:v>30633.714285714286</c:v>
                </c:pt>
                <c:pt idx="56">
                  <c:v>30642.571428571428</c:v>
                </c:pt>
                <c:pt idx="57">
                  <c:v>30651</c:v>
                </c:pt>
                <c:pt idx="58">
                  <c:v>30658</c:v>
                </c:pt>
                <c:pt idx="59">
                  <c:v>30665.857142857141</c:v>
                </c:pt>
                <c:pt idx="60">
                  <c:v>30673.714285714286</c:v>
                </c:pt>
                <c:pt idx="61">
                  <c:v>30681.714285714286</c:v>
                </c:pt>
                <c:pt idx="62">
                  <c:v>30689.714285714286</c:v>
                </c:pt>
                <c:pt idx="63">
                  <c:v>30696.571428571428</c:v>
                </c:pt>
                <c:pt idx="64">
                  <c:v>30704</c:v>
                </c:pt>
                <c:pt idx="65">
                  <c:v>30712</c:v>
                </c:pt>
                <c:pt idx="66">
                  <c:v>30719.142857142859</c:v>
                </c:pt>
                <c:pt idx="67">
                  <c:v>30726</c:v>
                </c:pt>
                <c:pt idx="68">
                  <c:v>30732.714285714286</c:v>
                </c:pt>
                <c:pt idx="69">
                  <c:v>30739.857142857141</c:v>
                </c:pt>
                <c:pt idx="70">
                  <c:v>30747.285714285714</c:v>
                </c:pt>
                <c:pt idx="71">
                  <c:v>30754.285714285714</c:v>
                </c:pt>
                <c:pt idx="72">
                  <c:v>30761.285714285714</c:v>
                </c:pt>
                <c:pt idx="73">
                  <c:v>30768.428571428572</c:v>
                </c:pt>
                <c:pt idx="74">
                  <c:v>30775.428571428572</c:v>
                </c:pt>
                <c:pt idx="75">
                  <c:v>30782.428571428572</c:v>
                </c:pt>
                <c:pt idx="76">
                  <c:v>30789.714285714286</c:v>
                </c:pt>
                <c:pt idx="77">
                  <c:v>30796.428571428572</c:v>
                </c:pt>
                <c:pt idx="78">
                  <c:v>30803.714285714286</c:v>
                </c:pt>
                <c:pt idx="79">
                  <c:v>30810.714285714286</c:v>
                </c:pt>
                <c:pt idx="80">
                  <c:v>30817.428571428572</c:v>
                </c:pt>
                <c:pt idx="81">
                  <c:v>30824.428571428572</c:v>
                </c:pt>
                <c:pt idx="82">
                  <c:v>30831.428571428572</c:v>
                </c:pt>
                <c:pt idx="83">
                  <c:v>30837.857142857141</c:v>
                </c:pt>
                <c:pt idx="84">
                  <c:v>30844.714285714286</c:v>
                </c:pt>
                <c:pt idx="85">
                  <c:v>30851</c:v>
                </c:pt>
                <c:pt idx="86">
                  <c:v>30858.285714285714</c:v>
                </c:pt>
                <c:pt idx="87">
                  <c:v>30865.428571428572</c:v>
                </c:pt>
                <c:pt idx="88">
                  <c:v>30872.571428571428</c:v>
                </c:pt>
                <c:pt idx="89">
                  <c:v>30880</c:v>
                </c:pt>
                <c:pt idx="90">
                  <c:v>30887.571428571428</c:v>
                </c:pt>
                <c:pt idx="91">
                  <c:v>30895</c:v>
                </c:pt>
                <c:pt idx="92">
                  <c:v>30905.285714285714</c:v>
                </c:pt>
                <c:pt idx="93">
                  <c:v>30914.714285714286</c:v>
                </c:pt>
                <c:pt idx="94">
                  <c:v>30924.571428571428</c:v>
                </c:pt>
                <c:pt idx="95">
                  <c:v>30934.428571428572</c:v>
                </c:pt>
                <c:pt idx="96">
                  <c:v>30944.142857142859</c:v>
                </c:pt>
                <c:pt idx="97">
                  <c:v>30953.571428571428</c:v>
                </c:pt>
                <c:pt idx="98">
                  <c:v>30963.142857142859</c:v>
                </c:pt>
                <c:pt idx="99">
                  <c:v>30970.142857142859</c:v>
                </c:pt>
                <c:pt idx="100">
                  <c:v>30977.142857142859</c:v>
                </c:pt>
                <c:pt idx="101">
                  <c:v>30984.142857142859</c:v>
                </c:pt>
                <c:pt idx="102">
                  <c:v>30991.142857142859</c:v>
                </c:pt>
                <c:pt idx="103">
                  <c:v>30998.142857142859</c:v>
                </c:pt>
                <c:pt idx="104">
                  <c:v>31005.142857142859</c:v>
                </c:pt>
                <c:pt idx="105">
                  <c:v>31012.142857142859</c:v>
                </c:pt>
                <c:pt idx="106">
                  <c:v>31019.142857142859</c:v>
                </c:pt>
                <c:pt idx="107">
                  <c:v>31027.142857142859</c:v>
                </c:pt>
                <c:pt idx="108">
                  <c:v>31034.571428571428</c:v>
                </c:pt>
                <c:pt idx="109">
                  <c:v>31041.857142857141</c:v>
                </c:pt>
                <c:pt idx="110">
                  <c:v>31049</c:v>
                </c:pt>
                <c:pt idx="111">
                  <c:v>31056.285714285714</c:v>
                </c:pt>
                <c:pt idx="112">
                  <c:v>31063.714285714286</c:v>
                </c:pt>
                <c:pt idx="113">
                  <c:v>31070.142857142859</c:v>
                </c:pt>
                <c:pt idx="114">
                  <c:v>31075.428571428572</c:v>
                </c:pt>
                <c:pt idx="115">
                  <c:v>31081.857142857141</c:v>
                </c:pt>
                <c:pt idx="116">
                  <c:v>31087.428571428572</c:v>
                </c:pt>
                <c:pt idx="117">
                  <c:v>31092.714285714286</c:v>
                </c:pt>
                <c:pt idx="118">
                  <c:v>31097</c:v>
                </c:pt>
                <c:pt idx="119">
                  <c:v>31100.285714285714</c:v>
                </c:pt>
                <c:pt idx="120">
                  <c:v>31103.571428571428</c:v>
                </c:pt>
                <c:pt idx="121">
                  <c:v>31108.714285714286</c:v>
                </c:pt>
                <c:pt idx="122">
                  <c:v>31112.285714285714</c:v>
                </c:pt>
                <c:pt idx="123">
                  <c:v>31117.714285714286</c:v>
                </c:pt>
                <c:pt idx="124">
                  <c:v>31122.428571428572</c:v>
                </c:pt>
                <c:pt idx="125">
                  <c:v>31128.142857142859</c:v>
                </c:pt>
                <c:pt idx="126">
                  <c:v>31133.714285714286</c:v>
                </c:pt>
                <c:pt idx="127">
                  <c:v>31140.285714285714</c:v>
                </c:pt>
                <c:pt idx="128">
                  <c:v>31144.142857142859</c:v>
                </c:pt>
                <c:pt idx="129">
                  <c:v>31149</c:v>
                </c:pt>
                <c:pt idx="130">
                  <c:v>31153</c:v>
                </c:pt>
                <c:pt idx="131">
                  <c:v>31158</c:v>
                </c:pt>
                <c:pt idx="132">
                  <c:v>31162</c:v>
                </c:pt>
                <c:pt idx="133">
                  <c:v>31167</c:v>
                </c:pt>
                <c:pt idx="134">
                  <c:v>31172.428571428572</c:v>
                </c:pt>
                <c:pt idx="135">
                  <c:v>31178.428571428572</c:v>
                </c:pt>
                <c:pt idx="136">
                  <c:v>31184.428571428572</c:v>
                </c:pt>
                <c:pt idx="137">
                  <c:v>31190.428571428572</c:v>
                </c:pt>
                <c:pt idx="138">
                  <c:v>31196.428571428572</c:v>
                </c:pt>
                <c:pt idx="139">
                  <c:v>31203.428571428572</c:v>
                </c:pt>
                <c:pt idx="140">
                  <c:v>31211</c:v>
                </c:pt>
                <c:pt idx="141">
                  <c:v>31217.714285714286</c:v>
                </c:pt>
                <c:pt idx="142">
                  <c:v>31224.857142857141</c:v>
                </c:pt>
                <c:pt idx="143">
                  <c:v>31231.857142857141</c:v>
                </c:pt>
                <c:pt idx="144">
                  <c:v>31239.571428571428</c:v>
                </c:pt>
                <c:pt idx="145">
                  <c:v>31247.428571428572</c:v>
                </c:pt>
                <c:pt idx="146">
                  <c:v>31255.285714285714</c:v>
                </c:pt>
                <c:pt idx="147">
                  <c:v>31262</c:v>
                </c:pt>
                <c:pt idx="148">
                  <c:v>31269.714285714286</c:v>
                </c:pt>
                <c:pt idx="149">
                  <c:v>31276.857142857141</c:v>
                </c:pt>
                <c:pt idx="150">
                  <c:v>31283.857142857141</c:v>
                </c:pt>
                <c:pt idx="151">
                  <c:v>31291</c:v>
                </c:pt>
                <c:pt idx="152">
                  <c:v>31297.428571428572</c:v>
                </c:pt>
                <c:pt idx="153">
                  <c:v>31303.714285714286</c:v>
                </c:pt>
                <c:pt idx="154">
                  <c:v>31310.714285714286</c:v>
                </c:pt>
                <c:pt idx="155">
                  <c:v>31317.714285714286</c:v>
                </c:pt>
                <c:pt idx="156">
                  <c:v>31325.428571428572</c:v>
                </c:pt>
                <c:pt idx="157">
                  <c:v>31333.285714285714</c:v>
                </c:pt>
                <c:pt idx="158">
                  <c:v>31341.428571428572</c:v>
                </c:pt>
                <c:pt idx="159">
                  <c:v>31350</c:v>
                </c:pt>
                <c:pt idx="160">
                  <c:v>31358.857142857141</c:v>
                </c:pt>
                <c:pt idx="161">
                  <c:v>31367.142857142859</c:v>
                </c:pt>
                <c:pt idx="162">
                  <c:v>31374.285714285714</c:v>
                </c:pt>
                <c:pt idx="163">
                  <c:v>31381.285714285714</c:v>
                </c:pt>
                <c:pt idx="164">
                  <c:v>31389.285714285714</c:v>
                </c:pt>
                <c:pt idx="165">
                  <c:v>31396.142857142859</c:v>
                </c:pt>
                <c:pt idx="166">
                  <c:v>31403.285714285714</c:v>
                </c:pt>
                <c:pt idx="167">
                  <c:v>31410.285714285714</c:v>
                </c:pt>
                <c:pt idx="168">
                  <c:v>31417.571428571428</c:v>
                </c:pt>
                <c:pt idx="169">
                  <c:v>31425.571428571428</c:v>
                </c:pt>
                <c:pt idx="170">
                  <c:v>31434.428571428572</c:v>
                </c:pt>
                <c:pt idx="171">
                  <c:v>31442.285714285714</c:v>
                </c:pt>
                <c:pt idx="172">
                  <c:v>31449.857142857141</c:v>
                </c:pt>
                <c:pt idx="173">
                  <c:v>31457.857142857141</c:v>
                </c:pt>
                <c:pt idx="174">
                  <c:v>31466</c:v>
                </c:pt>
                <c:pt idx="175">
                  <c:v>31475.142857142859</c:v>
                </c:pt>
                <c:pt idx="176">
                  <c:v>31484</c:v>
                </c:pt>
                <c:pt idx="177">
                  <c:v>31492</c:v>
                </c:pt>
                <c:pt idx="178">
                  <c:v>31499.571428571428</c:v>
                </c:pt>
                <c:pt idx="179">
                  <c:v>31507.857142857141</c:v>
                </c:pt>
                <c:pt idx="180">
                  <c:v>31515.428571428572</c:v>
                </c:pt>
                <c:pt idx="181">
                  <c:v>31524.142857142859</c:v>
                </c:pt>
                <c:pt idx="182">
                  <c:v>31532.142857142859</c:v>
                </c:pt>
                <c:pt idx="183">
                  <c:v>31540.142857142859</c:v>
                </c:pt>
                <c:pt idx="184">
                  <c:v>31548.285714285714</c:v>
                </c:pt>
                <c:pt idx="185">
                  <c:v>31557.428571428572</c:v>
                </c:pt>
                <c:pt idx="186">
                  <c:v>31566</c:v>
                </c:pt>
                <c:pt idx="187">
                  <c:v>31574.571428571428</c:v>
                </c:pt>
                <c:pt idx="188">
                  <c:v>31582.714285714286</c:v>
                </c:pt>
                <c:pt idx="189">
                  <c:v>31590.571428571428</c:v>
                </c:pt>
                <c:pt idx="190">
                  <c:v>31598.714285714286</c:v>
                </c:pt>
                <c:pt idx="191">
                  <c:v>31606.571428571428</c:v>
                </c:pt>
                <c:pt idx="192">
                  <c:v>31614</c:v>
                </c:pt>
                <c:pt idx="193">
                  <c:v>31621.714285714286</c:v>
                </c:pt>
                <c:pt idx="194">
                  <c:v>31630.428571428572</c:v>
                </c:pt>
                <c:pt idx="195">
                  <c:v>31638.285714285714</c:v>
                </c:pt>
                <c:pt idx="196">
                  <c:v>31646.571428571428</c:v>
                </c:pt>
                <c:pt idx="197">
                  <c:v>31655</c:v>
                </c:pt>
                <c:pt idx="198">
                  <c:v>31664.428571428572</c:v>
                </c:pt>
                <c:pt idx="199">
                  <c:v>31673.857142857141</c:v>
                </c:pt>
                <c:pt idx="200">
                  <c:v>31683.142857142859</c:v>
                </c:pt>
                <c:pt idx="201">
                  <c:v>31691.428571428572</c:v>
                </c:pt>
                <c:pt idx="202">
                  <c:v>31701</c:v>
                </c:pt>
                <c:pt idx="203">
                  <c:v>31710.285714285714</c:v>
                </c:pt>
                <c:pt idx="204">
                  <c:v>31719.285714285714</c:v>
                </c:pt>
                <c:pt idx="205">
                  <c:v>31728.285714285714</c:v>
                </c:pt>
                <c:pt idx="206">
                  <c:v>31737.428571428572</c:v>
                </c:pt>
                <c:pt idx="207">
                  <c:v>31746.285714285714</c:v>
                </c:pt>
                <c:pt idx="208">
                  <c:v>31756.428571428572</c:v>
                </c:pt>
                <c:pt idx="209">
                  <c:v>31765.428571428572</c:v>
                </c:pt>
                <c:pt idx="210">
                  <c:v>31774.428571428572</c:v>
                </c:pt>
                <c:pt idx="211">
                  <c:v>31783.142857142859</c:v>
                </c:pt>
                <c:pt idx="212">
                  <c:v>31791.285714285714</c:v>
                </c:pt>
                <c:pt idx="213">
                  <c:v>31800</c:v>
                </c:pt>
                <c:pt idx="214">
                  <c:v>31809.285714285714</c:v>
                </c:pt>
                <c:pt idx="215">
                  <c:v>31816.714285714286</c:v>
                </c:pt>
                <c:pt idx="216">
                  <c:v>31824.571428571428</c:v>
                </c:pt>
                <c:pt idx="217">
                  <c:v>31832.142857142859</c:v>
                </c:pt>
              </c:numCache>
            </c:numRef>
          </c:xVal>
          <c:yVal>
            <c:numRef>
              <c:f>HC_7pt_smooth!$Q$12:$Q$229</c:f>
              <c:numCache>
                <c:formatCode>General</c:formatCode>
                <c:ptCount val="218"/>
                <c:pt idx="31">
                  <c:v>52</c:v>
                </c:pt>
                <c:pt idx="32">
                  <c:v>99.5</c:v>
                </c:pt>
                <c:pt idx="33">
                  <c:v>99.333333333333329</c:v>
                </c:pt>
                <c:pt idx="34">
                  <c:v>89</c:v>
                </c:pt>
                <c:pt idx="35">
                  <c:v>85.2</c:v>
                </c:pt>
                <c:pt idx="36">
                  <c:v>80</c:v>
                </c:pt>
                <c:pt idx="37">
                  <c:v>83.428571428571431</c:v>
                </c:pt>
                <c:pt idx="38">
                  <c:v>87.285714285714292</c:v>
                </c:pt>
                <c:pt idx="39">
                  <c:v>77.333333333333329</c:v>
                </c:pt>
                <c:pt idx="40">
                  <c:v>75.333333333333329</c:v>
                </c:pt>
                <c:pt idx="41">
                  <c:v>90.333333333333329</c:v>
                </c:pt>
                <c:pt idx="42">
                  <c:v>109.5</c:v>
                </c:pt>
                <c:pt idx="43">
                  <c:v>139.33333333333334</c:v>
                </c:pt>
                <c:pt idx="44">
                  <c:v>168.5</c:v>
                </c:pt>
                <c:pt idx="45">
                  <c:v>186.4</c:v>
                </c:pt>
                <c:pt idx="46">
                  <c:v>186.4</c:v>
                </c:pt>
                <c:pt idx="47">
                  <c:v>213</c:v>
                </c:pt>
                <c:pt idx="48">
                  <c:v>229.25</c:v>
                </c:pt>
                <c:pt idx="49">
                  <c:v>198.75</c:v>
                </c:pt>
                <c:pt idx="50">
                  <c:v>152.5</c:v>
                </c:pt>
                <c:pt idx="51">
                  <c:v>96.75</c:v>
                </c:pt>
                <c:pt idx="52">
                  <c:v>95.4</c:v>
                </c:pt>
                <c:pt idx="53">
                  <c:v>83</c:v>
                </c:pt>
                <c:pt idx="54">
                  <c:v>57.166666666666664</c:v>
                </c:pt>
                <c:pt idx="55">
                  <c:v>61.142857142857146</c:v>
                </c:pt>
                <c:pt idx="56">
                  <c:v>55.857142857142854</c:v>
                </c:pt>
                <c:pt idx="57">
                  <c:v>66.714285714285708</c:v>
                </c:pt>
                <c:pt idx="58">
                  <c:v>71.428571428571431</c:v>
                </c:pt>
                <c:pt idx="59">
                  <c:v>63.285714285714285</c:v>
                </c:pt>
                <c:pt idx="60">
                  <c:v>65.714285714285708</c:v>
                </c:pt>
                <c:pt idx="61">
                  <c:v>68.285714285714292</c:v>
                </c:pt>
                <c:pt idx="62">
                  <c:v>68.285714285714292</c:v>
                </c:pt>
                <c:pt idx="63">
                  <c:v>69.285714285714292</c:v>
                </c:pt>
                <c:pt idx="64">
                  <c:v>62</c:v>
                </c:pt>
                <c:pt idx="65">
                  <c:v>60.571428571428569</c:v>
                </c:pt>
                <c:pt idx="66">
                  <c:v>65.857142857142861</c:v>
                </c:pt>
                <c:pt idx="67">
                  <c:v>66.285714285714292</c:v>
                </c:pt>
                <c:pt idx="68">
                  <c:v>62</c:v>
                </c:pt>
                <c:pt idx="69">
                  <c:v>59.857142857142854</c:v>
                </c:pt>
                <c:pt idx="70">
                  <c:v>59.714285714285715</c:v>
                </c:pt>
                <c:pt idx="71">
                  <c:v>54.714285714285715</c:v>
                </c:pt>
                <c:pt idx="72">
                  <c:v>47.714285714285715</c:v>
                </c:pt>
                <c:pt idx="73">
                  <c:v>41.428571428571431</c:v>
                </c:pt>
                <c:pt idx="74">
                  <c:v>38.857142857142854</c:v>
                </c:pt>
                <c:pt idx="75">
                  <c:v>35.428571428571431</c:v>
                </c:pt>
                <c:pt idx="76">
                  <c:v>29.285714285714285</c:v>
                </c:pt>
                <c:pt idx="77">
                  <c:v>30.714285714285715</c:v>
                </c:pt>
                <c:pt idx="78">
                  <c:v>28</c:v>
                </c:pt>
                <c:pt idx="79">
                  <c:v>28.428571428571427</c:v>
                </c:pt>
                <c:pt idx="80">
                  <c:v>32.571428571428569</c:v>
                </c:pt>
                <c:pt idx="81">
                  <c:v>37.571428571428569</c:v>
                </c:pt>
                <c:pt idx="82">
                  <c:v>40.142857142857146</c:v>
                </c:pt>
                <c:pt idx="83">
                  <c:v>50</c:v>
                </c:pt>
                <c:pt idx="84">
                  <c:v>61.714285714285715</c:v>
                </c:pt>
                <c:pt idx="85">
                  <c:v>69.857142857142861</c:v>
                </c:pt>
                <c:pt idx="86">
                  <c:v>70.857142857142861</c:v>
                </c:pt>
                <c:pt idx="87">
                  <c:v>81.571428571428569</c:v>
                </c:pt>
                <c:pt idx="88">
                  <c:v>82</c:v>
                </c:pt>
                <c:pt idx="89">
                  <c:v>88.142857142857139</c:v>
                </c:pt>
                <c:pt idx="90">
                  <c:v>96.428571428571431</c:v>
                </c:pt>
                <c:pt idx="91">
                  <c:v>89.142857142857139</c:v>
                </c:pt>
                <c:pt idx="92">
                  <c:v>89.714285714285708</c:v>
                </c:pt>
                <c:pt idx="93">
                  <c:v>101.42857142857143</c:v>
                </c:pt>
                <c:pt idx="94">
                  <c:v>91.428571428571431</c:v>
                </c:pt>
                <c:pt idx="95">
                  <c:v>89.714285714285708</c:v>
                </c:pt>
                <c:pt idx="96">
                  <c:v>83.428571428571431</c:v>
                </c:pt>
                <c:pt idx="97">
                  <c:v>75.285714285714292</c:v>
                </c:pt>
                <c:pt idx="98">
                  <c:v>76.571428571428569</c:v>
                </c:pt>
                <c:pt idx="99">
                  <c:v>76</c:v>
                </c:pt>
                <c:pt idx="100">
                  <c:v>72.571428571428569</c:v>
                </c:pt>
                <c:pt idx="101">
                  <c:v>81.857142857142861</c:v>
                </c:pt>
                <c:pt idx="102">
                  <c:v>87.285714285714292</c:v>
                </c:pt>
                <c:pt idx="103">
                  <c:v>89.857142857142861</c:v>
                </c:pt>
                <c:pt idx="104">
                  <c:v>85.571428571428569</c:v>
                </c:pt>
                <c:pt idx="105">
                  <c:v>86.142857142857139</c:v>
                </c:pt>
                <c:pt idx="106">
                  <c:v>91.857142857142861</c:v>
                </c:pt>
                <c:pt idx="107">
                  <c:v>93.571428571428569</c:v>
                </c:pt>
                <c:pt idx="108">
                  <c:v>86.571428571428569</c:v>
                </c:pt>
                <c:pt idx="109">
                  <c:v>81.285714285714292</c:v>
                </c:pt>
                <c:pt idx="110">
                  <c:v>83.571428571428569</c:v>
                </c:pt>
                <c:pt idx="111">
                  <c:v>87.714285714285708</c:v>
                </c:pt>
                <c:pt idx="112">
                  <c:v>90.428571428571431</c:v>
                </c:pt>
                <c:pt idx="113">
                  <c:v>86.571428571428569</c:v>
                </c:pt>
                <c:pt idx="114">
                  <c:v>89</c:v>
                </c:pt>
                <c:pt idx="115">
                  <c:v>91.142857142857139</c:v>
                </c:pt>
                <c:pt idx="116">
                  <c:v>89.571428571428569</c:v>
                </c:pt>
                <c:pt idx="117">
                  <c:v>85.285714285714292</c:v>
                </c:pt>
                <c:pt idx="118">
                  <c:v>77</c:v>
                </c:pt>
                <c:pt idx="119">
                  <c:v>68.428571428571431</c:v>
                </c:pt>
                <c:pt idx="120">
                  <c:v>60.285714285714285</c:v>
                </c:pt>
                <c:pt idx="121">
                  <c:v>57.285714285714285</c:v>
                </c:pt>
                <c:pt idx="122">
                  <c:v>57.714285714285715</c:v>
                </c:pt>
                <c:pt idx="123">
                  <c:v>62.571428571428569</c:v>
                </c:pt>
                <c:pt idx="124">
                  <c:v>63.428571428571431</c:v>
                </c:pt>
                <c:pt idx="125">
                  <c:v>63.857142857142854</c:v>
                </c:pt>
                <c:pt idx="126">
                  <c:v>70.285714285714292</c:v>
                </c:pt>
                <c:pt idx="127">
                  <c:v>79.571428571428569</c:v>
                </c:pt>
                <c:pt idx="128">
                  <c:v>71.714285714285708</c:v>
                </c:pt>
                <c:pt idx="129">
                  <c:v>66.142857142857139</c:v>
                </c:pt>
                <c:pt idx="130">
                  <c:v>75.142857142857139</c:v>
                </c:pt>
                <c:pt idx="131">
                  <c:v>76.428571428571431</c:v>
                </c:pt>
                <c:pt idx="132">
                  <c:v>80.857142857142861</c:v>
                </c:pt>
                <c:pt idx="133">
                  <c:v>78</c:v>
                </c:pt>
                <c:pt idx="134">
                  <c:v>73.285714285714292</c:v>
                </c:pt>
                <c:pt idx="135">
                  <c:v>78.285714285714292</c:v>
                </c:pt>
                <c:pt idx="136">
                  <c:v>77.857142857142861</c:v>
                </c:pt>
                <c:pt idx="137">
                  <c:v>69.142857142857139</c:v>
                </c:pt>
                <c:pt idx="138">
                  <c:v>69.833333333333329</c:v>
                </c:pt>
                <c:pt idx="139">
                  <c:v>70.333333333333329</c:v>
                </c:pt>
                <c:pt idx="140">
                  <c:v>71</c:v>
                </c:pt>
                <c:pt idx="141">
                  <c:v>75.5</c:v>
                </c:pt>
                <c:pt idx="142">
                  <c:v>72.833333333333329</c:v>
                </c:pt>
                <c:pt idx="143">
                  <c:v>86.166666666666671</c:v>
                </c:pt>
                <c:pt idx="144">
                  <c:v>91.166666666666671</c:v>
                </c:pt>
                <c:pt idx="145">
                  <c:v>85.428571428571431</c:v>
                </c:pt>
                <c:pt idx="146">
                  <c:v>95.428571428571431</c:v>
                </c:pt>
                <c:pt idx="147">
                  <c:v>97.714285714285708</c:v>
                </c:pt>
                <c:pt idx="148">
                  <c:v>98.833333333333329</c:v>
                </c:pt>
                <c:pt idx="149">
                  <c:v>104.5</c:v>
                </c:pt>
                <c:pt idx="150">
                  <c:v>103.33333333333333</c:v>
                </c:pt>
                <c:pt idx="151">
                  <c:v>104</c:v>
                </c:pt>
                <c:pt idx="152">
                  <c:v>104.66666666666667</c:v>
                </c:pt>
                <c:pt idx="153">
                  <c:v>97</c:v>
                </c:pt>
                <c:pt idx="154">
                  <c:v>99</c:v>
                </c:pt>
                <c:pt idx="155">
                  <c:v>94.142857142857139</c:v>
                </c:pt>
                <c:pt idx="156">
                  <c:v>88.285714285714292</c:v>
                </c:pt>
                <c:pt idx="157">
                  <c:v>88.428571428571431</c:v>
                </c:pt>
                <c:pt idx="158">
                  <c:v>82.714285714285708</c:v>
                </c:pt>
                <c:pt idx="159">
                  <c:v>83.714285714285708</c:v>
                </c:pt>
                <c:pt idx="160">
                  <c:v>78.571428571428569</c:v>
                </c:pt>
                <c:pt idx="161">
                  <c:v>87.857142857142861</c:v>
                </c:pt>
                <c:pt idx="162">
                  <c:v>88.857142857142861</c:v>
                </c:pt>
                <c:pt idx="163">
                  <c:v>95</c:v>
                </c:pt>
                <c:pt idx="164">
                  <c:v>95.142857142857139</c:v>
                </c:pt>
                <c:pt idx="165">
                  <c:v>91.142857142857139</c:v>
                </c:pt>
                <c:pt idx="166">
                  <c:v>100.28571428571429</c:v>
                </c:pt>
                <c:pt idx="167">
                  <c:v>105.57142857142857</c:v>
                </c:pt>
                <c:pt idx="168">
                  <c:v>92.285714285714292</c:v>
                </c:pt>
                <c:pt idx="169">
                  <c:v>111.85714285714286</c:v>
                </c:pt>
                <c:pt idx="170">
                  <c:v>124</c:v>
                </c:pt>
                <c:pt idx="171">
                  <c:v>115.71428571428571</c:v>
                </c:pt>
                <c:pt idx="172">
                  <c:v>124.71428571428571</c:v>
                </c:pt>
                <c:pt idx="173">
                  <c:v>114.85714285714286</c:v>
                </c:pt>
                <c:pt idx="174">
                  <c:v>111.28571428571429</c:v>
                </c:pt>
                <c:pt idx="175">
                  <c:v>118.14285714285714</c:v>
                </c:pt>
                <c:pt idx="176">
                  <c:v>100</c:v>
                </c:pt>
                <c:pt idx="177">
                  <c:v>83.571428571428569</c:v>
                </c:pt>
                <c:pt idx="178">
                  <c:v>82.142857142857139</c:v>
                </c:pt>
                <c:pt idx="179">
                  <c:v>84.428571428571431</c:v>
                </c:pt>
                <c:pt idx="180">
                  <c:v>87.285714285714292</c:v>
                </c:pt>
                <c:pt idx="181">
                  <c:v>94.857142857142861</c:v>
                </c:pt>
                <c:pt idx="182">
                  <c:v>90.428571428571431</c:v>
                </c:pt>
                <c:pt idx="183">
                  <c:v>99.571428571428569</c:v>
                </c:pt>
                <c:pt idx="184">
                  <c:v>103.5</c:v>
                </c:pt>
                <c:pt idx="185">
                  <c:v>114.66666666666667</c:v>
                </c:pt>
                <c:pt idx="186">
                  <c:v>113.6</c:v>
                </c:pt>
                <c:pt idx="187">
                  <c:v>141.19999999999999</c:v>
                </c:pt>
                <c:pt idx="188">
                  <c:v>144.5</c:v>
                </c:pt>
                <c:pt idx="189">
                  <c:v>162.33333333333334</c:v>
                </c:pt>
                <c:pt idx="190">
                  <c:v>170.5</c:v>
                </c:pt>
                <c:pt idx="191">
                  <c:v>170.5</c:v>
                </c:pt>
                <c:pt idx="192">
                  <c:v>215</c:v>
                </c:pt>
                <c:pt idx="193">
                  <c:v>215</c:v>
                </c:pt>
                <c:pt idx="194">
                  <c:v>681</c:v>
                </c:pt>
                <c:pt idx="195">
                  <c:v>649.5</c:v>
                </c:pt>
                <c:pt idx="196">
                  <c:v>649.5</c:v>
                </c:pt>
                <c:pt idx="197">
                  <c:v>649.5</c:v>
                </c:pt>
                <c:pt idx="198">
                  <c:v>649.5</c:v>
                </c:pt>
                <c:pt idx="199">
                  <c:v>477.66666666666669</c:v>
                </c:pt>
                <c:pt idx="200">
                  <c:v>380.5</c:v>
                </c:pt>
                <c:pt idx="201">
                  <c:v>241.5</c:v>
                </c:pt>
                <c:pt idx="202">
                  <c:v>113.5</c:v>
                </c:pt>
                <c:pt idx="203">
                  <c:v>113.6</c:v>
                </c:pt>
                <c:pt idx="204">
                  <c:v>111.83333333333333</c:v>
                </c:pt>
                <c:pt idx="205">
                  <c:v>121.42857142857143</c:v>
                </c:pt>
                <c:pt idx="206">
                  <c:v>127.57142857142857</c:v>
                </c:pt>
                <c:pt idx="207">
                  <c:v>134</c:v>
                </c:pt>
                <c:pt idx="208">
                  <c:v>133.66666666666666</c:v>
                </c:pt>
                <c:pt idx="209">
                  <c:v>128</c:v>
                </c:pt>
                <c:pt idx="210">
                  <c:v>140.5</c:v>
                </c:pt>
                <c:pt idx="211">
                  <c:v>145.33333333333334</c:v>
                </c:pt>
                <c:pt idx="212">
                  <c:v>126</c:v>
                </c:pt>
                <c:pt idx="213">
                  <c:v>109</c:v>
                </c:pt>
                <c:pt idx="214">
                  <c:v>108.85714285714286</c:v>
                </c:pt>
                <c:pt idx="215">
                  <c:v>101.85714285714286</c:v>
                </c:pt>
                <c:pt idx="216">
                  <c:v>99.571428571428569</c:v>
                </c:pt>
                <c:pt idx="217">
                  <c:v>80.571428571428569</c:v>
                </c:pt>
              </c:numCache>
            </c:numRef>
          </c:yVal>
          <c:smooth val="0"/>
        </c:ser>
        <c:dLbls>
          <c:showLegendKey val="0"/>
          <c:showVal val="0"/>
          <c:showCatName val="0"/>
          <c:showSerName val="0"/>
          <c:showPercent val="0"/>
          <c:showBubbleSize val="0"/>
        </c:dLbls>
        <c:axId val="130370944"/>
        <c:axId val="131585152"/>
      </c:scatterChart>
      <c:valAx>
        <c:axId val="130370944"/>
        <c:scaling>
          <c:orientation val="minMax"/>
        </c:scaling>
        <c:delete val="0"/>
        <c:axPos val="b"/>
        <c:numFmt formatCode="mm/dd/yy" sourceLinked="1"/>
        <c:majorTickMark val="out"/>
        <c:minorTickMark val="none"/>
        <c:tickLblPos val="nextTo"/>
        <c:txPr>
          <a:bodyPr/>
          <a:lstStyle/>
          <a:p>
            <a:pPr>
              <a:defRPr sz="1800"/>
            </a:pPr>
            <a:endParaRPr lang="en-US"/>
          </a:p>
        </c:txPr>
        <c:crossAx val="131585152"/>
        <c:crosses val="autoZero"/>
        <c:crossBetween val="midCat"/>
      </c:valAx>
      <c:valAx>
        <c:axId val="131585152"/>
        <c:scaling>
          <c:orientation val="minMax"/>
        </c:scaling>
        <c:delete val="0"/>
        <c:axPos val="l"/>
        <c:title>
          <c:tx>
            <c:rich>
              <a:bodyPr rot="-5400000" vert="horz"/>
              <a:lstStyle/>
              <a:p>
                <a:pPr>
                  <a:defRPr sz="2400"/>
                </a:pPr>
                <a:r>
                  <a:rPr lang="en-US" sz="2400"/>
                  <a:t>Mixing ratio, pptv</a:t>
                </a:r>
              </a:p>
            </c:rich>
          </c:tx>
          <c:layout>
            <c:manualLayout>
              <c:xMode val="edge"/>
              <c:yMode val="edge"/>
              <c:x val="1.568283052070963E-3"/>
              <c:y val="0.24715499371506616"/>
            </c:manualLayout>
          </c:layout>
          <c:overlay val="0"/>
        </c:title>
        <c:numFmt formatCode="General" sourceLinked="1"/>
        <c:majorTickMark val="out"/>
        <c:minorTickMark val="none"/>
        <c:tickLblPos val="nextTo"/>
        <c:txPr>
          <a:bodyPr/>
          <a:lstStyle/>
          <a:p>
            <a:pPr>
              <a:defRPr sz="1800"/>
            </a:pPr>
            <a:endParaRPr lang="en-US"/>
          </a:p>
        </c:txPr>
        <c:crossAx val="130370944"/>
        <c:crosses val="autoZero"/>
        <c:crossBetween val="midCat"/>
      </c:valAx>
      <c:spPr>
        <a:noFill/>
        <a:ln>
          <a:noFill/>
        </a:ln>
      </c:spPr>
    </c:plotArea>
    <c:legend>
      <c:legendPos val="r"/>
      <c:layout>
        <c:manualLayout>
          <c:xMode val="edge"/>
          <c:yMode val="edge"/>
          <c:x val="0.20049941978949024"/>
          <c:y val="1.3971561861044271E-2"/>
          <c:w val="0.7936435702191218"/>
          <c:h val="0.16931257479927919"/>
        </c:manualLayout>
      </c:layout>
      <c:overlay val="0"/>
      <c:txPr>
        <a:bodyPr/>
        <a:lstStyle/>
        <a:p>
          <a:pPr>
            <a:defRPr sz="20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91394801885506"/>
          <c:y val="2.5126074915855515E-2"/>
          <c:w val="0.80638769963640478"/>
          <c:h val="0.87434925061222812"/>
        </c:manualLayout>
      </c:layout>
      <c:scatterChart>
        <c:scatterStyle val="lineMarker"/>
        <c:varyColors val="0"/>
        <c:ser>
          <c:idx val="0"/>
          <c:order val="0"/>
          <c:xVal>
            <c:numRef>
              <c:f>HC_7pt_smooth!$AB$11:$AB$229</c:f>
              <c:numCache>
                <c:formatCode>mm/dd/yy</c:formatCode>
                <c:ptCount val="219"/>
                <c:pt idx="0">
                  <c:v>31062</c:v>
                </c:pt>
                <c:pt idx="1">
                  <c:v>31064</c:v>
                </c:pt>
                <c:pt idx="2">
                  <c:v>31066</c:v>
                </c:pt>
                <c:pt idx="3">
                  <c:v>31069</c:v>
                </c:pt>
                <c:pt idx="4">
                  <c:v>31071</c:v>
                </c:pt>
                <c:pt idx="5">
                  <c:v>31073</c:v>
                </c:pt>
                <c:pt idx="6">
                  <c:v>31076</c:v>
                </c:pt>
                <c:pt idx="7">
                  <c:v>31078</c:v>
                </c:pt>
                <c:pt idx="8">
                  <c:v>31080</c:v>
                </c:pt>
                <c:pt idx="9">
                  <c:v>31083</c:v>
                </c:pt>
                <c:pt idx="10">
                  <c:v>31085</c:v>
                </c:pt>
                <c:pt idx="11">
                  <c:v>31087</c:v>
                </c:pt>
                <c:pt idx="12">
                  <c:v>31090.142857142859</c:v>
                </c:pt>
                <c:pt idx="13">
                  <c:v>31092.285714285714</c:v>
                </c:pt>
                <c:pt idx="14">
                  <c:v>31094.428571428572</c:v>
                </c:pt>
                <c:pt idx="15">
                  <c:v>31097.428571428572</c:v>
                </c:pt>
                <c:pt idx="16">
                  <c:v>31099.428571428572</c:v>
                </c:pt>
                <c:pt idx="17">
                  <c:v>31101.428571428572</c:v>
                </c:pt>
                <c:pt idx="18">
                  <c:v>31104.428571428572</c:v>
                </c:pt>
                <c:pt idx="19">
                  <c:v>31106.285714285714</c:v>
                </c:pt>
                <c:pt idx="20">
                  <c:v>31108.142857142859</c:v>
                </c:pt>
                <c:pt idx="21">
                  <c:v>31111</c:v>
                </c:pt>
                <c:pt idx="22">
                  <c:v>31113</c:v>
                </c:pt>
                <c:pt idx="23">
                  <c:v>31115</c:v>
                </c:pt>
                <c:pt idx="24">
                  <c:v>31118</c:v>
                </c:pt>
                <c:pt idx="25">
                  <c:v>31120</c:v>
                </c:pt>
                <c:pt idx="26">
                  <c:v>31122</c:v>
                </c:pt>
                <c:pt idx="27">
                  <c:v>31124</c:v>
                </c:pt>
                <c:pt idx="28">
                  <c:v>31128.142857142859</c:v>
                </c:pt>
                <c:pt idx="29">
                  <c:v>31132.285714285714</c:v>
                </c:pt>
                <c:pt idx="30">
                  <c:v>31137.285714285714</c:v>
                </c:pt>
                <c:pt idx="31">
                  <c:v>31141.285714285714</c:v>
                </c:pt>
                <c:pt idx="32">
                  <c:v>31145.285714285714</c:v>
                </c:pt>
                <c:pt idx="33">
                  <c:v>31150.285714285714</c:v>
                </c:pt>
                <c:pt idx="34">
                  <c:v>31155.285714285714</c:v>
                </c:pt>
                <c:pt idx="35">
                  <c:v>31157.142857142859</c:v>
                </c:pt>
                <c:pt idx="36">
                  <c:v>31160</c:v>
                </c:pt>
                <c:pt idx="37">
                  <c:v>31162</c:v>
                </c:pt>
                <c:pt idx="38">
                  <c:v>31164</c:v>
                </c:pt>
                <c:pt idx="39">
                  <c:v>31167</c:v>
                </c:pt>
                <c:pt idx="40">
                  <c:v>31169</c:v>
                </c:pt>
                <c:pt idx="41">
                  <c:v>31171</c:v>
                </c:pt>
                <c:pt idx="42">
                  <c:v>31174</c:v>
                </c:pt>
                <c:pt idx="43">
                  <c:v>31176</c:v>
                </c:pt>
                <c:pt idx="44">
                  <c:v>31178</c:v>
                </c:pt>
                <c:pt idx="45">
                  <c:v>31181</c:v>
                </c:pt>
                <c:pt idx="46">
                  <c:v>31183</c:v>
                </c:pt>
                <c:pt idx="47">
                  <c:v>31185</c:v>
                </c:pt>
                <c:pt idx="48">
                  <c:v>31188</c:v>
                </c:pt>
                <c:pt idx="49">
                  <c:v>31190</c:v>
                </c:pt>
                <c:pt idx="50">
                  <c:v>31192</c:v>
                </c:pt>
                <c:pt idx="51">
                  <c:v>31195</c:v>
                </c:pt>
                <c:pt idx="52">
                  <c:v>31197</c:v>
                </c:pt>
                <c:pt idx="53">
                  <c:v>31199</c:v>
                </c:pt>
                <c:pt idx="54">
                  <c:v>31202</c:v>
                </c:pt>
                <c:pt idx="55">
                  <c:v>31204</c:v>
                </c:pt>
                <c:pt idx="56">
                  <c:v>31206</c:v>
                </c:pt>
                <c:pt idx="57">
                  <c:v>31209</c:v>
                </c:pt>
                <c:pt idx="58">
                  <c:v>31211</c:v>
                </c:pt>
                <c:pt idx="59">
                  <c:v>31213</c:v>
                </c:pt>
                <c:pt idx="60">
                  <c:v>31215.285714285714</c:v>
                </c:pt>
                <c:pt idx="61">
                  <c:v>31216.571428571428</c:v>
                </c:pt>
                <c:pt idx="62">
                  <c:v>31217.857142857141</c:v>
                </c:pt>
                <c:pt idx="63">
                  <c:v>31221</c:v>
                </c:pt>
                <c:pt idx="64">
                  <c:v>31223.142857142859</c:v>
                </c:pt>
                <c:pt idx="65">
                  <c:v>31225.285714285714</c:v>
                </c:pt>
                <c:pt idx="66">
                  <c:v>31228.285714285714</c:v>
                </c:pt>
                <c:pt idx="67">
                  <c:v>31231</c:v>
                </c:pt>
                <c:pt idx="68">
                  <c:v>31233.714285714286</c:v>
                </c:pt>
                <c:pt idx="69">
                  <c:v>31238.428571428572</c:v>
                </c:pt>
                <c:pt idx="70">
                  <c:v>31241.285714285714</c:v>
                </c:pt>
                <c:pt idx="71">
                  <c:v>31244.142857142859</c:v>
                </c:pt>
                <c:pt idx="72">
                  <c:v>31248</c:v>
                </c:pt>
                <c:pt idx="73">
                  <c:v>31251</c:v>
                </c:pt>
                <c:pt idx="74">
                  <c:v>31254</c:v>
                </c:pt>
                <c:pt idx="75">
                  <c:v>31258.571428571428</c:v>
                </c:pt>
                <c:pt idx="76">
                  <c:v>31261.142857142859</c:v>
                </c:pt>
                <c:pt idx="77">
                  <c:v>31263.714285714286</c:v>
                </c:pt>
                <c:pt idx="78">
                  <c:v>31266.714285714286</c:v>
                </c:pt>
                <c:pt idx="79">
                  <c:v>31268.714285714286</c:v>
                </c:pt>
                <c:pt idx="80">
                  <c:v>31270.714285714286</c:v>
                </c:pt>
                <c:pt idx="81">
                  <c:v>31273.428571428572</c:v>
                </c:pt>
                <c:pt idx="82">
                  <c:v>31274.571428571428</c:v>
                </c:pt>
                <c:pt idx="83">
                  <c:v>31275.714285714286</c:v>
                </c:pt>
                <c:pt idx="84">
                  <c:v>31278</c:v>
                </c:pt>
                <c:pt idx="85">
                  <c:v>31279.857142857141</c:v>
                </c:pt>
                <c:pt idx="86">
                  <c:v>31281.714285714286</c:v>
                </c:pt>
                <c:pt idx="87">
                  <c:v>31284.714285714286</c:v>
                </c:pt>
                <c:pt idx="88">
                  <c:v>31287</c:v>
                </c:pt>
                <c:pt idx="89">
                  <c:v>31289.285714285714</c:v>
                </c:pt>
                <c:pt idx="90">
                  <c:v>31292.571428571428</c:v>
                </c:pt>
                <c:pt idx="91">
                  <c:v>31294.714285714286</c:v>
                </c:pt>
                <c:pt idx="92">
                  <c:v>31296.857142857141</c:v>
                </c:pt>
                <c:pt idx="93">
                  <c:v>31300</c:v>
                </c:pt>
                <c:pt idx="94">
                  <c:v>31302</c:v>
                </c:pt>
                <c:pt idx="95">
                  <c:v>31304</c:v>
                </c:pt>
                <c:pt idx="96">
                  <c:v>31307</c:v>
                </c:pt>
                <c:pt idx="97">
                  <c:v>31309</c:v>
                </c:pt>
                <c:pt idx="98">
                  <c:v>31311</c:v>
                </c:pt>
                <c:pt idx="99">
                  <c:v>31314</c:v>
                </c:pt>
                <c:pt idx="100">
                  <c:v>31316</c:v>
                </c:pt>
                <c:pt idx="101">
                  <c:v>31318</c:v>
                </c:pt>
                <c:pt idx="102">
                  <c:v>31321</c:v>
                </c:pt>
                <c:pt idx="103">
                  <c:v>31323</c:v>
                </c:pt>
                <c:pt idx="104">
                  <c:v>31325</c:v>
                </c:pt>
                <c:pt idx="105">
                  <c:v>31328.285714285714</c:v>
                </c:pt>
                <c:pt idx="106">
                  <c:v>31330.571428571428</c:v>
                </c:pt>
                <c:pt idx="107">
                  <c:v>31332.857142857141</c:v>
                </c:pt>
                <c:pt idx="108">
                  <c:v>31335.857142857141</c:v>
                </c:pt>
                <c:pt idx="109">
                  <c:v>31337.857142857141</c:v>
                </c:pt>
                <c:pt idx="110">
                  <c:v>31339.857142857141</c:v>
                </c:pt>
                <c:pt idx="111">
                  <c:v>31342.714285714286</c:v>
                </c:pt>
                <c:pt idx="112">
                  <c:v>31344.285714285714</c:v>
                </c:pt>
                <c:pt idx="113">
                  <c:v>31345.857142857141</c:v>
                </c:pt>
                <c:pt idx="114">
                  <c:v>31348.571428571428</c:v>
                </c:pt>
                <c:pt idx="115">
                  <c:v>31350.571428571428</c:v>
                </c:pt>
                <c:pt idx="116">
                  <c:v>31352.571428571428</c:v>
                </c:pt>
                <c:pt idx="117">
                  <c:v>31355.571428571428</c:v>
                </c:pt>
                <c:pt idx="118">
                  <c:v>31357.714285714286</c:v>
                </c:pt>
                <c:pt idx="119">
                  <c:v>31359.857142857141</c:v>
                </c:pt>
                <c:pt idx="120">
                  <c:v>31363</c:v>
                </c:pt>
                <c:pt idx="121">
                  <c:v>31365</c:v>
                </c:pt>
                <c:pt idx="122">
                  <c:v>31367</c:v>
                </c:pt>
                <c:pt idx="123">
                  <c:v>31370.857142857141</c:v>
                </c:pt>
                <c:pt idx="124">
                  <c:v>31373.714285714286</c:v>
                </c:pt>
                <c:pt idx="125">
                  <c:v>31376.571428571428</c:v>
                </c:pt>
                <c:pt idx="126">
                  <c:v>31380.571428571428</c:v>
                </c:pt>
                <c:pt idx="127">
                  <c:v>31383.571428571428</c:v>
                </c:pt>
                <c:pt idx="128">
                  <c:v>31386.571428571428</c:v>
                </c:pt>
                <c:pt idx="129">
                  <c:v>31390.571428571428</c:v>
                </c:pt>
                <c:pt idx="130">
                  <c:v>31392.714285714286</c:v>
                </c:pt>
                <c:pt idx="131">
                  <c:v>31394.857142857141</c:v>
                </c:pt>
                <c:pt idx="132">
                  <c:v>31399.142857142859</c:v>
                </c:pt>
                <c:pt idx="133">
                  <c:v>31402.285714285714</c:v>
                </c:pt>
                <c:pt idx="134">
                  <c:v>31405.428571428572</c:v>
                </c:pt>
                <c:pt idx="135">
                  <c:v>31409.428571428572</c:v>
                </c:pt>
                <c:pt idx="136">
                  <c:v>31412.428571428572</c:v>
                </c:pt>
                <c:pt idx="137">
                  <c:v>31417</c:v>
                </c:pt>
                <c:pt idx="138">
                  <c:v>31421.571428571428</c:v>
                </c:pt>
                <c:pt idx="139">
                  <c:v>31424</c:v>
                </c:pt>
                <c:pt idx="140">
                  <c:v>31427.857142857141</c:v>
                </c:pt>
                <c:pt idx="141">
                  <c:v>31431.714285714286</c:v>
                </c:pt>
                <c:pt idx="142">
                  <c:v>31434.714285714286</c:v>
                </c:pt>
                <c:pt idx="143">
                  <c:v>31438.714285714286</c:v>
                </c:pt>
                <c:pt idx="144">
                  <c:v>31441.142857142859</c:v>
                </c:pt>
                <c:pt idx="145">
                  <c:v>31443.571428571428</c:v>
                </c:pt>
                <c:pt idx="146">
                  <c:v>31446.857142857141</c:v>
                </c:pt>
                <c:pt idx="147">
                  <c:v>31449</c:v>
                </c:pt>
                <c:pt idx="148">
                  <c:v>31451.142857142859</c:v>
                </c:pt>
                <c:pt idx="149">
                  <c:v>31453.285714285714</c:v>
                </c:pt>
                <c:pt idx="150">
                  <c:v>31455</c:v>
                </c:pt>
                <c:pt idx="151">
                  <c:v>31456.714285714286</c:v>
                </c:pt>
                <c:pt idx="152">
                  <c:v>31458.428571428572</c:v>
                </c:pt>
                <c:pt idx="153">
                  <c:v>31460.142857142859</c:v>
                </c:pt>
                <c:pt idx="154">
                  <c:v>31462</c:v>
                </c:pt>
                <c:pt idx="155">
                  <c:v>31463.857142857141</c:v>
                </c:pt>
                <c:pt idx="156">
                  <c:v>31465.714285714286</c:v>
                </c:pt>
                <c:pt idx="157">
                  <c:v>31468</c:v>
                </c:pt>
                <c:pt idx="158">
                  <c:v>31470.285714285714</c:v>
                </c:pt>
                <c:pt idx="159">
                  <c:v>31473.571428571428</c:v>
                </c:pt>
                <c:pt idx="160">
                  <c:v>31476</c:v>
                </c:pt>
                <c:pt idx="161">
                  <c:v>31478</c:v>
                </c:pt>
                <c:pt idx="162">
                  <c:v>31481</c:v>
                </c:pt>
                <c:pt idx="163">
                  <c:v>31484</c:v>
                </c:pt>
                <c:pt idx="164">
                  <c:v>31486</c:v>
                </c:pt>
                <c:pt idx="165">
                  <c:v>31489</c:v>
                </c:pt>
                <c:pt idx="166">
                  <c:v>31491</c:v>
                </c:pt>
                <c:pt idx="167">
                  <c:v>31493</c:v>
                </c:pt>
                <c:pt idx="168">
                  <c:v>31496</c:v>
                </c:pt>
                <c:pt idx="169">
                  <c:v>31498</c:v>
                </c:pt>
                <c:pt idx="170">
                  <c:v>31500</c:v>
                </c:pt>
                <c:pt idx="171">
                  <c:v>31503</c:v>
                </c:pt>
                <c:pt idx="172">
                  <c:v>31505</c:v>
                </c:pt>
                <c:pt idx="173">
                  <c:v>31507</c:v>
                </c:pt>
                <c:pt idx="174">
                  <c:v>31510</c:v>
                </c:pt>
                <c:pt idx="175">
                  <c:v>31512</c:v>
                </c:pt>
                <c:pt idx="176">
                  <c:v>31514</c:v>
                </c:pt>
                <c:pt idx="177">
                  <c:v>31516.857142857141</c:v>
                </c:pt>
                <c:pt idx="178">
                  <c:v>31518.714285714286</c:v>
                </c:pt>
                <c:pt idx="179">
                  <c:v>31520.571428571428</c:v>
                </c:pt>
                <c:pt idx="180">
                  <c:v>31523.571428571428</c:v>
                </c:pt>
                <c:pt idx="181">
                  <c:v>31525.571428571428</c:v>
                </c:pt>
                <c:pt idx="182">
                  <c:v>31527.571428571428</c:v>
                </c:pt>
                <c:pt idx="183">
                  <c:v>31530.571428571428</c:v>
                </c:pt>
                <c:pt idx="184">
                  <c:v>31532.714285714286</c:v>
                </c:pt>
                <c:pt idx="185">
                  <c:v>31534.857142857141</c:v>
                </c:pt>
                <c:pt idx="186">
                  <c:v>31538</c:v>
                </c:pt>
                <c:pt idx="187">
                  <c:v>31540</c:v>
                </c:pt>
                <c:pt idx="188">
                  <c:v>31542</c:v>
                </c:pt>
                <c:pt idx="189">
                  <c:v>31545.285714285714</c:v>
                </c:pt>
                <c:pt idx="190">
                  <c:v>31547.571428571428</c:v>
                </c:pt>
                <c:pt idx="191">
                  <c:v>31549.857142857141</c:v>
                </c:pt>
                <c:pt idx="192">
                  <c:v>31552.857142857141</c:v>
                </c:pt>
                <c:pt idx="193">
                  <c:v>31554.857142857141</c:v>
                </c:pt>
                <c:pt idx="194">
                  <c:v>31556.857142857141</c:v>
                </c:pt>
                <c:pt idx="195">
                  <c:v>31560</c:v>
                </c:pt>
                <c:pt idx="196">
                  <c:v>31561.857142857141</c:v>
                </c:pt>
                <c:pt idx="197">
                  <c:v>31563.714285714286</c:v>
                </c:pt>
                <c:pt idx="198">
                  <c:v>31566.571428571428</c:v>
                </c:pt>
                <c:pt idx="199">
                  <c:v>31568.714285714286</c:v>
                </c:pt>
                <c:pt idx="200">
                  <c:v>31570.857142857141</c:v>
                </c:pt>
                <c:pt idx="201">
                  <c:v>31573.857142857141</c:v>
                </c:pt>
                <c:pt idx="202">
                  <c:v>31575.714285714286</c:v>
                </c:pt>
                <c:pt idx="203">
                  <c:v>31577.571428571428</c:v>
                </c:pt>
                <c:pt idx="204">
                  <c:v>31580.285714285714</c:v>
                </c:pt>
                <c:pt idx="205">
                  <c:v>31582</c:v>
                </c:pt>
                <c:pt idx="206">
                  <c:v>31583.714285714286</c:v>
                </c:pt>
                <c:pt idx="207">
                  <c:v>31588.428571428572</c:v>
                </c:pt>
                <c:pt idx="208">
                  <c:v>31592.285714285714</c:v>
                </c:pt>
                <c:pt idx="209">
                  <c:v>31596.142857142859</c:v>
                </c:pt>
                <c:pt idx="210">
                  <c:v>31601</c:v>
                </c:pt>
                <c:pt idx="211">
                  <c:v>31605</c:v>
                </c:pt>
                <c:pt idx="212">
                  <c:v>31609</c:v>
                </c:pt>
                <c:pt idx="213">
                  <c:v>31614.142857142859</c:v>
                </c:pt>
                <c:pt idx="214">
                  <c:v>31616.285714285714</c:v>
                </c:pt>
                <c:pt idx="215">
                  <c:v>31618.428571428572</c:v>
                </c:pt>
                <c:pt idx="216">
                  <c:v>31621.714285714286</c:v>
                </c:pt>
                <c:pt idx="217">
                  <c:v>31624</c:v>
                </c:pt>
                <c:pt idx="218">
                  <c:v>31626.285714285714</c:v>
                </c:pt>
              </c:numCache>
            </c:numRef>
          </c:xVal>
          <c:yVal>
            <c:numRef>
              <c:f>HC_7pt_smooth!$AC$11:$AC$229</c:f>
              <c:numCache>
                <c:formatCode>General</c:formatCode>
                <c:ptCount val="219"/>
                <c:pt idx="0">
                  <c:v>1717.3333333333333</c:v>
                </c:pt>
                <c:pt idx="1">
                  <c:v>1733</c:v>
                </c:pt>
                <c:pt idx="2">
                  <c:v>1735.6666666666667</c:v>
                </c:pt>
                <c:pt idx="3">
                  <c:v>1765.8333333333333</c:v>
                </c:pt>
                <c:pt idx="4">
                  <c:v>1818</c:v>
                </c:pt>
                <c:pt idx="5">
                  <c:v>1837.8571428571429</c:v>
                </c:pt>
                <c:pt idx="6">
                  <c:v>1873.1428571428571</c:v>
                </c:pt>
                <c:pt idx="7">
                  <c:v>1883.1428571428571</c:v>
                </c:pt>
                <c:pt idx="8">
                  <c:v>1902.8571428571429</c:v>
                </c:pt>
                <c:pt idx="9">
                  <c:v>1875.8571428571429</c:v>
                </c:pt>
                <c:pt idx="10">
                  <c:v>1826.2857142857142</c:v>
                </c:pt>
                <c:pt idx="11">
                  <c:v>1782.5714285714287</c:v>
                </c:pt>
                <c:pt idx="12">
                  <c:v>1700.5714285714287</c:v>
                </c:pt>
                <c:pt idx="13">
                  <c:v>1627.8571428571429</c:v>
                </c:pt>
                <c:pt idx="14">
                  <c:v>1557</c:v>
                </c:pt>
                <c:pt idx="15">
                  <c:v>1470.2857142857142</c:v>
                </c:pt>
                <c:pt idx="16">
                  <c:v>1459</c:v>
                </c:pt>
                <c:pt idx="17">
                  <c:v>1429.1428571428571</c:v>
                </c:pt>
                <c:pt idx="18">
                  <c:v>1553.5714285714287</c:v>
                </c:pt>
                <c:pt idx="19">
                  <c:v>1720</c:v>
                </c:pt>
                <c:pt idx="20">
                  <c:v>1883.4285714285713</c:v>
                </c:pt>
                <c:pt idx="21">
                  <c:v>1986.5714285714287</c:v>
                </c:pt>
                <c:pt idx="22">
                  <c:v>2106.4285714285716</c:v>
                </c:pt>
                <c:pt idx="23">
                  <c:v>2196.4285714285716</c:v>
                </c:pt>
                <c:pt idx="24">
                  <c:v>2363.4285714285716</c:v>
                </c:pt>
                <c:pt idx="25">
                  <c:v>2366.8571428571427</c:v>
                </c:pt>
                <c:pt idx="26">
                  <c:v>2376.1428571428573</c:v>
                </c:pt>
                <c:pt idx="27">
                  <c:v>2263.4285714285716</c:v>
                </c:pt>
                <c:pt idx="28">
                  <c:v>2198.5714285714284</c:v>
                </c:pt>
                <c:pt idx="29">
                  <c:v>2140</c:v>
                </c:pt>
                <c:pt idx="30">
                  <c:v>2140.8333333333335</c:v>
                </c:pt>
                <c:pt idx="31">
                  <c:v>2154.1666666666665</c:v>
                </c:pt>
                <c:pt idx="32">
                  <c:v>2126</c:v>
                </c:pt>
                <c:pt idx="33">
                  <c:v>2106.8333333333335</c:v>
                </c:pt>
                <c:pt idx="34">
                  <c:v>2210.5</c:v>
                </c:pt>
                <c:pt idx="35">
                  <c:v>2334</c:v>
                </c:pt>
                <c:pt idx="36">
                  <c:v>2454.6</c:v>
                </c:pt>
                <c:pt idx="37">
                  <c:v>2454.6</c:v>
                </c:pt>
                <c:pt idx="38">
                  <c:v>2412.5</c:v>
                </c:pt>
                <c:pt idx="39">
                  <c:v>2329.5</c:v>
                </c:pt>
                <c:pt idx="40">
                  <c:v>2184.75</c:v>
                </c:pt>
                <c:pt idx="41">
                  <c:v>2074.25</c:v>
                </c:pt>
                <c:pt idx="42">
                  <c:v>1960.5</c:v>
                </c:pt>
                <c:pt idx="43">
                  <c:v>1977.2</c:v>
                </c:pt>
                <c:pt idx="44">
                  <c:v>1953.5</c:v>
                </c:pt>
                <c:pt idx="45">
                  <c:v>1835.8571428571429</c:v>
                </c:pt>
                <c:pt idx="46">
                  <c:v>1715.1428571428571</c:v>
                </c:pt>
                <c:pt idx="47">
                  <c:v>1616</c:v>
                </c:pt>
                <c:pt idx="48">
                  <c:v>1536.2857142857142</c:v>
                </c:pt>
                <c:pt idx="49">
                  <c:v>1451.7142857142858</c:v>
                </c:pt>
                <c:pt idx="50">
                  <c:v>1360</c:v>
                </c:pt>
                <c:pt idx="51">
                  <c:v>1214.1428571428571</c:v>
                </c:pt>
                <c:pt idx="52">
                  <c:v>1170.1428571428571</c:v>
                </c:pt>
                <c:pt idx="53">
                  <c:v>1121.1428571428571</c:v>
                </c:pt>
                <c:pt idx="54">
                  <c:v>1112.8571428571429</c:v>
                </c:pt>
                <c:pt idx="55">
                  <c:v>1072.2857142857142</c:v>
                </c:pt>
                <c:pt idx="56">
                  <c:v>1034.8571428571429</c:v>
                </c:pt>
                <c:pt idx="57">
                  <c:v>995</c:v>
                </c:pt>
                <c:pt idx="58">
                  <c:v>1035.8571428571429</c:v>
                </c:pt>
                <c:pt idx="59">
                  <c:v>1089.8571428571429</c:v>
                </c:pt>
                <c:pt idx="60">
                  <c:v>1107.1428571428571</c:v>
                </c:pt>
                <c:pt idx="61">
                  <c:v>1076.8571428571429</c:v>
                </c:pt>
                <c:pt idx="62">
                  <c:v>1055.1428571428571</c:v>
                </c:pt>
                <c:pt idx="63">
                  <c:v>1009</c:v>
                </c:pt>
                <c:pt idx="64">
                  <c:v>963.71428571428567</c:v>
                </c:pt>
                <c:pt idx="65">
                  <c:v>918</c:v>
                </c:pt>
                <c:pt idx="66">
                  <c:v>853.85714285714289</c:v>
                </c:pt>
                <c:pt idx="67">
                  <c:v>823.28571428571433</c:v>
                </c:pt>
                <c:pt idx="68">
                  <c:v>790.57142857142856</c:v>
                </c:pt>
                <c:pt idx="69">
                  <c:v>739</c:v>
                </c:pt>
                <c:pt idx="70">
                  <c:v>706.85714285714289</c:v>
                </c:pt>
                <c:pt idx="71">
                  <c:v>674.71428571428567</c:v>
                </c:pt>
                <c:pt idx="72">
                  <c:v>631</c:v>
                </c:pt>
                <c:pt idx="73">
                  <c:v>592.28571428571433</c:v>
                </c:pt>
                <c:pt idx="74">
                  <c:v>556.42857142857144</c:v>
                </c:pt>
                <c:pt idx="75">
                  <c:v>530.57142857142856</c:v>
                </c:pt>
                <c:pt idx="76">
                  <c:v>526.14285714285711</c:v>
                </c:pt>
                <c:pt idx="77">
                  <c:v>521.85714285714289</c:v>
                </c:pt>
                <c:pt idx="78">
                  <c:v>511.71428571428572</c:v>
                </c:pt>
                <c:pt idx="79">
                  <c:v>516</c:v>
                </c:pt>
                <c:pt idx="80">
                  <c:v>521.42857142857144</c:v>
                </c:pt>
                <c:pt idx="81">
                  <c:v>578.85714285714289</c:v>
                </c:pt>
                <c:pt idx="82">
                  <c:v>630.14285714285711</c:v>
                </c:pt>
                <c:pt idx="83">
                  <c:v>678.42857142857144</c:v>
                </c:pt>
                <c:pt idx="84">
                  <c:v>763.28571428571433</c:v>
                </c:pt>
                <c:pt idx="85">
                  <c:v>868.14285714285711</c:v>
                </c:pt>
                <c:pt idx="86">
                  <c:v>952.57142857142856</c:v>
                </c:pt>
                <c:pt idx="87">
                  <c:v>957.42857142857144</c:v>
                </c:pt>
                <c:pt idx="88">
                  <c:v>910.71428571428567</c:v>
                </c:pt>
                <c:pt idx="89">
                  <c:v>859.14285714285711</c:v>
                </c:pt>
                <c:pt idx="90">
                  <c:v>886.42857142857144</c:v>
                </c:pt>
                <c:pt idx="91">
                  <c:v>877.71428571428567</c:v>
                </c:pt>
                <c:pt idx="92">
                  <c:v>855.57142857142856</c:v>
                </c:pt>
                <c:pt idx="93">
                  <c:v>849.71428571428567</c:v>
                </c:pt>
                <c:pt idx="94">
                  <c:v>917.85714285714289</c:v>
                </c:pt>
                <c:pt idx="95">
                  <c:v>979.57142857142856</c:v>
                </c:pt>
                <c:pt idx="96">
                  <c:v>1105.1428571428571</c:v>
                </c:pt>
                <c:pt idx="97">
                  <c:v>1155.5714285714287</c:v>
                </c:pt>
                <c:pt idx="98">
                  <c:v>1207.4285714285713</c:v>
                </c:pt>
                <c:pt idx="99">
                  <c:v>1194.7142857142858</c:v>
                </c:pt>
                <c:pt idx="100">
                  <c:v>1206.7142857142858</c:v>
                </c:pt>
                <c:pt idx="101">
                  <c:v>1213.4285714285713</c:v>
                </c:pt>
                <c:pt idx="102">
                  <c:v>1331.4285714285713</c:v>
                </c:pt>
                <c:pt idx="103">
                  <c:v>1381.2857142857142</c:v>
                </c:pt>
                <c:pt idx="104">
                  <c:v>1423.1428571428571</c:v>
                </c:pt>
                <c:pt idx="105">
                  <c:v>1402</c:v>
                </c:pt>
                <c:pt idx="106">
                  <c:v>1442</c:v>
                </c:pt>
                <c:pt idx="107">
                  <c:v>1461.7142857142858</c:v>
                </c:pt>
                <c:pt idx="108">
                  <c:v>1433</c:v>
                </c:pt>
                <c:pt idx="109">
                  <c:v>1300.8571428571429</c:v>
                </c:pt>
                <c:pt idx="110">
                  <c:v>1169.1428571428571</c:v>
                </c:pt>
                <c:pt idx="111">
                  <c:v>1116.4285714285713</c:v>
                </c:pt>
                <c:pt idx="112">
                  <c:v>1128.5714285714287</c:v>
                </c:pt>
                <c:pt idx="113">
                  <c:v>1135.4285714285713</c:v>
                </c:pt>
                <c:pt idx="114">
                  <c:v>1145.7142857142858</c:v>
                </c:pt>
                <c:pt idx="115">
                  <c:v>1277.1428571428571</c:v>
                </c:pt>
                <c:pt idx="116">
                  <c:v>1384.4285714285713</c:v>
                </c:pt>
                <c:pt idx="117">
                  <c:v>1505.8571428571429</c:v>
                </c:pt>
                <c:pt idx="118">
                  <c:v>1565.4285714285713</c:v>
                </c:pt>
                <c:pt idx="119">
                  <c:v>1622.1428571428571</c:v>
                </c:pt>
                <c:pt idx="120">
                  <c:v>1603.7142857142858</c:v>
                </c:pt>
                <c:pt idx="121">
                  <c:v>1601.4285714285713</c:v>
                </c:pt>
                <c:pt idx="122">
                  <c:v>1561.1428571428571</c:v>
                </c:pt>
                <c:pt idx="123">
                  <c:v>1551.8571428571429</c:v>
                </c:pt>
                <c:pt idx="124">
                  <c:v>1523.4285714285713</c:v>
                </c:pt>
                <c:pt idx="125">
                  <c:v>1494.1428571428571</c:v>
                </c:pt>
                <c:pt idx="126">
                  <c:v>1460.5714285714287</c:v>
                </c:pt>
                <c:pt idx="127">
                  <c:v>1540.7142857142858</c:v>
                </c:pt>
                <c:pt idx="128">
                  <c:v>1617.5714285714287</c:v>
                </c:pt>
                <c:pt idx="129">
                  <c:v>1607.7142857142858</c:v>
                </c:pt>
                <c:pt idx="130">
                  <c:v>1583.1428571428571</c:v>
                </c:pt>
                <c:pt idx="131">
                  <c:v>1573.2857142857142</c:v>
                </c:pt>
                <c:pt idx="132">
                  <c:v>1637.5714285714287</c:v>
                </c:pt>
                <c:pt idx="133">
                  <c:v>1707.5714285714287</c:v>
                </c:pt>
                <c:pt idx="134">
                  <c:v>1747.5714285714287</c:v>
                </c:pt>
                <c:pt idx="135">
                  <c:v>1713.2857142857142</c:v>
                </c:pt>
                <c:pt idx="136">
                  <c:v>1745.5714285714287</c:v>
                </c:pt>
                <c:pt idx="137">
                  <c:v>1797.2857142857142</c:v>
                </c:pt>
                <c:pt idx="138">
                  <c:v>1844.2857142857142</c:v>
                </c:pt>
                <c:pt idx="139">
                  <c:v>1808.5714285714287</c:v>
                </c:pt>
                <c:pt idx="140">
                  <c:v>1780</c:v>
                </c:pt>
                <c:pt idx="141">
                  <c:v>1735.7142857142858</c:v>
                </c:pt>
                <c:pt idx="142">
                  <c:v>1752.8571428571429</c:v>
                </c:pt>
                <c:pt idx="143">
                  <c:v>1848.5714285714287</c:v>
                </c:pt>
                <c:pt idx="144">
                  <c:v>1900</c:v>
                </c:pt>
                <c:pt idx="145">
                  <c:v>1968.5714285714287</c:v>
                </c:pt>
                <c:pt idx="146">
                  <c:v>1947.1428571428571</c:v>
                </c:pt>
                <c:pt idx="147">
                  <c:v>1988.5714285714287</c:v>
                </c:pt>
                <c:pt idx="148">
                  <c:v>2050</c:v>
                </c:pt>
                <c:pt idx="149">
                  <c:v>2107.1428571428573</c:v>
                </c:pt>
                <c:pt idx="150">
                  <c:v>2068.3333333333335</c:v>
                </c:pt>
                <c:pt idx="151">
                  <c:v>2000</c:v>
                </c:pt>
                <c:pt idx="152">
                  <c:v>1940</c:v>
                </c:pt>
                <c:pt idx="153">
                  <c:v>2004</c:v>
                </c:pt>
                <c:pt idx="154">
                  <c:v>1806</c:v>
                </c:pt>
                <c:pt idx="155">
                  <c:v>1600</c:v>
                </c:pt>
                <c:pt idx="156">
                  <c:v>1394</c:v>
                </c:pt>
                <c:pt idx="157">
                  <c:v>1368.3333333333333</c:v>
                </c:pt>
                <c:pt idx="158">
                  <c:v>1326.6666666666667</c:v>
                </c:pt>
                <c:pt idx="159">
                  <c:v>1338.3333333333333</c:v>
                </c:pt>
                <c:pt idx="160">
                  <c:v>1425.7142857142858</c:v>
                </c:pt>
                <c:pt idx="161">
                  <c:v>1542.8571428571429</c:v>
                </c:pt>
                <c:pt idx="162">
                  <c:v>1634.4285714285713</c:v>
                </c:pt>
                <c:pt idx="163">
                  <c:v>1723.2857142857142</c:v>
                </c:pt>
                <c:pt idx="164">
                  <c:v>1793.5714285714287</c:v>
                </c:pt>
                <c:pt idx="165">
                  <c:v>1832.1428571428571</c:v>
                </c:pt>
                <c:pt idx="166">
                  <c:v>1815</c:v>
                </c:pt>
                <c:pt idx="167">
                  <c:v>1800.7142857142858</c:v>
                </c:pt>
                <c:pt idx="168">
                  <c:v>1805</c:v>
                </c:pt>
                <c:pt idx="169">
                  <c:v>1844.8571428571429</c:v>
                </c:pt>
                <c:pt idx="170">
                  <c:v>1901.7142857142858</c:v>
                </c:pt>
                <c:pt idx="171">
                  <c:v>1957.1428571428571</c:v>
                </c:pt>
                <c:pt idx="172">
                  <c:v>2022.8571428571429</c:v>
                </c:pt>
                <c:pt idx="173">
                  <c:v>2070</c:v>
                </c:pt>
                <c:pt idx="174">
                  <c:v>2120</c:v>
                </c:pt>
                <c:pt idx="175">
                  <c:v>2161.4285714285716</c:v>
                </c:pt>
                <c:pt idx="176">
                  <c:v>2182.8571428571427</c:v>
                </c:pt>
                <c:pt idx="177">
                  <c:v>2177.1428571428573</c:v>
                </c:pt>
                <c:pt idx="178">
                  <c:v>2172.8571428571427</c:v>
                </c:pt>
                <c:pt idx="179">
                  <c:v>2157.1428571428573</c:v>
                </c:pt>
                <c:pt idx="180">
                  <c:v>2091.4285714285716</c:v>
                </c:pt>
                <c:pt idx="181">
                  <c:v>2018.5714285714287</c:v>
                </c:pt>
                <c:pt idx="182">
                  <c:v>1937.1428571428571</c:v>
                </c:pt>
                <c:pt idx="183">
                  <c:v>1877.1428571428571</c:v>
                </c:pt>
                <c:pt idx="184">
                  <c:v>1834.2857142857142</c:v>
                </c:pt>
                <c:pt idx="185">
                  <c:v>1792.8571428571429</c:v>
                </c:pt>
                <c:pt idx="186">
                  <c:v>1745.7142857142858</c:v>
                </c:pt>
                <c:pt idx="187">
                  <c:v>1750</c:v>
                </c:pt>
                <c:pt idx="188">
                  <c:v>1754.2857142857142</c:v>
                </c:pt>
                <c:pt idx="189">
                  <c:v>1662.8571428571429</c:v>
                </c:pt>
                <c:pt idx="190">
                  <c:v>1562.8571428571429</c:v>
                </c:pt>
                <c:pt idx="191">
                  <c:v>1457.1428571428571</c:v>
                </c:pt>
                <c:pt idx="192">
                  <c:v>1365.7142857142858</c:v>
                </c:pt>
                <c:pt idx="193">
                  <c:v>1278.5714285714287</c:v>
                </c:pt>
                <c:pt idx="194">
                  <c:v>1200</c:v>
                </c:pt>
                <c:pt idx="195">
                  <c:v>1105.7142857142858</c:v>
                </c:pt>
                <c:pt idx="196">
                  <c:v>1104.2857142857142</c:v>
                </c:pt>
                <c:pt idx="197">
                  <c:v>1094.2857142857142</c:v>
                </c:pt>
                <c:pt idx="198">
                  <c:v>1081.5714285714287</c:v>
                </c:pt>
                <c:pt idx="199">
                  <c:v>1051.5714285714287</c:v>
                </c:pt>
                <c:pt idx="200">
                  <c:v>1025.1428571428571</c:v>
                </c:pt>
                <c:pt idx="201">
                  <c:v>1000.8571428571429</c:v>
                </c:pt>
                <c:pt idx="202">
                  <c:v>990</c:v>
                </c:pt>
                <c:pt idx="203">
                  <c:v>988.57142857142856</c:v>
                </c:pt>
                <c:pt idx="204">
                  <c:v>975.28571428571433</c:v>
                </c:pt>
                <c:pt idx="205">
                  <c:v>966.42857142857144</c:v>
                </c:pt>
                <c:pt idx="206">
                  <c:v>960.71428571428567</c:v>
                </c:pt>
                <c:pt idx="207">
                  <c:v>930</c:v>
                </c:pt>
                <c:pt idx="208">
                  <c:v>873.28571428571433</c:v>
                </c:pt>
                <c:pt idx="209">
                  <c:v>820.71428571428567</c:v>
                </c:pt>
                <c:pt idx="210">
                  <c:v>761.42857142857144</c:v>
                </c:pt>
                <c:pt idx="211">
                  <c:v>722.57142857142856</c:v>
                </c:pt>
                <c:pt idx="212">
                  <c:v>682.71428571428567</c:v>
                </c:pt>
                <c:pt idx="213">
                  <c:v>608.71428571428567</c:v>
                </c:pt>
                <c:pt idx="214">
                  <c:v>558.14285714285711</c:v>
                </c:pt>
                <c:pt idx="215">
                  <c:v>522.71428571428567</c:v>
                </c:pt>
                <c:pt idx="216">
                  <c:v>483.28571428571428</c:v>
                </c:pt>
                <c:pt idx="217">
                  <c:v>443.71428571428572</c:v>
                </c:pt>
                <c:pt idx="218">
                  <c:v>400.85714285714283</c:v>
                </c:pt>
              </c:numCache>
            </c:numRef>
          </c:yVal>
          <c:smooth val="0"/>
        </c:ser>
        <c:ser>
          <c:idx val="1"/>
          <c:order val="1"/>
          <c:xVal>
            <c:numRef>
              <c:f>HC_7pt_smooth!$AB$11:$AB$229</c:f>
              <c:numCache>
                <c:formatCode>mm/dd/yy</c:formatCode>
                <c:ptCount val="219"/>
                <c:pt idx="0">
                  <c:v>31062</c:v>
                </c:pt>
                <c:pt idx="1">
                  <c:v>31064</c:v>
                </c:pt>
                <c:pt idx="2">
                  <c:v>31066</c:v>
                </c:pt>
                <c:pt idx="3">
                  <c:v>31069</c:v>
                </c:pt>
                <c:pt idx="4">
                  <c:v>31071</c:v>
                </c:pt>
                <c:pt idx="5">
                  <c:v>31073</c:v>
                </c:pt>
                <c:pt idx="6">
                  <c:v>31076</c:v>
                </c:pt>
                <c:pt idx="7">
                  <c:v>31078</c:v>
                </c:pt>
                <c:pt idx="8">
                  <c:v>31080</c:v>
                </c:pt>
                <c:pt idx="9">
                  <c:v>31083</c:v>
                </c:pt>
                <c:pt idx="10">
                  <c:v>31085</c:v>
                </c:pt>
                <c:pt idx="11">
                  <c:v>31087</c:v>
                </c:pt>
                <c:pt idx="12">
                  <c:v>31090.142857142859</c:v>
                </c:pt>
                <c:pt idx="13">
                  <c:v>31092.285714285714</c:v>
                </c:pt>
                <c:pt idx="14">
                  <c:v>31094.428571428572</c:v>
                </c:pt>
                <c:pt idx="15">
                  <c:v>31097.428571428572</c:v>
                </c:pt>
                <c:pt idx="16">
                  <c:v>31099.428571428572</c:v>
                </c:pt>
                <c:pt idx="17">
                  <c:v>31101.428571428572</c:v>
                </c:pt>
                <c:pt idx="18">
                  <c:v>31104.428571428572</c:v>
                </c:pt>
                <c:pt idx="19">
                  <c:v>31106.285714285714</c:v>
                </c:pt>
                <c:pt idx="20">
                  <c:v>31108.142857142859</c:v>
                </c:pt>
                <c:pt idx="21">
                  <c:v>31111</c:v>
                </c:pt>
                <c:pt idx="22">
                  <c:v>31113</c:v>
                </c:pt>
                <c:pt idx="23">
                  <c:v>31115</c:v>
                </c:pt>
                <c:pt idx="24">
                  <c:v>31118</c:v>
                </c:pt>
                <c:pt idx="25">
                  <c:v>31120</c:v>
                </c:pt>
                <c:pt idx="26">
                  <c:v>31122</c:v>
                </c:pt>
                <c:pt idx="27">
                  <c:v>31124</c:v>
                </c:pt>
                <c:pt idx="28">
                  <c:v>31128.142857142859</c:v>
                </c:pt>
                <c:pt idx="29">
                  <c:v>31132.285714285714</c:v>
                </c:pt>
                <c:pt idx="30">
                  <c:v>31137.285714285714</c:v>
                </c:pt>
                <c:pt idx="31">
                  <c:v>31141.285714285714</c:v>
                </c:pt>
                <c:pt idx="32">
                  <c:v>31145.285714285714</c:v>
                </c:pt>
                <c:pt idx="33">
                  <c:v>31150.285714285714</c:v>
                </c:pt>
                <c:pt idx="34">
                  <c:v>31155.285714285714</c:v>
                </c:pt>
                <c:pt idx="35">
                  <c:v>31157.142857142859</c:v>
                </c:pt>
                <c:pt idx="36">
                  <c:v>31160</c:v>
                </c:pt>
                <c:pt idx="37">
                  <c:v>31162</c:v>
                </c:pt>
                <c:pt idx="38">
                  <c:v>31164</c:v>
                </c:pt>
                <c:pt idx="39">
                  <c:v>31167</c:v>
                </c:pt>
                <c:pt idx="40">
                  <c:v>31169</c:v>
                </c:pt>
                <c:pt idx="41">
                  <c:v>31171</c:v>
                </c:pt>
                <c:pt idx="42">
                  <c:v>31174</c:v>
                </c:pt>
                <c:pt idx="43">
                  <c:v>31176</c:v>
                </c:pt>
                <c:pt idx="44">
                  <c:v>31178</c:v>
                </c:pt>
                <c:pt idx="45">
                  <c:v>31181</c:v>
                </c:pt>
                <c:pt idx="46">
                  <c:v>31183</c:v>
                </c:pt>
                <c:pt idx="47">
                  <c:v>31185</c:v>
                </c:pt>
                <c:pt idx="48">
                  <c:v>31188</c:v>
                </c:pt>
                <c:pt idx="49">
                  <c:v>31190</c:v>
                </c:pt>
                <c:pt idx="50">
                  <c:v>31192</c:v>
                </c:pt>
                <c:pt idx="51">
                  <c:v>31195</c:v>
                </c:pt>
                <c:pt idx="52">
                  <c:v>31197</c:v>
                </c:pt>
                <c:pt idx="53">
                  <c:v>31199</c:v>
                </c:pt>
                <c:pt idx="54">
                  <c:v>31202</c:v>
                </c:pt>
                <c:pt idx="55">
                  <c:v>31204</c:v>
                </c:pt>
                <c:pt idx="56">
                  <c:v>31206</c:v>
                </c:pt>
                <c:pt idx="57">
                  <c:v>31209</c:v>
                </c:pt>
                <c:pt idx="58">
                  <c:v>31211</c:v>
                </c:pt>
                <c:pt idx="59">
                  <c:v>31213</c:v>
                </c:pt>
                <c:pt idx="60">
                  <c:v>31215.285714285714</c:v>
                </c:pt>
                <c:pt idx="61">
                  <c:v>31216.571428571428</c:v>
                </c:pt>
                <c:pt idx="62">
                  <c:v>31217.857142857141</c:v>
                </c:pt>
                <c:pt idx="63">
                  <c:v>31221</c:v>
                </c:pt>
                <c:pt idx="64">
                  <c:v>31223.142857142859</c:v>
                </c:pt>
                <c:pt idx="65">
                  <c:v>31225.285714285714</c:v>
                </c:pt>
                <c:pt idx="66">
                  <c:v>31228.285714285714</c:v>
                </c:pt>
                <c:pt idx="67">
                  <c:v>31231</c:v>
                </c:pt>
                <c:pt idx="68">
                  <c:v>31233.714285714286</c:v>
                </c:pt>
                <c:pt idx="69">
                  <c:v>31238.428571428572</c:v>
                </c:pt>
                <c:pt idx="70">
                  <c:v>31241.285714285714</c:v>
                </c:pt>
                <c:pt idx="71">
                  <c:v>31244.142857142859</c:v>
                </c:pt>
                <c:pt idx="72">
                  <c:v>31248</c:v>
                </c:pt>
                <c:pt idx="73">
                  <c:v>31251</c:v>
                </c:pt>
                <c:pt idx="74">
                  <c:v>31254</c:v>
                </c:pt>
                <c:pt idx="75">
                  <c:v>31258.571428571428</c:v>
                </c:pt>
                <c:pt idx="76">
                  <c:v>31261.142857142859</c:v>
                </c:pt>
                <c:pt idx="77">
                  <c:v>31263.714285714286</c:v>
                </c:pt>
                <c:pt idx="78">
                  <c:v>31266.714285714286</c:v>
                </c:pt>
                <c:pt idx="79">
                  <c:v>31268.714285714286</c:v>
                </c:pt>
                <c:pt idx="80">
                  <c:v>31270.714285714286</c:v>
                </c:pt>
                <c:pt idx="81">
                  <c:v>31273.428571428572</c:v>
                </c:pt>
                <c:pt idx="82">
                  <c:v>31274.571428571428</c:v>
                </c:pt>
                <c:pt idx="83">
                  <c:v>31275.714285714286</c:v>
                </c:pt>
                <c:pt idx="84">
                  <c:v>31278</c:v>
                </c:pt>
                <c:pt idx="85">
                  <c:v>31279.857142857141</c:v>
                </c:pt>
                <c:pt idx="86">
                  <c:v>31281.714285714286</c:v>
                </c:pt>
                <c:pt idx="87">
                  <c:v>31284.714285714286</c:v>
                </c:pt>
                <c:pt idx="88">
                  <c:v>31287</c:v>
                </c:pt>
                <c:pt idx="89">
                  <c:v>31289.285714285714</c:v>
                </c:pt>
                <c:pt idx="90">
                  <c:v>31292.571428571428</c:v>
                </c:pt>
                <c:pt idx="91">
                  <c:v>31294.714285714286</c:v>
                </c:pt>
                <c:pt idx="92">
                  <c:v>31296.857142857141</c:v>
                </c:pt>
                <c:pt idx="93">
                  <c:v>31300</c:v>
                </c:pt>
                <c:pt idx="94">
                  <c:v>31302</c:v>
                </c:pt>
                <c:pt idx="95">
                  <c:v>31304</c:v>
                </c:pt>
                <c:pt idx="96">
                  <c:v>31307</c:v>
                </c:pt>
                <c:pt idx="97">
                  <c:v>31309</c:v>
                </c:pt>
                <c:pt idx="98">
                  <c:v>31311</c:v>
                </c:pt>
                <c:pt idx="99">
                  <c:v>31314</c:v>
                </c:pt>
                <c:pt idx="100">
                  <c:v>31316</c:v>
                </c:pt>
                <c:pt idx="101">
                  <c:v>31318</c:v>
                </c:pt>
                <c:pt idx="102">
                  <c:v>31321</c:v>
                </c:pt>
                <c:pt idx="103">
                  <c:v>31323</c:v>
                </c:pt>
                <c:pt idx="104">
                  <c:v>31325</c:v>
                </c:pt>
                <c:pt idx="105">
                  <c:v>31328.285714285714</c:v>
                </c:pt>
                <c:pt idx="106">
                  <c:v>31330.571428571428</c:v>
                </c:pt>
                <c:pt idx="107">
                  <c:v>31332.857142857141</c:v>
                </c:pt>
                <c:pt idx="108">
                  <c:v>31335.857142857141</c:v>
                </c:pt>
                <c:pt idx="109">
                  <c:v>31337.857142857141</c:v>
                </c:pt>
                <c:pt idx="110">
                  <c:v>31339.857142857141</c:v>
                </c:pt>
                <c:pt idx="111">
                  <c:v>31342.714285714286</c:v>
                </c:pt>
                <c:pt idx="112">
                  <c:v>31344.285714285714</c:v>
                </c:pt>
                <c:pt idx="113">
                  <c:v>31345.857142857141</c:v>
                </c:pt>
                <c:pt idx="114">
                  <c:v>31348.571428571428</c:v>
                </c:pt>
                <c:pt idx="115">
                  <c:v>31350.571428571428</c:v>
                </c:pt>
                <c:pt idx="116">
                  <c:v>31352.571428571428</c:v>
                </c:pt>
                <c:pt idx="117">
                  <c:v>31355.571428571428</c:v>
                </c:pt>
                <c:pt idx="118">
                  <c:v>31357.714285714286</c:v>
                </c:pt>
                <c:pt idx="119">
                  <c:v>31359.857142857141</c:v>
                </c:pt>
                <c:pt idx="120">
                  <c:v>31363</c:v>
                </c:pt>
                <c:pt idx="121">
                  <c:v>31365</c:v>
                </c:pt>
                <c:pt idx="122">
                  <c:v>31367</c:v>
                </c:pt>
                <c:pt idx="123">
                  <c:v>31370.857142857141</c:v>
                </c:pt>
                <c:pt idx="124">
                  <c:v>31373.714285714286</c:v>
                </c:pt>
                <c:pt idx="125">
                  <c:v>31376.571428571428</c:v>
                </c:pt>
                <c:pt idx="126">
                  <c:v>31380.571428571428</c:v>
                </c:pt>
                <c:pt idx="127">
                  <c:v>31383.571428571428</c:v>
                </c:pt>
                <c:pt idx="128">
                  <c:v>31386.571428571428</c:v>
                </c:pt>
                <c:pt idx="129">
                  <c:v>31390.571428571428</c:v>
                </c:pt>
                <c:pt idx="130">
                  <c:v>31392.714285714286</c:v>
                </c:pt>
                <c:pt idx="131">
                  <c:v>31394.857142857141</c:v>
                </c:pt>
                <c:pt idx="132">
                  <c:v>31399.142857142859</c:v>
                </c:pt>
                <c:pt idx="133">
                  <c:v>31402.285714285714</c:v>
                </c:pt>
                <c:pt idx="134">
                  <c:v>31405.428571428572</c:v>
                </c:pt>
                <c:pt idx="135">
                  <c:v>31409.428571428572</c:v>
                </c:pt>
                <c:pt idx="136">
                  <c:v>31412.428571428572</c:v>
                </c:pt>
                <c:pt idx="137">
                  <c:v>31417</c:v>
                </c:pt>
                <c:pt idx="138">
                  <c:v>31421.571428571428</c:v>
                </c:pt>
                <c:pt idx="139">
                  <c:v>31424</c:v>
                </c:pt>
                <c:pt idx="140">
                  <c:v>31427.857142857141</c:v>
                </c:pt>
                <c:pt idx="141">
                  <c:v>31431.714285714286</c:v>
                </c:pt>
                <c:pt idx="142">
                  <c:v>31434.714285714286</c:v>
                </c:pt>
                <c:pt idx="143">
                  <c:v>31438.714285714286</c:v>
                </c:pt>
                <c:pt idx="144">
                  <c:v>31441.142857142859</c:v>
                </c:pt>
                <c:pt idx="145">
                  <c:v>31443.571428571428</c:v>
                </c:pt>
                <c:pt idx="146">
                  <c:v>31446.857142857141</c:v>
                </c:pt>
                <c:pt idx="147">
                  <c:v>31449</c:v>
                </c:pt>
                <c:pt idx="148">
                  <c:v>31451.142857142859</c:v>
                </c:pt>
                <c:pt idx="149">
                  <c:v>31453.285714285714</c:v>
                </c:pt>
                <c:pt idx="150">
                  <c:v>31455</c:v>
                </c:pt>
                <c:pt idx="151">
                  <c:v>31456.714285714286</c:v>
                </c:pt>
                <c:pt idx="152">
                  <c:v>31458.428571428572</c:v>
                </c:pt>
                <c:pt idx="153">
                  <c:v>31460.142857142859</c:v>
                </c:pt>
                <c:pt idx="154">
                  <c:v>31462</c:v>
                </c:pt>
                <c:pt idx="155">
                  <c:v>31463.857142857141</c:v>
                </c:pt>
                <c:pt idx="156">
                  <c:v>31465.714285714286</c:v>
                </c:pt>
                <c:pt idx="157">
                  <c:v>31468</c:v>
                </c:pt>
                <c:pt idx="158">
                  <c:v>31470.285714285714</c:v>
                </c:pt>
                <c:pt idx="159">
                  <c:v>31473.571428571428</c:v>
                </c:pt>
                <c:pt idx="160">
                  <c:v>31476</c:v>
                </c:pt>
                <c:pt idx="161">
                  <c:v>31478</c:v>
                </c:pt>
                <c:pt idx="162">
                  <c:v>31481</c:v>
                </c:pt>
                <c:pt idx="163">
                  <c:v>31484</c:v>
                </c:pt>
                <c:pt idx="164">
                  <c:v>31486</c:v>
                </c:pt>
                <c:pt idx="165">
                  <c:v>31489</c:v>
                </c:pt>
                <c:pt idx="166">
                  <c:v>31491</c:v>
                </c:pt>
                <c:pt idx="167">
                  <c:v>31493</c:v>
                </c:pt>
                <c:pt idx="168">
                  <c:v>31496</c:v>
                </c:pt>
                <c:pt idx="169">
                  <c:v>31498</c:v>
                </c:pt>
                <c:pt idx="170">
                  <c:v>31500</c:v>
                </c:pt>
                <c:pt idx="171">
                  <c:v>31503</c:v>
                </c:pt>
                <c:pt idx="172">
                  <c:v>31505</c:v>
                </c:pt>
                <c:pt idx="173">
                  <c:v>31507</c:v>
                </c:pt>
                <c:pt idx="174">
                  <c:v>31510</c:v>
                </c:pt>
                <c:pt idx="175">
                  <c:v>31512</c:v>
                </c:pt>
                <c:pt idx="176">
                  <c:v>31514</c:v>
                </c:pt>
                <c:pt idx="177">
                  <c:v>31516.857142857141</c:v>
                </c:pt>
                <c:pt idx="178">
                  <c:v>31518.714285714286</c:v>
                </c:pt>
                <c:pt idx="179">
                  <c:v>31520.571428571428</c:v>
                </c:pt>
                <c:pt idx="180">
                  <c:v>31523.571428571428</c:v>
                </c:pt>
                <c:pt idx="181">
                  <c:v>31525.571428571428</c:v>
                </c:pt>
                <c:pt idx="182">
                  <c:v>31527.571428571428</c:v>
                </c:pt>
                <c:pt idx="183">
                  <c:v>31530.571428571428</c:v>
                </c:pt>
                <c:pt idx="184">
                  <c:v>31532.714285714286</c:v>
                </c:pt>
                <c:pt idx="185">
                  <c:v>31534.857142857141</c:v>
                </c:pt>
                <c:pt idx="186">
                  <c:v>31538</c:v>
                </c:pt>
                <c:pt idx="187">
                  <c:v>31540</c:v>
                </c:pt>
                <c:pt idx="188">
                  <c:v>31542</c:v>
                </c:pt>
                <c:pt idx="189">
                  <c:v>31545.285714285714</c:v>
                </c:pt>
                <c:pt idx="190">
                  <c:v>31547.571428571428</c:v>
                </c:pt>
                <c:pt idx="191">
                  <c:v>31549.857142857141</c:v>
                </c:pt>
                <c:pt idx="192">
                  <c:v>31552.857142857141</c:v>
                </c:pt>
                <c:pt idx="193">
                  <c:v>31554.857142857141</c:v>
                </c:pt>
                <c:pt idx="194">
                  <c:v>31556.857142857141</c:v>
                </c:pt>
                <c:pt idx="195">
                  <c:v>31560</c:v>
                </c:pt>
                <c:pt idx="196">
                  <c:v>31561.857142857141</c:v>
                </c:pt>
                <c:pt idx="197">
                  <c:v>31563.714285714286</c:v>
                </c:pt>
                <c:pt idx="198">
                  <c:v>31566.571428571428</c:v>
                </c:pt>
                <c:pt idx="199">
                  <c:v>31568.714285714286</c:v>
                </c:pt>
                <c:pt idx="200">
                  <c:v>31570.857142857141</c:v>
                </c:pt>
                <c:pt idx="201">
                  <c:v>31573.857142857141</c:v>
                </c:pt>
                <c:pt idx="202">
                  <c:v>31575.714285714286</c:v>
                </c:pt>
                <c:pt idx="203">
                  <c:v>31577.571428571428</c:v>
                </c:pt>
                <c:pt idx="204">
                  <c:v>31580.285714285714</c:v>
                </c:pt>
                <c:pt idx="205">
                  <c:v>31582</c:v>
                </c:pt>
                <c:pt idx="206">
                  <c:v>31583.714285714286</c:v>
                </c:pt>
                <c:pt idx="207">
                  <c:v>31588.428571428572</c:v>
                </c:pt>
                <c:pt idx="208">
                  <c:v>31592.285714285714</c:v>
                </c:pt>
                <c:pt idx="209">
                  <c:v>31596.142857142859</c:v>
                </c:pt>
                <c:pt idx="210">
                  <c:v>31601</c:v>
                </c:pt>
                <c:pt idx="211">
                  <c:v>31605</c:v>
                </c:pt>
                <c:pt idx="212">
                  <c:v>31609</c:v>
                </c:pt>
                <c:pt idx="213">
                  <c:v>31614.142857142859</c:v>
                </c:pt>
                <c:pt idx="214">
                  <c:v>31616.285714285714</c:v>
                </c:pt>
                <c:pt idx="215">
                  <c:v>31618.428571428572</c:v>
                </c:pt>
                <c:pt idx="216">
                  <c:v>31621.714285714286</c:v>
                </c:pt>
                <c:pt idx="217">
                  <c:v>31624</c:v>
                </c:pt>
                <c:pt idx="218">
                  <c:v>31626.285714285714</c:v>
                </c:pt>
              </c:numCache>
            </c:numRef>
          </c:xVal>
          <c:yVal>
            <c:numRef>
              <c:f>HC_7pt_smooth!$AD$11:$AD$229</c:f>
              <c:numCache>
                <c:formatCode>General</c:formatCode>
                <c:ptCount val="219"/>
                <c:pt idx="0">
                  <c:v>900.5</c:v>
                </c:pt>
                <c:pt idx="1">
                  <c:v>860</c:v>
                </c:pt>
                <c:pt idx="2">
                  <c:v>820</c:v>
                </c:pt>
                <c:pt idx="3">
                  <c:v>807.83333333333337</c:v>
                </c:pt>
                <c:pt idx="4">
                  <c:v>784.83333333333337</c:v>
                </c:pt>
                <c:pt idx="5">
                  <c:v>805.28571428571433</c:v>
                </c:pt>
                <c:pt idx="6">
                  <c:v>683.14285714285711</c:v>
                </c:pt>
                <c:pt idx="7">
                  <c:v>621.71428571428567</c:v>
                </c:pt>
                <c:pt idx="8">
                  <c:v>566.71428571428567</c:v>
                </c:pt>
                <c:pt idx="9">
                  <c:v>514.85714285714289</c:v>
                </c:pt>
                <c:pt idx="10">
                  <c:v>447.71428571428572</c:v>
                </c:pt>
                <c:pt idx="11">
                  <c:v>363.42857142857144</c:v>
                </c:pt>
                <c:pt idx="12">
                  <c:v>243</c:v>
                </c:pt>
                <c:pt idx="13">
                  <c:v>230.85714285714286</c:v>
                </c:pt>
                <c:pt idx="14">
                  <c:v>211.14285714285714</c:v>
                </c:pt>
                <c:pt idx="15">
                  <c:v>189</c:v>
                </c:pt>
                <c:pt idx="16">
                  <c:v>179</c:v>
                </c:pt>
                <c:pt idx="17">
                  <c:v>163.28571428571428</c:v>
                </c:pt>
                <c:pt idx="18">
                  <c:v>215.14285714285714</c:v>
                </c:pt>
                <c:pt idx="19">
                  <c:v>286.28571428571428</c:v>
                </c:pt>
                <c:pt idx="20">
                  <c:v>340.57142857142856</c:v>
                </c:pt>
                <c:pt idx="21">
                  <c:v>343.85714285714283</c:v>
                </c:pt>
                <c:pt idx="22">
                  <c:v>348.57142857142856</c:v>
                </c:pt>
                <c:pt idx="23">
                  <c:v>345</c:v>
                </c:pt>
                <c:pt idx="24">
                  <c:v>338.57142857142856</c:v>
                </c:pt>
                <c:pt idx="25">
                  <c:v>278.85714285714283</c:v>
                </c:pt>
                <c:pt idx="26">
                  <c:v>228.14285714285714</c:v>
                </c:pt>
                <c:pt idx="27">
                  <c:v>176.28571428571428</c:v>
                </c:pt>
                <c:pt idx="28">
                  <c:v>176.57142857142858</c:v>
                </c:pt>
                <c:pt idx="29">
                  <c:v>179.42857142857142</c:v>
                </c:pt>
                <c:pt idx="30">
                  <c:v>173.71428571428572</c:v>
                </c:pt>
                <c:pt idx="31">
                  <c:v>173.42857142857142</c:v>
                </c:pt>
                <c:pt idx="32">
                  <c:v>164.14285714285714</c:v>
                </c:pt>
                <c:pt idx="33">
                  <c:v>157.28571428571428</c:v>
                </c:pt>
                <c:pt idx="34">
                  <c:v>152.71428571428572</c:v>
                </c:pt>
                <c:pt idx="35">
                  <c:v>159.57142857142858</c:v>
                </c:pt>
                <c:pt idx="36">
                  <c:v>154.57142857142858</c:v>
                </c:pt>
                <c:pt idx="37">
                  <c:v>152.85714285714286</c:v>
                </c:pt>
                <c:pt idx="38">
                  <c:v>150</c:v>
                </c:pt>
                <c:pt idx="39">
                  <c:v>162.14285714285714</c:v>
                </c:pt>
                <c:pt idx="40">
                  <c:v>162.85714285714286</c:v>
                </c:pt>
                <c:pt idx="41">
                  <c:v>162.42857142857142</c:v>
                </c:pt>
                <c:pt idx="42">
                  <c:v>195.57142857142858</c:v>
                </c:pt>
                <c:pt idx="43">
                  <c:v>245.85714285714286</c:v>
                </c:pt>
                <c:pt idx="44">
                  <c:v>298.28571428571428</c:v>
                </c:pt>
                <c:pt idx="45">
                  <c:v>304</c:v>
                </c:pt>
                <c:pt idx="46">
                  <c:v>301.14285714285717</c:v>
                </c:pt>
                <c:pt idx="47">
                  <c:v>312.57142857142856</c:v>
                </c:pt>
                <c:pt idx="48">
                  <c:v>309</c:v>
                </c:pt>
                <c:pt idx="49">
                  <c:v>264.42857142857144</c:v>
                </c:pt>
                <c:pt idx="50">
                  <c:v>215.57142857142858</c:v>
                </c:pt>
                <c:pt idx="51">
                  <c:v>168.14285714285714</c:v>
                </c:pt>
                <c:pt idx="52">
                  <c:v>169.85714285714286</c:v>
                </c:pt>
                <c:pt idx="53">
                  <c:v>167</c:v>
                </c:pt>
                <c:pt idx="54">
                  <c:v>138.14285714285714</c:v>
                </c:pt>
                <c:pt idx="55">
                  <c:v>131.71428571428572</c:v>
                </c:pt>
                <c:pt idx="56">
                  <c:v>121.71428571428571</c:v>
                </c:pt>
                <c:pt idx="57">
                  <c:v>109.57142857142857</c:v>
                </c:pt>
                <c:pt idx="58">
                  <c:v>97.714285714285708</c:v>
                </c:pt>
                <c:pt idx="59">
                  <c:v>82</c:v>
                </c:pt>
                <c:pt idx="60">
                  <c:v>67.428571428571431</c:v>
                </c:pt>
                <c:pt idx="61">
                  <c:v>69.857142857142861</c:v>
                </c:pt>
                <c:pt idx="62">
                  <c:v>71</c:v>
                </c:pt>
                <c:pt idx="63">
                  <c:v>99.142857142857139</c:v>
                </c:pt>
                <c:pt idx="64">
                  <c:v>129.14285714285714</c:v>
                </c:pt>
                <c:pt idx="65">
                  <c:v>161.71428571428572</c:v>
                </c:pt>
                <c:pt idx="66">
                  <c:v>188.14285714285714</c:v>
                </c:pt>
                <c:pt idx="67">
                  <c:v>214.85714285714286</c:v>
                </c:pt>
                <c:pt idx="68">
                  <c:v>233.42857142857142</c:v>
                </c:pt>
                <c:pt idx="69">
                  <c:v>262</c:v>
                </c:pt>
                <c:pt idx="70">
                  <c:v>272.42857142857144</c:v>
                </c:pt>
                <c:pt idx="71">
                  <c:v>249.85714285714286</c:v>
                </c:pt>
                <c:pt idx="72">
                  <c:v>232.71428571428572</c:v>
                </c:pt>
                <c:pt idx="73">
                  <c:v>226.28571428571428</c:v>
                </c:pt>
                <c:pt idx="74">
                  <c:v>221.71428571428572</c:v>
                </c:pt>
                <c:pt idx="75">
                  <c:v>213.14285714285714</c:v>
                </c:pt>
                <c:pt idx="76">
                  <c:v>194.14285714285714</c:v>
                </c:pt>
                <c:pt idx="77">
                  <c:v>169.14285714285714</c:v>
                </c:pt>
                <c:pt idx="78">
                  <c:v>178.85714285714286</c:v>
                </c:pt>
                <c:pt idx="79">
                  <c:v>175.57142857142858</c:v>
                </c:pt>
                <c:pt idx="80">
                  <c:v>170.28571428571428</c:v>
                </c:pt>
                <c:pt idx="81">
                  <c:v>151.71428571428572</c:v>
                </c:pt>
                <c:pt idx="82">
                  <c:v>151.71428571428572</c:v>
                </c:pt>
                <c:pt idx="83">
                  <c:v>153.57142857142858</c:v>
                </c:pt>
                <c:pt idx="84">
                  <c:v>187.14285714285714</c:v>
                </c:pt>
                <c:pt idx="85">
                  <c:v>188.66666666666666</c:v>
                </c:pt>
                <c:pt idx="86">
                  <c:v>215</c:v>
                </c:pt>
                <c:pt idx="87">
                  <c:v>204.16666666666666</c:v>
                </c:pt>
                <c:pt idx="88">
                  <c:v>222</c:v>
                </c:pt>
                <c:pt idx="89">
                  <c:v>218.33333333333334</c:v>
                </c:pt>
                <c:pt idx="90">
                  <c:v>223.66666666666666</c:v>
                </c:pt>
                <c:pt idx="91">
                  <c:v>197</c:v>
                </c:pt>
                <c:pt idx="92">
                  <c:v>199.28571428571428</c:v>
                </c:pt>
                <c:pt idx="93">
                  <c:v>172.42857142857142</c:v>
                </c:pt>
                <c:pt idx="94">
                  <c:v>181</c:v>
                </c:pt>
                <c:pt idx="95">
                  <c:v>168.57142857142858</c:v>
                </c:pt>
                <c:pt idx="96">
                  <c:v>241.42857142857142</c:v>
                </c:pt>
                <c:pt idx="97">
                  <c:v>312.57142857142856</c:v>
                </c:pt>
                <c:pt idx="98">
                  <c:v>377.57142857142856</c:v>
                </c:pt>
                <c:pt idx="99">
                  <c:v>374.28571428571428</c:v>
                </c:pt>
                <c:pt idx="100">
                  <c:v>382.14285714285717</c:v>
                </c:pt>
                <c:pt idx="101">
                  <c:v>386.42857142857144</c:v>
                </c:pt>
                <c:pt idx="102">
                  <c:v>431.16666666666669</c:v>
                </c:pt>
                <c:pt idx="103">
                  <c:v>389.8</c:v>
                </c:pt>
                <c:pt idx="104">
                  <c:v>315.25</c:v>
                </c:pt>
                <c:pt idx="105">
                  <c:v>210.25</c:v>
                </c:pt>
                <c:pt idx="106">
                  <c:v>214.75</c:v>
                </c:pt>
                <c:pt idx="107">
                  <c:v>220.5</c:v>
                </c:pt>
                <c:pt idx="108">
                  <c:v>181.75</c:v>
                </c:pt>
                <c:pt idx="109">
                  <c:v>159</c:v>
                </c:pt>
                <c:pt idx="110">
                  <c:v>144.16666666666666</c:v>
                </c:pt>
                <c:pt idx="111">
                  <c:v>146.14285714285714</c:v>
                </c:pt>
                <c:pt idx="112">
                  <c:v>136.85714285714286</c:v>
                </c:pt>
                <c:pt idx="113">
                  <c:v>129.28571428571428</c:v>
                </c:pt>
                <c:pt idx="114">
                  <c:v>119.28571428571429</c:v>
                </c:pt>
                <c:pt idx="115">
                  <c:v>200</c:v>
                </c:pt>
                <c:pt idx="116">
                  <c:v>244.57142857142858</c:v>
                </c:pt>
                <c:pt idx="117">
                  <c:v>319.57142857142856</c:v>
                </c:pt>
                <c:pt idx="118">
                  <c:v>386.71428571428572</c:v>
                </c:pt>
                <c:pt idx="119">
                  <c:v>449.57142857142856</c:v>
                </c:pt>
                <c:pt idx="120">
                  <c:v>451.42857142857144</c:v>
                </c:pt>
                <c:pt idx="121">
                  <c:v>462.42857142857144</c:v>
                </c:pt>
                <c:pt idx="122">
                  <c:v>416.28571428571428</c:v>
                </c:pt>
                <c:pt idx="123">
                  <c:v>418.14285714285717</c:v>
                </c:pt>
                <c:pt idx="124">
                  <c:v>390</c:v>
                </c:pt>
                <c:pt idx="125">
                  <c:v>354.28571428571428</c:v>
                </c:pt>
                <c:pt idx="126">
                  <c:v>392.85714285714283</c:v>
                </c:pt>
                <c:pt idx="127">
                  <c:v>501.71428571428572</c:v>
                </c:pt>
                <c:pt idx="128">
                  <c:v>635.28571428571433</c:v>
                </c:pt>
                <c:pt idx="129">
                  <c:v>743.14285714285711</c:v>
                </c:pt>
                <c:pt idx="130">
                  <c:v>809.57142857142856</c:v>
                </c:pt>
                <c:pt idx="131">
                  <c:v>868.42857142857144</c:v>
                </c:pt>
                <c:pt idx="132">
                  <c:v>878</c:v>
                </c:pt>
                <c:pt idx="133">
                  <c:v>815.85714285714289</c:v>
                </c:pt>
                <c:pt idx="134">
                  <c:v>750.14285714285711</c:v>
                </c:pt>
                <c:pt idx="135">
                  <c:v>659.14285714285711</c:v>
                </c:pt>
                <c:pt idx="136">
                  <c:v>571</c:v>
                </c:pt>
                <c:pt idx="137">
                  <c:v>484.85714285714283</c:v>
                </c:pt>
                <c:pt idx="138">
                  <c:v>403.14285714285717</c:v>
                </c:pt>
                <c:pt idx="139">
                  <c:v>380</c:v>
                </c:pt>
                <c:pt idx="140">
                  <c:v>425.28571428571428</c:v>
                </c:pt>
                <c:pt idx="141">
                  <c:v>482.14285714285717</c:v>
                </c:pt>
                <c:pt idx="142">
                  <c:v>525.71428571428567</c:v>
                </c:pt>
                <c:pt idx="143">
                  <c:v>621.71428571428567</c:v>
                </c:pt>
                <c:pt idx="144">
                  <c:v>728.14285714285711</c:v>
                </c:pt>
                <c:pt idx="145">
                  <c:v>843.42857142857144</c:v>
                </c:pt>
                <c:pt idx="146">
                  <c:v>883.71428571428567</c:v>
                </c:pt>
                <c:pt idx="147">
                  <c:v>863</c:v>
                </c:pt>
                <c:pt idx="148">
                  <c:v>834.71428571428567</c:v>
                </c:pt>
                <c:pt idx="149">
                  <c:v>814</c:v>
                </c:pt>
                <c:pt idx="150">
                  <c:v>704.71428571428567</c:v>
                </c:pt>
                <c:pt idx="151">
                  <c:v>600.85714285714289</c:v>
                </c:pt>
                <c:pt idx="152">
                  <c:v>491.57142857142856</c:v>
                </c:pt>
                <c:pt idx="153">
                  <c:v>479.33333333333331</c:v>
                </c:pt>
                <c:pt idx="154">
                  <c:v>417.66666666666669</c:v>
                </c:pt>
                <c:pt idx="155">
                  <c:v>342.66666666666669</c:v>
                </c:pt>
                <c:pt idx="156">
                  <c:v>276.83333333333331</c:v>
                </c:pt>
                <c:pt idx="157">
                  <c:v>270.16666666666669</c:v>
                </c:pt>
                <c:pt idx="158">
                  <c:v>299.66666666666669</c:v>
                </c:pt>
                <c:pt idx="159">
                  <c:v>266</c:v>
                </c:pt>
                <c:pt idx="160">
                  <c:v>243.71428571428572</c:v>
                </c:pt>
                <c:pt idx="161">
                  <c:v>218.71428571428572</c:v>
                </c:pt>
                <c:pt idx="162">
                  <c:v>219.85714285714286</c:v>
                </c:pt>
                <c:pt idx="163">
                  <c:v>208.71428571428572</c:v>
                </c:pt>
                <c:pt idx="164">
                  <c:v>192.28571428571428</c:v>
                </c:pt>
                <c:pt idx="165">
                  <c:v>149.42857142857142</c:v>
                </c:pt>
                <c:pt idx="166">
                  <c:v>159.42857142857142</c:v>
                </c:pt>
                <c:pt idx="167">
                  <c:v>169.14285714285714</c:v>
                </c:pt>
                <c:pt idx="168">
                  <c:v>169.57142857142858</c:v>
                </c:pt>
                <c:pt idx="169">
                  <c:v>152.42857142857142</c:v>
                </c:pt>
                <c:pt idx="170">
                  <c:v>139.28571428571428</c:v>
                </c:pt>
                <c:pt idx="171">
                  <c:v>126.14285714285714</c:v>
                </c:pt>
                <c:pt idx="172">
                  <c:v>114.71428571428571</c:v>
                </c:pt>
                <c:pt idx="173">
                  <c:v>103.57142857142857</c:v>
                </c:pt>
                <c:pt idx="174">
                  <c:v>94.571428571428569</c:v>
                </c:pt>
                <c:pt idx="175">
                  <c:v>91</c:v>
                </c:pt>
                <c:pt idx="176">
                  <c:v>86.285714285714292</c:v>
                </c:pt>
                <c:pt idx="177">
                  <c:v>78</c:v>
                </c:pt>
                <c:pt idx="178">
                  <c:v>71.142857142857139</c:v>
                </c:pt>
                <c:pt idx="179">
                  <c:v>70.428571428571431</c:v>
                </c:pt>
                <c:pt idx="180">
                  <c:v>74.428571428571431</c:v>
                </c:pt>
                <c:pt idx="181">
                  <c:v>74.142857142857139</c:v>
                </c:pt>
                <c:pt idx="182">
                  <c:v>85.142857142857139</c:v>
                </c:pt>
                <c:pt idx="183">
                  <c:v>82.285714285714292</c:v>
                </c:pt>
                <c:pt idx="184">
                  <c:v>84.142857142857139</c:v>
                </c:pt>
                <c:pt idx="185">
                  <c:v>95.285714285714292</c:v>
                </c:pt>
                <c:pt idx="186">
                  <c:v>99.571428571428569</c:v>
                </c:pt>
                <c:pt idx="187">
                  <c:v>94.571428571428569</c:v>
                </c:pt>
                <c:pt idx="188">
                  <c:v>92</c:v>
                </c:pt>
                <c:pt idx="189">
                  <c:v>85.285714285714292</c:v>
                </c:pt>
                <c:pt idx="190">
                  <c:v>91.714285714285708</c:v>
                </c:pt>
                <c:pt idx="191">
                  <c:v>106.71428571428571</c:v>
                </c:pt>
                <c:pt idx="192">
                  <c:v>106.28571428571429</c:v>
                </c:pt>
                <c:pt idx="193">
                  <c:v>102</c:v>
                </c:pt>
                <c:pt idx="194">
                  <c:v>104.85714285714286</c:v>
                </c:pt>
                <c:pt idx="195">
                  <c:v>97</c:v>
                </c:pt>
                <c:pt idx="196">
                  <c:v>94.142857142857139</c:v>
                </c:pt>
                <c:pt idx="197">
                  <c:v>87.428571428571431</c:v>
                </c:pt>
                <c:pt idx="198">
                  <c:v>76</c:v>
                </c:pt>
                <c:pt idx="199">
                  <c:v>68.571428571428569</c:v>
                </c:pt>
                <c:pt idx="200">
                  <c:v>79.285714285714292</c:v>
                </c:pt>
                <c:pt idx="201">
                  <c:v>74.285714285714292</c:v>
                </c:pt>
                <c:pt idx="202">
                  <c:v>75</c:v>
                </c:pt>
                <c:pt idx="203">
                  <c:v>73.142857142857139</c:v>
                </c:pt>
                <c:pt idx="204">
                  <c:v>84.857142857142861</c:v>
                </c:pt>
                <c:pt idx="205">
                  <c:v>84.857142857142861</c:v>
                </c:pt>
                <c:pt idx="206">
                  <c:v>85.142857142857139</c:v>
                </c:pt>
                <c:pt idx="207">
                  <c:v>84.142857142857139</c:v>
                </c:pt>
                <c:pt idx="208">
                  <c:v>97</c:v>
                </c:pt>
                <c:pt idx="209">
                  <c:v>98.857142857142861</c:v>
                </c:pt>
                <c:pt idx="210">
                  <c:v>107.85714285714286</c:v>
                </c:pt>
                <c:pt idx="211">
                  <c:v>111.85714285714286</c:v>
                </c:pt>
                <c:pt idx="212">
                  <c:v>127.85714285714286</c:v>
                </c:pt>
                <c:pt idx="213">
                  <c:v>133.28571428571428</c:v>
                </c:pt>
                <c:pt idx="214">
                  <c:v>130</c:v>
                </c:pt>
                <c:pt idx="215">
                  <c:v>121.71428571428571</c:v>
                </c:pt>
                <c:pt idx="216">
                  <c:v>123.85714285714286</c:v>
                </c:pt>
                <c:pt idx="217">
                  <c:v>122</c:v>
                </c:pt>
                <c:pt idx="218">
                  <c:v>109.42857142857143</c:v>
                </c:pt>
              </c:numCache>
            </c:numRef>
          </c:yVal>
          <c:smooth val="0"/>
        </c:ser>
        <c:ser>
          <c:idx val="2"/>
          <c:order val="2"/>
          <c:xVal>
            <c:numRef>
              <c:f>HC_7pt_smooth!$AB$11:$AB$229</c:f>
              <c:numCache>
                <c:formatCode>mm/dd/yy</c:formatCode>
                <c:ptCount val="219"/>
                <c:pt idx="0">
                  <c:v>31062</c:v>
                </c:pt>
                <c:pt idx="1">
                  <c:v>31064</c:v>
                </c:pt>
                <c:pt idx="2">
                  <c:v>31066</c:v>
                </c:pt>
                <c:pt idx="3">
                  <c:v>31069</c:v>
                </c:pt>
                <c:pt idx="4">
                  <c:v>31071</c:v>
                </c:pt>
                <c:pt idx="5">
                  <c:v>31073</c:v>
                </c:pt>
                <c:pt idx="6">
                  <c:v>31076</c:v>
                </c:pt>
                <c:pt idx="7">
                  <c:v>31078</c:v>
                </c:pt>
                <c:pt idx="8">
                  <c:v>31080</c:v>
                </c:pt>
                <c:pt idx="9">
                  <c:v>31083</c:v>
                </c:pt>
                <c:pt idx="10">
                  <c:v>31085</c:v>
                </c:pt>
                <c:pt idx="11">
                  <c:v>31087</c:v>
                </c:pt>
                <c:pt idx="12">
                  <c:v>31090.142857142859</c:v>
                </c:pt>
                <c:pt idx="13">
                  <c:v>31092.285714285714</c:v>
                </c:pt>
                <c:pt idx="14">
                  <c:v>31094.428571428572</c:v>
                </c:pt>
                <c:pt idx="15">
                  <c:v>31097.428571428572</c:v>
                </c:pt>
                <c:pt idx="16">
                  <c:v>31099.428571428572</c:v>
                </c:pt>
                <c:pt idx="17">
                  <c:v>31101.428571428572</c:v>
                </c:pt>
                <c:pt idx="18">
                  <c:v>31104.428571428572</c:v>
                </c:pt>
                <c:pt idx="19">
                  <c:v>31106.285714285714</c:v>
                </c:pt>
                <c:pt idx="20">
                  <c:v>31108.142857142859</c:v>
                </c:pt>
                <c:pt idx="21">
                  <c:v>31111</c:v>
                </c:pt>
                <c:pt idx="22">
                  <c:v>31113</c:v>
                </c:pt>
                <c:pt idx="23">
                  <c:v>31115</c:v>
                </c:pt>
                <c:pt idx="24">
                  <c:v>31118</c:v>
                </c:pt>
                <c:pt idx="25">
                  <c:v>31120</c:v>
                </c:pt>
                <c:pt idx="26">
                  <c:v>31122</c:v>
                </c:pt>
                <c:pt idx="27">
                  <c:v>31124</c:v>
                </c:pt>
                <c:pt idx="28">
                  <c:v>31128.142857142859</c:v>
                </c:pt>
                <c:pt idx="29">
                  <c:v>31132.285714285714</c:v>
                </c:pt>
                <c:pt idx="30">
                  <c:v>31137.285714285714</c:v>
                </c:pt>
                <c:pt idx="31">
                  <c:v>31141.285714285714</c:v>
                </c:pt>
                <c:pt idx="32">
                  <c:v>31145.285714285714</c:v>
                </c:pt>
                <c:pt idx="33">
                  <c:v>31150.285714285714</c:v>
                </c:pt>
                <c:pt idx="34">
                  <c:v>31155.285714285714</c:v>
                </c:pt>
                <c:pt idx="35">
                  <c:v>31157.142857142859</c:v>
                </c:pt>
                <c:pt idx="36">
                  <c:v>31160</c:v>
                </c:pt>
                <c:pt idx="37">
                  <c:v>31162</c:v>
                </c:pt>
                <c:pt idx="38">
                  <c:v>31164</c:v>
                </c:pt>
                <c:pt idx="39">
                  <c:v>31167</c:v>
                </c:pt>
                <c:pt idx="40">
                  <c:v>31169</c:v>
                </c:pt>
                <c:pt idx="41">
                  <c:v>31171</c:v>
                </c:pt>
                <c:pt idx="42">
                  <c:v>31174</c:v>
                </c:pt>
                <c:pt idx="43">
                  <c:v>31176</c:v>
                </c:pt>
                <c:pt idx="44">
                  <c:v>31178</c:v>
                </c:pt>
                <c:pt idx="45">
                  <c:v>31181</c:v>
                </c:pt>
                <c:pt idx="46">
                  <c:v>31183</c:v>
                </c:pt>
                <c:pt idx="47">
                  <c:v>31185</c:v>
                </c:pt>
                <c:pt idx="48">
                  <c:v>31188</c:v>
                </c:pt>
                <c:pt idx="49">
                  <c:v>31190</c:v>
                </c:pt>
                <c:pt idx="50">
                  <c:v>31192</c:v>
                </c:pt>
                <c:pt idx="51">
                  <c:v>31195</c:v>
                </c:pt>
                <c:pt idx="52">
                  <c:v>31197</c:v>
                </c:pt>
                <c:pt idx="53">
                  <c:v>31199</c:v>
                </c:pt>
                <c:pt idx="54">
                  <c:v>31202</c:v>
                </c:pt>
                <c:pt idx="55">
                  <c:v>31204</c:v>
                </c:pt>
                <c:pt idx="56">
                  <c:v>31206</c:v>
                </c:pt>
                <c:pt idx="57">
                  <c:v>31209</c:v>
                </c:pt>
                <c:pt idx="58">
                  <c:v>31211</c:v>
                </c:pt>
                <c:pt idx="59">
                  <c:v>31213</c:v>
                </c:pt>
                <c:pt idx="60">
                  <c:v>31215.285714285714</c:v>
                </c:pt>
                <c:pt idx="61">
                  <c:v>31216.571428571428</c:v>
                </c:pt>
                <c:pt idx="62">
                  <c:v>31217.857142857141</c:v>
                </c:pt>
                <c:pt idx="63">
                  <c:v>31221</c:v>
                </c:pt>
                <c:pt idx="64">
                  <c:v>31223.142857142859</c:v>
                </c:pt>
                <c:pt idx="65">
                  <c:v>31225.285714285714</c:v>
                </c:pt>
                <c:pt idx="66">
                  <c:v>31228.285714285714</c:v>
                </c:pt>
                <c:pt idx="67">
                  <c:v>31231</c:v>
                </c:pt>
                <c:pt idx="68">
                  <c:v>31233.714285714286</c:v>
                </c:pt>
                <c:pt idx="69">
                  <c:v>31238.428571428572</c:v>
                </c:pt>
                <c:pt idx="70">
                  <c:v>31241.285714285714</c:v>
                </c:pt>
                <c:pt idx="71">
                  <c:v>31244.142857142859</c:v>
                </c:pt>
                <c:pt idx="72">
                  <c:v>31248</c:v>
                </c:pt>
                <c:pt idx="73">
                  <c:v>31251</c:v>
                </c:pt>
                <c:pt idx="74">
                  <c:v>31254</c:v>
                </c:pt>
                <c:pt idx="75">
                  <c:v>31258.571428571428</c:v>
                </c:pt>
                <c:pt idx="76">
                  <c:v>31261.142857142859</c:v>
                </c:pt>
                <c:pt idx="77">
                  <c:v>31263.714285714286</c:v>
                </c:pt>
                <c:pt idx="78">
                  <c:v>31266.714285714286</c:v>
                </c:pt>
                <c:pt idx="79">
                  <c:v>31268.714285714286</c:v>
                </c:pt>
                <c:pt idx="80">
                  <c:v>31270.714285714286</c:v>
                </c:pt>
                <c:pt idx="81">
                  <c:v>31273.428571428572</c:v>
                </c:pt>
                <c:pt idx="82">
                  <c:v>31274.571428571428</c:v>
                </c:pt>
                <c:pt idx="83">
                  <c:v>31275.714285714286</c:v>
                </c:pt>
                <c:pt idx="84">
                  <c:v>31278</c:v>
                </c:pt>
                <c:pt idx="85">
                  <c:v>31279.857142857141</c:v>
                </c:pt>
                <c:pt idx="86">
                  <c:v>31281.714285714286</c:v>
                </c:pt>
                <c:pt idx="87">
                  <c:v>31284.714285714286</c:v>
                </c:pt>
                <c:pt idx="88">
                  <c:v>31287</c:v>
                </c:pt>
                <c:pt idx="89">
                  <c:v>31289.285714285714</c:v>
                </c:pt>
                <c:pt idx="90">
                  <c:v>31292.571428571428</c:v>
                </c:pt>
                <c:pt idx="91">
                  <c:v>31294.714285714286</c:v>
                </c:pt>
                <c:pt idx="92">
                  <c:v>31296.857142857141</c:v>
                </c:pt>
                <c:pt idx="93">
                  <c:v>31300</c:v>
                </c:pt>
                <c:pt idx="94">
                  <c:v>31302</c:v>
                </c:pt>
                <c:pt idx="95">
                  <c:v>31304</c:v>
                </c:pt>
                <c:pt idx="96">
                  <c:v>31307</c:v>
                </c:pt>
                <c:pt idx="97">
                  <c:v>31309</c:v>
                </c:pt>
                <c:pt idx="98">
                  <c:v>31311</c:v>
                </c:pt>
                <c:pt idx="99">
                  <c:v>31314</c:v>
                </c:pt>
                <c:pt idx="100">
                  <c:v>31316</c:v>
                </c:pt>
                <c:pt idx="101">
                  <c:v>31318</c:v>
                </c:pt>
                <c:pt idx="102">
                  <c:v>31321</c:v>
                </c:pt>
                <c:pt idx="103">
                  <c:v>31323</c:v>
                </c:pt>
                <c:pt idx="104">
                  <c:v>31325</c:v>
                </c:pt>
                <c:pt idx="105">
                  <c:v>31328.285714285714</c:v>
                </c:pt>
                <c:pt idx="106">
                  <c:v>31330.571428571428</c:v>
                </c:pt>
                <c:pt idx="107">
                  <c:v>31332.857142857141</c:v>
                </c:pt>
                <c:pt idx="108">
                  <c:v>31335.857142857141</c:v>
                </c:pt>
                <c:pt idx="109">
                  <c:v>31337.857142857141</c:v>
                </c:pt>
                <c:pt idx="110">
                  <c:v>31339.857142857141</c:v>
                </c:pt>
                <c:pt idx="111">
                  <c:v>31342.714285714286</c:v>
                </c:pt>
                <c:pt idx="112">
                  <c:v>31344.285714285714</c:v>
                </c:pt>
                <c:pt idx="113">
                  <c:v>31345.857142857141</c:v>
                </c:pt>
                <c:pt idx="114">
                  <c:v>31348.571428571428</c:v>
                </c:pt>
                <c:pt idx="115">
                  <c:v>31350.571428571428</c:v>
                </c:pt>
                <c:pt idx="116">
                  <c:v>31352.571428571428</c:v>
                </c:pt>
                <c:pt idx="117">
                  <c:v>31355.571428571428</c:v>
                </c:pt>
                <c:pt idx="118">
                  <c:v>31357.714285714286</c:v>
                </c:pt>
                <c:pt idx="119">
                  <c:v>31359.857142857141</c:v>
                </c:pt>
                <c:pt idx="120">
                  <c:v>31363</c:v>
                </c:pt>
                <c:pt idx="121">
                  <c:v>31365</c:v>
                </c:pt>
                <c:pt idx="122">
                  <c:v>31367</c:v>
                </c:pt>
                <c:pt idx="123">
                  <c:v>31370.857142857141</c:v>
                </c:pt>
                <c:pt idx="124">
                  <c:v>31373.714285714286</c:v>
                </c:pt>
                <c:pt idx="125">
                  <c:v>31376.571428571428</c:v>
                </c:pt>
                <c:pt idx="126">
                  <c:v>31380.571428571428</c:v>
                </c:pt>
                <c:pt idx="127">
                  <c:v>31383.571428571428</c:v>
                </c:pt>
                <c:pt idx="128">
                  <c:v>31386.571428571428</c:v>
                </c:pt>
                <c:pt idx="129">
                  <c:v>31390.571428571428</c:v>
                </c:pt>
                <c:pt idx="130">
                  <c:v>31392.714285714286</c:v>
                </c:pt>
                <c:pt idx="131">
                  <c:v>31394.857142857141</c:v>
                </c:pt>
                <c:pt idx="132">
                  <c:v>31399.142857142859</c:v>
                </c:pt>
                <c:pt idx="133">
                  <c:v>31402.285714285714</c:v>
                </c:pt>
                <c:pt idx="134">
                  <c:v>31405.428571428572</c:v>
                </c:pt>
                <c:pt idx="135">
                  <c:v>31409.428571428572</c:v>
                </c:pt>
                <c:pt idx="136">
                  <c:v>31412.428571428572</c:v>
                </c:pt>
                <c:pt idx="137">
                  <c:v>31417</c:v>
                </c:pt>
                <c:pt idx="138">
                  <c:v>31421.571428571428</c:v>
                </c:pt>
                <c:pt idx="139">
                  <c:v>31424</c:v>
                </c:pt>
                <c:pt idx="140">
                  <c:v>31427.857142857141</c:v>
                </c:pt>
                <c:pt idx="141">
                  <c:v>31431.714285714286</c:v>
                </c:pt>
                <c:pt idx="142">
                  <c:v>31434.714285714286</c:v>
                </c:pt>
                <c:pt idx="143">
                  <c:v>31438.714285714286</c:v>
                </c:pt>
                <c:pt idx="144">
                  <c:v>31441.142857142859</c:v>
                </c:pt>
                <c:pt idx="145">
                  <c:v>31443.571428571428</c:v>
                </c:pt>
                <c:pt idx="146">
                  <c:v>31446.857142857141</c:v>
                </c:pt>
                <c:pt idx="147">
                  <c:v>31449</c:v>
                </c:pt>
                <c:pt idx="148">
                  <c:v>31451.142857142859</c:v>
                </c:pt>
                <c:pt idx="149">
                  <c:v>31453.285714285714</c:v>
                </c:pt>
                <c:pt idx="150">
                  <c:v>31455</c:v>
                </c:pt>
                <c:pt idx="151">
                  <c:v>31456.714285714286</c:v>
                </c:pt>
                <c:pt idx="152">
                  <c:v>31458.428571428572</c:v>
                </c:pt>
                <c:pt idx="153">
                  <c:v>31460.142857142859</c:v>
                </c:pt>
                <c:pt idx="154">
                  <c:v>31462</c:v>
                </c:pt>
                <c:pt idx="155">
                  <c:v>31463.857142857141</c:v>
                </c:pt>
                <c:pt idx="156">
                  <c:v>31465.714285714286</c:v>
                </c:pt>
                <c:pt idx="157">
                  <c:v>31468</c:v>
                </c:pt>
                <c:pt idx="158">
                  <c:v>31470.285714285714</c:v>
                </c:pt>
                <c:pt idx="159">
                  <c:v>31473.571428571428</c:v>
                </c:pt>
                <c:pt idx="160">
                  <c:v>31476</c:v>
                </c:pt>
                <c:pt idx="161">
                  <c:v>31478</c:v>
                </c:pt>
                <c:pt idx="162">
                  <c:v>31481</c:v>
                </c:pt>
                <c:pt idx="163">
                  <c:v>31484</c:v>
                </c:pt>
                <c:pt idx="164">
                  <c:v>31486</c:v>
                </c:pt>
                <c:pt idx="165">
                  <c:v>31489</c:v>
                </c:pt>
                <c:pt idx="166">
                  <c:v>31491</c:v>
                </c:pt>
                <c:pt idx="167">
                  <c:v>31493</c:v>
                </c:pt>
                <c:pt idx="168">
                  <c:v>31496</c:v>
                </c:pt>
                <c:pt idx="169">
                  <c:v>31498</c:v>
                </c:pt>
                <c:pt idx="170">
                  <c:v>31500</c:v>
                </c:pt>
                <c:pt idx="171">
                  <c:v>31503</c:v>
                </c:pt>
                <c:pt idx="172">
                  <c:v>31505</c:v>
                </c:pt>
                <c:pt idx="173">
                  <c:v>31507</c:v>
                </c:pt>
                <c:pt idx="174">
                  <c:v>31510</c:v>
                </c:pt>
                <c:pt idx="175">
                  <c:v>31512</c:v>
                </c:pt>
                <c:pt idx="176">
                  <c:v>31514</c:v>
                </c:pt>
                <c:pt idx="177">
                  <c:v>31516.857142857141</c:v>
                </c:pt>
                <c:pt idx="178">
                  <c:v>31518.714285714286</c:v>
                </c:pt>
                <c:pt idx="179">
                  <c:v>31520.571428571428</c:v>
                </c:pt>
                <c:pt idx="180">
                  <c:v>31523.571428571428</c:v>
                </c:pt>
                <c:pt idx="181">
                  <c:v>31525.571428571428</c:v>
                </c:pt>
                <c:pt idx="182">
                  <c:v>31527.571428571428</c:v>
                </c:pt>
                <c:pt idx="183">
                  <c:v>31530.571428571428</c:v>
                </c:pt>
                <c:pt idx="184">
                  <c:v>31532.714285714286</c:v>
                </c:pt>
                <c:pt idx="185">
                  <c:v>31534.857142857141</c:v>
                </c:pt>
                <c:pt idx="186">
                  <c:v>31538</c:v>
                </c:pt>
                <c:pt idx="187">
                  <c:v>31540</c:v>
                </c:pt>
                <c:pt idx="188">
                  <c:v>31542</c:v>
                </c:pt>
                <c:pt idx="189">
                  <c:v>31545.285714285714</c:v>
                </c:pt>
                <c:pt idx="190">
                  <c:v>31547.571428571428</c:v>
                </c:pt>
                <c:pt idx="191">
                  <c:v>31549.857142857141</c:v>
                </c:pt>
                <c:pt idx="192">
                  <c:v>31552.857142857141</c:v>
                </c:pt>
                <c:pt idx="193">
                  <c:v>31554.857142857141</c:v>
                </c:pt>
                <c:pt idx="194">
                  <c:v>31556.857142857141</c:v>
                </c:pt>
                <c:pt idx="195">
                  <c:v>31560</c:v>
                </c:pt>
                <c:pt idx="196">
                  <c:v>31561.857142857141</c:v>
                </c:pt>
                <c:pt idx="197">
                  <c:v>31563.714285714286</c:v>
                </c:pt>
                <c:pt idx="198">
                  <c:v>31566.571428571428</c:v>
                </c:pt>
                <c:pt idx="199">
                  <c:v>31568.714285714286</c:v>
                </c:pt>
                <c:pt idx="200">
                  <c:v>31570.857142857141</c:v>
                </c:pt>
                <c:pt idx="201">
                  <c:v>31573.857142857141</c:v>
                </c:pt>
                <c:pt idx="202">
                  <c:v>31575.714285714286</c:v>
                </c:pt>
                <c:pt idx="203">
                  <c:v>31577.571428571428</c:v>
                </c:pt>
                <c:pt idx="204">
                  <c:v>31580.285714285714</c:v>
                </c:pt>
                <c:pt idx="205">
                  <c:v>31582</c:v>
                </c:pt>
                <c:pt idx="206">
                  <c:v>31583.714285714286</c:v>
                </c:pt>
                <c:pt idx="207">
                  <c:v>31588.428571428572</c:v>
                </c:pt>
                <c:pt idx="208">
                  <c:v>31592.285714285714</c:v>
                </c:pt>
                <c:pt idx="209">
                  <c:v>31596.142857142859</c:v>
                </c:pt>
                <c:pt idx="210">
                  <c:v>31601</c:v>
                </c:pt>
                <c:pt idx="211">
                  <c:v>31605</c:v>
                </c:pt>
                <c:pt idx="212">
                  <c:v>31609</c:v>
                </c:pt>
                <c:pt idx="213">
                  <c:v>31614.142857142859</c:v>
                </c:pt>
                <c:pt idx="214">
                  <c:v>31616.285714285714</c:v>
                </c:pt>
                <c:pt idx="215">
                  <c:v>31618.428571428572</c:v>
                </c:pt>
                <c:pt idx="216">
                  <c:v>31621.714285714286</c:v>
                </c:pt>
                <c:pt idx="217">
                  <c:v>31624</c:v>
                </c:pt>
                <c:pt idx="218">
                  <c:v>31626.285714285714</c:v>
                </c:pt>
              </c:numCache>
            </c:numRef>
          </c:xVal>
          <c:yVal>
            <c:numRef>
              <c:f>HC_7pt_smooth!$AE$11:$AE$229</c:f>
              <c:numCache>
                <c:formatCode>General</c:formatCode>
                <c:ptCount val="219"/>
                <c:pt idx="0">
                  <c:v>1271</c:v>
                </c:pt>
                <c:pt idx="1">
                  <c:v>1256.1666666666667</c:v>
                </c:pt>
                <c:pt idx="2">
                  <c:v>1236.1666666666667</c:v>
                </c:pt>
                <c:pt idx="3">
                  <c:v>1255.1666666666667</c:v>
                </c:pt>
                <c:pt idx="4">
                  <c:v>1306.5</c:v>
                </c:pt>
                <c:pt idx="5">
                  <c:v>1278.1666666666667</c:v>
                </c:pt>
                <c:pt idx="6">
                  <c:v>1300.5</c:v>
                </c:pt>
                <c:pt idx="7">
                  <c:v>1305.1428571428571</c:v>
                </c:pt>
                <c:pt idx="8">
                  <c:v>1330.2857142857142</c:v>
                </c:pt>
                <c:pt idx="9">
                  <c:v>1301.7142857142858</c:v>
                </c:pt>
                <c:pt idx="10">
                  <c:v>1228.2857142857142</c:v>
                </c:pt>
                <c:pt idx="11">
                  <c:v>1143.8571428571429</c:v>
                </c:pt>
                <c:pt idx="12">
                  <c:v>1012.5714285714286</c:v>
                </c:pt>
                <c:pt idx="13">
                  <c:v>901.14285714285711</c:v>
                </c:pt>
                <c:pt idx="14">
                  <c:v>786.85714285714289</c:v>
                </c:pt>
                <c:pt idx="15">
                  <c:v>669.71428571428567</c:v>
                </c:pt>
                <c:pt idx="16">
                  <c:v>621.57142857142856</c:v>
                </c:pt>
                <c:pt idx="17">
                  <c:v>576</c:v>
                </c:pt>
                <c:pt idx="18">
                  <c:v>536.5</c:v>
                </c:pt>
                <c:pt idx="19">
                  <c:v>540</c:v>
                </c:pt>
                <c:pt idx="20">
                  <c:v>537.25</c:v>
                </c:pt>
                <c:pt idx="21">
                  <c:v>724.75</c:v>
                </c:pt>
                <c:pt idx="22">
                  <c:v>915.5</c:v>
                </c:pt>
                <c:pt idx="23">
                  <c:v>1086.25</c:v>
                </c:pt>
                <c:pt idx="24">
                  <c:v>1380</c:v>
                </c:pt>
                <c:pt idx="25">
                  <c:v>1447</c:v>
                </c:pt>
                <c:pt idx="26">
                  <c:v>1491.6666666666667</c:v>
                </c:pt>
                <c:pt idx="27">
                  <c:v>1491.6666666666667</c:v>
                </c:pt>
                <c:pt idx="28">
                  <c:v>1533.4</c:v>
                </c:pt>
                <c:pt idx="29">
                  <c:v>1600.25</c:v>
                </c:pt>
                <c:pt idx="30">
                  <c:v>1601</c:v>
                </c:pt>
                <c:pt idx="31">
                  <c:v>1475</c:v>
                </c:pt>
                <c:pt idx="32">
                  <c:v>1338</c:v>
                </c:pt>
                <c:pt idx="33">
                  <c:v>1204</c:v>
                </c:pt>
                <c:pt idx="34">
                  <c:v>1198</c:v>
                </c:pt>
                <c:pt idx="35">
                  <c:v>1194.5</c:v>
                </c:pt>
                <c:pt idx="36">
                  <c:v>1194.5</c:v>
                </c:pt>
                <c:pt idx="37">
                  <c:v>1179.2</c:v>
                </c:pt>
                <c:pt idx="38">
                  <c:v>1174.25</c:v>
                </c:pt>
                <c:pt idx="39">
                  <c:v>1037.75</c:v>
                </c:pt>
                <c:pt idx="40">
                  <c:v>890</c:v>
                </c:pt>
                <c:pt idx="41">
                  <c:v>742.25</c:v>
                </c:pt>
                <c:pt idx="42">
                  <c:v>597.33333333333337</c:v>
                </c:pt>
                <c:pt idx="43">
                  <c:v>597.33333333333337</c:v>
                </c:pt>
                <c:pt idx="44">
                  <c:v>597.33333333333337</c:v>
                </c:pt>
                <c:pt idx="45">
                  <c:v>496</c:v>
                </c:pt>
                <c:pt idx="46">
                  <c:v>388</c:v>
                </c:pt>
                <c:pt idx="47">
                  <c:v>289</c:v>
                </c:pt>
                <c:pt idx="48">
                  <c:v>209.25</c:v>
                </c:pt>
                <c:pt idx="49">
                  <c:v>221.8</c:v>
                </c:pt>
                <c:pt idx="50">
                  <c:v>228.83333333333334</c:v>
                </c:pt>
                <c:pt idx="51">
                  <c:v>206.42857142857142</c:v>
                </c:pt>
                <c:pt idx="52">
                  <c:v>190.42857142857142</c:v>
                </c:pt>
                <c:pt idx="53">
                  <c:v>172.71428571428572</c:v>
                </c:pt>
                <c:pt idx="54">
                  <c:v>162.42857142857142</c:v>
                </c:pt>
                <c:pt idx="55">
                  <c:v>141.71428571428572</c:v>
                </c:pt>
                <c:pt idx="56">
                  <c:v>118.57142857142857</c:v>
                </c:pt>
                <c:pt idx="57">
                  <c:v>97.571428571428569</c:v>
                </c:pt>
                <c:pt idx="58">
                  <c:v>104</c:v>
                </c:pt>
                <c:pt idx="59">
                  <c:v>111</c:v>
                </c:pt>
                <c:pt idx="60">
                  <c:v>112.85714285714286</c:v>
                </c:pt>
                <c:pt idx="61">
                  <c:v>107.14285714285714</c:v>
                </c:pt>
                <c:pt idx="62">
                  <c:v>100.57142857142857</c:v>
                </c:pt>
                <c:pt idx="63">
                  <c:v>96</c:v>
                </c:pt>
                <c:pt idx="64">
                  <c:v>91.714285714285708</c:v>
                </c:pt>
                <c:pt idx="65">
                  <c:v>88.571428571428569</c:v>
                </c:pt>
                <c:pt idx="66">
                  <c:v>92.142857142857139</c:v>
                </c:pt>
                <c:pt idx="67">
                  <c:v>102.71428571428571</c:v>
                </c:pt>
                <c:pt idx="68">
                  <c:v>109.71428571428571</c:v>
                </c:pt>
                <c:pt idx="69">
                  <c:v>106.42857142857143</c:v>
                </c:pt>
                <c:pt idx="70">
                  <c:v>102.42857142857143</c:v>
                </c:pt>
                <c:pt idx="71">
                  <c:v>97.428571428571431</c:v>
                </c:pt>
                <c:pt idx="72">
                  <c:v>95</c:v>
                </c:pt>
                <c:pt idx="73">
                  <c:v>83.428571428571431</c:v>
                </c:pt>
                <c:pt idx="74">
                  <c:v>71.714285714285708</c:v>
                </c:pt>
                <c:pt idx="75">
                  <c:v>66.714285714285708</c:v>
                </c:pt>
                <c:pt idx="76">
                  <c:v>73.142857142857139</c:v>
                </c:pt>
                <c:pt idx="77">
                  <c:v>95.142857142857139</c:v>
                </c:pt>
                <c:pt idx="78">
                  <c:v>102.28571428571429</c:v>
                </c:pt>
                <c:pt idx="79">
                  <c:v>107.42857142857143</c:v>
                </c:pt>
                <c:pt idx="80">
                  <c:v>113.71428571428571</c:v>
                </c:pt>
                <c:pt idx="81">
                  <c:v>132.28571428571428</c:v>
                </c:pt>
                <c:pt idx="82">
                  <c:v>147.71428571428572</c:v>
                </c:pt>
                <c:pt idx="83">
                  <c:v>163.28571428571428</c:v>
                </c:pt>
                <c:pt idx="84">
                  <c:v>183</c:v>
                </c:pt>
                <c:pt idx="85">
                  <c:v>220.85714285714286</c:v>
                </c:pt>
                <c:pt idx="86">
                  <c:v>256.28571428571428</c:v>
                </c:pt>
                <c:pt idx="87">
                  <c:v>247.71428571428572</c:v>
                </c:pt>
                <c:pt idx="88">
                  <c:v>227.42857142857142</c:v>
                </c:pt>
                <c:pt idx="89">
                  <c:v>206.71428571428572</c:v>
                </c:pt>
                <c:pt idx="90">
                  <c:v>219.28571428571428</c:v>
                </c:pt>
                <c:pt idx="91">
                  <c:v>210.57142857142858</c:v>
                </c:pt>
                <c:pt idx="92">
                  <c:v>201.85714285714286</c:v>
                </c:pt>
                <c:pt idx="93">
                  <c:v>191.71428571428572</c:v>
                </c:pt>
                <c:pt idx="94">
                  <c:v>221.71428571428572</c:v>
                </c:pt>
                <c:pt idx="95">
                  <c:v>251.57142857142858</c:v>
                </c:pt>
                <c:pt idx="96">
                  <c:v>327.14285714285717</c:v>
                </c:pt>
                <c:pt idx="97">
                  <c:v>372.28571428571428</c:v>
                </c:pt>
                <c:pt idx="98">
                  <c:v>413.42857142857144</c:v>
                </c:pt>
                <c:pt idx="99">
                  <c:v>439.42857142857144</c:v>
                </c:pt>
                <c:pt idx="100">
                  <c:v>469.85714285714283</c:v>
                </c:pt>
                <c:pt idx="101">
                  <c:v>497.57142857142856</c:v>
                </c:pt>
                <c:pt idx="102">
                  <c:v>603.71428571428567</c:v>
                </c:pt>
                <c:pt idx="103">
                  <c:v>669.85714285714289</c:v>
                </c:pt>
                <c:pt idx="104">
                  <c:v>712.57142857142856</c:v>
                </c:pt>
                <c:pt idx="105">
                  <c:v>727.71428571428567</c:v>
                </c:pt>
                <c:pt idx="106">
                  <c:v>749.14285714285711</c:v>
                </c:pt>
                <c:pt idx="107">
                  <c:v>767.28571428571433</c:v>
                </c:pt>
                <c:pt idx="108">
                  <c:v>734.85714285714289</c:v>
                </c:pt>
                <c:pt idx="109">
                  <c:v>625.57142857142856</c:v>
                </c:pt>
                <c:pt idx="110">
                  <c:v>508.57142857142856</c:v>
                </c:pt>
                <c:pt idx="111">
                  <c:v>508</c:v>
                </c:pt>
                <c:pt idx="112">
                  <c:v>532</c:v>
                </c:pt>
                <c:pt idx="113">
                  <c:v>558</c:v>
                </c:pt>
                <c:pt idx="114">
                  <c:v>564.42857142857144</c:v>
                </c:pt>
                <c:pt idx="115">
                  <c:v>657.14285714285711</c:v>
                </c:pt>
                <c:pt idx="116">
                  <c:v>747.14285714285711</c:v>
                </c:pt>
                <c:pt idx="117">
                  <c:v>869.14285714285711</c:v>
                </c:pt>
                <c:pt idx="118">
                  <c:v>893.57142857142856</c:v>
                </c:pt>
                <c:pt idx="119">
                  <c:v>926.28571428571433</c:v>
                </c:pt>
                <c:pt idx="120">
                  <c:v>926.57142857142856</c:v>
                </c:pt>
                <c:pt idx="121">
                  <c:v>954.71428571428567</c:v>
                </c:pt>
                <c:pt idx="122">
                  <c:v>961</c:v>
                </c:pt>
                <c:pt idx="123">
                  <c:v>963.85714285714289</c:v>
                </c:pt>
                <c:pt idx="124">
                  <c:v>944</c:v>
                </c:pt>
                <c:pt idx="125">
                  <c:v>922.57142857142856</c:v>
                </c:pt>
                <c:pt idx="126">
                  <c:v>958.57142857142856</c:v>
                </c:pt>
                <c:pt idx="127">
                  <c:v>1030.1428571428571</c:v>
                </c:pt>
                <c:pt idx="128">
                  <c:v>1104.4285714285713</c:v>
                </c:pt>
                <c:pt idx="129">
                  <c:v>1114.1428571428571</c:v>
                </c:pt>
                <c:pt idx="130">
                  <c:v>1119.7142857142858</c:v>
                </c:pt>
                <c:pt idx="131">
                  <c:v>1101.8571428571429</c:v>
                </c:pt>
                <c:pt idx="132">
                  <c:v>1169.5714285714287</c:v>
                </c:pt>
                <c:pt idx="133">
                  <c:v>1182.2857142857142</c:v>
                </c:pt>
                <c:pt idx="134">
                  <c:v>1187.7142857142858</c:v>
                </c:pt>
                <c:pt idx="135">
                  <c:v>1148.5714285714287</c:v>
                </c:pt>
                <c:pt idx="136">
                  <c:v>1167.7142857142858</c:v>
                </c:pt>
                <c:pt idx="137">
                  <c:v>1206.6666666666667</c:v>
                </c:pt>
                <c:pt idx="138">
                  <c:v>1284</c:v>
                </c:pt>
                <c:pt idx="139">
                  <c:v>1255.5</c:v>
                </c:pt>
                <c:pt idx="140">
                  <c:v>1242</c:v>
                </c:pt>
                <c:pt idx="141">
                  <c:v>1247.75</c:v>
                </c:pt>
                <c:pt idx="142">
                  <c:v>1308.75</c:v>
                </c:pt>
                <c:pt idx="143">
                  <c:v>1456.5</c:v>
                </c:pt>
                <c:pt idx="144">
                  <c:v>1505.8</c:v>
                </c:pt>
                <c:pt idx="145">
                  <c:v>1541.5</c:v>
                </c:pt>
                <c:pt idx="146">
                  <c:v>1533.5714285714287</c:v>
                </c:pt>
                <c:pt idx="147">
                  <c:v>1575.4285714285713</c:v>
                </c:pt>
                <c:pt idx="148">
                  <c:v>1623.4285714285713</c:v>
                </c:pt>
                <c:pt idx="149">
                  <c:v>1674.4285714285713</c:v>
                </c:pt>
                <c:pt idx="150">
                  <c:v>1616.7142857142858</c:v>
                </c:pt>
                <c:pt idx="151">
                  <c:v>1602.3333333333333</c:v>
                </c:pt>
                <c:pt idx="152">
                  <c:v>1533.6666666666667</c:v>
                </c:pt>
                <c:pt idx="153">
                  <c:v>1543.2</c:v>
                </c:pt>
                <c:pt idx="154">
                  <c:v>1295.5999999999999</c:v>
                </c:pt>
                <c:pt idx="155">
                  <c:v>1033</c:v>
                </c:pt>
                <c:pt idx="156">
                  <c:v>768.2</c:v>
                </c:pt>
                <c:pt idx="157">
                  <c:v>598.79999999999995</c:v>
                </c:pt>
                <c:pt idx="158">
                  <c:v>594.16666666666663</c:v>
                </c:pt>
                <c:pt idx="159">
                  <c:v>562.66666666666663</c:v>
                </c:pt>
                <c:pt idx="160">
                  <c:v>646.14285714285711</c:v>
                </c:pt>
                <c:pt idx="161">
                  <c:v>756.42857142857144</c:v>
                </c:pt>
                <c:pt idx="162">
                  <c:v>832.85714285714289</c:v>
                </c:pt>
                <c:pt idx="163">
                  <c:v>908.71428571428567</c:v>
                </c:pt>
                <c:pt idx="164">
                  <c:v>974.14285714285711</c:v>
                </c:pt>
                <c:pt idx="165">
                  <c:v>993.42857142857144</c:v>
                </c:pt>
                <c:pt idx="166">
                  <c:v>938.28571428571433</c:v>
                </c:pt>
                <c:pt idx="167">
                  <c:v>881.57142857142856</c:v>
                </c:pt>
                <c:pt idx="168">
                  <c:v>863.42857142857144</c:v>
                </c:pt>
                <c:pt idx="169">
                  <c:v>881.28571428571433</c:v>
                </c:pt>
                <c:pt idx="170">
                  <c:v>913.71428571428567</c:v>
                </c:pt>
                <c:pt idx="171">
                  <c:v>934.85714285714289</c:v>
                </c:pt>
                <c:pt idx="172">
                  <c:v>985</c:v>
                </c:pt>
                <c:pt idx="173">
                  <c:v>1031.7142857142858</c:v>
                </c:pt>
                <c:pt idx="174">
                  <c:v>1082.7142857142858</c:v>
                </c:pt>
                <c:pt idx="175">
                  <c:v>1094.5714285714287</c:v>
                </c:pt>
                <c:pt idx="176">
                  <c:v>1097.7142857142858</c:v>
                </c:pt>
                <c:pt idx="177">
                  <c:v>1061.4285714285713</c:v>
                </c:pt>
                <c:pt idx="178">
                  <c:v>1036.8571428571429</c:v>
                </c:pt>
                <c:pt idx="179">
                  <c:v>1015.5714285714286</c:v>
                </c:pt>
                <c:pt idx="180">
                  <c:v>937.42857142857144</c:v>
                </c:pt>
                <c:pt idx="181">
                  <c:v>853</c:v>
                </c:pt>
                <c:pt idx="182">
                  <c:v>765</c:v>
                </c:pt>
                <c:pt idx="183">
                  <c:v>682.42857142857144</c:v>
                </c:pt>
                <c:pt idx="184">
                  <c:v>627.28571428571433</c:v>
                </c:pt>
                <c:pt idx="185">
                  <c:v>572.28571428571433</c:v>
                </c:pt>
                <c:pt idx="186">
                  <c:v>511.71428571428572</c:v>
                </c:pt>
                <c:pt idx="187">
                  <c:v>506.42857142857144</c:v>
                </c:pt>
                <c:pt idx="188">
                  <c:v>501.85714285714283</c:v>
                </c:pt>
                <c:pt idx="189">
                  <c:v>452.42857142857144</c:v>
                </c:pt>
                <c:pt idx="190">
                  <c:v>406.14285714285717</c:v>
                </c:pt>
                <c:pt idx="191">
                  <c:v>359.14285714285717</c:v>
                </c:pt>
                <c:pt idx="192">
                  <c:v>302.28571428571428</c:v>
                </c:pt>
                <c:pt idx="193">
                  <c:v>253.71428571428572</c:v>
                </c:pt>
                <c:pt idx="194">
                  <c:v>204.57142857142858</c:v>
                </c:pt>
                <c:pt idx="195">
                  <c:v>155.42857142857142</c:v>
                </c:pt>
                <c:pt idx="196">
                  <c:v>147.57142857142858</c:v>
                </c:pt>
                <c:pt idx="197">
                  <c:v>138.57142857142858</c:v>
                </c:pt>
                <c:pt idx="198">
                  <c:v>133.57142857142858</c:v>
                </c:pt>
                <c:pt idx="199">
                  <c:v>137.71428571428572</c:v>
                </c:pt>
                <c:pt idx="200">
                  <c:v>140.71428571428572</c:v>
                </c:pt>
                <c:pt idx="201">
                  <c:v>137.57142857142858</c:v>
                </c:pt>
                <c:pt idx="202">
                  <c:v>133.28571428571428</c:v>
                </c:pt>
                <c:pt idx="203">
                  <c:v>131.42857142857142</c:v>
                </c:pt>
                <c:pt idx="204">
                  <c:v>124.71428571428571</c:v>
                </c:pt>
                <c:pt idx="205">
                  <c:v>114.28571428571429</c:v>
                </c:pt>
                <c:pt idx="206">
                  <c:v>104.71428571428571</c:v>
                </c:pt>
                <c:pt idx="207">
                  <c:v>93.142857142857139</c:v>
                </c:pt>
                <c:pt idx="208">
                  <c:v>83.428571428571431</c:v>
                </c:pt>
                <c:pt idx="209">
                  <c:v>75.571428571428569</c:v>
                </c:pt>
                <c:pt idx="210">
                  <c:v>73.142857142857139</c:v>
                </c:pt>
                <c:pt idx="211">
                  <c:v>77.428571428571431</c:v>
                </c:pt>
                <c:pt idx="212">
                  <c:v>81.428571428571431</c:v>
                </c:pt>
                <c:pt idx="213">
                  <c:v>80.714285714285708</c:v>
                </c:pt>
                <c:pt idx="214">
                  <c:v>80.428571428571431</c:v>
                </c:pt>
                <c:pt idx="215">
                  <c:v>81.857142857142861</c:v>
                </c:pt>
                <c:pt idx="216">
                  <c:v>76.857142857142861</c:v>
                </c:pt>
                <c:pt idx="217">
                  <c:v>68.285714285714292</c:v>
                </c:pt>
                <c:pt idx="218">
                  <c:v>57.285714285714285</c:v>
                </c:pt>
              </c:numCache>
            </c:numRef>
          </c:yVal>
          <c:smooth val="0"/>
        </c:ser>
        <c:ser>
          <c:idx val="3"/>
          <c:order val="3"/>
          <c:xVal>
            <c:numRef>
              <c:f>HC_7pt_smooth!$AB$11:$AB$229</c:f>
              <c:numCache>
                <c:formatCode>mm/dd/yy</c:formatCode>
                <c:ptCount val="219"/>
                <c:pt idx="0">
                  <c:v>31062</c:v>
                </c:pt>
                <c:pt idx="1">
                  <c:v>31064</c:v>
                </c:pt>
                <c:pt idx="2">
                  <c:v>31066</c:v>
                </c:pt>
                <c:pt idx="3">
                  <c:v>31069</c:v>
                </c:pt>
                <c:pt idx="4">
                  <c:v>31071</c:v>
                </c:pt>
                <c:pt idx="5">
                  <c:v>31073</c:v>
                </c:pt>
                <c:pt idx="6">
                  <c:v>31076</c:v>
                </c:pt>
                <c:pt idx="7">
                  <c:v>31078</c:v>
                </c:pt>
                <c:pt idx="8">
                  <c:v>31080</c:v>
                </c:pt>
                <c:pt idx="9">
                  <c:v>31083</c:v>
                </c:pt>
                <c:pt idx="10">
                  <c:v>31085</c:v>
                </c:pt>
                <c:pt idx="11">
                  <c:v>31087</c:v>
                </c:pt>
                <c:pt idx="12">
                  <c:v>31090.142857142859</c:v>
                </c:pt>
                <c:pt idx="13">
                  <c:v>31092.285714285714</c:v>
                </c:pt>
                <c:pt idx="14">
                  <c:v>31094.428571428572</c:v>
                </c:pt>
                <c:pt idx="15">
                  <c:v>31097.428571428572</c:v>
                </c:pt>
                <c:pt idx="16">
                  <c:v>31099.428571428572</c:v>
                </c:pt>
                <c:pt idx="17">
                  <c:v>31101.428571428572</c:v>
                </c:pt>
                <c:pt idx="18">
                  <c:v>31104.428571428572</c:v>
                </c:pt>
                <c:pt idx="19">
                  <c:v>31106.285714285714</c:v>
                </c:pt>
                <c:pt idx="20">
                  <c:v>31108.142857142859</c:v>
                </c:pt>
                <c:pt idx="21">
                  <c:v>31111</c:v>
                </c:pt>
                <c:pt idx="22">
                  <c:v>31113</c:v>
                </c:pt>
                <c:pt idx="23">
                  <c:v>31115</c:v>
                </c:pt>
                <c:pt idx="24">
                  <c:v>31118</c:v>
                </c:pt>
                <c:pt idx="25">
                  <c:v>31120</c:v>
                </c:pt>
                <c:pt idx="26">
                  <c:v>31122</c:v>
                </c:pt>
                <c:pt idx="27">
                  <c:v>31124</c:v>
                </c:pt>
                <c:pt idx="28">
                  <c:v>31128.142857142859</c:v>
                </c:pt>
                <c:pt idx="29">
                  <c:v>31132.285714285714</c:v>
                </c:pt>
                <c:pt idx="30">
                  <c:v>31137.285714285714</c:v>
                </c:pt>
                <c:pt idx="31">
                  <c:v>31141.285714285714</c:v>
                </c:pt>
                <c:pt idx="32">
                  <c:v>31145.285714285714</c:v>
                </c:pt>
                <c:pt idx="33">
                  <c:v>31150.285714285714</c:v>
                </c:pt>
                <c:pt idx="34">
                  <c:v>31155.285714285714</c:v>
                </c:pt>
                <c:pt idx="35">
                  <c:v>31157.142857142859</c:v>
                </c:pt>
                <c:pt idx="36">
                  <c:v>31160</c:v>
                </c:pt>
                <c:pt idx="37">
                  <c:v>31162</c:v>
                </c:pt>
                <c:pt idx="38">
                  <c:v>31164</c:v>
                </c:pt>
                <c:pt idx="39">
                  <c:v>31167</c:v>
                </c:pt>
                <c:pt idx="40">
                  <c:v>31169</c:v>
                </c:pt>
                <c:pt idx="41">
                  <c:v>31171</c:v>
                </c:pt>
                <c:pt idx="42">
                  <c:v>31174</c:v>
                </c:pt>
                <c:pt idx="43">
                  <c:v>31176</c:v>
                </c:pt>
                <c:pt idx="44">
                  <c:v>31178</c:v>
                </c:pt>
                <c:pt idx="45">
                  <c:v>31181</c:v>
                </c:pt>
                <c:pt idx="46">
                  <c:v>31183</c:v>
                </c:pt>
                <c:pt idx="47">
                  <c:v>31185</c:v>
                </c:pt>
                <c:pt idx="48">
                  <c:v>31188</c:v>
                </c:pt>
                <c:pt idx="49">
                  <c:v>31190</c:v>
                </c:pt>
                <c:pt idx="50">
                  <c:v>31192</c:v>
                </c:pt>
                <c:pt idx="51">
                  <c:v>31195</c:v>
                </c:pt>
                <c:pt idx="52">
                  <c:v>31197</c:v>
                </c:pt>
                <c:pt idx="53">
                  <c:v>31199</c:v>
                </c:pt>
                <c:pt idx="54">
                  <c:v>31202</c:v>
                </c:pt>
                <c:pt idx="55">
                  <c:v>31204</c:v>
                </c:pt>
                <c:pt idx="56">
                  <c:v>31206</c:v>
                </c:pt>
                <c:pt idx="57">
                  <c:v>31209</c:v>
                </c:pt>
                <c:pt idx="58">
                  <c:v>31211</c:v>
                </c:pt>
                <c:pt idx="59">
                  <c:v>31213</c:v>
                </c:pt>
                <c:pt idx="60">
                  <c:v>31215.285714285714</c:v>
                </c:pt>
                <c:pt idx="61">
                  <c:v>31216.571428571428</c:v>
                </c:pt>
                <c:pt idx="62">
                  <c:v>31217.857142857141</c:v>
                </c:pt>
                <c:pt idx="63">
                  <c:v>31221</c:v>
                </c:pt>
                <c:pt idx="64">
                  <c:v>31223.142857142859</c:v>
                </c:pt>
                <c:pt idx="65">
                  <c:v>31225.285714285714</c:v>
                </c:pt>
                <c:pt idx="66">
                  <c:v>31228.285714285714</c:v>
                </c:pt>
                <c:pt idx="67">
                  <c:v>31231</c:v>
                </c:pt>
                <c:pt idx="68">
                  <c:v>31233.714285714286</c:v>
                </c:pt>
                <c:pt idx="69">
                  <c:v>31238.428571428572</c:v>
                </c:pt>
                <c:pt idx="70">
                  <c:v>31241.285714285714</c:v>
                </c:pt>
                <c:pt idx="71">
                  <c:v>31244.142857142859</c:v>
                </c:pt>
                <c:pt idx="72">
                  <c:v>31248</c:v>
                </c:pt>
                <c:pt idx="73">
                  <c:v>31251</c:v>
                </c:pt>
                <c:pt idx="74">
                  <c:v>31254</c:v>
                </c:pt>
                <c:pt idx="75">
                  <c:v>31258.571428571428</c:v>
                </c:pt>
                <c:pt idx="76">
                  <c:v>31261.142857142859</c:v>
                </c:pt>
                <c:pt idx="77">
                  <c:v>31263.714285714286</c:v>
                </c:pt>
                <c:pt idx="78">
                  <c:v>31266.714285714286</c:v>
                </c:pt>
                <c:pt idx="79">
                  <c:v>31268.714285714286</c:v>
                </c:pt>
                <c:pt idx="80">
                  <c:v>31270.714285714286</c:v>
                </c:pt>
                <c:pt idx="81">
                  <c:v>31273.428571428572</c:v>
                </c:pt>
                <c:pt idx="82">
                  <c:v>31274.571428571428</c:v>
                </c:pt>
                <c:pt idx="83">
                  <c:v>31275.714285714286</c:v>
                </c:pt>
                <c:pt idx="84">
                  <c:v>31278</c:v>
                </c:pt>
                <c:pt idx="85">
                  <c:v>31279.857142857141</c:v>
                </c:pt>
                <c:pt idx="86">
                  <c:v>31281.714285714286</c:v>
                </c:pt>
                <c:pt idx="87">
                  <c:v>31284.714285714286</c:v>
                </c:pt>
                <c:pt idx="88">
                  <c:v>31287</c:v>
                </c:pt>
                <c:pt idx="89">
                  <c:v>31289.285714285714</c:v>
                </c:pt>
                <c:pt idx="90">
                  <c:v>31292.571428571428</c:v>
                </c:pt>
                <c:pt idx="91">
                  <c:v>31294.714285714286</c:v>
                </c:pt>
                <c:pt idx="92">
                  <c:v>31296.857142857141</c:v>
                </c:pt>
                <c:pt idx="93">
                  <c:v>31300</c:v>
                </c:pt>
                <c:pt idx="94">
                  <c:v>31302</c:v>
                </c:pt>
                <c:pt idx="95">
                  <c:v>31304</c:v>
                </c:pt>
                <c:pt idx="96">
                  <c:v>31307</c:v>
                </c:pt>
                <c:pt idx="97">
                  <c:v>31309</c:v>
                </c:pt>
                <c:pt idx="98">
                  <c:v>31311</c:v>
                </c:pt>
                <c:pt idx="99">
                  <c:v>31314</c:v>
                </c:pt>
                <c:pt idx="100">
                  <c:v>31316</c:v>
                </c:pt>
                <c:pt idx="101">
                  <c:v>31318</c:v>
                </c:pt>
                <c:pt idx="102">
                  <c:v>31321</c:v>
                </c:pt>
                <c:pt idx="103">
                  <c:v>31323</c:v>
                </c:pt>
                <c:pt idx="104">
                  <c:v>31325</c:v>
                </c:pt>
                <c:pt idx="105">
                  <c:v>31328.285714285714</c:v>
                </c:pt>
                <c:pt idx="106">
                  <c:v>31330.571428571428</c:v>
                </c:pt>
                <c:pt idx="107">
                  <c:v>31332.857142857141</c:v>
                </c:pt>
                <c:pt idx="108">
                  <c:v>31335.857142857141</c:v>
                </c:pt>
                <c:pt idx="109">
                  <c:v>31337.857142857141</c:v>
                </c:pt>
                <c:pt idx="110">
                  <c:v>31339.857142857141</c:v>
                </c:pt>
                <c:pt idx="111">
                  <c:v>31342.714285714286</c:v>
                </c:pt>
                <c:pt idx="112">
                  <c:v>31344.285714285714</c:v>
                </c:pt>
                <c:pt idx="113">
                  <c:v>31345.857142857141</c:v>
                </c:pt>
                <c:pt idx="114">
                  <c:v>31348.571428571428</c:v>
                </c:pt>
                <c:pt idx="115">
                  <c:v>31350.571428571428</c:v>
                </c:pt>
                <c:pt idx="116">
                  <c:v>31352.571428571428</c:v>
                </c:pt>
                <c:pt idx="117">
                  <c:v>31355.571428571428</c:v>
                </c:pt>
                <c:pt idx="118">
                  <c:v>31357.714285714286</c:v>
                </c:pt>
                <c:pt idx="119">
                  <c:v>31359.857142857141</c:v>
                </c:pt>
                <c:pt idx="120">
                  <c:v>31363</c:v>
                </c:pt>
                <c:pt idx="121">
                  <c:v>31365</c:v>
                </c:pt>
                <c:pt idx="122">
                  <c:v>31367</c:v>
                </c:pt>
                <c:pt idx="123">
                  <c:v>31370.857142857141</c:v>
                </c:pt>
                <c:pt idx="124">
                  <c:v>31373.714285714286</c:v>
                </c:pt>
                <c:pt idx="125">
                  <c:v>31376.571428571428</c:v>
                </c:pt>
                <c:pt idx="126">
                  <c:v>31380.571428571428</c:v>
                </c:pt>
                <c:pt idx="127">
                  <c:v>31383.571428571428</c:v>
                </c:pt>
                <c:pt idx="128">
                  <c:v>31386.571428571428</c:v>
                </c:pt>
                <c:pt idx="129">
                  <c:v>31390.571428571428</c:v>
                </c:pt>
                <c:pt idx="130">
                  <c:v>31392.714285714286</c:v>
                </c:pt>
                <c:pt idx="131">
                  <c:v>31394.857142857141</c:v>
                </c:pt>
                <c:pt idx="132">
                  <c:v>31399.142857142859</c:v>
                </c:pt>
                <c:pt idx="133">
                  <c:v>31402.285714285714</c:v>
                </c:pt>
                <c:pt idx="134">
                  <c:v>31405.428571428572</c:v>
                </c:pt>
                <c:pt idx="135">
                  <c:v>31409.428571428572</c:v>
                </c:pt>
                <c:pt idx="136">
                  <c:v>31412.428571428572</c:v>
                </c:pt>
                <c:pt idx="137">
                  <c:v>31417</c:v>
                </c:pt>
                <c:pt idx="138">
                  <c:v>31421.571428571428</c:v>
                </c:pt>
                <c:pt idx="139">
                  <c:v>31424</c:v>
                </c:pt>
                <c:pt idx="140">
                  <c:v>31427.857142857141</c:v>
                </c:pt>
                <c:pt idx="141">
                  <c:v>31431.714285714286</c:v>
                </c:pt>
                <c:pt idx="142">
                  <c:v>31434.714285714286</c:v>
                </c:pt>
                <c:pt idx="143">
                  <c:v>31438.714285714286</c:v>
                </c:pt>
                <c:pt idx="144">
                  <c:v>31441.142857142859</c:v>
                </c:pt>
                <c:pt idx="145">
                  <c:v>31443.571428571428</c:v>
                </c:pt>
                <c:pt idx="146">
                  <c:v>31446.857142857141</c:v>
                </c:pt>
                <c:pt idx="147">
                  <c:v>31449</c:v>
                </c:pt>
                <c:pt idx="148">
                  <c:v>31451.142857142859</c:v>
                </c:pt>
                <c:pt idx="149">
                  <c:v>31453.285714285714</c:v>
                </c:pt>
                <c:pt idx="150">
                  <c:v>31455</c:v>
                </c:pt>
                <c:pt idx="151">
                  <c:v>31456.714285714286</c:v>
                </c:pt>
                <c:pt idx="152">
                  <c:v>31458.428571428572</c:v>
                </c:pt>
                <c:pt idx="153">
                  <c:v>31460.142857142859</c:v>
                </c:pt>
                <c:pt idx="154">
                  <c:v>31462</c:v>
                </c:pt>
                <c:pt idx="155">
                  <c:v>31463.857142857141</c:v>
                </c:pt>
                <c:pt idx="156">
                  <c:v>31465.714285714286</c:v>
                </c:pt>
                <c:pt idx="157">
                  <c:v>31468</c:v>
                </c:pt>
                <c:pt idx="158">
                  <c:v>31470.285714285714</c:v>
                </c:pt>
                <c:pt idx="159">
                  <c:v>31473.571428571428</c:v>
                </c:pt>
                <c:pt idx="160">
                  <c:v>31476</c:v>
                </c:pt>
                <c:pt idx="161">
                  <c:v>31478</c:v>
                </c:pt>
                <c:pt idx="162">
                  <c:v>31481</c:v>
                </c:pt>
                <c:pt idx="163">
                  <c:v>31484</c:v>
                </c:pt>
                <c:pt idx="164">
                  <c:v>31486</c:v>
                </c:pt>
                <c:pt idx="165">
                  <c:v>31489</c:v>
                </c:pt>
                <c:pt idx="166">
                  <c:v>31491</c:v>
                </c:pt>
                <c:pt idx="167">
                  <c:v>31493</c:v>
                </c:pt>
                <c:pt idx="168">
                  <c:v>31496</c:v>
                </c:pt>
                <c:pt idx="169">
                  <c:v>31498</c:v>
                </c:pt>
                <c:pt idx="170">
                  <c:v>31500</c:v>
                </c:pt>
                <c:pt idx="171">
                  <c:v>31503</c:v>
                </c:pt>
                <c:pt idx="172">
                  <c:v>31505</c:v>
                </c:pt>
                <c:pt idx="173">
                  <c:v>31507</c:v>
                </c:pt>
                <c:pt idx="174">
                  <c:v>31510</c:v>
                </c:pt>
                <c:pt idx="175">
                  <c:v>31512</c:v>
                </c:pt>
                <c:pt idx="176">
                  <c:v>31514</c:v>
                </c:pt>
                <c:pt idx="177">
                  <c:v>31516.857142857141</c:v>
                </c:pt>
                <c:pt idx="178">
                  <c:v>31518.714285714286</c:v>
                </c:pt>
                <c:pt idx="179">
                  <c:v>31520.571428571428</c:v>
                </c:pt>
                <c:pt idx="180">
                  <c:v>31523.571428571428</c:v>
                </c:pt>
                <c:pt idx="181">
                  <c:v>31525.571428571428</c:v>
                </c:pt>
                <c:pt idx="182">
                  <c:v>31527.571428571428</c:v>
                </c:pt>
                <c:pt idx="183">
                  <c:v>31530.571428571428</c:v>
                </c:pt>
                <c:pt idx="184">
                  <c:v>31532.714285714286</c:v>
                </c:pt>
                <c:pt idx="185">
                  <c:v>31534.857142857141</c:v>
                </c:pt>
                <c:pt idx="186">
                  <c:v>31538</c:v>
                </c:pt>
                <c:pt idx="187">
                  <c:v>31540</c:v>
                </c:pt>
                <c:pt idx="188">
                  <c:v>31542</c:v>
                </c:pt>
                <c:pt idx="189">
                  <c:v>31545.285714285714</c:v>
                </c:pt>
                <c:pt idx="190">
                  <c:v>31547.571428571428</c:v>
                </c:pt>
                <c:pt idx="191">
                  <c:v>31549.857142857141</c:v>
                </c:pt>
                <c:pt idx="192">
                  <c:v>31552.857142857141</c:v>
                </c:pt>
                <c:pt idx="193">
                  <c:v>31554.857142857141</c:v>
                </c:pt>
                <c:pt idx="194">
                  <c:v>31556.857142857141</c:v>
                </c:pt>
                <c:pt idx="195">
                  <c:v>31560</c:v>
                </c:pt>
                <c:pt idx="196">
                  <c:v>31561.857142857141</c:v>
                </c:pt>
                <c:pt idx="197">
                  <c:v>31563.714285714286</c:v>
                </c:pt>
                <c:pt idx="198">
                  <c:v>31566.571428571428</c:v>
                </c:pt>
                <c:pt idx="199">
                  <c:v>31568.714285714286</c:v>
                </c:pt>
                <c:pt idx="200">
                  <c:v>31570.857142857141</c:v>
                </c:pt>
                <c:pt idx="201">
                  <c:v>31573.857142857141</c:v>
                </c:pt>
                <c:pt idx="202">
                  <c:v>31575.714285714286</c:v>
                </c:pt>
                <c:pt idx="203">
                  <c:v>31577.571428571428</c:v>
                </c:pt>
                <c:pt idx="204">
                  <c:v>31580.285714285714</c:v>
                </c:pt>
                <c:pt idx="205">
                  <c:v>31582</c:v>
                </c:pt>
                <c:pt idx="206">
                  <c:v>31583.714285714286</c:v>
                </c:pt>
                <c:pt idx="207">
                  <c:v>31588.428571428572</c:v>
                </c:pt>
                <c:pt idx="208">
                  <c:v>31592.285714285714</c:v>
                </c:pt>
                <c:pt idx="209">
                  <c:v>31596.142857142859</c:v>
                </c:pt>
                <c:pt idx="210">
                  <c:v>31601</c:v>
                </c:pt>
                <c:pt idx="211">
                  <c:v>31605</c:v>
                </c:pt>
                <c:pt idx="212">
                  <c:v>31609</c:v>
                </c:pt>
                <c:pt idx="213">
                  <c:v>31614.142857142859</c:v>
                </c:pt>
                <c:pt idx="214">
                  <c:v>31616.285714285714</c:v>
                </c:pt>
                <c:pt idx="215">
                  <c:v>31618.428571428572</c:v>
                </c:pt>
                <c:pt idx="216">
                  <c:v>31621.714285714286</c:v>
                </c:pt>
                <c:pt idx="217">
                  <c:v>31624</c:v>
                </c:pt>
                <c:pt idx="218">
                  <c:v>31626.285714285714</c:v>
                </c:pt>
              </c:numCache>
            </c:numRef>
          </c:xVal>
          <c:yVal>
            <c:numRef>
              <c:f>HC_7pt_smooth!$AF$11:$AF$229</c:f>
              <c:numCache>
                <c:formatCode>General</c:formatCode>
                <c:ptCount val="219"/>
                <c:pt idx="0">
                  <c:v>894.85714285714289</c:v>
                </c:pt>
                <c:pt idx="1">
                  <c:v>886.14285714285711</c:v>
                </c:pt>
                <c:pt idx="2">
                  <c:v>874</c:v>
                </c:pt>
                <c:pt idx="3">
                  <c:v>874.28571428571433</c:v>
                </c:pt>
                <c:pt idx="4">
                  <c:v>876.71428571428567</c:v>
                </c:pt>
                <c:pt idx="5">
                  <c:v>874.42857142857144</c:v>
                </c:pt>
                <c:pt idx="6">
                  <c:v>825.28571428571433</c:v>
                </c:pt>
                <c:pt idx="7">
                  <c:v>795.42857142857144</c:v>
                </c:pt>
                <c:pt idx="8">
                  <c:v>774.57142857142856</c:v>
                </c:pt>
                <c:pt idx="9">
                  <c:v>726.71428571428567</c:v>
                </c:pt>
                <c:pt idx="10">
                  <c:v>666.14285714285711</c:v>
                </c:pt>
                <c:pt idx="11">
                  <c:v>605.57142857142856</c:v>
                </c:pt>
                <c:pt idx="12">
                  <c:v>522.57142857142856</c:v>
                </c:pt>
                <c:pt idx="13">
                  <c:v>488</c:v>
                </c:pt>
                <c:pt idx="14">
                  <c:v>452.57142857142856</c:v>
                </c:pt>
                <c:pt idx="15">
                  <c:v>410.14285714285717</c:v>
                </c:pt>
                <c:pt idx="16">
                  <c:v>393.42857142857144</c:v>
                </c:pt>
                <c:pt idx="17">
                  <c:v>378.57142857142856</c:v>
                </c:pt>
                <c:pt idx="18">
                  <c:v>364.83333333333331</c:v>
                </c:pt>
                <c:pt idx="19">
                  <c:v>362</c:v>
                </c:pt>
                <c:pt idx="20">
                  <c:v>357</c:v>
                </c:pt>
                <c:pt idx="21">
                  <c:v>407.75</c:v>
                </c:pt>
                <c:pt idx="22">
                  <c:v>470</c:v>
                </c:pt>
                <c:pt idx="23">
                  <c:v>524.5</c:v>
                </c:pt>
                <c:pt idx="24">
                  <c:v>617</c:v>
                </c:pt>
                <c:pt idx="25">
                  <c:v>638.4</c:v>
                </c:pt>
                <c:pt idx="26">
                  <c:v>656.5</c:v>
                </c:pt>
                <c:pt idx="27">
                  <c:v>624</c:v>
                </c:pt>
                <c:pt idx="28">
                  <c:v>599</c:v>
                </c:pt>
                <c:pt idx="29">
                  <c:v>579</c:v>
                </c:pt>
                <c:pt idx="30">
                  <c:v>586.28571428571433</c:v>
                </c:pt>
                <c:pt idx="31">
                  <c:v>573.71428571428567</c:v>
                </c:pt>
                <c:pt idx="32">
                  <c:v>556</c:v>
                </c:pt>
                <c:pt idx="33">
                  <c:v>535.14285714285711</c:v>
                </c:pt>
                <c:pt idx="34">
                  <c:v>555.14285714285711</c:v>
                </c:pt>
                <c:pt idx="35">
                  <c:v>578.42857142857144</c:v>
                </c:pt>
                <c:pt idx="36">
                  <c:v>544.57142857142856</c:v>
                </c:pt>
                <c:pt idx="37">
                  <c:v>489.28571428571428</c:v>
                </c:pt>
                <c:pt idx="38">
                  <c:v>427.28571428571428</c:v>
                </c:pt>
                <c:pt idx="39">
                  <c:v>407.85714285714283</c:v>
                </c:pt>
                <c:pt idx="40">
                  <c:v>383.71428571428572</c:v>
                </c:pt>
                <c:pt idx="41">
                  <c:v>363</c:v>
                </c:pt>
                <c:pt idx="42">
                  <c:v>355.42857142857144</c:v>
                </c:pt>
                <c:pt idx="43">
                  <c:v>406.71428571428572</c:v>
                </c:pt>
                <c:pt idx="44">
                  <c:v>446.28571428571428</c:v>
                </c:pt>
                <c:pt idx="45">
                  <c:v>445.71428571428572</c:v>
                </c:pt>
                <c:pt idx="46">
                  <c:v>409.85714285714283</c:v>
                </c:pt>
                <c:pt idx="47">
                  <c:v>379.14285714285717</c:v>
                </c:pt>
                <c:pt idx="48">
                  <c:v>348.42857142857144</c:v>
                </c:pt>
                <c:pt idx="49">
                  <c:v>303.71428571428572</c:v>
                </c:pt>
                <c:pt idx="50">
                  <c:v>256.42857142857144</c:v>
                </c:pt>
                <c:pt idx="51">
                  <c:v>203.85714285714286</c:v>
                </c:pt>
                <c:pt idx="52">
                  <c:v>193.14285714285714</c:v>
                </c:pt>
                <c:pt idx="53">
                  <c:v>182.14285714285714</c:v>
                </c:pt>
                <c:pt idx="54">
                  <c:v>175.14285714285714</c:v>
                </c:pt>
                <c:pt idx="55">
                  <c:v>168.28571428571428</c:v>
                </c:pt>
                <c:pt idx="56">
                  <c:v>158.57142857142858</c:v>
                </c:pt>
                <c:pt idx="57">
                  <c:v>146</c:v>
                </c:pt>
                <c:pt idx="58">
                  <c:v>148.14285714285714</c:v>
                </c:pt>
                <c:pt idx="59">
                  <c:v>150.71428571428572</c:v>
                </c:pt>
                <c:pt idx="60">
                  <c:v>149.28571428571428</c:v>
                </c:pt>
                <c:pt idx="61">
                  <c:v>141.71428571428572</c:v>
                </c:pt>
                <c:pt idx="62">
                  <c:v>137.14285714285714</c:v>
                </c:pt>
                <c:pt idx="63">
                  <c:v>135.57142857142858</c:v>
                </c:pt>
                <c:pt idx="64">
                  <c:v>143.85714285714286</c:v>
                </c:pt>
                <c:pt idx="65">
                  <c:v>143.28571428571428</c:v>
                </c:pt>
                <c:pt idx="66">
                  <c:v>144.85714285714286</c:v>
                </c:pt>
                <c:pt idx="67">
                  <c:v>145.28571428571428</c:v>
                </c:pt>
                <c:pt idx="68">
                  <c:v>147</c:v>
                </c:pt>
                <c:pt idx="69">
                  <c:v>145.85714285714286</c:v>
                </c:pt>
                <c:pt idx="70">
                  <c:v>144.42857142857142</c:v>
                </c:pt>
                <c:pt idx="71">
                  <c:v>131</c:v>
                </c:pt>
                <c:pt idx="72">
                  <c:v>128.42857142857142</c:v>
                </c:pt>
                <c:pt idx="73">
                  <c:v>125.71428571428571</c:v>
                </c:pt>
                <c:pt idx="74">
                  <c:v>128.14285714285714</c:v>
                </c:pt>
                <c:pt idx="75">
                  <c:v>131.28571428571428</c:v>
                </c:pt>
                <c:pt idx="76">
                  <c:v>132.42857142857142</c:v>
                </c:pt>
                <c:pt idx="77">
                  <c:v>134.28571428571428</c:v>
                </c:pt>
                <c:pt idx="78">
                  <c:v>142.57142857142858</c:v>
                </c:pt>
                <c:pt idx="79">
                  <c:v>148.57142857142858</c:v>
                </c:pt>
                <c:pt idx="80">
                  <c:v>150</c:v>
                </c:pt>
                <c:pt idx="81">
                  <c:v>152.42857142857142</c:v>
                </c:pt>
                <c:pt idx="82">
                  <c:v>158</c:v>
                </c:pt>
                <c:pt idx="83">
                  <c:v>166</c:v>
                </c:pt>
                <c:pt idx="84">
                  <c:v>188.85714285714286</c:v>
                </c:pt>
                <c:pt idx="85">
                  <c:v>221.71428571428572</c:v>
                </c:pt>
                <c:pt idx="86">
                  <c:v>238.71428571428572</c:v>
                </c:pt>
                <c:pt idx="87">
                  <c:v>232.14285714285714</c:v>
                </c:pt>
                <c:pt idx="88">
                  <c:v>222.85714285714286</c:v>
                </c:pt>
                <c:pt idx="89">
                  <c:v>212.42857142857142</c:v>
                </c:pt>
                <c:pt idx="90">
                  <c:v>217.85714285714286</c:v>
                </c:pt>
                <c:pt idx="91">
                  <c:v>209.14285714285714</c:v>
                </c:pt>
                <c:pt idx="92">
                  <c:v>187</c:v>
                </c:pt>
                <c:pt idx="93">
                  <c:v>177.85714285714286</c:v>
                </c:pt>
                <c:pt idx="94">
                  <c:v>189.57142857142858</c:v>
                </c:pt>
                <c:pt idx="95">
                  <c:v>192.14285714285714</c:v>
                </c:pt>
                <c:pt idx="96">
                  <c:v>259.14285714285717</c:v>
                </c:pt>
                <c:pt idx="97">
                  <c:v>312.14285714285717</c:v>
                </c:pt>
                <c:pt idx="98">
                  <c:v>360</c:v>
                </c:pt>
                <c:pt idx="99">
                  <c:v>364.28571428571428</c:v>
                </c:pt>
                <c:pt idx="100">
                  <c:v>374.71428571428572</c:v>
                </c:pt>
                <c:pt idx="101">
                  <c:v>388.28571428571428</c:v>
                </c:pt>
                <c:pt idx="102">
                  <c:v>466.42857142857144</c:v>
                </c:pt>
                <c:pt idx="103">
                  <c:v>464.71428571428572</c:v>
                </c:pt>
                <c:pt idx="104">
                  <c:v>455.85714285714283</c:v>
                </c:pt>
                <c:pt idx="105">
                  <c:v>424.57142857142856</c:v>
                </c:pt>
                <c:pt idx="106">
                  <c:v>431.28571428571428</c:v>
                </c:pt>
                <c:pt idx="107">
                  <c:v>437.42857142857144</c:v>
                </c:pt>
                <c:pt idx="108">
                  <c:v>423.71428571428572</c:v>
                </c:pt>
                <c:pt idx="109">
                  <c:v>358.28571428571428</c:v>
                </c:pt>
                <c:pt idx="110">
                  <c:v>306</c:v>
                </c:pt>
                <c:pt idx="111">
                  <c:v>269.85714285714283</c:v>
                </c:pt>
                <c:pt idx="112">
                  <c:v>258.85714285714283</c:v>
                </c:pt>
                <c:pt idx="113">
                  <c:v>252.14285714285714</c:v>
                </c:pt>
                <c:pt idx="114">
                  <c:v>250.28571428571428</c:v>
                </c:pt>
                <c:pt idx="115">
                  <c:v>294.85714285714283</c:v>
                </c:pt>
                <c:pt idx="116">
                  <c:v>327.28571428571428</c:v>
                </c:pt>
                <c:pt idx="117">
                  <c:v>378.14285714285717</c:v>
                </c:pt>
                <c:pt idx="118">
                  <c:v>418</c:v>
                </c:pt>
                <c:pt idx="119">
                  <c:v>457.71428571428572</c:v>
                </c:pt>
                <c:pt idx="120">
                  <c:v>474.57142857142856</c:v>
                </c:pt>
                <c:pt idx="121">
                  <c:v>487.71428571428572</c:v>
                </c:pt>
                <c:pt idx="122">
                  <c:v>480.85714285714283</c:v>
                </c:pt>
                <c:pt idx="123">
                  <c:v>489.28571428571428</c:v>
                </c:pt>
                <c:pt idx="124">
                  <c:v>482.57142857142856</c:v>
                </c:pt>
                <c:pt idx="125">
                  <c:v>475.57142857142856</c:v>
                </c:pt>
                <c:pt idx="126">
                  <c:v>510</c:v>
                </c:pt>
                <c:pt idx="127">
                  <c:v>573.85714285714289</c:v>
                </c:pt>
                <c:pt idx="128">
                  <c:v>644.85714285714289</c:v>
                </c:pt>
                <c:pt idx="129">
                  <c:v>705.85714285714289</c:v>
                </c:pt>
                <c:pt idx="130">
                  <c:v>751.42857142857144</c:v>
                </c:pt>
                <c:pt idx="131">
                  <c:v>787.28571428571433</c:v>
                </c:pt>
                <c:pt idx="132">
                  <c:v>812.57142857142856</c:v>
                </c:pt>
                <c:pt idx="133">
                  <c:v>796.57142857142856</c:v>
                </c:pt>
                <c:pt idx="134">
                  <c:v>770.42857142857144</c:v>
                </c:pt>
                <c:pt idx="135">
                  <c:v>725.57142857142856</c:v>
                </c:pt>
                <c:pt idx="136">
                  <c:v>687.28571428571433</c:v>
                </c:pt>
                <c:pt idx="137">
                  <c:v>656.42857142857144</c:v>
                </c:pt>
                <c:pt idx="138">
                  <c:v>632</c:v>
                </c:pt>
                <c:pt idx="139">
                  <c:v>621.85714285714289</c:v>
                </c:pt>
                <c:pt idx="140">
                  <c:v>631.57142857142856</c:v>
                </c:pt>
                <c:pt idx="141">
                  <c:v>648</c:v>
                </c:pt>
                <c:pt idx="142">
                  <c:v>669.42857142857144</c:v>
                </c:pt>
                <c:pt idx="143">
                  <c:v>748.71428571428567</c:v>
                </c:pt>
                <c:pt idx="144">
                  <c:v>819.57142857142856</c:v>
                </c:pt>
                <c:pt idx="145">
                  <c:v>897.42857142857144</c:v>
                </c:pt>
                <c:pt idx="146">
                  <c:v>944.5</c:v>
                </c:pt>
                <c:pt idx="147">
                  <c:v>928.16666666666663</c:v>
                </c:pt>
                <c:pt idx="148">
                  <c:v>920.33333333333337</c:v>
                </c:pt>
                <c:pt idx="149">
                  <c:v>911.66666666666663</c:v>
                </c:pt>
                <c:pt idx="150">
                  <c:v>810.5</c:v>
                </c:pt>
                <c:pt idx="151">
                  <c:v>723</c:v>
                </c:pt>
                <c:pt idx="152">
                  <c:v>633.5</c:v>
                </c:pt>
                <c:pt idx="153">
                  <c:v>651.71428571428567</c:v>
                </c:pt>
                <c:pt idx="154">
                  <c:v>616.85714285714289</c:v>
                </c:pt>
                <c:pt idx="155">
                  <c:v>567.42857142857144</c:v>
                </c:pt>
                <c:pt idx="156">
                  <c:v>522.57142857142856</c:v>
                </c:pt>
                <c:pt idx="157">
                  <c:v>494.57142857142856</c:v>
                </c:pt>
                <c:pt idx="158">
                  <c:v>475.42857142857144</c:v>
                </c:pt>
                <c:pt idx="159">
                  <c:v>467.71428571428572</c:v>
                </c:pt>
                <c:pt idx="160">
                  <c:v>437.71428571428572</c:v>
                </c:pt>
                <c:pt idx="161">
                  <c:v>459.85714285714283</c:v>
                </c:pt>
                <c:pt idx="162">
                  <c:v>493.71428571428572</c:v>
                </c:pt>
                <c:pt idx="163">
                  <c:v>526</c:v>
                </c:pt>
                <c:pt idx="164">
                  <c:v>561.42857142857144</c:v>
                </c:pt>
                <c:pt idx="165">
                  <c:v>573.57142857142856</c:v>
                </c:pt>
                <c:pt idx="166">
                  <c:v>566.71428571428567</c:v>
                </c:pt>
                <c:pt idx="167">
                  <c:v>563</c:v>
                </c:pt>
                <c:pt idx="168">
                  <c:v>572.42857142857144</c:v>
                </c:pt>
                <c:pt idx="169">
                  <c:v>577.14285714285711</c:v>
                </c:pt>
                <c:pt idx="170">
                  <c:v>578.71428571428567</c:v>
                </c:pt>
                <c:pt idx="171">
                  <c:v>570.14285714285711</c:v>
                </c:pt>
                <c:pt idx="172">
                  <c:v>584.57142857142856</c:v>
                </c:pt>
                <c:pt idx="173">
                  <c:v>602.85714285714289</c:v>
                </c:pt>
                <c:pt idx="174">
                  <c:v>614.71428571428567</c:v>
                </c:pt>
                <c:pt idx="175">
                  <c:v>608.28571428571433</c:v>
                </c:pt>
                <c:pt idx="176">
                  <c:v>603</c:v>
                </c:pt>
                <c:pt idx="177">
                  <c:v>609.85714285714289</c:v>
                </c:pt>
                <c:pt idx="178">
                  <c:v>626.14285714285711</c:v>
                </c:pt>
                <c:pt idx="179">
                  <c:v>632</c:v>
                </c:pt>
                <c:pt idx="180">
                  <c:v>605.28571428571433</c:v>
                </c:pt>
                <c:pt idx="181">
                  <c:v>581</c:v>
                </c:pt>
                <c:pt idx="182">
                  <c:v>562.28571428571433</c:v>
                </c:pt>
                <c:pt idx="183">
                  <c:v>528.57142857142856</c:v>
                </c:pt>
                <c:pt idx="184">
                  <c:v>490</c:v>
                </c:pt>
                <c:pt idx="185">
                  <c:v>456.71428571428572</c:v>
                </c:pt>
                <c:pt idx="186">
                  <c:v>412.57142857142856</c:v>
                </c:pt>
                <c:pt idx="187">
                  <c:v>403.71428571428572</c:v>
                </c:pt>
                <c:pt idx="188">
                  <c:v>394.85714285714283</c:v>
                </c:pt>
                <c:pt idx="189">
                  <c:v>364.57142857142856</c:v>
                </c:pt>
                <c:pt idx="190">
                  <c:v>343.85714285714283</c:v>
                </c:pt>
                <c:pt idx="191">
                  <c:v>324</c:v>
                </c:pt>
                <c:pt idx="192">
                  <c:v>287.57142857142856</c:v>
                </c:pt>
                <c:pt idx="193">
                  <c:v>266</c:v>
                </c:pt>
                <c:pt idx="194">
                  <c:v>241</c:v>
                </c:pt>
                <c:pt idx="195">
                  <c:v>214.71428571428572</c:v>
                </c:pt>
                <c:pt idx="196">
                  <c:v>208.57142857142858</c:v>
                </c:pt>
                <c:pt idx="197">
                  <c:v>202.28571428571428</c:v>
                </c:pt>
                <c:pt idx="198">
                  <c:v>194.14285714285714</c:v>
                </c:pt>
                <c:pt idx="199">
                  <c:v>204.42857142857142</c:v>
                </c:pt>
                <c:pt idx="200">
                  <c:v>211.57142857142858</c:v>
                </c:pt>
                <c:pt idx="201">
                  <c:v>204.42857142857142</c:v>
                </c:pt>
                <c:pt idx="202">
                  <c:v>199.57142857142858</c:v>
                </c:pt>
                <c:pt idx="203">
                  <c:v>198.85714285714286</c:v>
                </c:pt>
                <c:pt idx="204">
                  <c:v>194.85714285714286</c:v>
                </c:pt>
                <c:pt idx="205">
                  <c:v>187.14285714285714</c:v>
                </c:pt>
                <c:pt idx="206">
                  <c:v>170.14285714285714</c:v>
                </c:pt>
                <c:pt idx="207">
                  <c:v>150.28571428571428</c:v>
                </c:pt>
                <c:pt idx="208">
                  <c:v>145.57142857142858</c:v>
                </c:pt>
                <c:pt idx="209">
                  <c:v>138.28571428571428</c:v>
                </c:pt>
                <c:pt idx="210">
                  <c:v>132.28571428571428</c:v>
                </c:pt>
                <c:pt idx="211">
                  <c:v>138.71428571428572</c:v>
                </c:pt>
                <c:pt idx="212">
                  <c:v>144.14285714285714</c:v>
                </c:pt>
                <c:pt idx="213">
                  <c:v>142.57142857142858</c:v>
                </c:pt>
                <c:pt idx="214">
                  <c:v>149</c:v>
                </c:pt>
                <c:pt idx="215">
                  <c:v>151.14285714285714</c:v>
                </c:pt>
                <c:pt idx="216">
                  <c:v>156.71428571428572</c:v>
                </c:pt>
                <c:pt idx="217">
                  <c:v>157.85714285714286</c:v>
                </c:pt>
                <c:pt idx="218">
                  <c:v>149</c:v>
                </c:pt>
              </c:numCache>
            </c:numRef>
          </c:yVal>
          <c:smooth val="0"/>
        </c:ser>
        <c:ser>
          <c:idx val="4"/>
          <c:order val="4"/>
          <c:xVal>
            <c:numRef>
              <c:f>HC_7pt_smooth!$AB$11:$AB$229</c:f>
              <c:numCache>
                <c:formatCode>mm/dd/yy</c:formatCode>
                <c:ptCount val="219"/>
                <c:pt idx="0">
                  <c:v>31062</c:v>
                </c:pt>
                <c:pt idx="1">
                  <c:v>31064</c:v>
                </c:pt>
                <c:pt idx="2">
                  <c:v>31066</c:v>
                </c:pt>
                <c:pt idx="3">
                  <c:v>31069</c:v>
                </c:pt>
                <c:pt idx="4">
                  <c:v>31071</c:v>
                </c:pt>
                <c:pt idx="5">
                  <c:v>31073</c:v>
                </c:pt>
                <c:pt idx="6">
                  <c:v>31076</c:v>
                </c:pt>
                <c:pt idx="7">
                  <c:v>31078</c:v>
                </c:pt>
                <c:pt idx="8">
                  <c:v>31080</c:v>
                </c:pt>
                <c:pt idx="9">
                  <c:v>31083</c:v>
                </c:pt>
                <c:pt idx="10">
                  <c:v>31085</c:v>
                </c:pt>
                <c:pt idx="11">
                  <c:v>31087</c:v>
                </c:pt>
                <c:pt idx="12">
                  <c:v>31090.142857142859</c:v>
                </c:pt>
                <c:pt idx="13">
                  <c:v>31092.285714285714</c:v>
                </c:pt>
                <c:pt idx="14">
                  <c:v>31094.428571428572</c:v>
                </c:pt>
                <c:pt idx="15">
                  <c:v>31097.428571428572</c:v>
                </c:pt>
                <c:pt idx="16">
                  <c:v>31099.428571428572</c:v>
                </c:pt>
                <c:pt idx="17">
                  <c:v>31101.428571428572</c:v>
                </c:pt>
                <c:pt idx="18">
                  <c:v>31104.428571428572</c:v>
                </c:pt>
                <c:pt idx="19">
                  <c:v>31106.285714285714</c:v>
                </c:pt>
                <c:pt idx="20">
                  <c:v>31108.142857142859</c:v>
                </c:pt>
                <c:pt idx="21">
                  <c:v>31111</c:v>
                </c:pt>
                <c:pt idx="22">
                  <c:v>31113</c:v>
                </c:pt>
                <c:pt idx="23">
                  <c:v>31115</c:v>
                </c:pt>
                <c:pt idx="24">
                  <c:v>31118</c:v>
                </c:pt>
                <c:pt idx="25">
                  <c:v>31120</c:v>
                </c:pt>
                <c:pt idx="26">
                  <c:v>31122</c:v>
                </c:pt>
                <c:pt idx="27">
                  <c:v>31124</c:v>
                </c:pt>
                <c:pt idx="28">
                  <c:v>31128.142857142859</c:v>
                </c:pt>
                <c:pt idx="29">
                  <c:v>31132.285714285714</c:v>
                </c:pt>
                <c:pt idx="30">
                  <c:v>31137.285714285714</c:v>
                </c:pt>
                <c:pt idx="31">
                  <c:v>31141.285714285714</c:v>
                </c:pt>
                <c:pt idx="32">
                  <c:v>31145.285714285714</c:v>
                </c:pt>
                <c:pt idx="33">
                  <c:v>31150.285714285714</c:v>
                </c:pt>
                <c:pt idx="34">
                  <c:v>31155.285714285714</c:v>
                </c:pt>
                <c:pt idx="35">
                  <c:v>31157.142857142859</c:v>
                </c:pt>
                <c:pt idx="36">
                  <c:v>31160</c:v>
                </c:pt>
                <c:pt idx="37">
                  <c:v>31162</c:v>
                </c:pt>
                <c:pt idx="38">
                  <c:v>31164</c:v>
                </c:pt>
                <c:pt idx="39">
                  <c:v>31167</c:v>
                </c:pt>
                <c:pt idx="40">
                  <c:v>31169</c:v>
                </c:pt>
                <c:pt idx="41">
                  <c:v>31171</c:v>
                </c:pt>
                <c:pt idx="42">
                  <c:v>31174</c:v>
                </c:pt>
                <c:pt idx="43">
                  <c:v>31176</c:v>
                </c:pt>
                <c:pt idx="44">
                  <c:v>31178</c:v>
                </c:pt>
                <c:pt idx="45">
                  <c:v>31181</c:v>
                </c:pt>
                <c:pt idx="46">
                  <c:v>31183</c:v>
                </c:pt>
                <c:pt idx="47">
                  <c:v>31185</c:v>
                </c:pt>
                <c:pt idx="48">
                  <c:v>31188</c:v>
                </c:pt>
                <c:pt idx="49">
                  <c:v>31190</c:v>
                </c:pt>
                <c:pt idx="50">
                  <c:v>31192</c:v>
                </c:pt>
                <c:pt idx="51">
                  <c:v>31195</c:v>
                </c:pt>
                <c:pt idx="52">
                  <c:v>31197</c:v>
                </c:pt>
                <c:pt idx="53">
                  <c:v>31199</c:v>
                </c:pt>
                <c:pt idx="54">
                  <c:v>31202</c:v>
                </c:pt>
                <c:pt idx="55">
                  <c:v>31204</c:v>
                </c:pt>
                <c:pt idx="56">
                  <c:v>31206</c:v>
                </c:pt>
                <c:pt idx="57">
                  <c:v>31209</c:v>
                </c:pt>
                <c:pt idx="58">
                  <c:v>31211</c:v>
                </c:pt>
                <c:pt idx="59">
                  <c:v>31213</c:v>
                </c:pt>
                <c:pt idx="60">
                  <c:v>31215.285714285714</c:v>
                </c:pt>
                <c:pt idx="61">
                  <c:v>31216.571428571428</c:v>
                </c:pt>
                <c:pt idx="62">
                  <c:v>31217.857142857141</c:v>
                </c:pt>
                <c:pt idx="63">
                  <c:v>31221</c:v>
                </c:pt>
                <c:pt idx="64">
                  <c:v>31223.142857142859</c:v>
                </c:pt>
                <c:pt idx="65">
                  <c:v>31225.285714285714</c:v>
                </c:pt>
                <c:pt idx="66">
                  <c:v>31228.285714285714</c:v>
                </c:pt>
                <c:pt idx="67">
                  <c:v>31231</c:v>
                </c:pt>
                <c:pt idx="68">
                  <c:v>31233.714285714286</c:v>
                </c:pt>
                <c:pt idx="69">
                  <c:v>31238.428571428572</c:v>
                </c:pt>
                <c:pt idx="70">
                  <c:v>31241.285714285714</c:v>
                </c:pt>
                <c:pt idx="71">
                  <c:v>31244.142857142859</c:v>
                </c:pt>
                <c:pt idx="72">
                  <c:v>31248</c:v>
                </c:pt>
                <c:pt idx="73">
                  <c:v>31251</c:v>
                </c:pt>
                <c:pt idx="74">
                  <c:v>31254</c:v>
                </c:pt>
                <c:pt idx="75">
                  <c:v>31258.571428571428</c:v>
                </c:pt>
                <c:pt idx="76">
                  <c:v>31261.142857142859</c:v>
                </c:pt>
                <c:pt idx="77">
                  <c:v>31263.714285714286</c:v>
                </c:pt>
                <c:pt idx="78">
                  <c:v>31266.714285714286</c:v>
                </c:pt>
                <c:pt idx="79">
                  <c:v>31268.714285714286</c:v>
                </c:pt>
                <c:pt idx="80">
                  <c:v>31270.714285714286</c:v>
                </c:pt>
                <c:pt idx="81">
                  <c:v>31273.428571428572</c:v>
                </c:pt>
                <c:pt idx="82">
                  <c:v>31274.571428571428</c:v>
                </c:pt>
                <c:pt idx="83">
                  <c:v>31275.714285714286</c:v>
                </c:pt>
                <c:pt idx="84">
                  <c:v>31278</c:v>
                </c:pt>
                <c:pt idx="85">
                  <c:v>31279.857142857141</c:v>
                </c:pt>
                <c:pt idx="86">
                  <c:v>31281.714285714286</c:v>
                </c:pt>
                <c:pt idx="87">
                  <c:v>31284.714285714286</c:v>
                </c:pt>
                <c:pt idx="88">
                  <c:v>31287</c:v>
                </c:pt>
                <c:pt idx="89">
                  <c:v>31289.285714285714</c:v>
                </c:pt>
                <c:pt idx="90">
                  <c:v>31292.571428571428</c:v>
                </c:pt>
                <c:pt idx="91">
                  <c:v>31294.714285714286</c:v>
                </c:pt>
                <c:pt idx="92">
                  <c:v>31296.857142857141</c:v>
                </c:pt>
                <c:pt idx="93">
                  <c:v>31300</c:v>
                </c:pt>
                <c:pt idx="94">
                  <c:v>31302</c:v>
                </c:pt>
                <c:pt idx="95">
                  <c:v>31304</c:v>
                </c:pt>
                <c:pt idx="96">
                  <c:v>31307</c:v>
                </c:pt>
                <c:pt idx="97">
                  <c:v>31309</c:v>
                </c:pt>
                <c:pt idx="98">
                  <c:v>31311</c:v>
                </c:pt>
                <c:pt idx="99">
                  <c:v>31314</c:v>
                </c:pt>
                <c:pt idx="100">
                  <c:v>31316</c:v>
                </c:pt>
                <c:pt idx="101">
                  <c:v>31318</c:v>
                </c:pt>
                <c:pt idx="102">
                  <c:v>31321</c:v>
                </c:pt>
                <c:pt idx="103">
                  <c:v>31323</c:v>
                </c:pt>
                <c:pt idx="104">
                  <c:v>31325</c:v>
                </c:pt>
                <c:pt idx="105">
                  <c:v>31328.285714285714</c:v>
                </c:pt>
                <c:pt idx="106">
                  <c:v>31330.571428571428</c:v>
                </c:pt>
                <c:pt idx="107">
                  <c:v>31332.857142857141</c:v>
                </c:pt>
                <c:pt idx="108">
                  <c:v>31335.857142857141</c:v>
                </c:pt>
                <c:pt idx="109">
                  <c:v>31337.857142857141</c:v>
                </c:pt>
                <c:pt idx="110">
                  <c:v>31339.857142857141</c:v>
                </c:pt>
                <c:pt idx="111">
                  <c:v>31342.714285714286</c:v>
                </c:pt>
                <c:pt idx="112">
                  <c:v>31344.285714285714</c:v>
                </c:pt>
                <c:pt idx="113">
                  <c:v>31345.857142857141</c:v>
                </c:pt>
                <c:pt idx="114">
                  <c:v>31348.571428571428</c:v>
                </c:pt>
                <c:pt idx="115">
                  <c:v>31350.571428571428</c:v>
                </c:pt>
                <c:pt idx="116">
                  <c:v>31352.571428571428</c:v>
                </c:pt>
                <c:pt idx="117">
                  <c:v>31355.571428571428</c:v>
                </c:pt>
                <c:pt idx="118">
                  <c:v>31357.714285714286</c:v>
                </c:pt>
                <c:pt idx="119">
                  <c:v>31359.857142857141</c:v>
                </c:pt>
                <c:pt idx="120">
                  <c:v>31363</c:v>
                </c:pt>
                <c:pt idx="121">
                  <c:v>31365</c:v>
                </c:pt>
                <c:pt idx="122">
                  <c:v>31367</c:v>
                </c:pt>
                <c:pt idx="123">
                  <c:v>31370.857142857141</c:v>
                </c:pt>
                <c:pt idx="124">
                  <c:v>31373.714285714286</c:v>
                </c:pt>
                <c:pt idx="125">
                  <c:v>31376.571428571428</c:v>
                </c:pt>
                <c:pt idx="126">
                  <c:v>31380.571428571428</c:v>
                </c:pt>
                <c:pt idx="127">
                  <c:v>31383.571428571428</c:v>
                </c:pt>
                <c:pt idx="128">
                  <c:v>31386.571428571428</c:v>
                </c:pt>
                <c:pt idx="129">
                  <c:v>31390.571428571428</c:v>
                </c:pt>
                <c:pt idx="130">
                  <c:v>31392.714285714286</c:v>
                </c:pt>
                <c:pt idx="131">
                  <c:v>31394.857142857141</c:v>
                </c:pt>
                <c:pt idx="132">
                  <c:v>31399.142857142859</c:v>
                </c:pt>
                <c:pt idx="133">
                  <c:v>31402.285714285714</c:v>
                </c:pt>
                <c:pt idx="134">
                  <c:v>31405.428571428572</c:v>
                </c:pt>
                <c:pt idx="135">
                  <c:v>31409.428571428572</c:v>
                </c:pt>
                <c:pt idx="136">
                  <c:v>31412.428571428572</c:v>
                </c:pt>
                <c:pt idx="137">
                  <c:v>31417</c:v>
                </c:pt>
                <c:pt idx="138">
                  <c:v>31421.571428571428</c:v>
                </c:pt>
                <c:pt idx="139">
                  <c:v>31424</c:v>
                </c:pt>
                <c:pt idx="140">
                  <c:v>31427.857142857141</c:v>
                </c:pt>
                <c:pt idx="141">
                  <c:v>31431.714285714286</c:v>
                </c:pt>
                <c:pt idx="142">
                  <c:v>31434.714285714286</c:v>
                </c:pt>
                <c:pt idx="143">
                  <c:v>31438.714285714286</c:v>
                </c:pt>
                <c:pt idx="144">
                  <c:v>31441.142857142859</c:v>
                </c:pt>
                <c:pt idx="145">
                  <c:v>31443.571428571428</c:v>
                </c:pt>
                <c:pt idx="146">
                  <c:v>31446.857142857141</c:v>
                </c:pt>
                <c:pt idx="147">
                  <c:v>31449</c:v>
                </c:pt>
                <c:pt idx="148">
                  <c:v>31451.142857142859</c:v>
                </c:pt>
                <c:pt idx="149">
                  <c:v>31453.285714285714</c:v>
                </c:pt>
                <c:pt idx="150">
                  <c:v>31455</c:v>
                </c:pt>
                <c:pt idx="151">
                  <c:v>31456.714285714286</c:v>
                </c:pt>
                <c:pt idx="152">
                  <c:v>31458.428571428572</c:v>
                </c:pt>
                <c:pt idx="153">
                  <c:v>31460.142857142859</c:v>
                </c:pt>
                <c:pt idx="154">
                  <c:v>31462</c:v>
                </c:pt>
                <c:pt idx="155">
                  <c:v>31463.857142857141</c:v>
                </c:pt>
                <c:pt idx="156">
                  <c:v>31465.714285714286</c:v>
                </c:pt>
                <c:pt idx="157">
                  <c:v>31468</c:v>
                </c:pt>
                <c:pt idx="158">
                  <c:v>31470.285714285714</c:v>
                </c:pt>
                <c:pt idx="159">
                  <c:v>31473.571428571428</c:v>
                </c:pt>
                <c:pt idx="160">
                  <c:v>31476</c:v>
                </c:pt>
                <c:pt idx="161">
                  <c:v>31478</c:v>
                </c:pt>
                <c:pt idx="162">
                  <c:v>31481</c:v>
                </c:pt>
                <c:pt idx="163">
                  <c:v>31484</c:v>
                </c:pt>
                <c:pt idx="164">
                  <c:v>31486</c:v>
                </c:pt>
                <c:pt idx="165">
                  <c:v>31489</c:v>
                </c:pt>
                <c:pt idx="166">
                  <c:v>31491</c:v>
                </c:pt>
                <c:pt idx="167">
                  <c:v>31493</c:v>
                </c:pt>
                <c:pt idx="168">
                  <c:v>31496</c:v>
                </c:pt>
                <c:pt idx="169">
                  <c:v>31498</c:v>
                </c:pt>
                <c:pt idx="170">
                  <c:v>31500</c:v>
                </c:pt>
                <c:pt idx="171">
                  <c:v>31503</c:v>
                </c:pt>
                <c:pt idx="172">
                  <c:v>31505</c:v>
                </c:pt>
                <c:pt idx="173">
                  <c:v>31507</c:v>
                </c:pt>
                <c:pt idx="174">
                  <c:v>31510</c:v>
                </c:pt>
                <c:pt idx="175">
                  <c:v>31512</c:v>
                </c:pt>
                <c:pt idx="176">
                  <c:v>31514</c:v>
                </c:pt>
                <c:pt idx="177">
                  <c:v>31516.857142857141</c:v>
                </c:pt>
                <c:pt idx="178">
                  <c:v>31518.714285714286</c:v>
                </c:pt>
                <c:pt idx="179">
                  <c:v>31520.571428571428</c:v>
                </c:pt>
                <c:pt idx="180">
                  <c:v>31523.571428571428</c:v>
                </c:pt>
                <c:pt idx="181">
                  <c:v>31525.571428571428</c:v>
                </c:pt>
                <c:pt idx="182">
                  <c:v>31527.571428571428</c:v>
                </c:pt>
                <c:pt idx="183">
                  <c:v>31530.571428571428</c:v>
                </c:pt>
                <c:pt idx="184">
                  <c:v>31532.714285714286</c:v>
                </c:pt>
                <c:pt idx="185">
                  <c:v>31534.857142857141</c:v>
                </c:pt>
                <c:pt idx="186">
                  <c:v>31538</c:v>
                </c:pt>
                <c:pt idx="187">
                  <c:v>31540</c:v>
                </c:pt>
                <c:pt idx="188">
                  <c:v>31542</c:v>
                </c:pt>
                <c:pt idx="189">
                  <c:v>31545.285714285714</c:v>
                </c:pt>
                <c:pt idx="190">
                  <c:v>31547.571428571428</c:v>
                </c:pt>
                <c:pt idx="191">
                  <c:v>31549.857142857141</c:v>
                </c:pt>
                <c:pt idx="192">
                  <c:v>31552.857142857141</c:v>
                </c:pt>
                <c:pt idx="193">
                  <c:v>31554.857142857141</c:v>
                </c:pt>
                <c:pt idx="194">
                  <c:v>31556.857142857141</c:v>
                </c:pt>
                <c:pt idx="195">
                  <c:v>31560</c:v>
                </c:pt>
                <c:pt idx="196">
                  <c:v>31561.857142857141</c:v>
                </c:pt>
                <c:pt idx="197">
                  <c:v>31563.714285714286</c:v>
                </c:pt>
                <c:pt idx="198">
                  <c:v>31566.571428571428</c:v>
                </c:pt>
                <c:pt idx="199">
                  <c:v>31568.714285714286</c:v>
                </c:pt>
                <c:pt idx="200">
                  <c:v>31570.857142857141</c:v>
                </c:pt>
                <c:pt idx="201">
                  <c:v>31573.857142857141</c:v>
                </c:pt>
                <c:pt idx="202">
                  <c:v>31575.714285714286</c:v>
                </c:pt>
                <c:pt idx="203">
                  <c:v>31577.571428571428</c:v>
                </c:pt>
                <c:pt idx="204">
                  <c:v>31580.285714285714</c:v>
                </c:pt>
                <c:pt idx="205">
                  <c:v>31582</c:v>
                </c:pt>
                <c:pt idx="206">
                  <c:v>31583.714285714286</c:v>
                </c:pt>
                <c:pt idx="207">
                  <c:v>31588.428571428572</c:v>
                </c:pt>
                <c:pt idx="208">
                  <c:v>31592.285714285714</c:v>
                </c:pt>
                <c:pt idx="209">
                  <c:v>31596.142857142859</c:v>
                </c:pt>
                <c:pt idx="210">
                  <c:v>31601</c:v>
                </c:pt>
                <c:pt idx="211">
                  <c:v>31605</c:v>
                </c:pt>
                <c:pt idx="212">
                  <c:v>31609</c:v>
                </c:pt>
                <c:pt idx="213">
                  <c:v>31614.142857142859</c:v>
                </c:pt>
                <c:pt idx="214">
                  <c:v>31616.285714285714</c:v>
                </c:pt>
                <c:pt idx="215">
                  <c:v>31618.428571428572</c:v>
                </c:pt>
                <c:pt idx="216">
                  <c:v>31621.714285714286</c:v>
                </c:pt>
                <c:pt idx="217">
                  <c:v>31624</c:v>
                </c:pt>
                <c:pt idx="218">
                  <c:v>31626.285714285714</c:v>
                </c:pt>
              </c:numCache>
            </c:numRef>
          </c:xVal>
          <c:yVal>
            <c:numRef>
              <c:f>HC_7pt_smooth!$AG$11:$AG$229</c:f>
              <c:numCache>
                <c:formatCode>General</c:formatCode>
                <c:ptCount val="219"/>
                <c:pt idx="0">
                  <c:v>566.75</c:v>
                </c:pt>
                <c:pt idx="1">
                  <c:v>494.25</c:v>
                </c:pt>
                <c:pt idx="2">
                  <c:v>474.66666666666669</c:v>
                </c:pt>
                <c:pt idx="3">
                  <c:v>474.66666666666669</c:v>
                </c:pt>
                <c:pt idx="4">
                  <c:v>474.66666666666669</c:v>
                </c:pt>
                <c:pt idx="5">
                  <c:v>475</c:v>
                </c:pt>
                <c:pt idx="6">
                  <c:v>367.5</c:v>
                </c:pt>
                <c:pt idx="7">
                  <c:v>323.66666666666669</c:v>
                </c:pt>
                <c:pt idx="8">
                  <c:v>235.66666666666666</c:v>
                </c:pt>
                <c:pt idx="9">
                  <c:v>208.5</c:v>
                </c:pt>
                <c:pt idx="10">
                  <c:v>191.6</c:v>
                </c:pt>
                <c:pt idx="11">
                  <c:v>179.83333333333334</c:v>
                </c:pt>
                <c:pt idx="12">
                  <c:v>164.57142857142858</c:v>
                </c:pt>
                <c:pt idx="13">
                  <c:v>141.57142857142858</c:v>
                </c:pt>
                <c:pt idx="14">
                  <c:v>117.28571428571429</c:v>
                </c:pt>
                <c:pt idx="15">
                  <c:v>97.333333333333329</c:v>
                </c:pt>
                <c:pt idx="16">
                  <c:v>91.4</c:v>
                </c:pt>
                <c:pt idx="17">
                  <c:v>119.4</c:v>
                </c:pt>
                <c:pt idx="18">
                  <c:v>119</c:v>
                </c:pt>
                <c:pt idx="19">
                  <c:v>134.33333333333334</c:v>
                </c:pt>
                <c:pt idx="20">
                  <c:v>165</c:v>
                </c:pt>
                <c:pt idx="21">
                  <c:v>260</c:v>
                </c:pt>
                <c:pt idx="22">
                  <c:v>248</c:v>
                </c:pt>
                <c:pt idx="23">
                  <c:v>239.5</c:v>
                </c:pt>
                <c:pt idx="24">
                  <c:v>239.5</c:v>
                </c:pt>
                <c:pt idx="25">
                  <c:v>244.4</c:v>
                </c:pt>
                <c:pt idx="26">
                  <c:v>249</c:v>
                </c:pt>
                <c:pt idx="27">
                  <c:v>224.71428571428572</c:v>
                </c:pt>
                <c:pt idx="28">
                  <c:v>207.85714285714286</c:v>
                </c:pt>
                <c:pt idx="29">
                  <c:v>205.16666666666666</c:v>
                </c:pt>
                <c:pt idx="30">
                  <c:v>195</c:v>
                </c:pt>
                <c:pt idx="31">
                  <c:v>174</c:v>
                </c:pt>
                <c:pt idx="32">
                  <c:v>153.33333333333334</c:v>
                </c:pt>
                <c:pt idx="33">
                  <c:v>137.33333333333334</c:v>
                </c:pt>
                <c:pt idx="34">
                  <c:v>149.16666666666666</c:v>
                </c:pt>
                <c:pt idx="35">
                  <c:v>150.83333333333334</c:v>
                </c:pt>
                <c:pt idx="36">
                  <c:v>134</c:v>
                </c:pt>
                <c:pt idx="37">
                  <c:v>117</c:v>
                </c:pt>
                <c:pt idx="38">
                  <c:v>102.28571428571429</c:v>
                </c:pt>
                <c:pt idx="39">
                  <c:v>93.571428571428569</c:v>
                </c:pt>
                <c:pt idx="40">
                  <c:v>80.285714285714292</c:v>
                </c:pt>
                <c:pt idx="41">
                  <c:v>68</c:v>
                </c:pt>
                <c:pt idx="42">
                  <c:v>54.666666666666664</c:v>
                </c:pt>
                <c:pt idx="43">
                  <c:v>59</c:v>
                </c:pt>
                <c:pt idx="44">
                  <c:v>65.25</c:v>
                </c:pt>
                <c:pt idx="45">
                  <c:v>63.75</c:v>
                </c:pt>
                <c:pt idx="46">
                  <c:v>52.5</c:v>
                </c:pt>
                <c:pt idx="47">
                  <c:v>39.75</c:v>
                </c:pt>
                <c:pt idx="48">
                  <c:v>32.25</c:v>
                </c:pt>
                <c:pt idx="49">
                  <c:v>33</c:v>
                </c:pt>
                <c:pt idx="50">
                  <c:v>34</c:v>
                </c:pt>
                <c:pt idx="51">
                  <c:v>31.857142857142858</c:v>
                </c:pt>
                <c:pt idx="52">
                  <c:v>31.571428571428573</c:v>
                </c:pt>
                <c:pt idx="53">
                  <c:v>29.142857142857142</c:v>
                </c:pt>
                <c:pt idx="54">
                  <c:v>28.666666666666668</c:v>
                </c:pt>
                <c:pt idx="55">
                  <c:v>25.666666666666668</c:v>
                </c:pt>
                <c:pt idx="56">
                  <c:v>22.333333333333332</c:v>
                </c:pt>
                <c:pt idx="57">
                  <c:v>18.666666666666668</c:v>
                </c:pt>
                <c:pt idx="58">
                  <c:v>18.166666666666668</c:v>
                </c:pt>
                <c:pt idx="59">
                  <c:v>17.5</c:v>
                </c:pt>
                <c:pt idx="60">
                  <c:v>17.166666666666668</c:v>
                </c:pt>
                <c:pt idx="61">
                  <c:v>17.142857142857142</c:v>
                </c:pt>
                <c:pt idx="62">
                  <c:v>16.714285714285715</c:v>
                </c:pt>
                <c:pt idx="63">
                  <c:v>19.857142857142858</c:v>
                </c:pt>
                <c:pt idx="64">
                  <c:v>20.857142857142858</c:v>
                </c:pt>
                <c:pt idx="65">
                  <c:v>23.571428571428573</c:v>
                </c:pt>
                <c:pt idx="66">
                  <c:v>23.666666666666668</c:v>
                </c:pt>
                <c:pt idx="67">
                  <c:v>25.4</c:v>
                </c:pt>
                <c:pt idx="68">
                  <c:v>27.5</c:v>
                </c:pt>
                <c:pt idx="69">
                  <c:v>28</c:v>
                </c:pt>
                <c:pt idx="70">
                  <c:v>22.25</c:v>
                </c:pt>
                <c:pt idx="71">
                  <c:v>20.5</c:v>
                </c:pt>
                <c:pt idx="72">
                  <c:v>19.5</c:v>
                </c:pt>
                <c:pt idx="73">
                  <c:v>25.4</c:v>
                </c:pt>
                <c:pt idx="74">
                  <c:v>25.333333333333332</c:v>
                </c:pt>
                <c:pt idx="75">
                  <c:v>25.285714285714285</c:v>
                </c:pt>
                <c:pt idx="76">
                  <c:v>27.285714285714285</c:v>
                </c:pt>
                <c:pt idx="77">
                  <c:v>29.333333333333332</c:v>
                </c:pt>
                <c:pt idx="78">
                  <c:v>31.5</c:v>
                </c:pt>
                <c:pt idx="79">
                  <c:v>32.333333333333336</c:v>
                </c:pt>
                <c:pt idx="80">
                  <c:v>31.166666666666668</c:v>
                </c:pt>
                <c:pt idx="81">
                  <c:v>64</c:v>
                </c:pt>
                <c:pt idx="82">
                  <c:v>98.5</c:v>
                </c:pt>
                <c:pt idx="83">
                  <c:v>137</c:v>
                </c:pt>
                <c:pt idx="84">
                  <c:v>136.57142857142858</c:v>
                </c:pt>
                <c:pt idx="85">
                  <c:v>162.28571428571428</c:v>
                </c:pt>
                <c:pt idx="86">
                  <c:v>182.28571428571428</c:v>
                </c:pt>
                <c:pt idx="87">
                  <c:v>177.85714285714286</c:v>
                </c:pt>
                <c:pt idx="88">
                  <c:v>148.14285714285714</c:v>
                </c:pt>
                <c:pt idx="89">
                  <c:v>117</c:v>
                </c:pt>
                <c:pt idx="90">
                  <c:v>86.857142857142861</c:v>
                </c:pt>
                <c:pt idx="91">
                  <c:v>73.142857142857139</c:v>
                </c:pt>
                <c:pt idx="92">
                  <c:v>49.428571428571431</c:v>
                </c:pt>
                <c:pt idx="93">
                  <c:v>28.333333333333332</c:v>
                </c:pt>
                <c:pt idx="94">
                  <c:v>33.333333333333336</c:v>
                </c:pt>
                <c:pt idx="95">
                  <c:v>38.5</c:v>
                </c:pt>
                <c:pt idx="96">
                  <c:v>69.166666666666671</c:v>
                </c:pt>
                <c:pt idx="97">
                  <c:v>96.666666666666671</c:v>
                </c:pt>
                <c:pt idx="98">
                  <c:v>123.16666666666667</c:v>
                </c:pt>
                <c:pt idx="99">
                  <c:v>158.66666666666666</c:v>
                </c:pt>
                <c:pt idx="100">
                  <c:v>149.85714285714286</c:v>
                </c:pt>
                <c:pt idx="101">
                  <c:v>167</c:v>
                </c:pt>
                <c:pt idx="102">
                  <c:v>197.14285714285714</c:v>
                </c:pt>
                <c:pt idx="103">
                  <c:v>197</c:v>
                </c:pt>
                <c:pt idx="104">
                  <c:v>192</c:v>
                </c:pt>
                <c:pt idx="105">
                  <c:v>186</c:v>
                </c:pt>
                <c:pt idx="106">
                  <c:v>173.33333333333334</c:v>
                </c:pt>
                <c:pt idx="107">
                  <c:v>188.6</c:v>
                </c:pt>
                <c:pt idx="108">
                  <c:v>162.4</c:v>
                </c:pt>
                <c:pt idx="109">
                  <c:v>117.6</c:v>
                </c:pt>
                <c:pt idx="110">
                  <c:v>104</c:v>
                </c:pt>
                <c:pt idx="111">
                  <c:v>88</c:v>
                </c:pt>
                <c:pt idx="112">
                  <c:v>69.75</c:v>
                </c:pt>
                <c:pt idx="113">
                  <c:v>32.666666666666664</c:v>
                </c:pt>
                <c:pt idx="114">
                  <c:v>54.25</c:v>
                </c:pt>
                <c:pt idx="115">
                  <c:v>99.75</c:v>
                </c:pt>
                <c:pt idx="116">
                  <c:v>137.25</c:v>
                </c:pt>
                <c:pt idx="117">
                  <c:v>180.25</c:v>
                </c:pt>
                <c:pt idx="118">
                  <c:v>184</c:v>
                </c:pt>
                <c:pt idx="119">
                  <c:v>186.33333333333334</c:v>
                </c:pt>
                <c:pt idx="120">
                  <c:v>179.85714285714286</c:v>
                </c:pt>
                <c:pt idx="121">
                  <c:v>184.28571428571428</c:v>
                </c:pt>
                <c:pt idx="122">
                  <c:v>176.14285714285714</c:v>
                </c:pt>
                <c:pt idx="123">
                  <c:v>176.42857142857142</c:v>
                </c:pt>
                <c:pt idx="124">
                  <c:v>177.28571428571428</c:v>
                </c:pt>
                <c:pt idx="125">
                  <c:v>177.28571428571428</c:v>
                </c:pt>
                <c:pt idx="126">
                  <c:v>189.71428571428572</c:v>
                </c:pt>
                <c:pt idx="127">
                  <c:v>215</c:v>
                </c:pt>
                <c:pt idx="128">
                  <c:v>243.14285714285714</c:v>
                </c:pt>
                <c:pt idx="129">
                  <c:v>257.83333333333331</c:v>
                </c:pt>
                <c:pt idx="130">
                  <c:v>285</c:v>
                </c:pt>
                <c:pt idx="131">
                  <c:v>292.16666666666669</c:v>
                </c:pt>
                <c:pt idx="132">
                  <c:v>301</c:v>
                </c:pt>
                <c:pt idx="133">
                  <c:v>298.83333333333331</c:v>
                </c:pt>
                <c:pt idx="134">
                  <c:v>294.5</c:v>
                </c:pt>
                <c:pt idx="135">
                  <c:v>283.83333333333331</c:v>
                </c:pt>
                <c:pt idx="136">
                  <c:v>281.85714285714283</c:v>
                </c:pt>
                <c:pt idx="137">
                  <c:v>269</c:v>
                </c:pt>
                <c:pt idx="138">
                  <c:v>272.71428571428572</c:v>
                </c:pt>
                <c:pt idx="139">
                  <c:v>275.42857142857144</c:v>
                </c:pt>
                <c:pt idx="140">
                  <c:v>294.57142857142856</c:v>
                </c:pt>
                <c:pt idx="141">
                  <c:v>295</c:v>
                </c:pt>
                <c:pt idx="142">
                  <c:v>320.33333333333331</c:v>
                </c:pt>
                <c:pt idx="143">
                  <c:v>368.16666666666669</c:v>
                </c:pt>
                <c:pt idx="144">
                  <c:v>429</c:v>
                </c:pt>
                <c:pt idx="145">
                  <c:v>476.33333333333331</c:v>
                </c:pt>
                <c:pt idx="146">
                  <c:v>517.4</c:v>
                </c:pt>
                <c:pt idx="147">
                  <c:v>505.6</c:v>
                </c:pt>
                <c:pt idx="148">
                  <c:v>482.83333333333331</c:v>
                </c:pt>
                <c:pt idx="149">
                  <c:v>471</c:v>
                </c:pt>
                <c:pt idx="150">
                  <c:v>414.33333333333331</c:v>
                </c:pt>
                <c:pt idx="151">
                  <c:v>347.83333333333331</c:v>
                </c:pt>
                <c:pt idx="152">
                  <c:v>291.33333333333331</c:v>
                </c:pt>
                <c:pt idx="153">
                  <c:v>291.33333333333331</c:v>
                </c:pt>
                <c:pt idx="154">
                  <c:v>254.5</c:v>
                </c:pt>
                <c:pt idx="155">
                  <c:v>215</c:v>
                </c:pt>
                <c:pt idx="156">
                  <c:v>172.66666666666666</c:v>
                </c:pt>
                <c:pt idx="157">
                  <c:v>150.16666666666666</c:v>
                </c:pt>
                <c:pt idx="158">
                  <c:v>124.5</c:v>
                </c:pt>
                <c:pt idx="159">
                  <c:v>111</c:v>
                </c:pt>
                <c:pt idx="160">
                  <c:v>117.28571428571429</c:v>
                </c:pt>
                <c:pt idx="161">
                  <c:v>122.57142857142857</c:v>
                </c:pt>
                <c:pt idx="162">
                  <c:v>145.42857142857142</c:v>
                </c:pt>
                <c:pt idx="163">
                  <c:v>171.28571428571428</c:v>
                </c:pt>
                <c:pt idx="164">
                  <c:v>201.28571428571428</c:v>
                </c:pt>
                <c:pt idx="165">
                  <c:v>204.57142857142858</c:v>
                </c:pt>
                <c:pt idx="166">
                  <c:v>198.42857142857142</c:v>
                </c:pt>
                <c:pt idx="167">
                  <c:v>191.14285714285714</c:v>
                </c:pt>
                <c:pt idx="168">
                  <c:v>187</c:v>
                </c:pt>
                <c:pt idx="169">
                  <c:v>165</c:v>
                </c:pt>
                <c:pt idx="170">
                  <c:v>143.42857142857142</c:v>
                </c:pt>
                <c:pt idx="171">
                  <c:v>121.14285714285714</c:v>
                </c:pt>
                <c:pt idx="172">
                  <c:v>126.28571428571429</c:v>
                </c:pt>
                <c:pt idx="173">
                  <c:v>129.71428571428572</c:v>
                </c:pt>
                <c:pt idx="174">
                  <c:v>134.71428571428572</c:v>
                </c:pt>
                <c:pt idx="175">
                  <c:v>135</c:v>
                </c:pt>
                <c:pt idx="176">
                  <c:v>134.57142857142858</c:v>
                </c:pt>
                <c:pt idx="177">
                  <c:v>129</c:v>
                </c:pt>
                <c:pt idx="178">
                  <c:v>125.28571428571429</c:v>
                </c:pt>
                <c:pt idx="179">
                  <c:v>121.42857142857143</c:v>
                </c:pt>
                <c:pt idx="180">
                  <c:v>111.14285714285714</c:v>
                </c:pt>
                <c:pt idx="181">
                  <c:v>99.714285714285708</c:v>
                </c:pt>
                <c:pt idx="182">
                  <c:v>88.714285714285708</c:v>
                </c:pt>
                <c:pt idx="183">
                  <c:v>76</c:v>
                </c:pt>
                <c:pt idx="184">
                  <c:v>68</c:v>
                </c:pt>
                <c:pt idx="185">
                  <c:v>61.285714285714285</c:v>
                </c:pt>
                <c:pt idx="186">
                  <c:v>53.571428571428569</c:v>
                </c:pt>
                <c:pt idx="187">
                  <c:v>51.285714285714285</c:v>
                </c:pt>
                <c:pt idx="188">
                  <c:v>49.857142857142854</c:v>
                </c:pt>
                <c:pt idx="189">
                  <c:v>46.142857142857146</c:v>
                </c:pt>
                <c:pt idx="190">
                  <c:v>44.857142857142854</c:v>
                </c:pt>
                <c:pt idx="191">
                  <c:v>43</c:v>
                </c:pt>
                <c:pt idx="192">
                  <c:v>36.571428571428569</c:v>
                </c:pt>
                <c:pt idx="193">
                  <c:v>32.571428571428569</c:v>
                </c:pt>
                <c:pt idx="194">
                  <c:v>29</c:v>
                </c:pt>
                <c:pt idx="195">
                  <c:v>25.285714285714285</c:v>
                </c:pt>
                <c:pt idx="196">
                  <c:v>23.714285714285715</c:v>
                </c:pt>
                <c:pt idx="197">
                  <c:v>21.428571428571427</c:v>
                </c:pt>
                <c:pt idx="198">
                  <c:v>21.571428571428573</c:v>
                </c:pt>
                <c:pt idx="199">
                  <c:v>23.142857142857142</c:v>
                </c:pt>
                <c:pt idx="200">
                  <c:v>24.571428571428573</c:v>
                </c:pt>
                <c:pt idx="201">
                  <c:v>25.285714285714285</c:v>
                </c:pt>
                <c:pt idx="202">
                  <c:v>24.142857142857142</c:v>
                </c:pt>
                <c:pt idx="203">
                  <c:v>23.285714285714285</c:v>
                </c:pt>
                <c:pt idx="204">
                  <c:v>23</c:v>
                </c:pt>
                <c:pt idx="205">
                  <c:v>20.571428571428573</c:v>
                </c:pt>
                <c:pt idx="206">
                  <c:v>19.285714285714285</c:v>
                </c:pt>
                <c:pt idx="207">
                  <c:v>17.714285714285715</c:v>
                </c:pt>
                <c:pt idx="208">
                  <c:v>16.571428571428573</c:v>
                </c:pt>
                <c:pt idx="209">
                  <c:v>16.428571428571427</c:v>
                </c:pt>
                <c:pt idx="210">
                  <c:v>18.285714285714285</c:v>
                </c:pt>
                <c:pt idx="211">
                  <c:v>19.714285714285715</c:v>
                </c:pt>
                <c:pt idx="212">
                  <c:v>21.285714285714285</c:v>
                </c:pt>
                <c:pt idx="213">
                  <c:v>22.571428571428573</c:v>
                </c:pt>
                <c:pt idx="214">
                  <c:v>23.857142857142858</c:v>
                </c:pt>
                <c:pt idx="215">
                  <c:v>24.285714285714285</c:v>
                </c:pt>
                <c:pt idx="216">
                  <c:v>24.428571428571427</c:v>
                </c:pt>
                <c:pt idx="217">
                  <c:v>22.285714285714285</c:v>
                </c:pt>
                <c:pt idx="218">
                  <c:v>20</c:v>
                </c:pt>
              </c:numCache>
            </c:numRef>
          </c:yVal>
          <c:smooth val="0"/>
        </c:ser>
        <c:ser>
          <c:idx val="5"/>
          <c:order val="5"/>
          <c:xVal>
            <c:numRef>
              <c:f>HC_7pt_smooth!$AB$11:$AB$229</c:f>
              <c:numCache>
                <c:formatCode>mm/dd/yy</c:formatCode>
                <c:ptCount val="219"/>
                <c:pt idx="0">
                  <c:v>31062</c:v>
                </c:pt>
                <c:pt idx="1">
                  <c:v>31064</c:v>
                </c:pt>
                <c:pt idx="2">
                  <c:v>31066</c:v>
                </c:pt>
                <c:pt idx="3">
                  <c:v>31069</c:v>
                </c:pt>
                <c:pt idx="4">
                  <c:v>31071</c:v>
                </c:pt>
                <c:pt idx="5">
                  <c:v>31073</c:v>
                </c:pt>
                <c:pt idx="6">
                  <c:v>31076</c:v>
                </c:pt>
                <c:pt idx="7">
                  <c:v>31078</c:v>
                </c:pt>
                <c:pt idx="8">
                  <c:v>31080</c:v>
                </c:pt>
                <c:pt idx="9">
                  <c:v>31083</c:v>
                </c:pt>
                <c:pt idx="10">
                  <c:v>31085</c:v>
                </c:pt>
                <c:pt idx="11">
                  <c:v>31087</c:v>
                </c:pt>
                <c:pt idx="12">
                  <c:v>31090.142857142859</c:v>
                </c:pt>
                <c:pt idx="13">
                  <c:v>31092.285714285714</c:v>
                </c:pt>
                <c:pt idx="14">
                  <c:v>31094.428571428572</c:v>
                </c:pt>
                <c:pt idx="15">
                  <c:v>31097.428571428572</c:v>
                </c:pt>
                <c:pt idx="16">
                  <c:v>31099.428571428572</c:v>
                </c:pt>
                <c:pt idx="17">
                  <c:v>31101.428571428572</c:v>
                </c:pt>
                <c:pt idx="18">
                  <c:v>31104.428571428572</c:v>
                </c:pt>
                <c:pt idx="19">
                  <c:v>31106.285714285714</c:v>
                </c:pt>
                <c:pt idx="20">
                  <c:v>31108.142857142859</c:v>
                </c:pt>
                <c:pt idx="21">
                  <c:v>31111</c:v>
                </c:pt>
                <c:pt idx="22">
                  <c:v>31113</c:v>
                </c:pt>
                <c:pt idx="23">
                  <c:v>31115</c:v>
                </c:pt>
                <c:pt idx="24">
                  <c:v>31118</c:v>
                </c:pt>
                <c:pt idx="25">
                  <c:v>31120</c:v>
                </c:pt>
                <c:pt idx="26">
                  <c:v>31122</c:v>
                </c:pt>
                <c:pt idx="27">
                  <c:v>31124</c:v>
                </c:pt>
                <c:pt idx="28">
                  <c:v>31128.142857142859</c:v>
                </c:pt>
                <c:pt idx="29">
                  <c:v>31132.285714285714</c:v>
                </c:pt>
                <c:pt idx="30">
                  <c:v>31137.285714285714</c:v>
                </c:pt>
                <c:pt idx="31">
                  <c:v>31141.285714285714</c:v>
                </c:pt>
                <c:pt idx="32">
                  <c:v>31145.285714285714</c:v>
                </c:pt>
                <c:pt idx="33">
                  <c:v>31150.285714285714</c:v>
                </c:pt>
                <c:pt idx="34">
                  <c:v>31155.285714285714</c:v>
                </c:pt>
                <c:pt idx="35">
                  <c:v>31157.142857142859</c:v>
                </c:pt>
                <c:pt idx="36">
                  <c:v>31160</c:v>
                </c:pt>
                <c:pt idx="37">
                  <c:v>31162</c:v>
                </c:pt>
                <c:pt idx="38">
                  <c:v>31164</c:v>
                </c:pt>
                <c:pt idx="39">
                  <c:v>31167</c:v>
                </c:pt>
                <c:pt idx="40">
                  <c:v>31169</c:v>
                </c:pt>
                <c:pt idx="41">
                  <c:v>31171</c:v>
                </c:pt>
                <c:pt idx="42">
                  <c:v>31174</c:v>
                </c:pt>
                <c:pt idx="43">
                  <c:v>31176</c:v>
                </c:pt>
                <c:pt idx="44">
                  <c:v>31178</c:v>
                </c:pt>
                <c:pt idx="45">
                  <c:v>31181</c:v>
                </c:pt>
                <c:pt idx="46">
                  <c:v>31183</c:v>
                </c:pt>
                <c:pt idx="47">
                  <c:v>31185</c:v>
                </c:pt>
                <c:pt idx="48">
                  <c:v>31188</c:v>
                </c:pt>
                <c:pt idx="49">
                  <c:v>31190</c:v>
                </c:pt>
                <c:pt idx="50">
                  <c:v>31192</c:v>
                </c:pt>
                <c:pt idx="51">
                  <c:v>31195</c:v>
                </c:pt>
                <c:pt idx="52">
                  <c:v>31197</c:v>
                </c:pt>
                <c:pt idx="53">
                  <c:v>31199</c:v>
                </c:pt>
                <c:pt idx="54">
                  <c:v>31202</c:v>
                </c:pt>
                <c:pt idx="55">
                  <c:v>31204</c:v>
                </c:pt>
                <c:pt idx="56">
                  <c:v>31206</c:v>
                </c:pt>
                <c:pt idx="57">
                  <c:v>31209</c:v>
                </c:pt>
                <c:pt idx="58">
                  <c:v>31211</c:v>
                </c:pt>
                <c:pt idx="59">
                  <c:v>31213</c:v>
                </c:pt>
                <c:pt idx="60">
                  <c:v>31215.285714285714</c:v>
                </c:pt>
                <c:pt idx="61">
                  <c:v>31216.571428571428</c:v>
                </c:pt>
                <c:pt idx="62">
                  <c:v>31217.857142857141</c:v>
                </c:pt>
                <c:pt idx="63">
                  <c:v>31221</c:v>
                </c:pt>
                <c:pt idx="64">
                  <c:v>31223.142857142859</c:v>
                </c:pt>
                <c:pt idx="65">
                  <c:v>31225.285714285714</c:v>
                </c:pt>
                <c:pt idx="66">
                  <c:v>31228.285714285714</c:v>
                </c:pt>
                <c:pt idx="67">
                  <c:v>31231</c:v>
                </c:pt>
                <c:pt idx="68">
                  <c:v>31233.714285714286</c:v>
                </c:pt>
                <c:pt idx="69">
                  <c:v>31238.428571428572</c:v>
                </c:pt>
                <c:pt idx="70">
                  <c:v>31241.285714285714</c:v>
                </c:pt>
                <c:pt idx="71">
                  <c:v>31244.142857142859</c:v>
                </c:pt>
                <c:pt idx="72">
                  <c:v>31248</c:v>
                </c:pt>
                <c:pt idx="73">
                  <c:v>31251</c:v>
                </c:pt>
                <c:pt idx="74">
                  <c:v>31254</c:v>
                </c:pt>
                <c:pt idx="75">
                  <c:v>31258.571428571428</c:v>
                </c:pt>
                <c:pt idx="76">
                  <c:v>31261.142857142859</c:v>
                </c:pt>
                <c:pt idx="77">
                  <c:v>31263.714285714286</c:v>
                </c:pt>
                <c:pt idx="78">
                  <c:v>31266.714285714286</c:v>
                </c:pt>
                <c:pt idx="79">
                  <c:v>31268.714285714286</c:v>
                </c:pt>
                <c:pt idx="80">
                  <c:v>31270.714285714286</c:v>
                </c:pt>
                <c:pt idx="81">
                  <c:v>31273.428571428572</c:v>
                </c:pt>
                <c:pt idx="82">
                  <c:v>31274.571428571428</c:v>
                </c:pt>
                <c:pt idx="83">
                  <c:v>31275.714285714286</c:v>
                </c:pt>
                <c:pt idx="84">
                  <c:v>31278</c:v>
                </c:pt>
                <c:pt idx="85">
                  <c:v>31279.857142857141</c:v>
                </c:pt>
                <c:pt idx="86">
                  <c:v>31281.714285714286</c:v>
                </c:pt>
                <c:pt idx="87">
                  <c:v>31284.714285714286</c:v>
                </c:pt>
                <c:pt idx="88">
                  <c:v>31287</c:v>
                </c:pt>
                <c:pt idx="89">
                  <c:v>31289.285714285714</c:v>
                </c:pt>
                <c:pt idx="90">
                  <c:v>31292.571428571428</c:v>
                </c:pt>
                <c:pt idx="91">
                  <c:v>31294.714285714286</c:v>
                </c:pt>
                <c:pt idx="92">
                  <c:v>31296.857142857141</c:v>
                </c:pt>
                <c:pt idx="93">
                  <c:v>31300</c:v>
                </c:pt>
                <c:pt idx="94">
                  <c:v>31302</c:v>
                </c:pt>
                <c:pt idx="95">
                  <c:v>31304</c:v>
                </c:pt>
                <c:pt idx="96">
                  <c:v>31307</c:v>
                </c:pt>
                <c:pt idx="97">
                  <c:v>31309</c:v>
                </c:pt>
                <c:pt idx="98">
                  <c:v>31311</c:v>
                </c:pt>
                <c:pt idx="99">
                  <c:v>31314</c:v>
                </c:pt>
                <c:pt idx="100">
                  <c:v>31316</c:v>
                </c:pt>
                <c:pt idx="101">
                  <c:v>31318</c:v>
                </c:pt>
                <c:pt idx="102">
                  <c:v>31321</c:v>
                </c:pt>
                <c:pt idx="103">
                  <c:v>31323</c:v>
                </c:pt>
                <c:pt idx="104">
                  <c:v>31325</c:v>
                </c:pt>
                <c:pt idx="105">
                  <c:v>31328.285714285714</c:v>
                </c:pt>
                <c:pt idx="106">
                  <c:v>31330.571428571428</c:v>
                </c:pt>
                <c:pt idx="107">
                  <c:v>31332.857142857141</c:v>
                </c:pt>
                <c:pt idx="108">
                  <c:v>31335.857142857141</c:v>
                </c:pt>
                <c:pt idx="109">
                  <c:v>31337.857142857141</c:v>
                </c:pt>
                <c:pt idx="110">
                  <c:v>31339.857142857141</c:v>
                </c:pt>
                <c:pt idx="111">
                  <c:v>31342.714285714286</c:v>
                </c:pt>
                <c:pt idx="112">
                  <c:v>31344.285714285714</c:v>
                </c:pt>
                <c:pt idx="113">
                  <c:v>31345.857142857141</c:v>
                </c:pt>
                <c:pt idx="114">
                  <c:v>31348.571428571428</c:v>
                </c:pt>
                <c:pt idx="115">
                  <c:v>31350.571428571428</c:v>
                </c:pt>
                <c:pt idx="116">
                  <c:v>31352.571428571428</c:v>
                </c:pt>
                <c:pt idx="117">
                  <c:v>31355.571428571428</c:v>
                </c:pt>
                <c:pt idx="118">
                  <c:v>31357.714285714286</c:v>
                </c:pt>
                <c:pt idx="119">
                  <c:v>31359.857142857141</c:v>
                </c:pt>
                <c:pt idx="120">
                  <c:v>31363</c:v>
                </c:pt>
                <c:pt idx="121">
                  <c:v>31365</c:v>
                </c:pt>
                <c:pt idx="122">
                  <c:v>31367</c:v>
                </c:pt>
                <c:pt idx="123">
                  <c:v>31370.857142857141</c:v>
                </c:pt>
                <c:pt idx="124">
                  <c:v>31373.714285714286</c:v>
                </c:pt>
                <c:pt idx="125">
                  <c:v>31376.571428571428</c:v>
                </c:pt>
                <c:pt idx="126">
                  <c:v>31380.571428571428</c:v>
                </c:pt>
                <c:pt idx="127">
                  <c:v>31383.571428571428</c:v>
                </c:pt>
                <c:pt idx="128">
                  <c:v>31386.571428571428</c:v>
                </c:pt>
                <c:pt idx="129">
                  <c:v>31390.571428571428</c:v>
                </c:pt>
                <c:pt idx="130">
                  <c:v>31392.714285714286</c:v>
                </c:pt>
                <c:pt idx="131">
                  <c:v>31394.857142857141</c:v>
                </c:pt>
                <c:pt idx="132">
                  <c:v>31399.142857142859</c:v>
                </c:pt>
                <c:pt idx="133">
                  <c:v>31402.285714285714</c:v>
                </c:pt>
                <c:pt idx="134">
                  <c:v>31405.428571428572</c:v>
                </c:pt>
                <c:pt idx="135">
                  <c:v>31409.428571428572</c:v>
                </c:pt>
                <c:pt idx="136">
                  <c:v>31412.428571428572</c:v>
                </c:pt>
                <c:pt idx="137">
                  <c:v>31417</c:v>
                </c:pt>
                <c:pt idx="138">
                  <c:v>31421.571428571428</c:v>
                </c:pt>
                <c:pt idx="139">
                  <c:v>31424</c:v>
                </c:pt>
                <c:pt idx="140">
                  <c:v>31427.857142857141</c:v>
                </c:pt>
                <c:pt idx="141">
                  <c:v>31431.714285714286</c:v>
                </c:pt>
                <c:pt idx="142">
                  <c:v>31434.714285714286</c:v>
                </c:pt>
                <c:pt idx="143">
                  <c:v>31438.714285714286</c:v>
                </c:pt>
                <c:pt idx="144">
                  <c:v>31441.142857142859</c:v>
                </c:pt>
                <c:pt idx="145">
                  <c:v>31443.571428571428</c:v>
                </c:pt>
                <c:pt idx="146">
                  <c:v>31446.857142857141</c:v>
                </c:pt>
                <c:pt idx="147">
                  <c:v>31449</c:v>
                </c:pt>
                <c:pt idx="148">
                  <c:v>31451.142857142859</c:v>
                </c:pt>
                <c:pt idx="149">
                  <c:v>31453.285714285714</c:v>
                </c:pt>
                <c:pt idx="150">
                  <c:v>31455</c:v>
                </c:pt>
                <c:pt idx="151">
                  <c:v>31456.714285714286</c:v>
                </c:pt>
                <c:pt idx="152">
                  <c:v>31458.428571428572</c:v>
                </c:pt>
                <c:pt idx="153">
                  <c:v>31460.142857142859</c:v>
                </c:pt>
                <c:pt idx="154">
                  <c:v>31462</c:v>
                </c:pt>
                <c:pt idx="155">
                  <c:v>31463.857142857141</c:v>
                </c:pt>
                <c:pt idx="156">
                  <c:v>31465.714285714286</c:v>
                </c:pt>
                <c:pt idx="157">
                  <c:v>31468</c:v>
                </c:pt>
                <c:pt idx="158">
                  <c:v>31470.285714285714</c:v>
                </c:pt>
                <c:pt idx="159">
                  <c:v>31473.571428571428</c:v>
                </c:pt>
                <c:pt idx="160">
                  <c:v>31476</c:v>
                </c:pt>
                <c:pt idx="161">
                  <c:v>31478</c:v>
                </c:pt>
                <c:pt idx="162">
                  <c:v>31481</c:v>
                </c:pt>
                <c:pt idx="163">
                  <c:v>31484</c:v>
                </c:pt>
                <c:pt idx="164">
                  <c:v>31486</c:v>
                </c:pt>
                <c:pt idx="165">
                  <c:v>31489</c:v>
                </c:pt>
                <c:pt idx="166">
                  <c:v>31491</c:v>
                </c:pt>
                <c:pt idx="167">
                  <c:v>31493</c:v>
                </c:pt>
                <c:pt idx="168">
                  <c:v>31496</c:v>
                </c:pt>
                <c:pt idx="169">
                  <c:v>31498</c:v>
                </c:pt>
                <c:pt idx="170">
                  <c:v>31500</c:v>
                </c:pt>
                <c:pt idx="171">
                  <c:v>31503</c:v>
                </c:pt>
                <c:pt idx="172">
                  <c:v>31505</c:v>
                </c:pt>
                <c:pt idx="173">
                  <c:v>31507</c:v>
                </c:pt>
                <c:pt idx="174">
                  <c:v>31510</c:v>
                </c:pt>
                <c:pt idx="175">
                  <c:v>31512</c:v>
                </c:pt>
                <c:pt idx="176">
                  <c:v>31514</c:v>
                </c:pt>
                <c:pt idx="177">
                  <c:v>31516.857142857141</c:v>
                </c:pt>
                <c:pt idx="178">
                  <c:v>31518.714285714286</c:v>
                </c:pt>
                <c:pt idx="179">
                  <c:v>31520.571428571428</c:v>
                </c:pt>
                <c:pt idx="180">
                  <c:v>31523.571428571428</c:v>
                </c:pt>
                <c:pt idx="181">
                  <c:v>31525.571428571428</c:v>
                </c:pt>
                <c:pt idx="182">
                  <c:v>31527.571428571428</c:v>
                </c:pt>
                <c:pt idx="183">
                  <c:v>31530.571428571428</c:v>
                </c:pt>
                <c:pt idx="184">
                  <c:v>31532.714285714286</c:v>
                </c:pt>
                <c:pt idx="185">
                  <c:v>31534.857142857141</c:v>
                </c:pt>
                <c:pt idx="186">
                  <c:v>31538</c:v>
                </c:pt>
                <c:pt idx="187">
                  <c:v>31540</c:v>
                </c:pt>
                <c:pt idx="188">
                  <c:v>31542</c:v>
                </c:pt>
                <c:pt idx="189">
                  <c:v>31545.285714285714</c:v>
                </c:pt>
                <c:pt idx="190">
                  <c:v>31547.571428571428</c:v>
                </c:pt>
                <c:pt idx="191">
                  <c:v>31549.857142857141</c:v>
                </c:pt>
                <c:pt idx="192">
                  <c:v>31552.857142857141</c:v>
                </c:pt>
                <c:pt idx="193">
                  <c:v>31554.857142857141</c:v>
                </c:pt>
                <c:pt idx="194">
                  <c:v>31556.857142857141</c:v>
                </c:pt>
                <c:pt idx="195">
                  <c:v>31560</c:v>
                </c:pt>
                <c:pt idx="196">
                  <c:v>31561.857142857141</c:v>
                </c:pt>
                <c:pt idx="197">
                  <c:v>31563.714285714286</c:v>
                </c:pt>
                <c:pt idx="198">
                  <c:v>31566.571428571428</c:v>
                </c:pt>
                <c:pt idx="199">
                  <c:v>31568.714285714286</c:v>
                </c:pt>
                <c:pt idx="200">
                  <c:v>31570.857142857141</c:v>
                </c:pt>
                <c:pt idx="201">
                  <c:v>31573.857142857141</c:v>
                </c:pt>
                <c:pt idx="202">
                  <c:v>31575.714285714286</c:v>
                </c:pt>
                <c:pt idx="203">
                  <c:v>31577.571428571428</c:v>
                </c:pt>
                <c:pt idx="204">
                  <c:v>31580.285714285714</c:v>
                </c:pt>
                <c:pt idx="205">
                  <c:v>31582</c:v>
                </c:pt>
                <c:pt idx="206">
                  <c:v>31583.714285714286</c:v>
                </c:pt>
                <c:pt idx="207">
                  <c:v>31588.428571428572</c:v>
                </c:pt>
                <c:pt idx="208">
                  <c:v>31592.285714285714</c:v>
                </c:pt>
                <c:pt idx="209">
                  <c:v>31596.142857142859</c:v>
                </c:pt>
                <c:pt idx="210">
                  <c:v>31601</c:v>
                </c:pt>
                <c:pt idx="211">
                  <c:v>31605</c:v>
                </c:pt>
                <c:pt idx="212">
                  <c:v>31609</c:v>
                </c:pt>
                <c:pt idx="213">
                  <c:v>31614.142857142859</c:v>
                </c:pt>
                <c:pt idx="214">
                  <c:v>31616.285714285714</c:v>
                </c:pt>
                <c:pt idx="215">
                  <c:v>31618.428571428572</c:v>
                </c:pt>
                <c:pt idx="216">
                  <c:v>31621.714285714286</c:v>
                </c:pt>
                <c:pt idx="217">
                  <c:v>31624</c:v>
                </c:pt>
                <c:pt idx="218">
                  <c:v>31626.285714285714</c:v>
                </c:pt>
              </c:numCache>
            </c:numRef>
          </c:xVal>
          <c:yVal>
            <c:numRef>
              <c:f>HC_7pt_smooth!$AH$11:$AH$229</c:f>
              <c:numCache>
                <c:formatCode>General</c:formatCode>
                <c:ptCount val="219"/>
                <c:pt idx="0">
                  <c:v>872</c:v>
                </c:pt>
                <c:pt idx="1">
                  <c:v>872</c:v>
                </c:pt>
                <c:pt idx="2">
                  <c:v>677</c:v>
                </c:pt>
                <c:pt idx="3">
                  <c:v>677</c:v>
                </c:pt>
                <c:pt idx="4">
                  <c:v>677</c:v>
                </c:pt>
                <c:pt idx="5">
                  <c:v>611</c:v>
                </c:pt>
                <c:pt idx="6">
                  <c:v>472</c:v>
                </c:pt>
                <c:pt idx="7">
                  <c:v>445</c:v>
                </c:pt>
                <c:pt idx="8">
                  <c:v>431.25</c:v>
                </c:pt>
                <c:pt idx="9">
                  <c:v>339</c:v>
                </c:pt>
                <c:pt idx="10">
                  <c:v>307</c:v>
                </c:pt>
                <c:pt idx="11">
                  <c:v>285.83333333333331</c:v>
                </c:pt>
                <c:pt idx="12">
                  <c:v>259.42857142857144</c:v>
                </c:pt>
                <c:pt idx="13">
                  <c:v>217.42857142857142</c:v>
                </c:pt>
                <c:pt idx="14">
                  <c:v>173.85714285714286</c:v>
                </c:pt>
                <c:pt idx="15">
                  <c:v>137.83333333333334</c:v>
                </c:pt>
                <c:pt idx="16">
                  <c:v>128.4</c:v>
                </c:pt>
                <c:pt idx="17">
                  <c:v>115.75</c:v>
                </c:pt>
                <c:pt idx="18">
                  <c:v>94.333333333333329</c:v>
                </c:pt>
                <c:pt idx="19">
                  <c:v>296</c:v>
                </c:pt>
                <c:pt idx="20">
                  <c:v>396</c:v>
                </c:pt>
                <c:pt idx="21">
                  <c:v>658</c:v>
                </c:pt>
                <c:pt idx="22">
                  <c:v>606.33333333333337</c:v>
                </c:pt>
                <c:pt idx="23">
                  <c:v>569</c:v>
                </c:pt>
                <c:pt idx="24">
                  <c:v>543.79999999999995</c:v>
                </c:pt>
                <c:pt idx="25">
                  <c:v>526.83333333333337</c:v>
                </c:pt>
                <c:pt idx="26">
                  <c:v>480.16666666666669</c:v>
                </c:pt>
                <c:pt idx="27">
                  <c:v>480.16666666666669</c:v>
                </c:pt>
                <c:pt idx="28">
                  <c:v>455.66666666666669</c:v>
                </c:pt>
                <c:pt idx="29">
                  <c:v>446.2</c:v>
                </c:pt>
                <c:pt idx="30">
                  <c:v>399.6</c:v>
                </c:pt>
                <c:pt idx="31">
                  <c:v>353.6</c:v>
                </c:pt>
                <c:pt idx="32">
                  <c:v>306.8</c:v>
                </c:pt>
                <c:pt idx="33">
                  <c:v>267.39999999999998</c:v>
                </c:pt>
                <c:pt idx="34">
                  <c:v>259.83333333333331</c:v>
                </c:pt>
                <c:pt idx="35">
                  <c:v>219.16666666666666</c:v>
                </c:pt>
                <c:pt idx="36">
                  <c:v>195.14285714285714</c:v>
                </c:pt>
                <c:pt idx="37">
                  <c:v>169.71428571428572</c:v>
                </c:pt>
                <c:pt idx="38">
                  <c:v>146.57142857142858</c:v>
                </c:pt>
                <c:pt idx="39">
                  <c:v>139.42857142857142</c:v>
                </c:pt>
                <c:pt idx="40">
                  <c:v>131.57142857142858</c:v>
                </c:pt>
                <c:pt idx="41">
                  <c:v>118.42857142857143</c:v>
                </c:pt>
                <c:pt idx="42">
                  <c:v>101.66666666666667</c:v>
                </c:pt>
                <c:pt idx="43">
                  <c:v>111.8</c:v>
                </c:pt>
                <c:pt idx="44">
                  <c:v>128.25</c:v>
                </c:pt>
                <c:pt idx="45">
                  <c:v>127.5</c:v>
                </c:pt>
                <c:pt idx="46">
                  <c:v>99</c:v>
                </c:pt>
                <c:pt idx="47">
                  <c:v>67.75</c:v>
                </c:pt>
                <c:pt idx="48">
                  <c:v>47.5</c:v>
                </c:pt>
                <c:pt idx="49">
                  <c:v>50.2</c:v>
                </c:pt>
                <c:pt idx="50">
                  <c:v>59.333333333333336</c:v>
                </c:pt>
                <c:pt idx="51">
                  <c:v>54.428571428571431</c:v>
                </c:pt>
                <c:pt idx="52">
                  <c:v>51.428571428571431</c:v>
                </c:pt>
                <c:pt idx="53">
                  <c:v>47.428571428571431</c:v>
                </c:pt>
                <c:pt idx="54">
                  <c:v>47.166666666666664</c:v>
                </c:pt>
                <c:pt idx="55">
                  <c:v>40.833333333333336</c:v>
                </c:pt>
                <c:pt idx="56">
                  <c:v>36.799999999999997</c:v>
                </c:pt>
                <c:pt idx="57">
                  <c:v>18.399999999999999</c:v>
                </c:pt>
                <c:pt idx="58">
                  <c:v>17</c:v>
                </c:pt>
                <c:pt idx="59">
                  <c:v>17</c:v>
                </c:pt>
                <c:pt idx="60">
                  <c:v>20.6</c:v>
                </c:pt>
                <c:pt idx="61">
                  <c:v>20.6</c:v>
                </c:pt>
                <c:pt idx="62">
                  <c:v>19.399999999999999</c:v>
                </c:pt>
                <c:pt idx="63">
                  <c:v>35.333333333333336</c:v>
                </c:pt>
                <c:pt idx="64">
                  <c:v>40.333333333333336</c:v>
                </c:pt>
                <c:pt idx="65">
                  <c:v>49.333333333333336</c:v>
                </c:pt>
                <c:pt idx="66">
                  <c:v>53.8</c:v>
                </c:pt>
                <c:pt idx="67">
                  <c:v>58.75</c:v>
                </c:pt>
                <c:pt idx="68">
                  <c:v>58.75</c:v>
                </c:pt>
                <c:pt idx="69">
                  <c:v>61</c:v>
                </c:pt>
                <c:pt idx="70">
                  <c:v>36.5</c:v>
                </c:pt>
                <c:pt idx="71">
                  <c:v>29.5</c:v>
                </c:pt>
                <c:pt idx="72">
                  <c:v>28</c:v>
                </c:pt>
                <c:pt idx="73">
                  <c:v>28</c:v>
                </c:pt>
                <c:pt idx="74">
                  <c:v>34.799999999999997</c:v>
                </c:pt>
                <c:pt idx="75">
                  <c:v>37.833333333333336</c:v>
                </c:pt>
                <c:pt idx="76">
                  <c:v>44.666666666666664</c:v>
                </c:pt>
                <c:pt idx="77">
                  <c:v>50.2</c:v>
                </c:pt>
                <c:pt idx="78">
                  <c:v>59.2</c:v>
                </c:pt>
                <c:pt idx="79">
                  <c:v>58.6</c:v>
                </c:pt>
                <c:pt idx="80">
                  <c:v>58.6</c:v>
                </c:pt>
                <c:pt idx="81">
                  <c:v>57.75</c:v>
                </c:pt>
                <c:pt idx="82">
                  <c:v>59.333333333333336</c:v>
                </c:pt>
                <c:pt idx="83">
                  <c:v>61.5</c:v>
                </c:pt>
                <c:pt idx="84">
                  <c:v>233</c:v>
                </c:pt>
                <c:pt idx="85">
                  <c:v>319.5</c:v>
                </c:pt>
                <c:pt idx="86">
                  <c:v>576</c:v>
                </c:pt>
                <c:pt idx="87">
                  <c:v>576</c:v>
                </c:pt>
                <c:pt idx="88">
                  <c:v>291</c:v>
                </c:pt>
                <c:pt idx="89">
                  <c:v>195.66666666666666</c:v>
                </c:pt>
                <c:pt idx="90">
                  <c:v>169</c:v>
                </c:pt>
                <c:pt idx="91">
                  <c:v>40.5</c:v>
                </c:pt>
                <c:pt idx="92">
                  <c:v>49.2</c:v>
                </c:pt>
                <c:pt idx="93">
                  <c:v>54.833333333333336</c:v>
                </c:pt>
                <c:pt idx="94">
                  <c:v>56.571428571428569</c:v>
                </c:pt>
                <c:pt idx="95">
                  <c:v>65.285714285714292</c:v>
                </c:pt>
                <c:pt idx="96">
                  <c:v>123.57142857142857</c:v>
                </c:pt>
                <c:pt idx="97">
                  <c:v>172.85714285714286</c:v>
                </c:pt>
                <c:pt idx="98">
                  <c:v>221.57142857142858</c:v>
                </c:pt>
                <c:pt idx="99">
                  <c:v>244.5</c:v>
                </c:pt>
                <c:pt idx="100">
                  <c:v>276.8</c:v>
                </c:pt>
                <c:pt idx="101">
                  <c:v>365.2</c:v>
                </c:pt>
                <c:pt idx="102">
                  <c:v>463.2</c:v>
                </c:pt>
                <c:pt idx="103">
                  <c:v>475.75</c:v>
                </c:pt>
                <c:pt idx="104">
                  <c:v>462.5</c:v>
                </c:pt>
                <c:pt idx="105">
                  <c:v>448.25</c:v>
                </c:pt>
                <c:pt idx="106">
                  <c:v>416.6</c:v>
                </c:pt>
                <c:pt idx="107">
                  <c:v>416.6</c:v>
                </c:pt>
                <c:pt idx="108">
                  <c:v>322.8</c:v>
                </c:pt>
                <c:pt idx="109">
                  <c:v>220</c:v>
                </c:pt>
                <c:pt idx="110">
                  <c:v>194.83333333333334</c:v>
                </c:pt>
                <c:pt idx="111">
                  <c:v>157.6</c:v>
                </c:pt>
                <c:pt idx="112">
                  <c:v>110.5</c:v>
                </c:pt>
                <c:pt idx="113">
                  <c:v>50.666666666666664</c:v>
                </c:pt>
                <c:pt idx="114">
                  <c:v>90.75</c:v>
                </c:pt>
                <c:pt idx="115">
                  <c:v>169.75</c:v>
                </c:pt>
                <c:pt idx="116">
                  <c:v>230.5</c:v>
                </c:pt>
                <c:pt idx="117">
                  <c:v>306.25</c:v>
                </c:pt>
                <c:pt idx="118">
                  <c:v>319.2</c:v>
                </c:pt>
                <c:pt idx="119">
                  <c:v>325.83333333333331</c:v>
                </c:pt>
                <c:pt idx="120">
                  <c:v>311.85714285714283</c:v>
                </c:pt>
                <c:pt idx="121">
                  <c:v>317.57142857142856</c:v>
                </c:pt>
                <c:pt idx="122">
                  <c:v>303.42857142857144</c:v>
                </c:pt>
                <c:pt idx="123">
                  <c:v>304.71428571428572</c:v>
                </c:pt>
                <c:pt idx="124">
                  <c:v>301.14285714285717</c:v>
                </c:pt>
                <c:pt idx="125">
                  <c:v>294.71428571428572</c:v>
                </c:pt>
                <c:pt idx="126">
                  <c:v>316.85714285714283</c:v>
                </c:pt>
                <c:pt idx="127">
                  <c:v>366.71428571428572</c:v>
                </c:pt>
                <c:pt idx="128">
                  <c:v>421.71428571428572</c:v>
                </c:pt>
                <c:pt idx="129">
                  <c:v>449.16666666666669</c:v>
                </c:pt>
                <c:pt idx="130">
                  <c:v>514.5</c:v>
                </c:pt>
                <c:pt idx="131">
                  <c:v>529.66666666666663</c:v>
                </c:pt>
                <c:pt idx="132">
                  <c:v>545.66666666666663</c:v>
                </c:pt>
                <c:pt idx="133">
                  <c:v>535.83333333333337</c:v>
                </c:pt>
                <c:pt idx="134">
                  <c:v>521.83333333333337</c:v>
                </c:pt>
                <c:pt idx="135">
                  <c:v>492.5</c:v>
                </c:pt>
                <c:pt idx="136">
                  <c:v>486</c:v>
                </c:pt>
                <c:pt idx="137">
                  <c:v>451.28571428571428</c:v>
                </c:pt>
                <c:pt idx="138">
                  <c:v>455.85714285714283</c:v>
                </c:pt>
                <c:pt idx="139">
                  <c:v>460.42857142857144</c:v>
                </c:pt>
                <c:pt idx="140">
                  <c:v>497.14285714285717</c:v>
                </c:pt>
                <c:pt idx="141">
                  <c:v>497.83333333333331</c:v>
                </c:pt>
                <c:pt idx="142">
                  <c:v>554</c:v>
                </c:pt>
                <c:pt idx="143">
                  <c:v>646.16666666666663</c:v>
                </c:pt>
                <c:pt idx="144">
                  <c:v>686.6</c:v>
                </c:pt>
                <c:pt idx="145">
                  <c:v>740.75</c:v>
                </c:pt>
                <c:pt idx="146">
                  <c:v>836.33333333333337</c:v>
                </c:pt>
                <c:pt idx="147">
                  <c:v>800</c:v>
                </c:pt>
                <c:pt idx="148">
                  <c:v>767.75</c:v>
                </c:pt>
                <c:pt idx="149">
                  <c:v>730</c:v>
                </c:pt>
                <c:pt idx="150">
                  <c:v>571.5</c:v>
                </c:pt>
                <c:pt idx="151">
                  <c:v>533.4</c:v>
                </c:pt>
                <c:pt idx="152">
                  <c:v>511.33333333333331</c:v>
                </c:pt>
                <c:pt idx="153">
                  <c:v>511.33333333333331</c:v>
                </c:pt>
                <c:pt idx="154">
                  <c:v>441.33333333333331</c:v>
                </c:pt>
                <c:pt idx="155">
                  <c:v>359.66666666666669</c:v>
                </c:pt>
                <c:pt idx="156">
                  <c:v>279.5</c:v>
                </c:pt>
                <c:pt idx="157">
                  <c:v>235.5</c:v>
                </c:pt>
                <c:pt idx="158">
                  <c:v>189.5</c:v>
                </c:pt>
                <c:pt idx="159">
                  <c:v>160.5</c:v>
                </c:pt>
                <c:pt idx="160">
                  <c:v>172.71428571428572</c:v>
                </c:pt>
                <c:pt idx="161">
                  <c:v>184.71428571428572</c:v>
                </c:pt>
                <c:pt idx="162">
                  <c:v>200.71428571428572</c:v>
                </c:pt>
                <c:pt idx="163">
                  <c:v>218.42857142857142</c:v>
                </c:pt>
                <c:pt idx="164">
                  <c:v>245.42857142857142</c:v>
                </c:pt>
                <c:pt idx="165">
                  <c:v>249.71428571428572</c:v>
                </c:pt>
                <c:pt idx="166">
                  <c:v>238.85714285714286</c:v>
                </c:pt>
                <c:pt idx="167">
                  <c:v>226.85714285714286</c:v>
                </c:pt>
                <c:pt idx="168">
                  <c:v>218.57142857142858</c:v>
                </c:pt>
                <c:pt idx="169">
                  <c:v>208.42857142857142</c:v>
                </c:pt>
                <c:pt idx="170">
                  <c:v>197.71428571428572</c:v>
                </c:pt>
                <c:pt idx="171">
                  <c:v>183.71428571428572</c:v>
                </c:pt>
                <c:pt idx="172">
                  <c:v>191.85714285714286</c:v>
                </c:pt>
                <c:pt idx="173">
                  <c:v>197.85714285714286</c:v>
                </c:pt>
                <c:pt idx="174">
                  <c:v>204.28571428571428</c:v>
                </c:pt>
                <c:pt idx="175">
                  <c:v>203.71428571428572</c:v>
                </c:pt>
                <c:pt idx="176">
                  <c:v>201</c:v>
                </c:pt>
                <c:pt idx="177">
                  <c:v>191.14285714285714</c:v>
                </c:pt>
                <c:pt idx="178">
                  <c:v>186.85714285714286</c:v>
                </c:pt>
                <c:pt idx="179">
                  <c:v>180.85714285714286</c:v>
                </c:pt>
                <c:pt idx="180">
                  <c:v>164</c:v>
                </c:pt>
                <c:pt idx="181">
                  <c:v>145.57142857142858</c:v>
                </c:pt>
                <c:pt idx="182">
                  <c:v>127.85714285714286</c:v>
                </c:pt>
                <c:pt idx="183">
                  <c:v>106.71428571428571</c:v>
                </c:pt>
                <c:pt idx="184">
                  <c:v>94.428571428571431</c:v>
                </c:pt>
                <c:pt idx="185">
                  <c:v>84.857142857142861</c:v>
                </c:pt>
                <c:pt idx="186">
                  <c:v>71.857142857142861</c:v>
                </c:pt>
                <c:pt idx="187">
                  <c:v>68.285714285714292</c:v>
                </c:pt>
                <c:pt idx="188">
                  <c:v>67.571428571428569</c:v>
                </c:pt>
                <c:pt idx="189">
                  <c:v>61.857142857142854</c:v>
                </c:pt>
                <c:pt idx="190">
                  <c:v>60.142857142857146</c:v>
                </c:pt>
                <c:pt idx="191">
                  <c:v>57.857142857142854</c:v>
                </c:pt>
                <c:pt idx="192">
                  <c:v>45.571428571428569</c:v>
                </c:pt>
                <c:pt idx="193">
                  <c:v>38.571428571428569</c:v>
                </c:pt>
                <c:pt idx="194">
                  <c:v>32.857142857142854</c:v>
                </c:pt>
                <c:pt idx="195">
                  <c:v>25.714285714285715</c:v>
                </c:pt>
                <c:pt idx="196">
                  <c:v>22.571428571428573</c:v>
                </c:pt>
                <c:pt idx="197">
                  <c:v>19.142857142857142</c:v>
                </c:pt>
                <c:pt idx="198">
                  <c:v>18.142857142857142</c:v>
                </c:pt>
                <c:pt idx="199">
                  <c:v>21.142857142857142</c:v>
                </c:pt>
                <c:pt idx="200">
                  <c:v>24.285714285714285</c:v>
                </c:pt>
                <c:pt idx="201">
                  <c:v>24.285714285714285</c:v>
                </c:pt>
                <c:pt idx="202">
                  <c:v>23.142857142857142</c:v>
                </c:pt>
                <c:pt idx="203">
                  <c:v>22.285714285714285</c:v>
                </c:pt>
                <c:pt idx="204">
                  <c:v>22.571428571428573</c:v>
                </c:pt>
                <c:pt idx="205">
                  <c:v>18.857142857142858</c:v>
                </c:pt>
                <c:pt idx="206">
                  <c:v>17.285714285714285</c:v>
                </c:pt>
                <c:pt idx="207">
                  <c:v>15.428571428571429</c:v>
                </c:pt>
                <c:pt idx="208">
                  <c:v>15.428571428571429</c:v>
                </c:pt>
                <c:pt idx="209">
                  <c:v>14</c:v>
                </c:pt>
                <c:pt idx="210">
                  <c:v>18</c:v>
                </c:pt>
                <c:pt idx="211">
                  <c:v>21.142857142857142</c:v>
                </c:pt>
                <c:pt idx="212">
                  <c:v>26.571428571428573</c:v>
                </c:pt>
                <c:pt idx="213">
                  <c:v>30.571428571428573</c:v>
                </c:pt>
                <c:pt idx="214">
                  <c:v>34.285714285714285</c:v>
                </c:pt>
                <c:pt idx="215">
                  <c:v>35.714285714285715</c:v>
                </c:pt>
                <c:pt idx="216">
                  <c:v>36.857142857142854</c:v>
                </c:pt>
                <c:pt idx="217">
                  <c:v>32.571428571428569</c:v>
                </c:pt>
                <c:pt idx="218">
                  <c:v>27.142857142857142</c:v>
                </c:pt>
              </c:numCache>
            </c:numRef>
          </c:yVal>
          <c:smooth val="0"/>
        </c:ser>
        <c:ser>
          <c:idx val="6"/>
          <c:order val="6"/>
          <c:xVal>
            <c:numRef>
              <c:f>HC_7pt_smooth!$AB$11:$AB$229</c:f>
              <c:numCache>
                <c:formatCode>mm/dd/yy</c:formatCode>
                <c:ptCount val="219"/>
                <c:pt idx="0">
                  <c:v>31062</c:v>
                </c:pt>
                <c:pt idx="1">
                  <c:v>31064</c:v>
                </c:pt>
                <c:pt idx="2">
                  <c:v>31066</c:v>
                </c:pt>
                <c:pt idx="3">
                  <c:v>31069</c:v>
                </c:pt>
                <c:pt idx="4">
                  <c:v>31071</c:v>
                </c:pt>
                <c:pt idx="5">
                  <c:v>31073</c:v>
                </c:pt>
                <c:pt idx="6">
                  <c:v>31076</c:v>
                </c:pt>
                <c:pt idx="7">
                  <c:v>31078</c:v>
                </c:pt>
                <c:pt idx="8">
                  <c:v>31080</c:v>
                </c:pt>
                <c:pt idx="9">
                  <c:v>31083</c:v>
                </c:pt>
                <c:pt idx="10">
                  <c:v>31085</c:v>
                </c:pt>
                <c:pt idx="11">
                  <c:v>31087</c:v>
                </c:pt>
                <c:pt idx="12">
                  <c:v>31090.142857142859</c:v>
                </c:pt>
                <c:pt idx="13">
                  <c:v>31092.285714285714</c:v>
                </c:pt>
                <c:pt idx="14">
                  <c:v>31094.428571428572</c:v>
                </c:pt>
                <c:pt idx="15">
                  <c:v>31097.428571428572</c:v>
                </c:pt>
                <c:pt idx="16">
                  <c:v>31099.428571428572</c:v>
                </c:pt>
                <c:pt idx="17">
                  <c:v>31101.428571428572</c:v>
                </c:pt>
                <c:pt idx="18">
                  <c:v>31104.428571428572</c:v>
                </c:pt>
                <c:pt idx="19">
                  <c:v>31106.285714285714</c:v>
                </c:pt>
                <c:pt idx="20">
                  <c:v>31108.142857142859</c:v>
                </c:pt>
                <c:pt idx="21">
                  <c:v>31111</c:v>
                </c:pt>
                <c:pt idx="22">
                  <c:v>31113</c:v>
                </c:pt>
                <c:pt idx="23">
                  <c:v>31115</c:v>
                </c:pt>
                <c:pt idx="24">
                  <c:v>31118</c:v>
                </c:pt>
                <c:pt idx="25">
                  <c:v>31120</c:v>
                </c:pt>
                <c:pt idx="26">
                  <c:v>31122</c:v>
                </c:pt>
                <c:pt idx="27">
                  <c:v>31124</c:v>
                </c:pt>
                <c:pt idx="28">
                  <c:v>31128.142857142859</c:v>
                </c:pt>
                <c:pt idx="29">
                  <c:v>31132.285714285714</c:v>
                </c:pt>
                <c:pt idx="30">
                  <c:v>31137.285714285714</c:v>
                </c:pt>
                <c:pt idx="31">
                  <c:v>31141.285714285714</c:v>
                </c:pt>
                <c:pt idx="32">
                  <c:v>31145.285714285714</c:v>
                </c:pt>
                <c:pt idx="33">
                  <c:v>31150.285714285714</c:v>
                </c:pt>
                <c:pt idx="34">
                  <c:v>31155.285714285714</c:v>
                </c:pt>
                <c:pt idx="35">
                  <c:v>31157.142857142859</c:v>
                </c:pt>
                <c:pt idx="36">
                  <c:v>31160</c:v>
                </c:pt>
                <c:pt idx="37">
                  <c:v>31162</c:v>
                </c:pt>
                <c:pt idx="38">
                  <c:v>31164</c:v>
                </c:pt>
                <c:pt idx="39">
                  <c:v>31167</c:v>
                </c:pt>
                <c:pt idx="40">
                  <c:v>31169</c:v>
                </c:pt>
                <c:pt idx="41">
                  <c:v>31171</c:v>
                </c:pt>
                <c:pt idx="42">
                  <c:v>31174</c:v>
                </c:pt>
                <c:pt idx="43">
                  <c:v>31176</c:v>
                </c:pt>
                <c:pt idx="44">
                  <c:v>31178</c:v>
                </c:pt>
                <c:pt idx="45">
                  <c:v>31181</c:v>
                </c:pt>
                <c:pt idx="46">
                  <c:v>31183</c:v>
                </c:pt>
                <c:pt idx="47">
                  <c:v>31185</c:v>
                </c:pt>
                <c:pt idx="48">
                  <c:v>31188</c:v>
                </c:pt>
                <c:pt idx="49">
                  <c:v>31190</c:v>
                </c:pt>
                <c:pt idx="50">
                  <c:v>31192</c:v>
                </c:pt>
                <c:pt idx="51">
                  <c:v>31195</c:v>
                </c:pt>
                <c:pt idx="52">
                  <c:v>31197</c:v>
                </c:pt>
                <c:pt idx="53">
                  <c:v>31199</c:v>
                </c:pt>
                <c:pt idx="54">
                  <c:v>31202</c:v>
                </c:pt>
                <c:pt idx="55">
                  <c:v>31204</c:v>
                </c:pt>
                <c:pt idx="56">
                  <c:v>31206</c:v>
                </c:pt>
                <c:pt idx="57">
                  <c:v>31209</c:v>
                </c:pt>
                <c:pt idx="58">
                  <c:v>31211</c:v>
                </c:pt>
                <c:pt idx="59">
                  <c:v>31213</c:v>
                </c:pt>
                <c:pt idx="60">
                  <c:v>31215.285714285714</c:v>
                </c:pt>
                <c:pt idx="61">
                  <c:v>31216.571428571428</c:v>
                </c:pt>
                <c:pt idx="62">
                  <c:v>31217.857142857141</c:v>
                </c:pt>
                <c:pt idx="63">
                  <c:v>31221</c:v>
                </c:pt>
                <c:pt idx="64">
                  <c:v>31223.142857142859</c:v>
                </c:pt>
                <c:pt idx="65">
                  <c:v>31225.285714285714</c:v>
                </c:pt>
                <c:pt idx="66">
                  <c:v>31228.285714285714</c:v>
                </c:pt>
                <c:pt idx="67">
                  <c:v>31231</c:v>
                </c:pt>
                <c:pt idx="68">
                  <c:v>31233.714285714286</c:v>
                </c:pt>
                <c:pt idx="69">
                  <c:v>31238.428571428572</c:v>
                </c:pt>
                <c:pt idx="70">
                  <c:v>31241.285714285714</c:v>
                </c:pt>
                <c:pt idx="71">
                  <c:v>31244.142857142859</c:v>
                </c:pt>
                <c:pt idx="72">
                  <c:v>31248</c:v>
                </c:pt>
                <c:pt idx="73">
                  <c:v>31251</c:v>
                </c:pt>
                <c:pt idx="74">
                  <c:v>31254</c:v>
                </c:pt>
                <c:pt idx="75">
                  <c:v>31258.571428571428</c:v>
                </c:pt>
                <c:pt idx="76">
                  <c:v>31261.142857142859</c:v>
                </c:pt>
                <c:pt idx="77">
                  <c:v>31263.714285714286</c:v>
                </c:pt>
                <c:pt idx="78">
                  <c:v>31266.714285714286</c:v>
                </c:pt>
                <c:pt idx="79">
                  <c:v>31268.714285714286</c:v>
                </c:pt>
                <c:pt idx="80">
                  <c:v>31270.714285714286</c:v>
                </c:pt>
                <c:pt idx="81">
                  <c:v>31273.428571428572</c:v>
                </c:pt>
                <c:pt idx="82">
                  <c:v>31274.571428571428</c:v>
                </c:pt>
                <c:pt idx="83">
                  <c:v>31275.714285714286</c:v>
                </c:pt>
                <c:pt idx="84">
                  <c:v>31278</c:v>
                </c:pt>
                <c:pt idx="85">
                  <c:v>31279.857142857141</c:v>
                </c:pt>
                <c:pt idx="86">
                  <c:v>31281.714285714286</c:v>
                </c:pt>
                <c:pt idx="87">
                  <c:v>31284.714285714286</c:v>
                </c:pt>
                <c:pt idx="88">
                  <c:v>31287</c:v>
                </c:pt>
                <c:pt idx="89">
                  <c:v>31289.285714285714</c:v>
                </c:pt>
                <c:pt idx="90">
                  <c:v>31292.571428571428</c:v>
                </c:pt>
                <c:pt idx="91">
                  <c:v>31294.714285714286</c:v>
                </c:pt>
                <c:pt idx="92">
                  <c:v>31296.857142857141</c:v>
                </c:pt>
                <c:pt idx="93">
                  <c:v>31300</c:v>
                </c:pt>
                <c:pt idx="94">
                  <c:v>31302</c:v>
                </c:pt>
                <c:pt idx="95">
                  <c:v>31304</c:v>
                </c:pt>
                <c:pt idx="96">
                  <c:v>31307</c:v>
                </c:pt>
                <c:pt idx="97">
                  <c:v>31309</c:v>
                </c:pt>
                <c:pt idx="98">
                  <c:v>31311</c:v>
                </c:pt>
                <c:pt idx="99">
                  <c:v>31314</c:v>
                </c:pt>
                <c:pt idx="100">
                  <c:v>31316</c:v>
                </c:pt>
                <c:pt idx="101">
                  <c:v>31318</c:v>
                </c:pt>
                <c:pt idx="102">
                  <c:v>31321</c:v>
                </c:pt>
                <c:pt idx="103">
                  <c:v>31323</c:v>
                </c:pt>
                <c:pt idx="104">
                  <c:v>31325</c:v>
                </c:pt>
                <c:pt idx="105">
                  <c:v>31328.285714285714</c:v>
                </c:pt>
                <c:pt idx="106">
                  <c:v>31330.571428571428</c:v>
                </c:pt>
                <c:pt idx="107">
                  <c:v>31332.857142857141</c:v>
                </c:pt>
                <c:pt idx="108">
                  <c:v>31335.857142857141</c:v>
                </c:pt>
                <c:pt idx="109">
                  <c:v>31337.857142857141</c:v>
                </c:pt>
                <c:pt idx="110">
                  <c:v>31339.857142857141</c:v>
                </c:pt>
                <c:pt idx="111">
                  <c:v>31342.714285714286</c:v>
                </c:pt>
                <c:pt idx="112">
                  <c:v>31344.285714285714</c:v>
                </c:pt>
                <c:pt idx="113">
                  <c:v>31345.857142857141</c:v>
                </c:pt>
                <c:pt idx="114">
                  <c:v>31348.571428571428</c:v>
                </c:pt>
                <c:pt idx="115">
                  <c:v>31350.571428571428</c:v>
                </c:pt>
                <c:pt idx="116">
                  <c:v>31352.571428571428</c:v>
                </c:pt>
                <c:pt idx="117">
                  <c:v>31355.571428571428</c:v>
                </c:pt>
                <c:pt idx="118">
                  <c:v>31357.714285714286</c:v>
                </c:pt>
                <c:pt idx="119">
                  <c:v>31359.857142857141</c:v>
                </c:pt>
                <c:pt idx="120">
                  <c:v>31363</c:v>
                </c:pt>
                <c:pt idx="121">
                  <c:v>31365</c:v>
                </c:pt>
                <c:pt idx="122">
                  <c:v>31367</c:v>
                </c:pt>
                <c:pt idx="123">
                  <c:v>31370.857142857141</c:v>
                </c:pt>
                <c:pt idx="124">
                  <c:v>31373.714285714286</c:v>
                </c:pt>
                <c:pt idx="125">
                  <c:v>31376.571428571428</c:v>
                </c:pt>
                <c:pt idx="126">
                  <c:v>31380.571428571428</c:v>
                </c:pt>
                <c:pt idx="127">
                  <c:v>31383.571428571428</c:v>
                </c:pt>
                <c:pt idx="128">
                  <c:v>31386.571428571428</c:v>
                </c:pt>
                <c:pt idx="129">
                  <c:v>31390.571428571428</c:v>
                </c:pt>
                <c:pt idx="130">
                  <c:v>31392.714285714286</c:v>
                </c:pt>
                <c:pt idx="131">
                  <c:v>31394.857142857141</c:v>
                </c:pt>
                <c:pt idx="132">
                  <c:v>31399.142857142859</c:v>
                </c:pt>
                <c:pt idx="133">
                  <c:v>31402.285714285714</c:v>
                </c:pt>
                <c:pt idx="134">
                  <c:v>31405.428571428572</c:v>
                </c:pt>
                <c:pt idx="135">
                  <c:v>31409.428571428572</c:v>
                </c:pt>
                <c:pt idx="136">
                  <c:v>31412.428571428572</c:v>
                </c:pt>
                <c:pt idx="137">
                  <c:v>31417</c:v>
                </c:pt>
                <c:pt idx="138">
                  <c:v>31421.571428571428</c:v>
                </c:pt>
                <c:pt idx="139">
                  <c:v>31424</c:v>
                </c:pt>
                <c:pt idx="140">
                  <c:v>31427.857142857141</c:v>
                </c:pt>
                <c:pt idx="141">
                  <c:v>31431.714285714286</c:v>
                </c:pt>
                <c:pt idx="142">
                  <c:v>31434.714285714286</c:v>
                </c:pt>
                <c:pt idx="143">
                  <c:v>31438.714285714286</c:v>
                </c:pt>
                <c:pt idx="144">
                  <c:v>31441.142857142859</c:v>
                </c:pt>
                <c:pt idx="145">
                  <c:v>31443.571428571428</c:v>
                </c:pt>
                <c:pt idx="146">
                  <c:v>31446.857142857141</c:v>
                </c:pt>
                <c:pt idx="147">
                  <c:v>31449</c:v>
                </c:pt>
                <c:pt idx="148">
                  <c:v>31451.142857142859</c:v>
                </c:pt>
                <c:pt idx="149">
                  <c:v>31453.285714285714</c:v>
                </c:pt>
                <c:pt idx="150">
                  <c:v>31455</c:v>
                </c:pt>
                <c:pt idx="151">
                  <c:v>31456.714285714286</c:v>
                </c:pt>
                <c:pt idx="152">
                  <c:v>31458.428571428572</c:v>
                </c:pt>
                <c:pt idx="153">
                  <c:v>31460.142857142859</c:v>
                </c:pt>
                <c:pt idx="154">
                  <c:v>31462</c:v>
                </c:pt>
                <c:pt idx="155">
                  <c:v>31463.857142857141</c:v>
                </c:pt>
                <c:pt idx="156">
                  <c:v>31465.714285714286</c:v>
                </c:pt>
                <c:pt idx="157">
                  <c:v>31468</c:v>
                </c:pt>
                <c:pt idx="158">
                  <c:v>31470.285714285714</c:v>
                </c:pt>
                <c:pt idx="159">
                  <c:v>31473.571428571428</c:v>
                </c:pt>
                <c:pt idx="160">
                  <c:v>31476</c:v>
                </c:pt>
                <c:pt idx="161">
                  <c:v>31478</c:v>
                </c:pt>
                <c:pt idx="162">
                  <c:v>31481</c:v>
                </c:pt>
                <c:pt idx="163">
                  <c:v>31484</c:v>
                </c:pt>
                <c:pt idx="164">
                  <c:v>31486</c:v>
                </c:pt>
                <c:pt idx="165">
                  <c:v>31489</c:v>
                </c:pt>
                <c:pt idx="166">
                  <c:v>31491</c:v>
                </c:pt>
                <c:pt idx="167">
                  <c:v>31493</c:v>
                </c:pt>
                <c:pt idx="168">
                  <c:v>31496</c:v>
                </c:pt>
                <c:pt idx="169">
                  <c:v>31498</c:v>
                </c:pt>
                <c:pt idx="170">
                  <c:v>31500</c:v>
                </c:pt>
                <c:pt idx="171">
                  <c:v>31503</c:v>
                </c:pt>
                <c:pt idx="172">
                  <c:v>31505</c:v>
                </c:pt>
                <c:pt idx="173">
                  <c:v>31507</c:v>
                </c:pt>
                <c:pt idx="174">
                  <c:v>31510</c:v>
                </c:pt>
                <c:pt idx="175">
                  <c:v>31512</c:v>
                </c:pt>
                <c:pt idx="176">
                  <c:v>31514</c:v>
                </c:pt>
                <c:pt idx="177">
                  <c:v>31516.857142857141</c:v>
                </c:pt>
                <c:pt idx="178">
                  <c:v>31518.714285714286</c:v>
                </c:pt>
                <c:pt idx="179">
                  <c:v>31520.571428571428</c:v>
                </c:pt>
                <c:pt idx="180">
                  <c:v>31523.571428571428</c:v>
                </c:pt>
                <c:pt idx="181">
                  <c:v>31525.571428571428</c:v>
                </c:pt>
                <c:pt idx="182">
                  <c:v>31527.571428571428</c:v>
                </c:pt>
                <c:pt idx="183">
                  <c:v>31530.571428571428</c:v>
                </c:pt>
                <c:pt idx="184">
                  <c:v>31532.714285714286</c:v>
                </c:pt>
                <c:pt idx="185">
                  <c:v>31534.857142857141</c:v>
                </c:pt>
                <c:pt idx="186">
                  <c:v>31538</c:v>
                </c:pt>
                <c:pt idx="187">
                  <c:v>31540</c:v>
                </c:pt>
                <c:pt idx="188">
                  <c:v>31542</c:v>
                </c:pt>
                <c:pt idx="189">
                  <c:v>31545.285714285714</c:v>
                </c:pt>
                <c:pt idx="190">
                  <c:v>31547.571428571428</c:v>
                </c:pt>
                <c:pt idx="191">
                  <c:v>31549.857142857141</c:v>
                </c:pt>
                <c:pt idx="192">
                  <c:v>31552.857142857141</c:v>
                </c:pt>
                <c:pt idx="193">
                  <c:v>31554.857142857141</c:v>
                </c:pt>
                <c:pt idx="194">
                  <c:v>31556.857142857141</c:v>
                </c:pt>
                <c:pt idx="195">
                  <c:v>31560</c:v>
                </c:pt>
                <c:pt idx="196">
                  <c:v>31561.857142857141</c:v>
                </c:pt>
                <c:pt idx="197">
                  <c:v>31563.714285714286</c:v>
                </c:pt>
                <c:pt idx="198">
                  <c:v>31566.571428571428</c:v>
                </c:pt>
                <c:pt idx="199">
                  <c:v>31568.714285714286</c:v>
                </c:pt>
                <c:pt idx="200">
                  <c:v>31570.857142857141</c:v>
                </c:pt>
                <c:pt idx="201">
                  <c:v>31573.857142857141</c:v>
                </c:pt>
                <c:pt idx="202">
                  <c:v>31575.714285714286</c:v>
                </c:pt>
                <c:pt idx="203">
                  <c:v>31577.571428571428</c:v>
                </c:pt>
                <c:pt idx="204">
                  <c:v>31580.285714285714</c:v>
                </c:pt>
                <c:pt idx="205">
                  <c:v>31582</c:v>
                </c:pt>
                <c:pt idx="206">
                  <c:v>31583.714285714286</c:v>
                </c:pt>
                <c:pt idx="207">
                  <c:v>31588.428571428572</c:v>
                </c:pt>
                <c:pt idx="208">
                  <c:v>31592.285714285714</c:v>
                </c:pt>
                <c:pt idx="209">
                  <c:v>31596.142857142859</c:v>
                </c:pt>
                <c:pt idx="210">
                  <c:v>31601</c:v>
                </c:pt>
                <c:pt idx="211">
                  <c:v>31605</c:v>
                </c:pt>
                <c:pt idx="212">
                  <c:v>31609</c:v>
                </c:pt>
                <c:pt idx="213">
                  <c:v>31614.142857142859</c:v>
                </c:pt>
                <c:pt idx="214">
                  <c:v>31616.285714285714</c:v>
                </c:pt>
                <c:pt idx="215">
                  <c:v>31618.428571428572</c:v>
                </c:pt>
                <c:pt idx="216">
                  <c:v>31621.714285714286</c:v>
                </c:pt>
                <c:pt idx="217">
                  <c:v>31624</c:v>
                </c:pt>
                <c:pt idx="218">
                  <c:v>31626.285714285714</c:v>
                </c:pt>
              </c:numCache>
            </c:numRef>
          </c:xVal>
          <c:yVal>
            <c:numRef>
              <c:f>HC_7pt_smooth!$AI$11:$AI$229</c:f>
              <c:numCache>
                <c:formatCode>General</c:formatCode>
                <c:ptCount val="219"/>
                <c:pt idx="0">
                  <c:v>94.5</c:v>
                </c:pt>
                <c:pt idx="1">
                  <c:v>92.333333333333329</c:v>
                </c:pt>
                <c:pt idx="2">
                  <c:v>86.333333333333329</c:v>
                </c:pt>
                <c:pt idx="3">
                  <c:v>92.5</c:v>
                </c:pt>
                <c:pt idx="4">
                  <c:v>89.333333333333329</c:v>
                </c:pt>
                <c:pt idx="5">
                  <c:v>91.857142857142861</c:v>
                </c:pt>
                <c:pt idx="6">
                  <c:v>74.285714285714292</c:v>
                </c:pt>
                <c:pt idx="7">
                  <c:v>69.714285714285708</c:v>
                </c:pt>
                <c:pt idx="8">
                  <c:v>63.857142857142854</c:v>
                </c:pt>
                <c:pt idx="9">
                  <c:v>66.571428571428569</c:v>
                </c:pt>
                <c:pt idx="10">
                  <c:v>64.571428571428569</c:v>
                </c:pt>
                <c:pt idx="11">
                  <c:v>60.285714285714285</c:v>
                </c:pt>
                <c:pt idx="12">
                  <c:v>49.714285714285715</c:v>
                </c:pt>
                <c:pt idx="13">
                  <c:v>57.714285714285715</c:v>
                </c:pt>
                <c:pt idx="14">
                  <c:v>60.714285714285715</c:v>
                </c:pt>
                <c:pt idx="15">
                  <c:v>64.166666666666671</c:v>
                </c:pt>
                <c:pt idx="16">
                  <c:v>63.666666666666664</c:v>
                </c:pt>
                <c:pt idx="17">
                  <c:v>55.166666666666664</c:v>
                </c:pt>
                <c:pt idx="18">
                  <c:v>56.5</c:v>
                </c:pt>
                <c:pt idx="19">
                  <c:v>59.666666666666664</c:v>
                </c:pt>
                <c:pt idx="20">
                  <c:v>59.166666666666664</c:v>
                </c:pt>
                <c:pt idx="21">
                  <c:v>56.166666666666664</c:v>
                </c:pt>
                <c:pt idx="22">
                  <c:v>52</c:v>
                </c:pt>
                <c:pt idx="23">
                  <c:v>48.285714285714285</c:v>
                </c:pt>
                <c:pt idx="24">
                  <c:v>47.666666666666664</c:v>
                </c:pt>
                <c:pt idx="25">
                  <c:v>42.5</c:v>
                </c:pt>
                <c:pt idx="26">
                  <c:v>35.333333333333336</c:v>
                </c:pt>
                <c:pt idx="27">
                  <c:v>29.5</c:v>
                </c:pt>
                <c:pt idx="28">
                  <c:v>30.5</c:v>
                </c:pt>
                <c:pt idx="29">
                  <c:v>32.5</c:v>
                </c:pt>
                <c:pt idx="30">
                  <c:v>32.666666666666664</c:v>
                </c:pt>
                <c:pt idx="31">
                  <c:v>34.428571428571431</c:v>
                </c:pt>
                <c:pt idx="32">
                  <c:v>36</c:v>
                </c:pt>
                <c:pt idx="33">
                  <c:v>42.571428571428569</c:v>
                </c:pt>
                <c:pt idx="34">
                  <c:v>47.142857142857146</c:v>
                </c:pt>
                <c:pt idx="35">
                  <c:v>49.142857142857146</c:v>
                </c:pt>
                <c:pt idx="36">
                  <c:v>47.285714285714285</c:v>
                </c:pt>
                <c:pt idx="37">
                  <c:v>46.714285714285715</c:v>
                </c:pt>
                <c:pt idx="38">
                  <c:v>46</c:v>
                </c:pt>
                <c:pt idx="39">
                  <c:v>45.857142857142854</c:v>
                </c:pt>
                <c:pt idx="40">
                  <c:v>44.142857142857146</c:v>
                </c:pt>
                <c:pt idx="41">
                  <c:v>40.142857142857146</c:v>
                </c:pt>
                <c:pt idx="42">
                  <c:v>42.571428571428569</c:v>
                </c:pt>
                <c:pt idx="43">
                  <c:v>49.714285714285715</c:v>
                </c:pt>
                <c:pt idx="44">
                  <c:v>56.714285714285715</c:v>
                </c:pt>
                <c:pt idx="45">
                  <c:v>57</c:v>
                </c:pt>
                <c:pt idx="46">
                  <c:v>57.714285714285715</c:v>
                </c:pt>
                <c:pt idx="47">
                  <c:v>66</c:v>
                </c:pt>
                <c:pt idx="48">
                  <c:v>66.571428571428569</c:v>
                </c:pt>
                <c:pt idx="49">
                  <c:v>62.428571428571431</c:v>
                </c:pt>
                <c:pt idx="50">
                  <c:v>62.571428571428569</c:v>
                </c:pt>
                <c:pt idx="51">
                  <c:v>56.428571428571431</c:v>
                </c:pt>
                <c:pt idx="52">
                  <c:v>58.285714285714285</c:v>
                </c:pt>
                <c:pt idx="53">
                  <c:v>59.571428571428569</c:v>
                </c:pt>
                <c:pt idx="54">
                  <c:v>52.666666666666664</c:v>
                </c:pt>
                <c:pt idx="55">
                  <c:v>49</c:v>
                </c:pt>
                <c:pt idx="56">
                  <c:v>45.666666666666664</c:v>
                </c:pt>
                <c:pt idx="57">
                  <c:v>39.4</c:v>
                </c:pt>
                <c:pt idx="58">
                  <c:v>34.6</c:v>
                </c:pt>
                <c:pt idx="59">
                  <c:v>29.4</c:v>
                </c:pt>
                <c:pt idx="60">
                  <c:v>21.6</c:v>
                </c:pt>
                <c:pt idx="61">
                  <c:v>23.333333333333332</c:v>
                </c:pt>
                <c:pt idx="62">
                  <c:v>24.833333333333332</c:v>
                </c:pt>
                <c:pt idx="63">
                  <c:v>35.333333333333336</c:v>
                </c:pt>
                <c:pt idx="64">
                  <c:v>40.571428571428569</c:v>
                </c:pt>
                <c:pt idx="65">
                  <c:v>51</c:v>
                </c:pt>
                <c:pt idx="66">
                  <c:v>56.142857142857146</c:v>
                </c:pt>
                <c:pt idx="67">
                  <c:v>63.142857142857146</c:v>
                </c:pt>
                <c:pt idx="68">
                  <c:v>65.714285714285708</c:v>
                </c:pt>
                <c:pt idx="69">
                  <c:v>65.285714285714292</c:v>
                </c:pt>
                <c:pt idx="70">
                  <c:v>58.714285714285715</c:v>
                </c:pt>
                <c:pt idx="71">
                  <c:v>55.571428571428569</c:v>
                </c:pt>
                <c:pt idx="72">
                  <c:v>49.428571428571431</c:v>
                </c:pt>
                <c:pt idx="73">
                  <c:v>48.428571428571431</c:v>
                </c:pt>
                <c:pt idx="74">
                  <c:v>49</c:v>
                </c:pt>
                <c:pt idx="75">
                  <c:v>47.285714285714285</c:v>
                </c:pt>
                <c:pt idx="76">
                  <c:v>48</c:v>
                </c:pt>
                <c:pt idx="77">
                  <c:v>46.571428571428569</c:v>
                </c:pt>
                <c:pt idx="78">
                  <c:v>46.142857142857146</c:v>
                </c:pt>
                <c:pt idx="79">
                  <c:v>44.571428571428569</c:v>
                </c:pt>
                <c:pt idx="80">
                  <c:v>43.285714285714285</c:v>
                </c:pt>
                <c:pt idx="81">
                  <c:v>37.428571428571431</c:v>
                </c:pt>
                <c:pt idx="82">
                  <c:v>37.571428571428569</c:v>
                </c:pt>
                <c:pt idx="83">
                  <c:v>41.571428571428569</c:v>
                </c:pt>
                <c:pt idx="84">
                  <c:v>46.428571428571431</c:v>
                </c:pt>
                <c:pt idx="85">
                  <c:v>53.714285714285715</c:v>
                </c:pt>
                <c:pt idx="86">
                  <c:v>56.285714285714285</c:v>
                </c:pt>
                <c:pt idx="87">
                  <c:v>55.142857142857146</c:v>
                </c:pt>
                <c:pt idx="88">
                  <c:v>61.142857142857146</c:v>
                </c:pt>
                <c:pt idx="89">
                  <c:v>60.142857142857146</c:v>
                </c:pt>
                <c:pt idx="90">
                  <c:v>57.571428571428569</c:v>
                </c:pt>
                <c:pt idx="91">
                  <c:v>56</c:v>
                </c:pt>
                <c:pt idx="92">
                  <c:v>49.571428571428569</c:v>
                </c:pt>
                <c:pt idx="93">
                  <c:v>48.5</c:v>
                </c:pt>
                <c:pt idx="94">
                  <c:v>52.166666666666664</c:v>
                </c:pt>
                <c:pt idx="95">
                  <c:v>48.333333333333336</c:v>
                </c:pt>
                <c:pt idx="96">
                  <c:v>50</c:v>
                </c:pt>
                <c:pt idx="97">
                  <c:v>52.833333333333336</c:v>
                </c:pt>
                <c:pt idx="98">
                  <c:v>53</c:v>
                </c:pt>
                <c:pt idx="99">
                  <c:v>52</c:v>
                </c:pt>
                <c:pt idx="100">
                  <c:v>50.142857142857146</c:v>
                </c:pt>
                <c:pt idx="101">
                  <c:v>46.571428571428569</c:v>
                </c:pt>
                <c:pt idx="102">
                  <c:v>61</c:v>
                </c:pt>
                <c:pt idx="103">
                  <c:v>74.571428571428569</c:v>
                </c:pt>
                <c:pt idx="104">
                  <c:v>82.142857142857139</c:v>
                </c:pt>
                <c:pt idx="105">
                  <c:v>83.857142857142861</c:v>
                </c:pt>
                <c:pt idx="106">
                  <c:v>84.142857142857139</c:v>
                </c:pt>
                <c:pt idx="107">
                  <c:v>84.428571428571431</c:v>
                </c:pt>
                <c:pt idx="108">
                  <c:v>81.571428571428569</c:v>
                </c:pt>
                <c:pt idx="109">
                  <c:v>62.714285714285715</c:v>
                </c:pt>
                <c:pt idx="110">
                  <c:v>46.285714285714285</c:v>
                </c:pt>
                <c:pt idx="111">
                  <c:v>33</c:v>
                </c:pt>
                <c:pt idx="112">
                  <c:v>31.142857142857142</c:v>
                </c:pt>
                <c:pt idx="113">
                  <c:v>29.285714285714285</c:v>
                </c:pt>
                <c:pt idx="114">
                  <c:v>27</c:v>
                </c:pt>
                <c:pt idx="115">
                  <c:v>36.857142857142854</c:v>
                </c:pt>
                <c:pt idx="116">
                  <c:v>44.285714285714285</c:v>
                </c:pt>
                <c:pt idx="117">
                  <c:v>50.857142857142854</c:v>
                </c:pt>
                <c:pt idx="118">
                  <c:v>57.857142857142854</c:v>
                </c:pt>
                <c:pt idx="119">
                  <c:v>59.285714285714285</c:v>
                </c:pt>
                <c:pt idx="120">
                  <c:v>57.142857142857146</c:v>
                </c:pt>
                <c:pt idx="121">
                  <c:v>58.142857142857146</c:v>
                </c:pt>
                <c:pt idx="122">
                  <c:v>50.714285714285715</c:v>
                </c:pt>
                <c:pt idx="123">
                  <c:v>47.285714285714285</c:v>
                </c:pt>
                <c:pt idx="124">
                  <c:v>46.142857142857146</c:v>
                </c:pt>
                <c:pt idx="125">
                  <c:v>43.857142857142854</c:v>
                </c:pt>
                <c:pt idx="126">
                  <c:v>49.857142857142854</c:v>
                </c:pt>
                <c:pt idx="127">
                  <c:v>63.571428571428569</c:v>
                </c:pt>
                <c:pt idx="128">
                  <c:v>78.857142857142861</c:v>
                </c:pt>
                <c:pt idx="129">
                  <c:v>92.571428571428569</c:v>
                </c:pt>
                <c:pt idx="130">
                  <c:v>99.142857142857139</c:v>
                </c:pt>
                <c:pt idx="131">
                  <c:v>104.14285714285714</c:v>
                </c:pt>
                <c:pt idx="132">
                  <c:v>106.28571428571429</c:v>
                </c:pt>
                <c:pt idx="133">
                  <c:v>99.571428571428569</c:v>
                </c:pt>
                <c:pt idx="134">
                  <c:v>92.714285714285708</c:v>
                </c:pt>
                <c:pt idx="135">
                  <c:v>86.571428571428569</c:v>
                </c:pt>
                <c:pt idx="136">
                  <c:v>81.285714285714292</c:v>
                </c:pt>
                <c:pt idx="137">
                  <c:v>78.428571428571431</c:v>
                </c:pt>
                <c:pt idx="138">
                  <c:v>73.571428571428569</c:v>
                </c:pt>
                <c:pt idx="139">
                  <c:v>74.714285714285708</c:v>
                </c:pt>
                <c:pt idx="140">
                  <c:v>83.714285714285708</c:v>
                </c:pt>
                <c:pt idx="141">
                  <c:v>93</c:v>
                </c:pt>
                <c:pt idx="142">
                  <c:v>97.428571428571431</c:v>
                </c:pt>
                <c:pt idx="143">
                  <c:v>101.85714285714286</c:v>
                </c:pt>
                <c:pt idx="144">
                  <c:v>107.57142857142857</c:v>
                </c:pt>
                <c:pt idx="145">
                  <c:v>116.57142857142857</c:v>
                </c:pt>
                <c:pt idx="146">
                  <c:v>113.14285714285714</c:v>
                </c:pt>
                <c:pt idx="147">
                  <c:v>113.57142857142857</c:v>
                </c:pt>
                <c:pt idx="148">
                  <c:v>110.16666666666667</c:v>
                </c:pt>
                <c:pt idx="149">
                  <c:v>106.8</c:v>
                </c:pt>
                <c:pt idx="150">
                  <c:v>95.2</c:v>
                </c:pt>
                <c:pt idx="151">
                  <c:v>83.2</c:v>
                </c:pt>
                <c:pt idx="152">
                  <c:v>69</c:v>
                </c:pt>
                <c:pt idx="153">
                  <c:v>68.8</c:v>
                </c:pt>
                <c:pt idx="154">
                  <c:v>59.2</c:v>
                </c:pt>
                <c:pt idx="155">
                  <c:v>57.833333333333336</c:v>
                </c:pt>
                <c:pt idx="156">
                  <c:v>58.571428571428569</c:v>
                </c:pt>
                <c:pt idx="157">
                  <c:v>61.428571428571431</c:v>
                </c:pt>
                <c:pt idx="158">
                  <c:v>62.833333333333336</c:v>
                </c:pt>
                <c:pt idx="159">
                  <c:v>58.666666666666664</c:v>
                </c:pt>
                <c:pt idx="160">
                  <c:v>57</c:v>
                </c:pt>
                <c:pt idx="161">
                  <c:v>48.333333333333336</c:v>
                </c:pt>
                <c:pt idx="162">
                  <c:v>45.5</c:v>
                </c:pt>
                <c:pt idx="163">
                  <c:v>41.666666666666664</c:v>
                </c:pt>
                <c:pt idx="164">
                  <c:v>32</c:v>
                </c:pt>
                <c:pt idx="165">
                  <c:v>33</c:v>
                </c:pt>
                <c:pt idx="166">
                  <c:v>36.714285714285715</c:v>
                </c:pt>
                <c:pt idx="167">
                  <c:v>38.571428571428569</c:v>
                </c:pt>
                <c:pt idx="168">
                  <c:v>37.857142857142854</c:v>
                </c:pt>
                <c:pt idx="169">
                  <c:v>36</c:v>
                </c:pt>
                <c:pt idx="170">
                  <c:v>38</c:v>
                </c:pt>
                <c:pt idx="171">
                  <c:v>39.714285714285715</c:v>
                </c:pt>
                <c:pt idx="172">
                  <c:v>38.142857142857146</c:v>
                </c:pt>
                <c:pt idx="173">
                  <c:v>34.285714285714285</c:v>
                </c:pt>
                <c:pt idx="174">
                  <c:v>32</c:v>
                </c:pt>
                <c:pt idx="175">
                  <c:v>33.714285714285715</c:v>
                </c:pt>
                <c:pt idx="176">
                  <c:v>35.571428571428569</c:v>
                </c:pt>
                <c:pt idx="177">
                  <c:v>32.5</c:v>
                </c:pt>
                <c:pt idx="178">
                  <c:v>30.8</c:v>
                </c:pt>
                <c:pt idx="179">
                  <c:v>31.5</c:v>
                </c:pt>
                <c:pt idx="180">
                  <c:v>34.25</c:v>
                </c:pt>
                <c:pt idx="181">
                  <c:v>36.5</c:v>
                </c:pt>
                <c:pt idx="182">
                  <c:v>43</c:v>
                </c:pt>
                <c:pt idx="183">
                  <c:v>39.5</c:v>
                </c:pt>
                <c:pt idx="184">
                  <c:v>35.799999999999997</c:v>
                </c:pt>
                <c:pt idx="185">
                  <c:v>38.166666666666664</c:v>
                </c:pt>
                <c:pt idx="186">
                  <c:v>38.428571428571431</c:v>
                </c:pt>
                <c:pt idx="187">
                  <c:v>36.428571428571431</c:v>
                </c:pt>
                <c:pt idx="188">
                  <c:v>35.142857142857146</c:v>
                </c:pt>
                <c:pt idx="189">
                  <c:v>32.857142857142854</c:v>
                </c:pt>
                <c:pt idx="190">
                  <c:v>36</c:v>
                </c:pt>
                <c:pt idx="191">
                  <c:v>42.285714285714285</c:v>
                </c:pt>
                <c:pt idx="192">
                  <c:v>42.285714285714285</c:v>
                </c:pt>
                <c:pt idx="193">
                  <c:v>41.285714285714285</c:v>
                </c:pt>
                <c:pt idx="194">
                  <c:v>42.428571428571431</c:v>
                </c:pt>
                <c:pt idx="195">
                  <c:v>40.857142857142854</c:v>
                </c:pt>
                <c:pt idx="196">
                  <c:v>41</c:v>
                </c:pt>
                <c:pt idx="197">
                  <c:v>38</c:v>
                </c:pt>
                <c:pt idx="198">
                  <c:v>34.857142857142854</c:v>
                </c:pt>
                <c:pt idx="199">
                  <c:v>32.142857142857146</c:v>
                </c:pt>
                <c:pt idx="200">
                  <c:v>34.571428571428569</c:v>
                </c:pt>
                <c:pt idx="201">
                  <c:v>34.571428571428569</c:v>
                </c:pt>
                <c:pt idx="202">
                  <c:v>34</c:v>
                </c:pt>
                <c:pt idx="203">
                  <c:v>31.428571428571427</c:v>
                </c:pt>
                <c:pt idx="204">
                  <c:v>37</c:v>
                </c:pt>
                <c:pt idx="205">
                  <c:v>37.142857142857146</c:v>
                </c:pt>
                <c:pt idx="206">
                  <c:v>38.714285714285715</c:v>
                </c:pt>
                <c:pt idx="207">
                  <c:v>47.571428571428569</c:v>
                </c:pt>
                <c:pt idx="208">
                  <c:v>51.142857142857146</c:v>
                </c:pt>
                <c:pt idx="209">
                  <c:v>54.428571428571431</c:v>
                </c:pt>
                <c:pt idx="210">
                  <c:v>60.571428571428569</c:v>
                </c:pt>
                <c:pt idx="211">
                  <c:v>62</c:v>
                </c:pt>
                <c:pt idx="212">
                  <c:v>65.714285714285708</c:v>
                </c:pt>
                <c:pt idx="213">
                  <c:v>64.285714285714292</c:v>
                </c:pt>
                <c:pt idx="214">
                  <c:v>51.285714285714285</c:v>
                </c:pt>
                <c:pt idx="215">
                  <c:v>46.428571428571431</c:v>
                </c:pt>
                <c:pt idx="216">
                  <c:v>45.285714285714285</c:v>
                </c:pt>
                <c:pt idx="217">
                  <c:v>41.857142857142854</c:v>
                </c:pt>
                <c:pt idx="218">
                  <c:v>37</c:v>
                </c:pt>
              </c:numCache>
            </c:numRef>
          </c:yVal>
          <c:smooth val="0"/>
        </c:ser>
        <c:dLbls>
          <c:showLegendKey val="0"/>
          <c:showVal val="0"/>
          <c:showCatName val="0"/>
          <c:showSerName val="0"/>
          <c:showPercent val="0"/>
          <c:showBubbleSize val="0"/>
        </c:dLbls>
        <c:axId val="134158592"/>
        <c:axId val="134281472"/>
      </c:scatterChart>
      <c:valAx>
        <c:axId val="134158592"/>
        <c:scaling>
          <c:orientation val="minMax"/>
        </c:scaling>
        <c:delete val="0"/>
        <c:axPos val="b"/>
        <c:numFmt formatCode="mm/dd/yy" sourceLinked="1"/>
        <c:majorTickMark val="out"/>
        <c:minorTickMark val="none"/>
        <c:tickLblPos val="nextTo"/>
        <c:txPr>
          <a:bodyPr/>
          <a:lstStyle/>
          <a:p>
            <a:pPr>
              <a:defRPr sz="1600"/>
            </a:pPr>
            <a:endParaRPr lang="en-US"/>
          </a:p>
        </c:txPr>
        <c:crossAx val="134281472"/>
        <c:crosses val="autoZero"/>
        <c:crossBetween val="midCat"/>
        <c:majorUnit val="200"/>
      </c:valAx>
      <c:valAx>
        <c:axId val="134281472"/>
        <c:scaling>
          <c:orientation val="minMax"/>
        </c:scaling>
        <c:delete val="0"/>
        <c:axPos val="l"/>
        <c:majorGridlines>
          <c:spPr>
            <a:ln>
              <a:prstDash val="dash"/>
            </a:ln>
          </c:spPr>
        </c:majorGridlines>
        <c:title>
          <c:tx>
            <c:rich>
              <a:bodyPr rot="-5400000" vert="horz"/>
              <a:lstStyle/>
              <a:p>
                <a:pPr>
                  <a:defRPr sz="2000"/>
                </a:pPr>
                <a:r>
                  <a:rPr lang="en-US" sz="2000"/>
                  <a:t>Mixing ratio, pptv</a:t>
                </a:r>
              </a:p>
            </c:rich>
          </c:tx>
          <c:layout>
            <c:manualLayout>
              <c:xMode val="edge"/>
              <c:yMode val="edge"/>
              <c:x val="8.3278958295462148E-3"/>
              <c:y val="0.24715499371506616"/>
            </c:manualLayout>
          </c:layout>
          <c:overlay val="0"/>
        </c:title>
        <c:numFmt formatCode="General" sourceLinked="1"/>
        <c:majorTickMark val="out"/>
        <c:minorTickMark val="none"/>
        <c:tickLblPos val="nextTo"/>
        <c:txPr>
          <a:bodyPr/>
          <a:lstStyle/>
          <a:p>
            <a:pPr>
              <a:defRPr sz="1400"/>
            </a:pPr>
            <a:endParaRPr lang="en-US"/>
          </a:p>
        </c:txPr>
        <c:crossAx val="134158592"/>
        <c:crosses val="autoZero"/>
        <c:crossBetween val="midCat"/>
      </c:valAx>
      <c:spPr>
        <a:ln>
          <a:solidFill>
            <a:schemeClr val="tx1">
              <a:tint val="75000"/>
              <a:shade val="95000"/>
              <a:satMod val="105000"/>
            </a:schemeClr>
          </a:solidFill>
        </a:ln>
      </c:spPr>
    </c:plotArea>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91394801885506"/>
          <c:y val="2.5126074915855515E-2"/>
          <c:w val="0.80638769963640478"/>
          <c:h val="0.87434925061222812"/>
        </c:manualLayout>
      </c:layout>
      <c:scatterChart>
        <c:scatterStyle val="lineMarker"/>
        <c:varyColors val="0"/>
        <c:ser>
          <c:idx val="0"/>
          <c:order val="0"/>
          <c:xVal>
            <c:numRef>
              <c:f>HC_7pt_smooth!$AT$11:$AT$229</c:f>
              <c:numCache>
                <c:formatCode>mm/dd/yy</c:formatCode>
                <c:ptCount val="219"/>
                <c:pt idx="0">
                  <c:v>30104</c:v>
                </c:pt>
                <c:pt idx="1">
                  <c:v>30110.142857142859</c:v>
                </c:pt>
                <c:pt idx="2">
                  <c:v>30115.285714285714</c:v>
                </c:pt>
                <c:pt idx="3">
                  <c:v>30120.285714285714</c:v>
                </c:pt>
                <c:pt idx="4">
                  <c:v>30126.285714285714</c:v>
                </c:pt>
                <c:pt idx="5">
                  <c:v>30132.571428571428</c:v>
                </c:pt>
                <c:pt idx="6">
                  <c:v>30138.714285714286</c:v>
                </c:pt>
                <c:pt idx="7">
                  <c:v>30144.714285714286</c:v>
                </c:pt>
                <c:pt idx="8">
                  <c:v>30151.714285714286</c:v>
                </c:pt>
                <c:pt idx="9">
                  <c:v>30159.714285714286</c:v>
                </c:pt>
                <c:pt idx="10">
                  <c:v>30167.714285714286</c:v>
                </c:pt>
                <c:pt idx="11">
                  <c:v>30174.714285714286</c:v>
                </c:pt>
                <c:pt idx="12">
                  <c:v>30181.428571428572</c:v>
                </c:pt>
                <c:pt idx="13">
                  <c:v>30190.285714285714</c:v>
                </c:pt>
                <c:pt idx="14">
                  <c:v>30199.285714285714</c:v>
                </c:pt>
                <c:pt idx="15">
                  <c:v>30208.428571428572</c:v>
                </c:pt>
                <c:pt idx="16">
                  <c:v>30217.285714285714</c:v>
                </c:pt>
                <c:pt idx="17">
                  <c:v>30226.285714285714</c:v>
                </c:pt>
                <c:pt idx="18">
                  <c:v>30235.285714285714</c:v>
                </c:pt>
                <c:pt idx="19">
                  <c:v>30244.285714285714</c:v>
                </c:pt>
                <c:pt idx="20">
                  <c:v>30253.285714285714</c:v>
                </c:pt>
                <c:pt idx="21">
                  <c:v>30262.285714285714</c:v>
                </c:pt>
                <c:pt idx="22">
                  <c:v>30271</c:v>
                </c:pt>
                <c:pt idx="23">
                  <c:v>30280.142857142859</c:v>
                </c:pt>
                <c:pt idx="24">
                  <c:v>30289.142857142859</c:v>
                </c:pt>
                <c:pt idx="25">
                  <c:v>30298.428571428572</c:v>
                </c:pt>
                <c:pt idx="26">
                  <c:v>30307.428571428572</c:v>
                </c:pt>
                <c:pt idx="27">
                  <c:v>30315.428571428572</c:v>
                </c:pt>
                <c:pt idx="28">
                  <c:v>30323.428571428572</c:v>
                </c:pt>
                <c:pt idx="29">
                  <c:v>30331.428571428572</c:v>
                </c:pt>
                <c:pt idx="30">
                  <c:v>30339.285714285714</c:v>
                </c:pt>
                <c:pt idx="31">
                  <c:v>30347.285714285714</c:v>
                </c:pt>
                <c:pt idx="32">
                  <c:v>30356</c:v>
                </c:pt>
                <c:pt idx="33">
                  <c:v>30365</c:v>
                </c:pt>
                <c:pt idx="34">
                  <c:v>30373</c:v>
                </c:pt>
                <c:pt idx="35">
                  <c:v>30381</c:v>
                </c:pt>
                <c:pt idx="36">
                  <c:v>30390</c:v>
                </c:pt>
                <c:pt idx="37">
                  <c:v>30399</c:v>
                </c:pt>
                <c:pt idx="38">
                  <c:v>30408</c:v>
                </c:pt>
                <c:pt idx="39">
                  <c:v>30416</c:v>
                </c:pt>
                <c:pt idx="40">
                  <c:v>30424</c:v>
                </c:pt>
                <c:pt idx="41">
                  <c:v>30432</c:v>
                </c:pt>
                <c:pt idx="42">
                  <c:v>30440</c:v>
                </c:pt>
                <c:pt idx="43">
                  <c:v>30446.857142857141</c:v>
                </c:pt>
                <c:pt idx="44">
                  <c:v>30452.857142857141</c:v>
                </c:pt>
                <c:pt idx="45">
                  <c:v>30458.857142857141</c:v>
                </c:pt>
                <c:pt idx="46">
                  <c:v>30463.857142857141</c:v>
                </c:pt>
                <c:pt idx="47">
                  <c:v>30468.714285714286</c:v>
                </c:pt>
                <c:pt idx="48">
                  <c:v>30472.714285714286</c:v>
                </c:pt>
                <c:pt idx="49">
                  <c:v>30476.571428571428</c:v>
                </c:pt>
                <c:pt idx="50">
                  <c:v>30479.571428571428</c:v>
                </c:pt>
                <c:pt idx="51">
                  <c:v>30482.428571428572</c:v>
                </c:pt>
                <c:pt idx="52">
                  <c:v>30485.285714285714</c:v>
                </c:pt>
                <c:pt idx="53">
                  <c:v>30488.142857142859</c:v>
                </c:pt>
                <c:pt idx="54">
                  <c:v>30490.285714285714</c:v>
                </c:pt>
                <c:pt idx="55">
                  <c:v>30493.285714285714</c:v>
                </c:pt>
                <c:pt idx="56">
                  <c:v>30496.428571428572</c:v>
                </c:pt>
                <c:pt idx="57">
                  <c:v>30500.714285714286</c:v>
                </c:pt>
                <c:pt idx="58">
                  <c:v>30506</c:v>
                </c:pt>
                <c:pt idx="59">
                  <c:v>30511.142857142859</c:v>
                </c:pt>
                <c:pt idx="60">
                  <c:v>30517.285714285714</c:v>
                </c:pt>
                <c:pt idx="61">
                  <c:v>30524.285714285714</c:v>
                </c:pt>
                <c:pt idx="62">
                  <c:v>30531.285714285714</c:v>
                </c:pt>
                <c:pt idx="63">
                  <c:v>30538.285714285714</c:v>
                </c:pt>
                <c:pt idx="64">
                  <c:v>30545.142857142859</c:v>
                </c:pt>
                <c:pt idx="65">
                  <c:v>30553</c:v>
                </c:pt>
                <c:pt idx="66">
                  <c:v>30561</c:v>
                </c:pt>
                <c:pt idx="67">
                  <c:v>30569</c:v>
                </c:pt>
                <c:pt idx="68">
                  <c:v>30579</c:v>
                </c:pt>
                <c:pt idx="69">
                  <c:v>30589</c:v>
                </c:pt>
                <c:pt idx="70">
                  <c:v>30599</c:v>
                </c:pt>
                <c:pt idx="71">
                  <c:v>30609.142857142859</c:v>
                </c:pt>
                <c:pt idx="72">
                  <c:v>30618.142857142859</c:v>
                </c:pt>
                <c:pt idx="73">
                  <c:v>30627.142857142859</c:v>
                </c:pt>
                <c:pt idx="74">
                  <c:v>30636.142857142859</c:v>
                </c:pt>
                <c:pt idx="75">
                  <c:v>30643.142857142859</c:v>
                </c:pt>
                <c:pt idx="76">
                  <c:v>30650.142857142859</c:v>
                </c:pt>
                <c:pt idx="77">
                  <c:v>30657.142857142859</c:v>
                </c:pt>
                <c:pt idx="78">
                  <c:v>30664</c:v>
                </c:pt>
                <c:pt idx="79">
                  <c:v>30672</c:v>
                </c:pt>
                <c:pt idx="80">
                  <c:v>30680</c:v>
                </c:pt>
                <c:pt idx="81">
                  <c:v>30688</c:v>
                </c:pt>
                <c:pt idx="82">
                  <c:v>30696</c:v>
                </c:pt>
                <c:pt idx="83">
                  <c:v>30704.857142857141</c:v>
                </c:pt>
                <c:pt idx="84">
                  <c:v>30714.857142857141</c:v>
                </c:pt>
                <c:pt idx="85">
                  <c:v>30724.714285714286</c:v>
                </c:pt>
                <c:pt idx="86">
                  <c:v>30733.571428571428</c:v>
                </c:pt>
                <c:pt idx="87">
                  <c:v>30741.571428571428</c:v>
                </c:pt>
                <c:pt idx="88">
                  <c:v>30749.714285714286</c:v>
                </c:pt>
                <c:pt idx="89">
                  <c:v>30759.714285714286</c:v>
                </c:pt>
                <c:pt idx="90">
                  <c:v>30769.571428571428</c:v>
                </c:pt>
                <c:pt idx="91">
                  <c:v>30778.571428571428</c:v>
                </c:pt>
                <c:pt idx="92">
                  <c:v>30787.714285714286</c:v>
                </c:pt>
                <c:pt idx="93">
                  <c:v>30796.857142857141</c:v>
                </c:pt>
                <c:pt idx="94">
                  <c:v>30806.857142857141</c:v>
                </c:pt>
                <c:pt idx="95">
                  <c:v>30816.714285714286</c:v>
                </c:pt>
                <c:pt idx="96">
                  <c:v>30824.714285714286</c:v>
                </c:pt>
                <c:pt idx="97">
                  <c:v>30831.857142857141</c:v>
                </c:pt>
                <c:pt idx="98">
                  <c:v>30838.857142857141</c:v>
                </c:pt>
                <c:pt idx="99">
                  <c:v>30846.142857142859</c:v>
                </c:pt>
                <c:pt idx="100">
                  <c:v>30853.142857142859</c:v>
                </c:pt>
                <c:pt idx="101">
                  <c:v>30860.142857142859</c:v>
                </c:pt>
                <c:pt idx="102">
                  <c:v>30867.142857142859</c:v>
                </c:pt>
                <c:pt idx="103">
                  <c:v>30874.142857142859</c:v>
                </c:pt>
                <c:pt idx="104">
                  <c:v>30881.571428571428</c:v>
                </c:pt>
                <c:pt idx="105">
                  <c:v>30888.571428571428</c:v>
                </c:pt>
                <c:pt idx="106">
                  <c:v>30895.285714285714</c:v>
                </c:pt>
                <c:pt idx="107">
                  <c:v>30902.142857142859</c:v>
                </c:pt>
                <c:pt idx="108">
                  <c:v>30909.142857142859</c:v>
                </c:pt>
                <c:pt idx="109">
                  <c:v>30916.142857142859</c:v>
                </c:pt>
                <c:pt idx="110">
                  <c:v>30923.142857142859</c:v>
                </c:pt>
                <c:pt idx="111">
                  <c:v>30929.857142857141</c:v>
                </c:pt>
                <c:pt idx="112">
                  <c:v>30936.857142857141</c:v>
                </c:pt>
                <c:pt idx="113">
                  <c:v>30943.285714285714</c:v>
                </c:pt>
                <c:pt idx="114">
                  <c:v>30950.428571428572</c:v>
                </c:pt>
                <c:pt idx="115">
                  <c:v>30957.428571428572</c:v>
                </c:pt>
                <c:pt idx="116">
                  <c:v>30964.428571428572</c:v>
                </c:pt>
                <c:pt idx="117">
                  <c:v>30971.428571428572</c:v>
                </c:pt>
                <c:pt idx="118">
                  <c:v>30978.428571428572</c:v>
                </c:pt>
                <c:pt idx="119">
                  <c:v>30985.714285714286</c:v>
                </c:pt>
                <c:pt idx="120">
                  <c:v>30993.428571428572</c:v>
                </c:pt>
                <c:pt idx="121">
                  <c:v>31000.428571428572</c:v>
                </c:pt>
                <c:pt idx="122">
                  <c:v>31007.428571428572</c:v>
                </c:pt>
                <c:pt idx="123">
                  <c:v>31014.428571428572</c:v>
                </c:pt>
                <c:pt idx="124">
                  <c:v>31021.714285714286</c:v>
                </c:pt>
                <c:pt idx="125">
                  <c:v>31029.714285714286</c:v>
                </c:pt>
                <c:pt idx="126">
                  <c:v>31037.428571428572</c:v>
                </c:pt>
                <c:pt idx="127">
                  <c:v>31044.285714285714</c:v>
                </c:pt>
                <c:pt idx="128">
                  <c:v>31051.285714285714</c:v>
                </c:pt>
                <c:pt idx="129">
                  <c:v>31058.285714285714</c:v>
                </c:pt>
                <c:pt idx="130">
                  <c:v>31065.285714285714</c:v>
                </c:pt>
                <c:pt idx="131">
                  <c:v>31072</c:v>
                </c:pt>
                <c:pt idx="132">
                  <c:v>31078</c:v>
                </c:pt>
                <c:pt idx="133">
                  <c:v>31084</c:v>
                </c:pt>
                <c:pt idx="134">
                  <c:v>31091</c:v>
                </c:pt>
                <c:pt idx="135">
                  <c:v>31098</c:v>
                </c:pt>
                <c:pt idx="136">
                  <c:v>31107</c:v>
                </c:pt>
                <c:pt idx="137">
                  <c:v>31116</c:v>
                </c:pt>
                <c:pt idx="138">
                  <c:v>31125</c:v>
                </c:pt>
                <c:pt idx="139">
                  <c:v>31134.142857142859</c:v>
                </c:pt>
                <c:pt idx="140">
                  <c:v>31143.142857142859</c:v>
                </c:pt>
                <c:pt idx="141">
                  <c:v>31152.142857142859</c:v>
                </c:pt>
                <c:pt idx="142">
                  <c:v>31161.428571428572</c:v>
                </c:pt>
                <c:pt idx="143">
                  <c:v>31168.428571428572</c:v>
                </c:pt>
                <c:pt idx="144">
                  <c:v>31175.428571428572</c:v>
                </c:pt>
                <c:pt idx="145">
                  <c:v>31182.428571428572</c:v>
                </c:pt>
                <c:pt idx="146">
                  <c:v>31189.285714285714</c:v>
                </c:pt>
                <c:pt idx="147">
                  <c:v>31196.285714285714</c:v>
                </c:pt>
                <c:pt idx="148">
                  <c:v>31203.285714285714</c:v>
                </c:pt>
                <c:pt idx="149">
                  <c:v>31210</c:v>
                </c:pt>
                <c:pt idx="150">
                  <c:v>31217</c:v>
                </c:pt>
                <c:pt idx="151">
                  <c:v>31224</c:v>
                </c:pt>
                <c:pt idx="152">
                  <c:v>31231.142857142859</c:v>
                </c:pt>
                <c:pt idx="153">
                  <c:v>31238.428571428572</c:v>
                </c:pt>
                <c:pt idx="154">
                  <c:v>31245.428571428572</c:v>
                </c:pt>
                <c:pt idx="155">
                  <c:v>31253.428571428572</c:v>
                </c:pt>
                <c:pt idx="156">
                  <c:v>31261.428571428572</c:v>
                </c:pt>
                <c:pt idx="157">
                  <c:v>31269.428571428572</c:v>
                </c:pt>
                <c:pt idx="158">
                  <c:v>31277.428571428572</c:v>
                </c:pt>
                <c:pt idx="159">
                  <c:v>31285.285714285714</c:v>
                </c:pt>
                <c:pt idx="160">
                  <c:v>31293</c:v>
                </c:pt>
                <c:pt idx="161">
                  <c:v>31301</c:v>
                </c:pt>
                <c:pt idx="162">
                  <c:v>31308</c:v>
                </c:pt>
                <c:pt idx="163">
                  <c:v>31316</c:v>
                </c:pt>
                <c:pt idx="164">
                  <c:v>31324</c:v>
                </c:pt>
                <c:pt idx="165">
                  <c:v>31332</c:v>
                </c:pt>
                <c:pt idx="166">
                  <c:v>31340</c:v>
                </c:pt>
                <c:pt idx="167">
                  <c:v>31348</c:v>
                </c:pt>
                <c:pt idx="168">
                  <c:v>31356.285714285714</c:v>
                </c:pt>
                <c:pt idx="169">
                  <c:v>31364.285714285714</c:v>
                </c:pt>
                <c:pt idx="170">
                  <c:v>31371.285714285714</c:v>
                </c:pt>
                <c:pt idx="171">
                  <c:v>31378.285714285714</c:v>
                </c:pt>
                <c:pt idx="172">
                  <c:v>31385.571428571428</c:v>
                </c:pt>
                <c:pt idx="173">
                  <c:v>31392.428571428572</c:v>
                </c:pt>
                <c:pt idx="174">
                  <c:v>31399.428571428572</c:v>
                </c:pt>
                <c:pt idx="175">
                  <c:v>31406.142857142859</c:v>
                </c:pt>
                <c:pt idx="176">
                  <c:v>31413.142857142859</c:v>
                </c:pt>
                <c:pt idx="177">
                  <c:v>31420.142857142859</c:v>
                </c:pt>
                <c:pt idx="178">
                  <c:v>31427.142857142859</c:v>
                </c:pt>
                <c:pt idx="179">
                  <c:v>31433.857142857141</c:v>
                </c:pt>
                <c:pt idx="180">
                  <c:v>31441</c:v>
                </c:pt>
                <c:pt idx="181">
                  <c:v>31448</c:v>
                </c:pt>
                <c:pt idx="182">
                  <c:v>31455</c:v>
                </c:pt>
                <c:pt idx="183">
                  <c:v>31462</c:v>
                </c:pt>
                <c:pt idx="184">
                  <c:v>31469</c:v>
                </c:pt>
                <c:pt idx="185">
                  <c:v>31476.285714285714</c:v>
                </c:pt>
                <c:pt idx="186">
                  <c:v>31483.285714285714</c:v>
                </c:pt>
                <c:pt idx="187">
                  <c:v>31490.285714285714</c:v>
                </c:pt>
                <c:pt idx="188">
                  <c:v>31497.285714285714</c:v>
                </c:pt>
                <c:pt idx="189">
                  <c:v>31504.285714285714</c:v>
                </c:pt>
                <c:pt idx="190">
                  <c:v>31511.285714285714</c:v>
                </c:pt>
                <c:pt idx="191">
                  <c:v>31518.285714285714</c:v>
                </c:pt>
                <c:pt idx="192">
                  <c:v>31525</c:v>
                </c:pt>
                <c:pt idx="193">
                  <c:v>31532</c:v>
                </c:pt>
                <c:pt idx="194">
                  <c:v>31539</c:v>
                </c:pt>
                <c:pt idx="195">
                  <c:v>31546</c:v>
                </c:pt>
                <c:pt idx="196">
                  <c:v>31553</c:v>
                </c:pt>
                <c:pt idx="197">
                  <c:v>31560</c:v>
                </c:pt>
                <c:pt idx="198">
                  <c:v>31567</c:v>
                </c:pt>
                <c:pt idx="199">
                  <c:v>31574</c:v>
                </c:pt>
                <c:pt idx="200">
                  <c:v>31581</c:v>
                </c:pt>
                <c:pt idx="201">
                  <c:v>31588</c:v>
                </c:pt>
                <c:pt idx="202">
                  <c:v>31595.285714285714</c:v>
                </c:pt>
                <c:pt idx="203">
                  <c:v>31602.142857142859</c:v>
                </c:pt>
                <c:pt idx="204">
                  <c:v>31609.285714285714</c:v>
                </c:pt>
                <c:pt idx="205">
                  <c:v>31616.571428571428</c:v>
                </c:pt>
                <c:pt idx="206">
                  <c:v>31623.571428571428</c:v>
                </c:pt>
                <c:pt idx="207">
                  <c:v>31630.857142857141</c:v>
                </c:pt>
                <c:pt idx="208">
                  <c:v>31637.857142857141</c:v>
                </c:pt>
                <c:pt idx="209">
                  <c:v>31644.571428571428</c:v>
                </c:pt>
                <c:pt idx="210">
                  <c:v>31651.714285714286</c:v>
                </c:pt>
                <c:pt idx="211">
                  <c:v>31658.571428571428</c:v>
                </c:pt>
                <c:pt idx="212">
                  <c:v>31665.285714285714</c:v>
                </c:pt>
                <c:pt idx="213">
                  <c:v>31672.285714285714</c:v>
                </c:pt>
                <c:pt idx="214">
                  <c:v>31680.285714285714</c:v>
                </c:pt>
                <c:pt idx="215">
                  <c:v>31688.571428571428</c:v>
                </c:pt>
                <c:pt idx="216">
                  <c:v>31697.857142857141</c:v>
                </c:pt>
                <c:pt idx="217">
                  <c:v>31707.142857142859</c:v>
                </c:pt>
                <c:pt idx="218">
                  <c:v>31716.428571428572</c:v>
                </c:pt>
              </c:numCache>
            </c:numRef>
          </c:xVal>
          <c:yVal>
            <c:numRef>
              <c:f>HC_7pt_smooth!$AU$11:$AU$229</c:f>
              <c:numCache>
                <c:formatCode>General</c:formatCode>
                <c:ptCount val="219"/>
                <c:pt idx="0">
                  <c:v>751</c:v>
                </c:pt>
                <c:pt idx="1">
                  <c:v>672.57142857142856</c:v>
                </c:pt>
                <c:pt idx="2">
                  <c:v>640.16666666666663</c:v>
                </c:pt>
                <c:pt idx="3">
                  <c:v>563.5</c:v>
                </c:pt>
                <c:pt idx="4">
                  <c:v>511.66666666666669</c:v>
                </c:pt>
                <c:pt idx="5">
                  <c:v>469.83333333333331</c:v>
                </c:pt>
                <c:pt idx="6">
                  <c:v>433.66666666666669</c:v>
                </c:pt>
                <c:pt idx="7">
                  <c:v>409.5</c:v>
                </c:pt>
                <c:pt idx="8">
                  <c:v>384.5</c:v>
                </c:pt>
                <c:pt idx="9">
                  <c:v>373.28571428571428</c:v>
                </c:pt>
                <c:pt idx="10">
                  <c:v>397.71428571428572</c:v>
                </c:pt>
                <c:pt idx="11">
                  <c:v>393.57142857142856</c:v>
                </c:pt>
                <c:pt idx="12">
                  <c:v>428.14285714285717</c:v>
                </c:pt>
                <c:pt idx="13">
                  <c:v>439.33333333333331</c:v>
                </c:pt>
                <c:pt idx="14">
                  <c:v>429</c:v>
                </c:pt>
                <c:pt idx="15">
                  <c:v>475.2</c:v>
                </c:pt>
                <c:pt idx="16">
                  <c:v>499.6</c:v>
                </c:pt>
                <c:pt idx="17">
                  <c:v>466</c:v>
                </c:pt>
                <c:pt idx="18">
                  <c:v>491</c:v>
                </c:pt>
                <c:pt idx="19">
                  <c:v>609.20000000000005</c:v>
                </c:pt>
                <c:pt idx="20">
                  <c:v>615.66666666666663</c:v>
                </c:pt>
                <c:pt idx="21">
                  <c:v>665.28571428571433</c:v>
                </c:pt>
                <c:pt idx="22">
                  <c:v>696.85714285714289</c:v>
                </c:pt>
                <c:pt idx="23">
                  <c:v>721</c:v>
                </c:pt>
                <c:pt idx="24">
                  <c:v>795.85714285714289</c:v>
                </c:pt>
                <c:pt idx="25">
                  <c:v>858.42857142857144</c:v>
                </c:pt>
                <c:pt idx="26">
                  <c:v>859.14285714285711</c:v>
                </c:pt>
                <c:pt idx="27">
                  <c:v>920.71428571428567</c:v>
                </c:pt>
                <c:pt idx="28">
                  <c:v>960</c:v>
                </c:pt>
                <c:pt idx="29">
                  <c:v>1008.4285714285714</c:v>
                </c:pt>
                <c:pt idx="30">
                  <c:v>1063.8571428571429</c:v>
                </c:pt>
                <c:pt idx="31">
                  <c:v>1117.7142857142858</c:v>
                </c:pt>
                <c:pt idx="32">
                  <c:v>1105.8571428571429</c:v>
                </c:pt>
                <c:pt idx="33">
                  <c:v>1149.5714285714287</c:v>
                </c:pt>
                <c:pt idx="34">
                  <c:v>1156.7142857142858</c:v>
                </c:pt>
                <c:pt idx="35">
                  <c:v>1133.4285714285713</c:v>
                </c:pt>
                <c:pt idx="36">
                  <c:v>1156.4285714285713</c:v>
                </c:pt>
                <c:pt idx="37">
                  <c:v>1208.5714285714287</c:v>
                </c:pt>
                <c:pt idx="38">
                  <c:v>1209.7142857142858</c:v>
                </c:pt>
                <c:pt idx="39">
                  <c:v>1360.7142857142858</c:v>
                </c:pt>
                <c:pt idx="40">
                  <c:v>1287.7142857142858</c:v>
                </c:pt>
                <c:pt idx="41">
                  <c:v>1283</c:v>
                </c:pt>
                <c:pt idx="42">
                  <c:v>1284.2857142857142</c:v>
                </c:pt>
                <c:pt idx="43">
                  <c:v>1278</c:v>
                </c:pt>
                <c:pt idx="44">
                  <c:v>1250.7142857142858</c:v>
                </c:pt>
                <c:pt idx="45">
                  <c:v>1220.2857142857142</c:v>
                </c:pt>
                <c:pt idx="46">
                  <c:v>1091.5714285714287</c:v>
                </c:pt>
                <c:pt idx="47">
                  <c:v>1071.8571428571429</c:v>
                </c:pt>
                <c:pt idx="48">
                  <c:v>1050.8571428571429</c:v>
                </c:pt>
                <c:pt idx="49">
                  <c:v>997.71428571428567</c:v>
                </c:pt>
                <c:pt idx="50">
                  <c:v>947</c:v>
                </c:pt>
                <c:pt idx="51">
                  <c:v>903.14285714285711</c:v>
                </c:pt>
                <c:pt idx="52">
                  <c:v>966.71428571428567</c:v>
                </c:pt>
                <c:pt idx="53">
                  <c:v>956.42857142857144</c:v>
                </c:pt>
                <c:pt idx="54">
                  <c:v>953.28571428571433</c:v>
                </c:pt>
                <c:pt idx="55">
                  <c:v>901.57142857142856</c:v>
                </c:pt>
                <c:pt idx="56">
                  <c:v>884.42857142857144</c:v>
                </c:pt>
                <c:pt idx="57">
                  <c:v>846.85714285714289</c:v>
                </c:pt>
                <c:pt idx="58">
                  <c:v>820.14285714285711</c:v>
                </c:pt>
                <c:pt idx="59">
                  <c:v>669.14285714285711</c:v>
                </c:pt>
                <c:pt idx="60">
                  <c:v>605.71428571428567</c:v>
                </c:pt>
                <c:pt idx="61">
                  <c:v>573.57142857142856</c:v>
                </c:pt>
                <c:pt idx="62">
                  <c:v>555.71428571428567</c:v>
                </c:pt>
                <c:pt idx="63">
                  <c:v>564.85714285714289</c:v>
                </c:pt>
                <c:pt idx="64">
                  <c:v>533.57142857142856</c:v>
                </c:pt>
                <c:pt idx="65">
                  <c:v>502.14285714285717</c:v>
                </c:pt>
                <c:pt idx="66">
                  <c:v>500.85714285714283</c:v>
                </c:pt>
                <c:pt idx="67">
                  <c:v>509.42857142857144</c:v>
                </c:pt>
                <c:pt idx="68">
                  <c:v>506.28571428571428</c:v>
                </c:pt>
                <c:pt idx="69">
                  <c:v>535.71428571428567</c:v>
                </c:pt>
                <c:pt idx="70">
                  <c:v>525.57142857142856</c:v>
                </c:pt>
                <c:pt idx="71">
                  <c:v>544.85714285714289</c:v>
                </c:pt>
                <c:pt idx="72">
                  <c:v>576.85714285714289</c:v>
                </c:pt>
                <c:pt idx="73">
                  <c:v>606.28571428571433</c:v>
                </c:pt>
                <c:pt idx="74">
                  <c:v>623.57142857142856</c:v>
                </c:pt>
                <c:pt idx="75">
                  <c:v>639.28571428571433</c:v>
                </c:pt>
                <c:pt idx="76">
                  <c:v>654.28571428571433</c:v>
                </c:pt>
                <c:pt idx="77">
                  <c:v>691</c:v>
                </c:pt>
                <c:pt idx="78">
                  <c:v>748</c:v>
                </c:pt>
                <c:pt idx="79">
                  <c:v>763.57142857142856</c:v>
                </c:pt>
                <c:pt idx="80">
                  <c:v>925.28571428571433</c:v>
                </c:pt>
                <c:pt idx="81">
                  <c:v>941</c:v>
                </c:pt>
                <c:pt idx="82">
                  <c:v>1082.8571428571429</c:v>
                </c:pt>
                <c:pt idx="83">
                  <c:v>1140.5714285714287</c:v>
                </c:pt>
                <c:pt idx="84">
                  <c:v>1248.2857142857142</c:v>
                </c:pt>
                <c:pt idx="85">
                  <c:v>1201.4285714285713</c:v>
                </c:pt>
                <c:pt idx="86">
                  <c:v>1270.8571428571429</c:v>
                </c:pt>
                <c:pt idx="87">
                  <c:v>1173.1428571428571</c:v>
                </c:pt>
                <c:pt idx="88">
                  <c:v>1242</c:v>
                </c:pt>
                <c:pt idx="89">
                  <c:v>1124</c:v>
                </c:pt>
                <c:pt idx="90">
                  <c:v>1064.1666666666667</c:v>
                </c:pt>
                <c:pt idx="91">
                  <c:v>887.16666666666663</c:v>
                </c:pt>
                <c:pt idx="92">
                  <c:v>918</c:v>
                </c:pt>
                <c:pt idx="93">
                  <c:v>847.16666666666663</c:v>
                </c:pt>
                <c:pt idx="94">
                  <c:v>767.33333333333337</c:v>
                </c:pt>
                <c:pt idx="95">
                  <c:v>740</c:v>
                </c:pt>
                <c:pt idx="96">
                  <c:v>682</c:v>
                </c:pt>
                <c:pt idx="97">
                  <c:v>732.85714285714289</c:v>
                </c:pt>
                <c:pt idx="98">
                  <c:v>706.57142857142856</c:v>
                </c:pt>
                <c:pt idx="99">
                  <c:v>657.71428571428567</c:v>
                </c:pt>
                <c:pt idx="100">
                  <c:v>602.14285714285711</c:v>
                </c:pt>
                <c:pt idx="101">
                  <c:v>587</c:v>
                </c:pt>
                <c:pt idx="102">
                  <c:v>582.57142857142856</c:v>
                </c:pt>
                <c:pt idx="103">
                  <c:v>608.57142857142856</c:v>
                </c:pt>
                <c:pt idx="104">
                  <c:v>503.57142857142856</c:v>
                </c:pt>
                <c:pt idx="105">
                  <c:v>542.71428571428567</c:v>
                </c:pt>
                <c:pt idx="106">
                  <c:v>551</c:v>
                </c:pt>
                <c:pt idx="107">
                  <c:v>553.16666666666663</c:v>
                </c:pt>
                <c:pt idx="108">
                  <c:v>598.5</c:v>
                </c:pt>
                <c:pt idx="109">
                  <c:v>599.16666666666663</c:v>
                </c:pt>
                <c:pt idx="110">
                  <c:v>622.66666666666663</c:v>
                </c:pt>
                <c:pt idx="111">
                  <c:v>669.5</c:v>
                </c:pt>
                <c:pt idx="112">
                  <c:v>653.66666666666663</c:v>
                </c:pt>
                <c:pt idx="113">
                  <c:v>615.85714285714289</c:v>
                </c:pt>
                <c:pt idx="114">
                  <c:v>611.42857142857144</c:v>
                </c:pt>
                <c:pt idx="115">
                  <c:v>553.85714285714289</c:v>
                </c:pt>
                <c:pt idx="116">
                  <c:v>556.57142857142856</c:v>
                </c:pt>
                <c:pt idx="117">
                  <c:v>494.14285714285717</c:v>
                </c:pt>
                <c:pt idx="118">
                  <c:v>456.5</c:v>
                </c:pt>
                <c:pt idx="119">
                  <c:v>477.5</c:v>
                </c:pt>
                <c:pt idx="120">
                  <c:v>502.83333333333331</c:v>
                </c:pt>
                <c:pt idx="121">
                  <c:v>510.33333333333331</c:v>
                </c:pt>
                <c:pt idx="122">
                  <c:v>629.16666666666663</c:v>
                </c:pt>
                <c:pt idx="123">
                  <c:v>813.33333333333337</c:v>
                </c:pt>
                <c:pt idx="124">
                  <c:v>939.33333333333337</c:v>
                </c:pt>
                <c:pt idx="125">
                  <c:v>957.57142857142856</c:v>
                </c:pt>
                <c:pt idx="126">
                  <c:v>1008</c:v>
                </c:pt>
                <c:pt idx="127">
                  <c:v>1054.3333333333333</c:v>
                </c:pt>
                <c:pt idx="128">
                  <c:v>1230.1666666666667</c:v>
                </c:pt>
                <c:pt idx="129">
                  <c:v>1255.5</c:v>
                </c:pt>
                <c:pt idx="130">
                  <c:v>1106</c:v>
                </c:pt>
                <c:pt idx="131">
                  <c:v>1053.5</c:v>
                </c:pt>
                <c:pt idx="132">
                  <c:v>1027.8333333333333</c:v>
                </c:pt>
                <c:pt idx="133">
                  <c:v>1140.2857142857142</c:v>
                </c:pt>
                <c:pt idx="134">
                  <c:v>1239.8571428571429</c:v>
                </c:pt>
                <c:pt idx="135">
                  <c:v>1235.5714285714287</c:v>
                </c:pt>
                <c:pt idx="136">
                  <c:v>1210.2857142857142</c:v>
                </c:pt>
                <c:pt idx="137">
                  <c:v>1250.5714285714287</c:v>
                </c:pt>
                <c:pt idx="138">
                  <c:v>1319.8571428571429</c:v>
                </c:pt>
                <c:pt idx="139">
                  <c:v>1485.1428571428571</c:v>
                </c:pt>
                <c:pt idx="140">
                  <c:v>1430.1666666666667</c:v>
                </c:pt>
                <c:pt idx="141">
                  <c:v>1357.1666666666667</c:v>
                </c:pt>
                <c:pt idx="142">
                  <c:v>1340.1666666666667</c:v>
                </c:pt>
                <c:pt idx="143">
                  <c:v>1308.6666666666667</c:v>
                </c:pt>
                <c:pt idx="144">
                  <c:v>1337.1666666666667</c:v>
                </c:pt>
                <c:pt idx="145">
                  <c:v>1228.1666666666667</c:v>
                </c:pt>
                <c:pt idx="146">
                  <c:v>978.66666666666663</c:v>
                </c:pt>
                <c:pt idx="147">
                  <c:v>914.14285714285711</c:v>
                </c:pt>
                <c:pt idx="148">
                  <c:v>886.83333333333337</c:v>
                </c:pt>
                <c:pt idx="149">
                  <c:v>688.16666666666663</c:v>
                </c:pt>
                <c:pt idx="150">
                  <c:v>637.5</c:v>
                </c:pt>
                <c:pt idx="151">
                  <c:v>519.20000000000005</c:v>
                </c:pt>
                <c:pt idx="152">
                  <c:v>505.8</c:v>
                </c:pt>
                <c:pt idx="153">
                  <c:v>472.4</c:v>
                </c:pt>
                <c:pt idx="154">
                  <c:v>458.75</c:v>
                </c:pt>
                <c:pt idx="155">
                  <c:v>454</c:v>
                </c:pt>
                <c:pt idx="156">
                  <c:v>473</c:v>
                </c:pt>
                <c:pt idx="157">
                  <c:v>481.4</c:v>
                </c:pt>
                <c:pt idx="158">
                  <c:v>497.16666666666669</c:v>
                </c:pt>
                <c:pt idx="159">
                  <c:v>454</c:v>
                </c:pt>
                <c:pt idx="160">
                  <c:v>463.6</c:v>
                </c:pt>
                <c:pt idx="161">
                  <c:v>508</c:v>
                </c:pt>
                <c:pt idx="162">
                  <c:v>514.5</c:v>
                </c:pt>
                <c:pt idx="163">
                  <c:v>556.79999999999995</c:v>
                </c:pt>
                <c:pt idx="164">
                  <c:v>606.4</c:v>
                </c:pt>
                <c:pt idx="165">
                  <c:v>612.79999999999995</c:v>
                </c:pt>
                <c:pt idx="166">
                  <c:v>675</c:v>
                </c:pt>
                <c:pt idx="167">
                  <c:v>759.16666666666663</c:v>
                </c:pt>
                <c:pt idx="168">
                  <c:v>791.5</c:v>
                </c:pt>
                <c:pt idx="169">
                  <c:v>845</c:v>
                </c:pt>
                <c:pt idx="170">
                  <c:v>824.28571428571433</c:v>
                </c:pt>
                <c:pt idx="171">
                  <c:v>808.85714285714289</c:v>
                </c:pt>
                <c:pt idx="172">
                  <c:v>833.42857142857144</c:v>
                </c:pt>
                <c:pt idx="173">
                  <c:v>895.57142857142856</c:v>
                </c:pt>
                <c:pt idx="174">
                  <c:v>850.28571428571433</c:v>
                </c:pt>
                <c:pt idx="175">
                  <c:v>816.42857142857144</c:v>
                </c:pt>
                <c:pt idx="176">
                  <c:v>835.28571428571433</c:v>
                </c:pt>
                <c:pt idx="177">
                  <c:v>816.57142857142856</c:v>
                </c:pt>
                <c:pt idx="178">
                  <c:v>847</c:v>
                </c:pt>
                <c:pt idx="179">
                  <c:v>924.14285714285711</c:v>
                </c:pt>
                <c:pt idx="180">
                  <c:v>914.57142857142856</c:v>
                </c:pt>
                <c:pt idx="181">
                  <c:v>932.14285714285711</c:v>
                </c:pt>
                <c:pt idx="182">
                  <c:v>921.71428571428567</c:v>
                </c:pt>
                <c:pt idx="183">
                  <c:v>888.71428571428567</c:v>
                </c:pt>
                <c:pt idx="184">
                  <c:v>974.57142857142856</c:v>
                </c:pt>
                <c:pt idx="185">
                  <c:v>1009.4285714285714</c:v>
                </c:pt>
                <c:pt idx="186">
                  <c:v>1010.8571428571429</c:v>
                </c:pt>
                <c:pt idx="187">
                  <c:v>1132.2857142857142</c:v>
                </c:pt>
                <c:pt idx="188">
                  <c:v>1170</c:v>
                </c:pt>
                <c:pt idx="189">
                  <c:v>1222.4285714285713</c:v>
                </c:pt>
                <c:pt idx="190">
                  <c:v>1344.4285714285713</c:v>
                </c:pt>
                <c:pt idx="191">
                  <c:v>1307.1428571428571</c:v>
                </c:pt>
                <c:pt idx="192">
                  <c:v>1281.4285714285713</c:v>
                </c:pt>
                <c:pt idx="193">
                  <c:v>1226.1428571428571</c:v>
                </c:pt>
                <c:pt idx="194">
                  <c:v>1115.5</c:v>
                </c:pt>
                <c:pt idx="195">
                  <c:v>1053.8333333333333</c:v>
                </c:pt>
                <c:pt idx="196">
                  <c:v>1005.1666666666666</c:v>
                </c:pt>
                <c:pt idx="197">
                  <c:v>830.16666666666663</c:v>
                </c:pt>
                <c:pt idx="198">
                  <c:v>776.33333333333337</c:v>
                </c:pt>
                <c:pt idx="199">
                  <c:v>688</c:v>
                </c:pt>
                <c:pt idx="200">
                  <c:v>623</c:v>
                </c:pt>
                <c:pt idx="201">
                  <c:v>618.57142857142856</c:v>
                </c:pt>
                <c:pt idx="202">
                  <c:v>544.28571428571433</c:v>
                </c:pt>
                <c:pt idx="203">
                  <c:v>541.42857142857144</c:v>
                </c:pt>
                <c:pt idx="204">
                  <c:v>531.57142857142856</c:v>
                </c:pt>
                <c:pt idx="205">
                  <c:v>690.71428571428567</c:v>
                </c:pt>
                <c:pt idx="206">
                  <c:v>724.85714285714289</c:v>
                </c:pt>
                <c:pt idx="207">
                  <c:v>857.28571428571433</c:v>
                </c:pt>
                <c:pt idx="208">
                  <c:v>1005.5714285714286</c:v>
                </c:pt>
                <c:pt idx="209">
                  <c:v>1051.8571428571429</c:v>
                </c:pt>
                <c:pt idx="210">
                  <c:v>1113.4285714285713</c:v>
                </c:pt>
                <c:pt idx="211">
                  <c:v>1227.1666666666667</c:v>
                </c:pt>
                <c:pt idx="212">
                  <c:v>1132.5999999999999</c:v>
                </c:pt>
                <c:pt idx="213">
                  <c:v>1095.5999999999999</c:v>
                </c:pt>
                <c:pt idx="214">
                  <c:v>1061.5999999999999</c:v>
                </c:pt>
                <c:pt idx="215">
                  <c:v>920.8</c:v>
                </c:pt>
                <c:pt idx="216">
                  <c:v>953.6</c:v>
                </c:pt>
                <c:pt idx="217">
                  <c:v>872.6</c:v>
                </c:pt>
                <c:pt idx="218">
                  <c:v>869.5</c:v>
                </c:pt>
              </c:numCache>
            </c:numRef>
          </c:yVal>
          <c:smooth val="0"/>
        </c:ser>
        <c:ser>
          <c:idx val="1"/>
          <c:order val="1"/>
          <c:xVal>
            <c:numRef>
              <c:f>HC_7pt_smooth!$AT$11:$AT$229</c:f>
              <c:numCache>
                <c:formatCode>mm/dd/yy</c:formatCode>
                <c:ptCount val="219"/>
                <c:pt idx="0">
                  <c:v>30104</c:v>
                </c:pt>
                <c:pt idx="1">
                  <c:v>30110.142857142859</c:v>
                </c:pt>
                <c:pt idx="2">
                  <c:v>30115.285714285714</c:v>
                </c:pt>
                <c:pt idx="3">
                  <c:v>30120.285714285714</c:v>
                </c:pt>
                <c:pt idx="4">
                  <c:v>30126.285714285714</c:v>
                </c:pt>
                <c:pt idx="5">
                  <c:v>30132.571428571428</c:v>
                </c:pt>
                <c:pt idx="6">
                  <c:v>30138.714285714286</c:v>
                </c:pt>
                <c:pt idx="7">
                  <c:v>30144.714285714286</c:v>
                </c:pt>
                <c:pt idx="8">
                  <c:v>30151.714285714286</c:v>
                </c:pt>
                <c:pt idx="9">
                  <c:v>30159.714285714286</c:v>
                </c:pt>
                <c:pt idx="10">
                  <c:v>30167.714285714286</c:v>
                </c:pt>
                <c:pt idx="11">
                  <c:v>30174.714285714286</c:v>
                </c:pt>
                <c:pt idx="12">
                  <c:v>30181.428571428572</c:v>
                </c:pt>
                <c:pt idx="13">
                  <c:v>30190.285714285714</c:v>
                </c:pt>
                <c:pt idx="14">
                  <c:v>30199.285714285714</c:v>
                </c:pt>
                <c:pt idx="15">
                  <c:v>30208.428571428572</c:v>
                </c:pt>
                <c:pt idx="16">
                  <c:v>30217.285714285714</c:v>
                </c:pt>
                <c:pt idx="17">
                  <c:v>30226.285714285714</c:v>
                </c:pt>
                <c:pt idx="18">
                  <c:v>30235.285714285714</c:v>
                </c:pt>
                <c:pt idx="19">
                  <c:v>30244.285714285714</c:v>
                </c:pt>
                <c:pt idx="20">
                  <c:v>30253.285714285714</c:v>
                </c:pt>
                <c:pt idx="21">
                  <c:v>30262.285714285714</c:v>
                </c:pt>
                <c:pt idx="22">
                  <c:v>30271</c:v>
                </c:pt>
                <c:pt idx="23">
                  <c:v>30280.142857142859</c:v>
                </c:pt>
                <c:pt idx="24">
                  <c:v>30289.142857142859</c:v>
                </c:pt>
                <c:pt idx="25">
                  <c:v>30298.428571428572</c:v>
                </c:pt>
                <c:pt idx="26">
                  <c:v>30307.428571428572</c:v>
                </c:pt>
                <c:pt idx="27">
                  <c:v>30315.428571428572</c:v>
                </c:pt>
                <c:pt idx="28">
                  <c:v>30323.428571428572</c:v>
                </c:pt>
                <c:pt idx="29">
                  <c:v>30331.428571428572</c:v>
                </c:pt>
                <c:pt idx="30">
                  <c:v>30339.285714285714</c:v>
                </c:pt>
                <c:pt idx="31">
                  <c:v>30347.285714285714</c:v>
                </c:pt>
                <c:pt idx="32">
                  <c:v>30356</c:v>
                </c:pt>
                <c:pt idx="33">
                  <c:v>30365</c:v>
                </c:pt>
                <c:pt idx="34">
                  <c:v>30373</c:v>
                </c:pt>
                <c:pt idx="35">
                  <c:v>30381</c:v>
                </c:pt>
                <c:pt idx="36">
                  <c:v>30390</c:v>
                </c:pt>
                <c:pt idx="37">
                  <c:v>30399</c:v>
                </c:pt>
                <c:pt idx="38">
                  <c:v>30408</c:v>
                </c:pt>
                <c:pt idx="39">
                  <c:v>30416</c:v>
                </c:pt>
                <c:pt idx="40">
                  <c:v>30424</c:v>
                </c:pt>
                <c:pt idx="41">
                  <c:v>30432</c:v>
                </c:pt>
                <c:pt idx="42">
                  <c:v>30440</c:v>
                </c:pt>
                <c:pt idx="43">
                  <c:v>30446.857142857141</c:v>
                </c:pt>
                <c:pt idx="44">
                  <c:v>30452.857142857141</c:v>
                </c:pt>
                <c:pt idx="45">
                  <c:v>30458.857142857141</c:v>
                </c:pt>
                <c:pt idx="46">
                  <c:v>30463.857142857141</c:v>
                </c:pt>
                <c:pt idx="47">
                  <c:v>30468.714285714286</c:v>
                </c:pt>
                <c:pt idx="48">
                  <c:v>30472.714285714286</c:v>
                </c:pt>
                <c:pt idx="49">
                  <c:v>30476.571428571428</c:v>
                </c:pt>
                <c:pt idx="50">
                  <c:v>30479.571428571428</c:v>
                </c:pt>
                <c:pt idx="51">
                  <c:v>30482.428571428572</c:v>
                </c:pt>
                <c:pt idx="52">
                  <c:v>30485.285714285714</c:v>
                </c:pt>
                <c:pt idx="53">
                  <c:v>30488.142857142859</c:v>
                </c:pt>
                <c:pt idx="54">
                  <c:v>30490.285714285714</c:v>
                </c:pt>
                <c:pt idx="55">
                  <c:v>30493.285714285714</c:v>
                </c:pt>
                <c:pt idx="56">
                  <c:v>30496.428571428572</c:v>
                </c:pt>
                <c:pt idx="57">
                  <c:v>30500.714285714286</c:v>
                </c:pt>
                <c:pt idx="58">
                  <c:v>30506</c:v>
                </c:pt>
                <c:pt idx="59">
                  <c:v>30511.142857142859</c:v>
                </c:pt>
                <c:pt idx="60">
                  <c:v>30517.285714285714</c:v>
                </c:pt>
                <c:pt idx="61">
                  <c:v>30524.285714285714</c:v>
                </c:pt>
                <c:pt idx="62">
                  <c:v>30531.285714285714</c:v>
                </c:pt>
                <c:pt idx="63">
                  <c:v>30538.285714285714</c:v>
                </c:pt>
                <c:pt idx="64">
                  <c:v>30545.142857142859</c:v>
                </c:pt>
                <c:pt idx="65">
                  <c:v>30553</c:v>
                </c:pt>
                <c:pt idx="66">
                  <c:v>30561</c:v>
                </c:pt>
                <c:pt idx="67">
                  <c:v>30569</c:v>
                </c:pt>
                <c:pt idx="68">
                  <c:v>30579</c:v>
                </c:pt>
                <c:pt idx="69">
                  <c:v>30589</c:v>
                </c:pt>
                <c:pt idx="70">
                  <c:v>30599</c:v>
                </c:pt>
                <c:pt idx="71">
                  <c:v>30609.142857142859</c:v>
                </c:pt>
                <c:pt idx="72">
                  <c:v>30618.142857142859</c:v>
                </c:pt>
                <c:pt idx="73">
                  <c:v>30627.142857142859</c:v>
                </c:pt>
                <c:pt idx="74">
                  <c:v>30636.142857142859</c:v>
                </c:pt>
                <c:pt idx="75">
                  <c:v>30643.142857142859</c:v>
                </c:pt>
                <c:pt idx="76">
                  <c:v>30650.142857142859</c:v>
                </c:pt>
                <c:pt idx="77">
                  <c:v>30657.142857142859</c:v>
                </c:pt>
                <c:pt idx="78">
                  <c:v>30664</c:v>
                </c:pt>
                <c:pt idx="79">
                  <c:v>30672</c:v>
                </c:pt>
                <c:pt idx="80">
                  <c:v>30680</c:v>
                </c:pt>
                <c:pt idx="81">
                  <c:v>30688</c:v>
                </c:pt>
                <c:pt idx="82">
                  <c:v>30696</c:v>
                </c:pt>
                <c:pt idx="83">
                  <c:v>30704.857142857141</c:v>
                </c:pt>
                <c:pt idx="84">
                  <c:v>30714.857142857141</c:v>
                </c:pt>
                <c:pt idx="85">
                  <c:v>30724.714285714286</c:v>
                </c:pt>
                <c:pt idx="86">
                  <c:v>30733.571428571428</c:v>
                </c:pt>
                <c:pt idx="87">
                  <c:v>30741.571428571428</c:v>
                </c:pt>
                <c:pt idx="88">
                  <c:v>30749.714285714286</c:v>
                </c:pt>
                <c:pt idx="89">
                  <c:v>30759.714285714286</c:v>
                </c:pt>
                <c:pt idx="90">
                  <c:v>30769.571428571428</c:v>
                </c:pt>
                <c:pt idx="91">
                  <c:v>30778.571428571428</c:v>
                </c:pt>
                <c:pt idx="92">
                  <c:v>30787.714285714286</c:v>
                </c:pt>
                <c:pt idx="93">
                  <c:v>30796.857142857141</c:v>
                </c:pt>
                <c:pt idx="94">
                  <c:v>30806.857142857141</c:v>
                </c:pt>
                <c:pt idx="95">
                  <c:v>30816.714285714286</c:v>
                </c:pt>
                <c:pt idx="96">
                  <c:v>30824.714285714286</c:v>
                </c:pt>
                <c:pt idx="97">
                  <c:v>30831.857142857141</c:v>
                </c:pt>
                <c:pt idx="98">
                  <c:v>30838.857142857141</c:v>
                </c:pt>
                <c:pt idx="99">
                  <c:v>30846.142857142859</c:v>
                </c:pt>
                <c:pt idx="100">
                  <c:v>30853.142857142859</c:v>
                </c:pt>
                <c:pt idx="101">
                  <c:v>30860.142857142859</c:v>
                </c:pt>
                <c:pt idx="102">
                  <c:v>30867.142857142859</c:v>
                </c:pt>
                <c:pt idx="103">
                  <c:v>30874.142857142859</c:v>
                </c:pt>
                <c:pt idx="104">
                  <c:v>30881.571428571428</c:v>
                </c:pt>
                <c:pt idx="105">
                  <c:v>30888.571428571428</c:v>
                </c:pt>
                <c:pt idx="106">
                  <c:v>30895.285714285714</c:v>
                </c:pt>
                <c:pt idx="107">
                  <c:v>30902.142857142859</c:v>
                </c:pt>
                <c:pt idx="108">
                  <c:v>30909.142857142859</c:v>
                </c:pt>
                <c:pt idx="109">
                  <c:v>30916.142857142859</c:v>
                </c:pt>
                <c:pt idx="110">
                  <c:v>30923.142857142859</c:v>
                </c:pt>
                <c:pt idx="111">
                  <c:v>30929.857142857141</c:v>
                </c:pt>
                <c:pt idx="112">
                  <c:v>30936.857142857141</c:v>
                </c:pt>
                <c:pt idx="113">
                  <c:v>30943.285714285714</c:v>
                </c:pt>
                <c:pt idx="114">
                  <c:v>30950.428571428572</c:v>
                </c:pt>
                <c:pt idx="115">
                  <c:v>30957.428571428572</c:v>
                </c:pt>
                <c:pt idx="116">
                  <c:v>30964.428571428572</c:v>
                </c:pt>
                <c:pt idx="117">
                  <c:v>30971.428571428572</c:v>
                </c:pt>
                <c:pt idx="118">
                  <c:v>30978.428571428572</c:v>
                </c:pt>
                <c:pt idx="119">
                  <c:v>30985.714285714286</c:v>
                </c:pt>
                <c:pt idx="120">
                  <c:v>30993.428571428572</c:v>
                </c:pt>
                <c:pt idx="121">
                  <c:v>31000.428571428572</c:v>
                </c:pt>
                <c:pt idx="122">
                  <c:v>31007.428571428572</c:v>
                </c:pt>
                <c:pt idx="123">
                  <c:v>31014.428571428572</c:v>
                </c:pt>
                <c:pt idx="124">
                  <c:v>31021.714285714286</c:v>
                </c:pt>
                <c:pt idx="125">
                  <c:v>31029.714285714286</c:v>
                </c:pt>
                <c:pt idx="126">
                  <c:v>31037.428571428572</c:v>
                </c:pt>
                <c:pt idx="127">
                  <c:v>31044.285714285714</c:v>
                </c:pt>
                <c:pt idx="128">
                  <c:v>31051.285714285714</c:v>
                </c:pt>
                <c:pt idx="129">
                  <c:v>31058.285714285714</c:v>
                </c:pt>
                <c:pt idx="130">
                  <c:v>31065.285714285714</c:v>
                </c:pt>
                <c:pt idx="131">
                  <c:v>31072</c:v>
                </c:pt>
                <c:pt idx="132">
                  <c:v>31078</c:v>
                </c:pt>
                <c:pt idx="133">
                  <c:v>31084</c:v>
                </c:pt>
                <c:pt idx="134">
                  <c:v>31091</c:v>
                </c:pt>
                <c:pt idx="135">
                  <c:v>31098</c:v>
                </c:pt>
                <c:pt idx="136">
                  <c:v>31107</c:v>
                </c:pt>
                <c:pt idx="137">
                  <c:v>31116</c:v>
                </c:pt>
                <c:pt idx="138">
                  <c:v>31125</c:v>
                </c:pt>
                <c:pt idx="139">
                  <c:v>31134.142857142859</c:v>
                </c:pt>
                <c:pt idx="140">
                  <c:v>31143.142857142859</c:v>
                </c:pt>
                <c:pt idx="141">
                  <c:v>31152.142857142859</c:v>
                </c:pt>
                <c:pt idx="142">
                  <c:v>31161.428571428572</c:v>
                </c:pt>
                <c:pt idx="143">
                  <c:v>31168.428571428572</c:v>
                </c:pt>
                <c:pt idx="144">
                  <c:v>31175.428571428572</c:v>
                </c:pt>
                <c:pt idx="145">
                  <c:v>31182.428571428572</c:v>
                </c:pt>
                <c:pt idx="146">
                  <c:v>31189.285714285714</c:v>
                </c:pt>
                <c:pt idx="147">
                  <c:v>31196.285714285714</c:v>
                </c:pt>
                <c:pt idx="148">
                  <c:v>31203.285714285714</c:v>
                </c:pt>
                <c:pt idx="149">
                  <c:v>31210</c:v>
                </c:pt>
                <c:pt idx="150">
                  <c:v>31217</c:v>
                </c:pt>
                <c:pt idx="151">
                  <c:v>31224</c:v>
                </c:pt>
                <c:pt idx="152">
                  <c:v>31231.142857142859</c:v>
                </c:pt>
                <c:pt idx="153">
                  <c:v>31238.428571428572</c:v>
                </c:pt>
                <c:pt idx="154">
                  <c:v>31245.428571428572</c:v>
                </c:pt>
                <c:pt idx="155">
                  <c:v>31253.428571428572</c:v>
                </c:pt>
                <c:pt idx="156">
                  <c:v>31261.428571428572</c:v>
                </c:pt>
                <c:pt idx="157">
                  <c:v>31269.428571428572</c:v>
                </c:pt>
                <c:pt idx="158">
                  <c:v>31277.428571428572</c:v>
                </c:pt>
                <c:pt idx="159">
                  <c:v>31285.285714285714</c:v>
                </c:pt>
                <c:pt idx="160">
                  <c:v>31293</c:v>
                </c:pt>
                <c:pt idx="161">
                  <c:v>31301</c:v>
                </c:pt>
                <c:pt idx="162">
                  <c:v>31308</c:v>
                </c:pt>
                <c:pt idx="163">
                  <c:v>31316</c:v>
                </c:pt>
                <c:pt idx="164">
                  <c:v>31324</c:v>
                </c:pt>
                <c:pt idx="165">
                  <c:v>31332</c:v>
                </c:pt>
                <c:pt idx="166">
                  <c:v>31340</c:v>
                </c:pt>
                <c:pt idx="167">
                  <c:v>31348</c:v>
                </c:pt>
                <c:pt idx="168">
                  <c:v>31356.285714285714</c:v>
                </c:pt>
                <c:pt idx="169">
                  <c:v>31364.285714285714</c:v>
                </c:pt>
                <c:pt idx="170">
                  <c:v>31371.285714285714</c:v>
                </c:pt>
                <c:pt idx="171">
                  <c:v>31378.285714285714</c:v>
                </c:pt>
                <c:pt idx="172">
                  <c:v>31385.571428571428</c:v>
                </c:pt>
                <c:pt idx="173">
                  <c:v>31392.428571428572</c:v>
                </c:pt>
                <c:pt idx="174">
                  <c:v>31399.428571428572</c:v>
                </c:pt>
                <c:pt idx="175">
                  <c:v>31406.142857142859</c:v>
                </c:pt>
                <c:pt idx="176">
                  <c:v>31413.142857142859</c:v>
                </c:pt>
                <c:pt idx="177">
                  <c:v>31420.142857142859</c:v>
                </c:pt>
                <c:pt idx="178">
                  <c:v>31427.142857142859</c:v>
                </c:pt>
                <c:pt idx="179">
                  <c:v>31433.857142857141</c:v>
                </c:pt>
                <c:pt idx="180">
                  <c:v>31441</c:v>
                </c:pt>
                <c:pt idx="181">
                  <c:v>31448</c:v>
                </c:pt>
                <c:pt idx="182">
                  <c:v>31455</c:v>
                </c:pt>
                <c:pt idx="183">
                  <c:v>31462</c:v>
                </c:pt>
                <c:pt idx="184">
                  <c:v>31469</c:v>
                </c:pt>
                <c:pt idx="185">
                  <c:v>31476.285714285714</c:v>
                </c:pt>
                <c:pt idx="186">
                  <c:v>31483.285714285714</c:v>
                </c:pt>
                <c:pt idx="187">
                  <c:v>31490.285714285714</c:v>
                </c:pt>
                <c:pt idx="188">
                  <c:v>31497.285714285714</c:v>
                </c:pt>
                <c:pt idx="189">
                  <c:v>31504.285714285714</c:v>
                </c:pt>
                <c:pt idx="190">
                  <c:v>31511.285714285714</c:v>
                </c:pt>
                <c:pt idx="191">
                  <c:v>31518.285714285714</c:v>
                </c:pt>
                <c:pt idx="192">
                  <c:v>31525</c:v>
                </c:pt>
                <c:pt idx="193">
                  <c:v>31532</c:v>
                </c:pt>
                <c:pt idx="194">
                  <c:v>31539</c:v>
                </c:pt>
                <c:pt idx="195">
                  <c:v>31546</c:v>
                </c:pt>
                <c:pt idx="196">
                  <c:v>31553</c:v>
                </c:pt>
                <c:pt idx="197">
                  <c:v>31560</c:v>
                </c:pt>
                <c:pt idx="198">
                  <c:v>31567</c:v>
                </c:pt>
                <c:pt idx="199">
                  <c:v>31574</c:v>
                </c:pt>
                <c:pt idx="200">
                  <c:v>31581</c:v>
                </c:pt>
                <c:pt idx="201">
                  <c:v>31588</c:v>
                </c:pt>
                <c:pt idx="202">
                  <c:v>31595.285714285714</c:v>
                </c:pt>
                <c:pt idx="203">
                  <c:v>31602.142857142859</c:v>
                </c:pt>
                <c:pt idx="204">
                  <c:v>31609.285714285714</c:v>
                </c:pt>
                <c:pt idx="205">
                  <c:v>31616.571428571428</c:v>
                </c:pt>
                <c:pt idx="206">
                  <c:v>31623.571428571428</c:v>
                </c:pt>
                <c:pt idx="207">
                  <c:v>31630.857142857141</c:v>
                </c:pt>
                <c:pt idx="208">
                  <c:v>31637.857142857141</c:v>
                </c:pt>
                <c:pt idx="209">
                  <c:v>31644.571428571428</c:v>
                </c:pt>
                <c:pt idx="210">
                  <c:v>31651.714285714286</c:v>
                </c:pt>
                <c:pt idx="211">
                  <c:v>31658.571428571428</c:v>
                </c:pt>
                <c:pt idx="212">
                  <c:v>31665.285714285714</c:v>
                </c:pt>
                <c:pt idx="213">
                  <c:v>31672.285714285714</c:v>
                </c:pt>
                <c:pt idx="214">
                  <c:v>31680.285714285714</c:v>
                </c:pt>
                <c:pt idx="215">
                  <c:v>31688.571428571428</c:v>
                </c:pt>
                <c:pt idx="216">
                  <c:v>31697.857142857141</c:v>
                </c:pt>
                <c:pt idx="217">
                  <c:v>31707.142857142859</c:v>
                </c:pt>
                <c:pt idx="218">
                  <c:v>31716.428571428572</c:v>
                </c:pt>
              </c:numCache>
            </c:numRef>
          </c:xVal>
          <c:yVal>
            <c:numRef>
              <c:f>HC_7pt_smooth!$AV$11:$AV$229</c:f>
              <c:numCache>
                <c:formatCode>General</c:formatCode>
                <c:ptCount val="219"/>
                <c:pt idx="0">
                  <c:v>213.71428571428572</c:v>
                </c:pt>
                <c:pt idx="1">
                  <c:v>230.5</c:v>
                </c:pt>
                <c:pt idx="2">
                  <c:v>250.6</c:v>
                </c:pt>
                <c:pt idx="3">
                  <c:v>234.6</c:v>
                </c:pt>
                <c:pt idx="4">
                  <c:v>206.6</c:v>
                </c:pt>
                <c:pt idx="5">
                  <c:v>180.6</c:v>
                </c:pt>
                <c:pt idx="6">
                  <c:v>167</c:v>
                </c:pt>
                <c:pt idx="7">
                  <c:v>160.25</c:v>
                </c:pt>
                <c:pt idx="8">
                  <c:v>144.80000000000001</c:v>
                </c:pt>
                <c:pt idx="9">
                  <c:v>165.66666666666666</c:v>
                </c:pt>
                <c:pt idx="10">
                  <c:v>229.33333333333334</c:v>
                </c:pt>
                <c:pt idx="11">
                  <c:v>255.66666666666666</c:v>
                </c:pt>
                <c:pt idx="12">
                  <c:v>258.16666666666669</c:v>
                </c:pt>
                <c:pt idx="13">
                  <c:v>258.16666666666669</c:v>
                </c:pt>
                <c:pt idx="14">
                  <c:v>241.2</c:v>
                </c:pt>
                <c:pt idx="15">
                  <c:v>322.2</c:v>
                </c:pt>
                <c:pt idx="16">
                  <c:v>281.2</c:v>
                </c:pt>
                <c:pt idx="17">
                  <c:v>231.5</c:v>
                </c:pt>
                <c:pt idx="18">
                  <c:v>256.5</c:v>
                </c:pt>
                <c:pt idx="19">
                  <c:v>332.75</c:v>
                </c:pt>
                <c:pt idx="20">
                  <c:v>272.2</c:v>
                </c:pt>
                <c:pt idx="21">
                  <c:v>244</c:v>
                </c:pt>
                <c:pt idx="22">
                  <c:v>192.66666666666666</c:v>
                </c:pt>
                <c:pt idx="23">
                  <c:v>237.33333333333334</c:v>
                </c:pt>
                <c:pt idx="24">
                  <c:v>217</c:v>
                </c:pt>
                <c:pt idx="25">
                  <c:v>190.57142857142858</c:v>
                </c:pt>
                <c:pt idx="26">
                  <c:v>153.42857142857142</c:v>
                </c:pt>
                <c:pt idx="27">
                  <c:v>162</c:v>
                </c:pt>
                <c:pt idx="28">
                  <c:v>167</c:v>
                </c:pt>
                <c:pt idx="29">
                  <c:v>169.14285714285714</c:v>
                </c:pt>
                <c:pt idx="30">
                  <c:v>147</c:v>
                </c:pt>
                <c:pt idx="31">
                  <c:v>146.28571428571428</c:v>
                </c:pt>
                <c:pt idx="32">
                  <c:v>148</c:v>
                </c:pt>
                <c:pt idx="33">
                  <c:v>156.57142857142858</c:v>
                </c:pt>
                <c:pt idx="34">
                  <c:v>157</c:v>
                </c:pt>
                <c:pt idx="35">
                  <c:v>160.85714285714286</c:v>
                </c:pt>
                <c:pt idx="36">
                  <c:v>163.71428571428572</c:v>
                </c:pt>
                <c:pt idx="37">
                  <c:v>174</c:v>
                </c:pt>
                <c:pt idx="38">
                  <c:v>198</c:v>
                </c:pt>
                <c:pt idx="39">
                  <c:v>205.16666666666666</c:v>
                </c:pt>
                <c:pt idx="40">
                  <c:v>185.16666666666666</c:v>
                </c:pt>
                <c:pt idx="41">
                  <c:v>193.83333333333334</c:v>
                </c:pt>
                <c:pt idx="42">
                  <c:v>191.33333333333334</c:v>
                </c:pt>
                <c:pt idx="43">
                  <c:v>206</c:v>
                </c:pt>
                <c:pt idx="44">
                  <c:v>192.66666666666666</c:v>
                </c:pt>
                <c:pt idx="45">
                  <c:v>215.16666666666666</c:v>
                </c:pt>
                <c:pt idx="46">
                  <c:v>206.57142857142858</c:v>
                </c:pt>
                <c:pt idx="47">
                  <c:v>209.85714285714286</c:v>
                </c:pt>
                <c:pt idx="48">
                  <c:v>208.42857142857142</c:v>
                </c:pt>
                <c:pt idx="49">
                  <c:v>205.28571428571428</c:v>
                </c:pt>
                <c:pt idx="50">
                  <c:v>186</c:v>
                </c:pt>
                <c:pt idx="51">
                  <c:v>186.42857142857142</c:v>
                </c:pt>
                <c:pt idx="52">
                  <c:v>152</c:v>
                </c:pt>
                <c:pt idx="53">
                  <c:v>150.33333333333334</c:v>
                </c:pt>
                <c:pt idx="54">
                  <c:v>156.5</c:v>
                </c:pt>
                <c:pt idx="55">
                  <c:v>160.33333333333334</c:v>
                </c:pt>
                <c:pt idx="56">
                  <c:v>163.16666666666666</c:v>
                </c:pt>
                <c:pt idx="57">
                  <c:v>177.66666666666666</c:v>
                </c:pt>
                <c:pt idx="58">
                  <c:v>178.5</c:v>
                </c:pt>
                <c:pt idx="59">
                  <c:v>180.14285714285714</c:v>
                </c:pt>
                <c:pt idx="60">
                  <c:v>193</c:v>
                </c:pt>
                <c:pt idx="61">
                  <c:v>198.42857142857142</c:v>
                </c:pt>
                <c:pt idx="62">
                  <c:v>209.85714285714286</c:v>
                </c:pt>
                <c:pt idx="63">
                  <c:v>231.28571428571428</c:v>
                </c:pt>
                <c:pt idx="64">
                  <c:v>219.14285714285714</c:v>
                </c:pt>
                <c:pt idx="65">
                  <c:v>237.28571428571428</c:v>
                </c:pt>
                <c:pt idx="66">
                  <c:v>242</c:v>
                </c:pt>
                <c:pt idx="67">
                  <c:v>259.14285714285717</c:v>
                </c:pt>
                <c:pt idx="68">
                  <c:v>253</c:v>
                </c:pt>
                <c:pt idx="69">
                  <c:v>244.71428571428572</c:v>
                </c:pt>
                <c:pt idx="70">
                  <c:v>244.42857142857142</c:v>
                </c:pt>
                <c:pt idx="71">
                  <c:v>239.42857142857142</c:v>
                </c:pt>
                <c:pt idx="72">
                  <c:v>211.28571428571428</c:v>
                </c:pt>
                <c:pt idx="73">
                  <c:v>205.85714285714286</c:v>
                </c:pt>
                <c:pt idx="74">
                  <c:v>175.85714285714286</c:v>
                </c:pt>
                <c:pt idx="75">
                  <c:v>185.14285714285714</c:v>
                </c:pt>
                <c:pt idx="76">
                  <c:v>173</c:v>
                </c:pt>
                <c:pt idx="77">
                  <c:v>144</c:v>
                </c:pt>
                <c:pt idx="78">
                  <c:v>209</c:v>
                </c:pt>
                <c:pt idx="79">
                  <c:v>232.57142857142858</c:v>
                </c:pt>
                <c:pt idx="80">
                  <c:v>261.85714285714283</c:v>
                </c:pt>
                <c:pt idx="81">
                  <c:v>261.57142857142856</c:v>
                </c:pt>
                <c:pt idx="82">
                  <c:v>263.5</c:v>
                </c:pt>
                <c:pt idx="83">
                  <c:v>271</c:v>
                </c:pt>
                <c:pt idx="84">
                  <c:v>339.33333333333331</c:v>
                </c:pt>
                <c:pt idx="85">
                  <c:v>273.5</c:v>
                </c:pt>
                <c:pt idx="86">
                  <c:v>248</c:v>
                </c:pt>
                <c:pt idx="87">
                  <c:v>227.66666666666666</c:v>
                </c:pt>
                <c:pt idx="88">
                  <c:v>251.33333333333334</c:v>
                </c:pt>
                <c:pt idx="89">
                  <c:v>228.28571428571428</c:v>
                </c:pt>
                <c:pt idx="90">
                  <c:v>234</c:v>
                </c:pt>
                <c:pt idx="91">
                  <c:v>174.42857142857142</c:v>
                </c:pt>
                <c:pt idx="92">
                  <c:v>167.71428571428572</c:v>
                </c:pt>
                <c:pt idx="93">
                  <c:v>179.57142857142858</c:v>
                </c:pt>
                <c:pt idx="94">
                  <c:v>153.14285714285714</c:v>
                </c:pt>
                <c:pt idx="95">
                  <c:v>127.85714285714286</c:v>
                </c:pt>
                <c:pt idx="96">
                  <c:v>124</c:v>
                </c:pt>
                <c:pt idx="97">
                  <c:v>120.42857142857143</c:v>
                </c:pt>
                <c:pt idx="98">
                  <c:v>140</c:v>
                </c:pt>
                <c:pt idx="99">
                  <c:v>139.28571428571428</c:v>
                </c:pt>
                <c:pt idx="100">
                  <c:v>127.85714285714286</c:v>
                </c:pt>
                <c:pt idx="101">
                  <c:v>135</c:v>
                </c:pt>
                <c:pt idx="102">
                  <c:v>153.85714285714286</c:v>
                </c:pt>
                <c:pt idx="103">
                  <c:v>203.14285714285714</c:v>
                </c:pt>
                <c:pt idx="104">
                  <c:v>196</c:v>
                </c:pt>
                <c:pt idx="105">
                  <c:v>204.57142857142858</c:v>
                </c:pt>
                <c:pt idx="106">
                  <c:v>236.28571428571428</c:v>
                </c:pt>
                <c:pt idx="107">
                  <c:v>244.42857142857142</c:v>
                </c:pt>
                <c:pt idx="108">
                  <c:v>255.42857142857142</c:v>
                </c:pt>
                <c:pt idx="109">
                  <c:v>235.85714285714286</c:v>
                </c:pt>
                <c:pt idx="110">
                  <c:v>220.42857142857142</c:v>
                </c:pt>
                <c:pt idx="111">
                  <c:v>228.28571428571428</c:v>
                </c:pt>
                <c:pt idx="112">
                  <c:v>227.28571428571428</c:v>
                </c:pt>
                <c:pt idx="113">
                  <c:v>203.42857142857142</c:v>
                </c:pt>
                <c:pt idx="114">
                  <c:v>192</c:v>
                </c:pt>
                <c:pt idx="115">
                  <c:v>180.28571428571428</c:v>
                </c:pt>
                <c:pt idx="116">
                  <c:v>183.85714285714286</c:v>
                </c:pt>
                <c:pt idx="117">
                  <c:v>164.57142857142858</c:v>
                </c:pt>
                <c:pt idx="118">
                  <c:v>215.71428571428572</c:v>
                </c:pt>
                <c:pt idx="119">
                  <c:v>196.71428571428572</c:v>
                </c:pt>
                <c:pt idx="120">
                  <c:v>178.14285714285714</c:v>
                </c:pt>
                <c:pt idx="121">
                  <c:v>172.85714285714286</c:v>
                </c:pt>
                <c:pt idx="122">
                  <c:v>178.85714285714286</c:v>
                </c:pt>
                <c:pt idx="123">
                  <c:v>208.14285714285714</c:v>
                </c:pt>
                <c:pt idx="124">
                  <c:v>248.85714285714286</c:v>
                </c:pt>
                <c:pt idx="125">
                  <c:v>208.14285714285714</c:v>
                </c:pt>
                <c:pt idx="126">
                  <c:v>219.5</c:v>
                </c:pt>
                <c:pt idx="127">
                  <c:v>231.16666666666666</c:v>
                </c:pt>
                <c:pt idx="128">
                  <c:v>260.66666666666669</c:v>
                </c:pt>
                <c:pt idx="129">
                  <c:v>263.16666666666669</c:v>
                </c:pt>
                <c:pt idx="130">
                  <c:v>224.33333333333334</c:v>
                </c:pt>
                <c:pt idx="131">
                  <c:v>185.66666666666666</c:v>
                </c:pt>
                <c:pt idx="132">
                  <c:v>175.16666666666666</c:v>
                </c:pt>
                <c:pt idx="133">
                  <c:v>185.57142857142858</c:v>
                </c:pt>
                <c:pt idx="134">
                  <c:v>248.71428571428572</c:v>
                </c:pt>
                <c:pt idx="135">
                  <c:v>237.28571428571428</c:v>
                </c:pt>
                <c:pt idx="136">
                  <c:v>232.71428571428572</c:v>
                </c:pt>
                <c:pt idx="137">
                  <c:v>240.28571428571428</c:v>
                </c:pt>
                <c:pt idx="138">
                  <c:v>231.71428571428572</c:v>
                </c:pt>
                <c:pt idx="139">
                  <c:v>279.28571428571428</c:v>
                </c:pt>
                <c:pt idx="140">
                  <c:v>315</c:v>
                </c:pt>
                <c:pt idx="141">
                  <c:v>271.42857142857144</c:v>
                </c:pt>
                <c:pt idx="142">
                  <c:v>276.85714285714283</c:v>
                </c:pt>
                <c:pt idx="143">
                  <c:v>294</c:v>
                </c:pt>
                <c:pt idx="144">
                  <c:v>291.42857142857144</c:v>
                </c:pt>
                <c:pt idx="145">
                  <c:v>292.42857142857144</c:v>
                </c:pt>
                <c:pt idx="146">
                  <c:v>239.57142857142858</c:v>
                </c:pt>
                <c:pt idx="147">
                  <c:v>198.42857142857142</c:v>
                </c:pt>
                <c:pt idx="148">
                  <c:v>239.14285714285714</c:v>
                </c:pt>
                <c:pt idx="149">
                  <c:v>238.42857142857142</c:v>
                </c:pt>
                <c:pt idx="150">
                  <c:v>232.66666666666666</c:v>
                </c:pt>
                <c:pt idx="151">
                  <c:v>297.33333333333331</c:v>
                </c:pt>
                <c:pt idx="152">
                  <c:v>336.5</c:v>
                </c:pt>
                <c:pt idx="153">
                  <c:v>331.83333333333331</c:v>
                </c:pt>
                <c:pt idx="154">
                  <c:v>362.33333333333331</c:v>
                </c:pt>
                <c:pt idx="155">
                  <c:v>327.33333333333331</c:v>
                </c:pt>
                <c:pt idx="156">
                  <c:v>326.83333333333331</c:v>
                </c:pt>
                <c:pt idx="157">
                  <c:v>340.85714285714283</c:v>
                </c:pt>
                <c:pt idx="158">
                  <c:v>291.14285714285717</c:v>
                </c:pt>
                <c:pt idx="159">
                  <c:v>249.42857142857142</c:v>
                </c:pt>
                <c:pt idx="160">
                  <c:v>289.14285714285717</c:v>
                </c:pt>
                <c:pt idx="161">
                  <c:v>292.28571428571428</c:v>
                </c:pt>
                <c:pt idx="162">
                  <c:v>262.28571428571428</c:v>
                </c:pt>
                <c:pt idx="163">
                  <c:v>323</c:v>
                </c:pt>
                <c:pt idx="164">
                  <c:v>295.57142857142856</c:v>
                </c:pt>
                <c:pt idx="165">
                  <c:v>288.42857142857144</c:v>
                </c:pt>
                <c:pt idx="166">
                  <c:v>318.5</c:v>
                </c:pt>
                <c:pt idx="167">
                  <c:v>294.66666666666669</c:v>
                </c:pt>
                <c:pt idx="168">
                  <c:v>260.16666666666669</c:v>
                </c:pt>
                <c:pt idx="169">
                  <c:v>267.66666666666669</c:v>
                </c:pt>
                <c:pt idx="170">
                  <c:v>190.16666666666666</c:v>
                </c:pt>
                <c:pt idx="171">
                  <c:v>226</c:v>
                </c:pt>
                <c:pt idx="172">
                  <c:v>227.33333333333334</c:v>
                </c:pt>
                <c:pt idx="173">
                  <c:v>218.14285714285714</c:v>
                </c:pt>
                <c:pt idx="174">
                  <c:v>205</c:v>
                </c:pt>
                <c:pt idx="175">
                  <c:v>197.42857142857142</c:v>
                </c:pt>
                <c:pt idx="176">
                  <c:v>187.14285714285714</c:v>
                </c:pt>
                <c:pt idx="177">
                  <c:v>178.57142857142858</c:v>
                </c:pt>
                <c:pt idx="178">
                  <c:v>182.85714285714286</c:v>
                </c:pt>
                <c:pt idx="179">
                  <c:v>191.16666666666666</c:v>
                </c:pt>
                <c:pt idx="180">
                  <c:v>196.8</c:v>
                </c:pt>
                <c:pt idx="181">
                  <c:v>199.8</c:v>
                </c:pt>
                <c:pt idx="182">
                  <c:v>193.8</c:v>
                </c:pt>
                <c:pt idx="183">
                  <c:v>197.2</c:v>
                </c:pt>
                <c:pt idx="184">
                  <c:v>202.2</c:v>
                </c:pt>
                <c:pt idx="185">
                  <c:v>130.19999999999999</c:v>
                </c:pt>
                <c:pt idx="186">
                  <c:v>177.66666666666666</c:v>
                </c:pt>
                <c:pt idx="187">
                  <c:v>199.42857142857142</c:v>
                </c:pt>
                <c:pt idx="188">
                  <c:v>205.14285714285714</c:v>
                </c:pt>
                <c:pt idx="189">
                  <c:v>217</c:v>
                </c:pt>
                <c:pt idx="190">
                  <c:v>257.71428571428572</c:v>
                </c:pt>
                <c:pt idx="191">
                  <c:v>263.85714285714283</c:v>
                </c:pt>
                <c:pt idx="192">
                  <c:v>288.42857142857144</c:v>
                </c:pt>
                <c:pt idx="193">
                  <c:v>284.14285714285717</c:v>
                </c:pt>
                <c:pt idx="194">
                  <c:v>327.71428571428572</c:v>
                </c:pt>
                <c:pt idx="195">
                  <c:v>314.85714285714283</c:v>
                </c:pt>
                <c:pt idx="196">
                  <c:v>343.71428571428572</c:v>
                </c:pt>
                <c:pt idx="197">
                  <c:v>297.71428571428572</c:v>
                </c:pt>
                <c:pt idx="198">
                  <c:v>296.57142857142856</c:v>
                </c:pt>
                <c:pt idx="199">
                  <c:v>265.85714285714283</c:v>
                </c:pt>
                <c:pt idx="200">
                  <c:v>220.14285714285714</c:v>
                </c:pt>
                <c:pt idx="201">
                  <c:v>156.57142857142858</c:v>
                </c:pt>
                <c:pt idx="202">
                  <c:v>152.28571428571428</c:v>
                </c:pt>
                <c:pt idx="203">
                  <c:v>117.28571428571429</c:v>
                </c:pt>
                <c:pt idx="204">
                  <c:v>119.42857142857143</c:v>
                </c:pt>
                <c:pt idx="205">
                  <c:v>114.33333333333333</c:v>
                </c:pt>
                <c:pt idx="206">
                  <c:v>164.16666666666666</c:v>
                </c:pt>
                <c:pt idx="207">
                  <c:v>184</c:v>
                </c:pt>
                <c:pt idx="208">
                  <c:v>253.8</c:v>
                </c:pt>
                <c:pt idx="209">
                  <c:v>412</c:v>
                </c:pt>
                <c:pt idx="210">
                  <c:v>473.75</c:v>
                </c:pt>
                <c:pt idx="211">
                  <c:v>595.66666666666663</c:v>
                </c:pt>
                <c:pt idx="212">
                  <c:v>595.66666666666663</c:v>
                </c:pt>
                <c:pt idx="213">
                  <c:v>706.5</c:v>
                </c:pt>
                <c:pt idx="214">
                  <c:v>570.33333333333337</c:v>
                </c:pt>
                <c:pt idx="215">
                  <c:v>485</c:v>
                </c:pt>
                <c:pt idx="216">
                  <c:v>290.5</c:v>
                </c:pt>
                <c:pt idx="217">
                  <c:v>241.33333333333334</c:v>
                </c:pt>
                <c:pt idx="218">
                  <c:v>207.5</c:v>
                </c:pt>
              </c:numCache>
            </c:numRef>
          </c:yVal>
          <c:smooth val="0"/>
        </c:ser>
        <c:ser>
          <c:idx val="2"/>
          <c:order val="2"/>
          <c:xVal>
            <c:numRef>
              <c:f>HC_7pt_smooth!$AT$11:$AT$229</c:f>
              <c:numCache>
                <c:formatCode>mm/dd/yy</c:formatCode>
                <c:ptCount val="219"/>
                <c:pt idx="0">
                  <c:v>30104</c:v>
                </c:pt>
                <c:pt idx="1">
                  <c:v>30110.142857142859</c:v>
                </c:pt>
                <c:pt idx="2">
                  <c:v>30115.285714285714</c:v>
                </c:pt>
                <c:pt idx="3">
                  <c:v>30120.285714285714</c:v>
                </c:pt>
                <c:pt idx="4">
                  <c:v>30126.285714285714</c:v>
                </c:pt>
                <c:pt idx="5">
                  <c:v>30132.571428571428</c:v>
                </c:pt>
                <c:pt idx="6">
                  <c:v>30138.714285714286</c:v>
                </c:pt>
                <c:pt idx="7">
                  <c:v>30144.714285714286</c:v>
                </c:pt>
                <c:pt idx="8">
                  <c:v>30151.714285714286</c:v>
                </c:pt>
                <c:pt idx="9">
                  <c:v>30159.714285714286</c:v>
                </c:pt>
                <c:pt idx="10">
                  <c:v>30167.714285714286</c:v>
                </c:pt>
                <c:pt idx="11">
                  <c:v>30174.714285714286</c:v>
                </c:pt>
                <c:pt idx="12">
                  <c:v>30181.428571428572</c:v>
                </c:pt>
                <c:pt idx="13">
                  <c:v>30190.285714285714</c:v>
                </c:pt>
                <c:pt idx="14">
                  <c:v>30199.285714285714</c:v>
                </c:pt>
                <c:pt idx="15">
                  <c:v>30208.428571428572</c:v>
                </c:pt>
                <c:pt idx="16">
                  <c:v>30217.285714285714</c:v>
                </c:pt>
                <c:pt idx="17">
                  <c:v>30226.285714285714</c:v>
                </c:pt>
                <c:pt idx="18">
                  <c:v>30235.285714285714</c:v>
                </c:pt>
                <c:pt idx="19">
                  <c:v>30244.285714285714</c:v>
                </c:pt>
                <c:pt idx="20">
                  <c:v>30253.285714285714</c:v>
                </c:pt>
                <c:pt idx="21">
                  <c:v>30262.285714285714</c:v>
                </c:pt>
                <c:pt idx="22">
                  <c:v>30271</c:v>
                </c:pt>
                <c:pt idx="23">
                  <c:v>30280.142857142859</c:v>
                </c:pt>
                <c:pt idx="24">
                  <c:v>30289.142857142859</c:v>
                </c:pt>
                <c:pt idx="25">
                  <c:v>30298.428571428572</c:v>
                </c:pt>
                <c:pt idx="26">
                  <c:v>30307.428571428572</c:v>
                </c:pt>
                <c:pt idx="27">
                  <c:v>30315.428571428572</c:v>
                </c:pt>
                <c:pt idx="28">
                  <c:v>30323.428571428572</c:v>
                </c:pt>
                <c:pt idx="29">
                  <c:v>30331.428571428572</c:v>
                </c:pt>
                <c:pt idx="30">
                  <c:v>30339.285714285714</c:v>
                </c:pt>
                <c:pt idx="31">
                  <c:v>30347.285714285714</c:v>
                </c:pt>
                <c:pt idx="32">
                  <c:v>30356</c:v>
                </c:pt>
                <c:pt idx="33">
                  <c:v>30365</c:v>
                </c:pt>
                <c:pt idx="34">
                  <c:v>30373</c:v>
                </c:pt>
                <c:pt idx="35">
                  <c:v>30381</c:v>
                </c:pt>
                <c:pt idx="36">
                  <c:v>30390</c:v>
                </c:pt>
                <c:pt idx="37">
                  <c:v>30399</c:v>
                </c:pt>
                <c:pt idx="38">
                  <c:v>30408</c:v>
                </c:pt>
                <c:pt idx="39">
                  <c:v>30416</c:v>
                </c:pt>
                <c:pt idx="40">
                  <c:v>30424</c:v>
                </c:pt>
                <c:pt idx="41">
                  <c:v>30432</c:v>
                </c:pt>
                <c:pt idx="42">
                  <c:v>30440</c:v>
                </c:pt>
                <c:pt idx="43">
                  <c:v>30446.857142857141</c:v>
                </c:pt>
                <c:pt idx="44">
                  <c:v>30452.857142857141</c:v>
                </c:pt>
                <c:pt idx="45">
                  <c:v>30458.857142857141</c:v>
                </c:pt>
                <c:pt idx="46">
                  <c:v>30463.857142857141</c:v>
                </c:pt>
                <c:pt idx="47">
                  <c:v>30468.714285714286</c:v>
                </c:pt>
                <c:pt idx="48">
                  <c:v>30472.714285714286</c:v>
                </c:pt>
                <c:pt idx="49">
                  <c:v>30476.571428571428</c:v>
                </c:pt>
                <c:pt idx="50">
                  <c:v>30479.571428571428</c:v>
                </c:pt>
                <c:pt idx="51">
                  <c:v>30482.428571428572</c:v>
                </c:pt>
                <c:pt idx="52">
                  <c:v>30485.285714285714</c:v>
                </c:pt>
                <c:pt idx="53">
                  <c:v>30488.142857142859</c:v>
                </c:pt>
                <c:pt idx="54">
                  <c:v>30490.285714285714</c:v>
                </c:pt>
                <c:pt idx="55">
                  <c:v>30493.285714285714</c:v>
                </c:pt>
                <c:pt idx="56">
                  <c:v>30496.428571428572</c:v>
                </c:pt>
                <c:pt idx="57">
                  <c:v>30500.714285714286</c:v>
                </c:pt>
                <c:pt idx="58">
                  <c:v>30506</c:v>
                </c:pt>
                <c:pt idx="59">
                  <c:v>30511.142857142859</c:v>
                </c:pt>
                <c:pt idx="60">
                  <c:v>30517.285714285714</c:v>
                </c:pt>
                <c:pt idx="61">
                  <c:v>30524.285714285714</c:v>
                </c:pt>
                <c:pt idx="62">
                  <c:v>30531.285714285714</c:v>
                </c:pt>
                <c:pt idx="63">
                  <c:v>30538.285714285714</c:v>
                </c:pt>
                <c:pt idx="64">
                  <c:v>30545.142857142859</c:v>
                </c:pt>
                <c:pt idx="65">
                  <c:v>30553</c:v>
                </c:pt>
                <c:pt idx="66">
                  <c:v>30561</c:v>
                </c:pt>
                <c:pt idx="67">
                  <c:v>30569</c:v>
                </c:pt>
                <c:pt idx="68">
                  <c:v>30579</c:v>
                </c:pt>
                <c:pt idx="69">
                  <c:v>30589</c:v>
                </c:pt>
                <c:pt idx="70">
                  <c:v>30599</c:v>
                </c:pt>
                <c:pt idx="71">
                  <c:v>30609.142857142859</c:v>
                </c:pt>
                <c:pt idx="72">
                  <c:v>30618.142857142859</c:v>
                </c:pt>
                <c:pt idx="73">
                  <c:v>30627.142857142859</c:v>
                </c:pt>
                <c:pt idx="74">
                  <c:v>30636.142857142859</c:v>
                </c:pt>
                <c:pt idx="75">
                  <c:v>30643.142857142859</c:v>
                </c:pt>
                <c:pt idx="76">
                  <c:v>30650.142857142859</c:v>
                </c:pt>
                <c:pt idx="77">
                  <c:v>30657.142857142859</c:v>
                </c:pt>
                <c:pt idx="78">
                  <c:v>30664</c:v>
                </c:pt>
                <c:pt idx="79">
                  <c:v>30672</c:v>
                </c:pt>
                <c:pt idx="80">
                  <c:v>30680</c:v>
                </c:pt>
                <c:pt idx="81">
                  <c:v>30688</c:v>
                </c:pt>
                <c:pt idx="82">
                  <c:v>30696</c:v>
                </c:pt>
                <c:pt idx="83">
                  <c:v>30704.857142857141</c:v>
                </c:pt>
                <c:pt idx="84">
                  <c:v>30714.857142857141</c:v>
                </c:pt>
                <c:pt idx="85">
                  <c:v>30724.714285714286</c:v>
                </c:pt>
                <c:pt idx="86">
                  <c:v>30733.571428571428</c:v>
                </c:pt>
                <c:pt idx="87">
                  <c:v>30741.571428571428</c:v>
                </c:pt>
                <c:pt idx="88">
                  <c:v>30749.714285714286</c:v>
                </c:pt>
                <c:pt idx="89">
                  <c:v>30759.714285714286</c:v>
                </c:pt>
                <c:pt idx="90">
                  <c:v>30769.571428571428</c:v>
                </c:pt>
                <c:pt idx="91">
                  <c:v>30778.571428571428</c:v>
                </c:pt>
                <c:pt idx="92">
                  <c:v>30787.714285714286</c:v>
                </c:pt>
                <c:pt idx="93">
                  <c:v>30796.857142857141</c:v>
                </c:pt>
                <c:pt idx="94">
                  <c:v>30806.857142857141</c:v>
                </c:pt>
                <c:pt idx="95">
                  <c:v>30816.714285714286</c:v>
                </c:pt>
                <c:pt idx="96">
                  <c:v>30824.714285714286</c:v>
                </c:pt>
                <c:pt idx="97">
                  <c:v>30831.857142857141</c:v>
                </c:pt>
                <c:pt idx="98">
                  <c:v>30838.857142857141</c:v>
                </c:pt>
                <c:pt idx="99">
                  <c:v>30846.142857142859</c:v>
                </c:pt>
                <c:pt idx="100">
                  <c:v>30853.142857142859</c:v>
                </c:pt>
                <c:pt idx="101">
                  <c:v>30860.142857142859</c:v>
                </c:pt>
                <c:pt idx="102">
                  <c:v>30867.142857142859</c:v>
                </c:pt>
                <c:pt idx="103">
                  <c:v>30874.142857142859</c:v>
                </c:pt>
                <c:pt idx="104">
                  <c:v>30881.571428571428</c:v>
                </c:pt>
                <c:pt idx="105">
                  <c:v>30888.571428571428</c:v>
                </c:pt>
                <c:pt idx="106">
                  <c:v>30895.285714285714</c:v>
                </c:pt>
                <c:pt idx="107">
                  <c:v>30902.142857142859</c:v>
                </c:pt>
                <c:pt idx="108">
                  <c:v>30909.142857142859</c:v>
                </c:pt>
                <c:pt idx="109">
                  <c:v>30916.142857142859</c:v>
                </c:pt>
                <c:pt idx="110">
                  <c:v>30923.142857142859</c:v>
                </c:pt>
                <c:pt idx="111">
                  <c:v>30929.857142857141</c:v>
                </c:pt>
                <c:pt idx="112">
                  <c:v>30936.857142857141</c:v>
                </c:pt>
                <c:pt idx="113">
                  <c:v>30943.285714285714</c:v>
                </c:pt>
                <c:pt idx="114">
                  <c:v>30950.428571428572</c:v>
                </c:pt>
                <c:pt idx="115">
                  <c:v>30957.428571428572</c:v>
                </c:pt>
                <c:pt idx="116">
                  <c:v>30964.428571428572</c:v>
                </c:pt>
                <c:pt idx="117">
                  <c:v>30971.428571428572</c:v>
                </c:pt>
                <c:pt idx="118">
                  <c:v>30978.428571428572</c:v>
                </c:pt>
                <c:pt idx="119">
                  <c:v>30985.714285714286</c:v>
                </c:pt>
                <c:pt idx="120">
                  <c:v>30993.428571428572</c:v>
                </c:pt>
                <c:pt idx="121">
                  <c:v>31000.428571428572</c:v>
                </c:pt>
                <c:pt idx="122">
                  <c:v>31007.428571428572</c:v>
                </c:pt>
                <c:pt idx="123">
                  <c:v>31014.428571428572</c:v>
                </c:pt>
                <c:pt idx="124">
                  <c:v>31021.714285714286</c:v>
                </c:pt>
                <c:pt idx="125">
                  <c:v>31029.714285714286</c:v>
                </c:pt>
                <c:pt idx="126">
                  <c:v>31037.428571428572</c:v>
                </c:pt>
                <c:pt idx="127">
                  <c:v>31044.285714285714</c:v>
                </c:pt>
                <c:pt idx="128">
                  <c:v>31051.285714285714</c:v>
                </c:pt>
                <c:pt idx="129">
                  <c:v>31058.285714285714</c:v>
                </c:pt>
                <c:pt idx="130">
                  <c:v>31065.285714285714</c:v>
                </c:pt>
                <c:pt idx="131">
                  <c:v>31072</c:v>
                </c:pt>
                <c:pt idx="132">
                  <c:v>31078</c:v>
                </c:pt>
                <c:pt idx="133">
                  <c:v>31084</c:v>
                </c:pt>
                <c:pt idx="134">
                  <c:v>31091</c:v>
                </c:pt>
                <c:pt idx="135">
                  <c:v>31098</c:v>
                </c:pt>
                <c:pt idx="136">
                  <c:v>31107</c:v>
                </c:pt>
                <c:pt idx="137">
                  <c:v>31116</c:v>
                </c:pt>
                <c:pt idx="138">
                  <c:v>31125</c:v>
                </c:pt>
                <c:pt idx="139">
                  <c:v>31134.142857142859</c:v>
                </c:pt>
                <c:pt idx="140">
                  <c:v>31143.142857142859</c:v>
                </c:pt>
                <c:pt idx="141">
                  <c:v>31152.142857142859</c:v>
                </c:pt>
                <c:pt idx="142">
                  <c:v>31161.428571428572</c:v>
                </c:pt>
                <c:pt idx="143">
                  <c:v>31168.428571428572</c:v>
                </c:pt>
                <c:pt idx="144">
                  <c:v>31175.428571428572</c:v>
                </c:pt>
                <c:pt idx="145">
                  <c:v>31182.428571428572</c:v>
                </c:pt>
                <c:pt idx="146">
                  <c:v>31189.285714285714</c:v>
                </c:pt>
                <c:pt idx="147">
                  <c:v>31196.285714285714</c:v>
                </c:pt>
                <c:pt idx="148">
                  <c:v>31203.285714285714</c:v>
                </c:pt>
                <c:pt idx="149">
                  <c:v>31210</c:v>
                </c:pt>
                <c:pt idx="150">
                  <c:v>31217</c:v>
                </c:pt>
                <c:pt idx="151">
                  <c:v>31224</c:v>
                </c:pt>
                <c:pt idx="152">
                  <c:v>31231.142857142859</c:v>
                </c:pt>
                <c:pt idx="153">
                  <c:v>31238.428571428572</c:v>
                </c:pt>
                <c:pt idx="154">
                  <c:v>31245.428571428572</c:v>
                </c:pt>
                <c:pt idx="155">
                  <c:v>31253.428571428572</c:v>
                </c:pt>
                <c:pt idx="156">
                  <c:v>31261.428571428572</c:v>
                </c:pt>
                <c:pt idx="157">
                  <c:v>31269.428571428572</c:v>
                </c:pt>
                <c:pt idx="158">
                  <c:v>31277.428571428572</c:v>
                </c:pt>
                <c:pt idx="159">
                  <c:v>31285.285714285714</c:v>
                </c:pt>
                <c:pt idx="160">
                  <c:v>31293</c:v>
                </c:pt>
                <c:pt idx="161">
                  <c:v>31301</c:v>
                </c:pt>
                <c:pt idx="162">
                  <c:v>31308</c:v>
                </c:pt>
                <c:pt idx="163">
                  <c:v>31316</c:v>
                </c:pt>
                <c:pt idx="164">
                  <c:v>31324</c:v>
                </c:pt>
                <c:pt idx="165">
                  <c:v>31332</c:v>
                </c:pt>
                <c:pt idx="166">
                  <c:v>31340</c:v>
                </c:pt>
                <c:pt idx="167">
                  <c:v>31348</c:v>
                </c:pt>
                <c:pt idx="168">
                  <c:v>31356.285714285714</c:v>
                </c:pt>
                <c:pt idx="169">
                  <c:v>31364.285714285714</c:v>
                </c:pt>
                <c:pt idx="170">
                  <c:v>31371.285714285714</c:v>
                </c:pt>
                <c:pt idx="171">
                  <c:v>31378.285714285714</c:v>
                </c:pt>
                <c:pt idx="172">
                  <c:v>31385.571428571428</c:v>
                </c:pt>
                <c:pt idx="173">
                  <c:v>31392.428571428572</c:v>
                </c:pt>
                <c:pt idx="174">
                  <c:v>31399.428571428572</c:v>
                </c:pt>
                <c:pt idx="175">
                  <c:v>31406.142857142859</c:v>
                </c:pt>
                <c:pt idx="176">
                  <c:v>31413.142857142859</c:v>
                </c:pt>
                <c:pt idx="177">
                  <c:v>31420.142857142859</c:v>
                </c:pt>
                <c:pt idx="178">
                  <c:v>31427.142857142859</c:v>
                </c:pt>
                <c:pt idx="179">
                  <c:v>31433.857142857141</c:v>
                </c:pt>
                <c:pt idx="180">
                  <c:v>31441</c:v>
                </c:pt>
                <c:pt idx="181">
                  <c:v>31448</c:v>
                </c:pt>
                <c:pt idx="182">
                  <c:v>31455</c:v>
                </c:pt>
                <c:pt idx="183">
                  <c:v>31462</c:v>
                </c:pt>
                <c:pt idx="184">
                  <c:v>31469</c:v>
                </c:pt>
                <c:pt idx="185">
                  <c:v>31476.285714285714</c:v>
                </c:pt>
                <c:pt idx="186">
                  <c:v>31483.285714285714</c:v>
                </c:pt>
                <c:pt idx="187">
                  <c:v>31490.285714285714</c:v>
                </c:pt>
                <c:pt idx="188">
                  <c:v>31497.285714285714</c:v>
                </c:pt>
                <c:pt idx="189">
                  <c:v>31504.285714285714</c:v>
                </c:pt>
                <c:pt idx="190">
                  <c:v>31511.285714285714</c:v>
                </c:pt>
                <c:pt idx="191">
                  <c:v>31518.285714285714</c:v>
                </c:pt>
                <c:pt idx="192">
                  <c:v>31525</c:v>
                </c:pt>
                <c:pt idx="193">
                  <c:v>31532</c:v>
                </c:pt>
                <c:pt idx="194">
                  <c:v>31539</c:v>
                </c:pt>
                <c:pt idx="195">
                  <c:v>31546</c:v>
                </c:pt>
                <c:pt idx="196">
                  <c:v>31553</c:v>
                </c:pt>
                <c:pt idx="197">
                  <c:v>31560</c:v>
                </c:pt>
                <c:pt idx="198">
                  <c:v>31567</c:v>
                </c:pt>
                <c:pt idx="199">
                  <c:v>31574</c:v>
                </c:pt>
                <c:pt idx="200">
                  <c:v>31581</c:v>
                </c:pt>
                <c:pt idx="201">
                  <c:v>31588</c:v>
                </c:pt>
                <c:pt idx="202">
                  <c:v>31595.285714285714</c:v>
                </c:pt>
                <c:pt idx="203">
                  <c:v>31602.142857142859</c:v>
                </c:pt>
                <c:pt idx="204">
                  <c:v>31609.285714285714</c:v>
                </c:pt>
                <c:pt idx="205">
                  <c:v>31616.571428571428</c:v>
                </c:pt>
                <c:pt idx="206">
                  <c:v>31623.571428571428</c:v>
                </c:pt>
                <c:pt idx="207">
                  <c:v>31630.857142857141</c:v>
                </c:pt>
                <c:pt idx="208">
                  <c:v>31637.857142857141</c:v>
                </c:pt>
                <c:pt idx="209">
                  <c:v>31644.571428571428</c:v>
                </c:pt>
                <c:pt idx="210">
                  <c:v>31651.714285714286</c:v>
                </c:pt>
                <c:pt idx="211">
                  <c:v>31658.571428571428</c:v>
                </c:pt>
                <c:pt idx="212">
                  <c:v>31665.285714285714</c:v>
                </c:pt>
                <c:pt idx="213">
                  <c:v>31672.285714285714</c:v>
                </c:pt>
                <c:pt idx="214">
                  <c:v>31680.285714285714</c:v>
                </c:pt>
                <c:pt idx="215">
                  <c:v>31688.571428571428</c:v>
                </c:pt>
                <c:pt idx="216">
                  <c:v>31697.857142857141</c:v>
                </c:pt>
                <c:pt idx="217">
                  <c:v>31707.142857142859</c:v>
                </c:pt>
                <c:pt idx="218">
                  <c:v>31716.428571428572</c:v>
                </c:pt>
              </c:numCache>
            </c:numRef>
          </c:xVal>
          <c:yVal>
            <c:numRef>
              <c:f>HC_7pt_smooth!$AW$11:$AW$229</c:f>
              <c:numCache>
                <c:formatCode>General</c:formatCode>
                <c:ptCount val="219"/>
                <c:pt idx="0">
                  <c:v>82.833333333333329</c:v>
                </c:pt>
                <c:pt idx="1">
                  <c:v>67.400000000000006</c:v>
                </c:pt>
                <c:pt idx="2">
                  <c:v>70.2</c:v>
                </c:pt>
                <c:pt idx="3">
                  <c:v>59.4</c:v>
                </c:pt>
                <c:pt idx="4">
                  <c:v>45.4</c:v>
                </c:pt>
                <c:pt idx="5">
                  <c:v>40.6</c:v>
                </c:pt>
                <c:pt idx="6">
                  <c:v>38.25</c:v>
                </c:pt>
                <c:pt idx="7">
                  <c:v>37.799999999999997</c:v>
                </c:pt>
                <c:pt idx="8">
                  <c:v>37.799999999999997</c:v>
                </c:pt>
                <c:pt idx="9">
                  <c:v>29</c:v>
                </c:pt>
                <c:pt idx="10">
                  <c:v>29.6</c:v>
                </c:pt>
                <c:pt idx="11">
                  <c:v>31.8</c:v>
                </c:pt>
                <c:pt idx="12">
                  <c:v>31.8</c:v>
                </c:pt>
                <c:pt idx="13">
                  <c:v>31.8</c:v>
                </c:pt>
                <c:pt idx="14">
                  <c:v>30.75</c:v>
                </c:pt>
                <c:pt idx="15">
                  <c:v>35.6</c:v>
                </c:pt>
                <c:pt idx="16">
                  <c:v>33.799999999999997</c:v>
                </c:pt>
                <c:pt idx="17">
                  <c:v>35.5</c:v>
                </c:pt>
                <c:pt idx="18">
                  <c:v>36.666666666666664</c:v>
                </c:pt>
                <c:pt idx="19">
                  <c:v>82</c:v>
                </c:pt>
                <c:pt idx="20">
                  <c:v>86.5</c:v>
                </c:pt>
                <c:pt idx="21">
                  <c:v>86</c:v>
                </c:pt>
                <c:pt idx="22">
                  <c:v>99.8</c:v>
                </c:pt>
                <c:pt idx="23">
                  <c:v>121.2</c:v>
                </c:pt>
                <c:pt idx="24">
                  <c:v>122.83333333333333</c:v>
                </c:pt>
                <c:pt idx="25">
                  <c:v>120.57142857142857</c:v>
                </c:pt>
                <c:pt idx="26">
                  <c:v>128</c:v>
                </c:pt>
                <c:pt idx="27">
                  <c:v>141.28571428571428</c:v>
                </c:pt>
                <c:pt idx="28">
                  <c:v>162.14285714285714</c:v>
                </c:pt>
                <c:pt idx="29">
                  <c:v>181.85714285714286</c:v>
                </c:pt>
                <c:pt idx="30">
                  <c:v>186</c:v>
                </c:pt>
                <c:pt idx="31">
                  <c:v>200</c:v>
                </c:pt>
                <c:pt idx="32">
                  <c:v>198.57142857142858</c:v>
                </c:pt>
                <c:pt idx="33">
                  <c:v>208.57142857142858</c:v>
                </c:pt>
                <c:pt idx="34">
                  <c:v>206.85714285714286</c:v>
                </c:pt>
                <c:pt idx="35">
                  <c:v>197.28571428571428</c:v>
                </c:pt>
                <c:pt idx="36">
                  <c:v>185</c:v>
                </c:pt>
                <c:pt idx="37">
                  <c:v>184.42857142857142</c:v>
                </c:pt>
                <c:pt idx="38">
                  <c:v>175</c:v>
                </c:pt>
                <c:pt idx="39">
                  <c:v>180.28571428571428</c:v>
                </c:pt>
                <c:pt idx="40">
                  <c:v>156.57142857142858</c:v>
                </c:pt>
                <c:pt idx="41">
                  <c:v>145.85714285714286</c:v>
                </c:pt>
                <c:pt idx="42">
                  <c:v>131.14285714285714</c:v>
                </c:pt>
                <c:pt idx="43">
                  <c:v>125.85714285714286</c:v>
                </c:pt>
                <c:pt idx="44">
                  <c:v>120.28571428571429</c:v>
                </c:pt>
                <c:pt idx="45">
                  <c:v>115.57142857142857</c:v>
                </c:pt>
                <c:pt idx="46">
                  <c:v>111.28571428571429</c:v>
                </c:pt>
                <c:pt idx="47">
                  <c:v>103</c:v>
                </c:pt>
                <c:pt idx="48">
                  <c:v>99.428571428571431</c:v>
                </c:pt>
                <c:pt idx="49">
                  <c:v>102</c:v>
                </c:pt>
                <c:pt idx="50">
                  <c:v>96.285714285714292</c:v>
                </c:pt>
                <c:pt idx="51">
                  <c:v>94.285714285714292</c:v>
                </c:pt>
                <c:pt idx="52">
                  <c:v>88.333333333333329</c:v>
                </c:pt>
                <c:pt idx="53">
                  <c:v>86.166666666666671</c:v>
                </c:pt>
                <c:pt idx="54">
                  <c:v>89.666666666666671</c:v>
                </c:pt>
                <c:pt idx="55">
                  <c:v>89</c:v>
                </c:pt>
                <c:pt idx="56">
                  <c:v>87.833333333333329</c:v>
                </c:pt>
                <c:pt idx="57">
                  <c:v>101</c:v>
                </c:pt>
                <c:pt idx="58">
                  <c:v>95.666666666666671</c:v>
                </c:pt>
                <c:pt idx="59">
                  <c:v>93.428571428571431</c:v>
                </c:pt>
                <c:pt idx="60">
                  <c:v>90.571428571428569</c:v>
                </c:pt>
                <c:pt idx="61">
                  <c:v>87.571428571428569</c:v>
                </c:pt>
                <c:pt idx="62">
                  <c:v>84.571428571428569</c:v>
                </c:pt>
                <c:pt idx="63">
                  <c:v>88.142857142857139</c:v>
                </c:pt>
                <c:pt idx="64">
                  <c:v>76.285714285714292</c:v>
                </c:pt>
                <c:pt idx="65">
                  <c:v>78.857142857142861</c:v>
                </c:pt>
                <c:pt idx="66">
                  <c:v>77.571428571428569</c:v>
                </c:pt>
                <c:pt idx="67">
                  <c:v>83.714285714285708</c:v>
                </c:pt>
                <c:pt idx="68">
                  <c:v>91.857142857142861</c:v>
                </c:pt>
                <c:pt idx="69">
                  <c:v>97.857142857142861</c:v>
                </c:pt>
                <c:pt idx="70">
                  <c:v>98.714285714285708</c:v>
                </c:pt>
                <c:pt idx="71">
                  <c:v>103</c:v>
                </c:pt>
                <c:pt idx="72">
                  <c:v>108.71428571428571</c:v>
                </c:pt>
                <c:pt idx="73">
                  <c:v>114.71428571428571</c:v>
                </c:pt>
                <c:pt idx="74">
                  <c:v>116.57142857142857</c:v>
                </c:pt>
                <c:pt idx="75">
                  <c:v>123</c:v>
                </c:pt>
                <c:pt idx="76">
                  <c:v>134.57142857142858</c:v>
                </c:pt>
                <c:pt idx="77">
                  <c:v>133.14285714285714</c:v>
                </c:pt>
                <c:pt idx="78">
                  <c:v>153.85714285714286</c:v>
                </c:pt>
                <c:pt idx="79">
                  <c:v>156.14285714285714</c:v>
                </c:pt>
                <c:pt idx="80">
                  <c:v>179.71428571428572</c:v>
                </c:pt>
                <c:pt idx="81">
                  <c:v>184.57142857142858</c:v>
                </c:pt>
                <c:pt idx="82">
                  <c:v>187.5</c:v>
                </c:pt>
                <c:pt idx="83">
                  <c:v>188.33333333333334</c:v>
                </c:pt>
                <c:pt idx="84">
                  <c:v>216.33333333333334</c:v>
                </c:pt>
                <c:pt idx="85">
                  <c:v>197</c:v>
                </c:pt>
                <c:pt idx="86">
                  <c:v>232</c:v>
                </c:pt>
                <c:pt idx="87">
                  <c:v>223.33333333333334</c:v>
                </c:pt>
                <c:pt idx="88">
                  <c:v>257.16666666666669</c:v>
                </c:pt>
                <c:pt idx="89">
                  <c:v>249</c:v>
                </c:pt>
                <c:pt idx="90">
                  <c:v>243.71428571428572</c:v>
                </c:pt>
                <c:pt idx="91">
                  <c:v>219.28571428571428</c:v>
                </c:pt>
                <c:pt idx="92">
                  <c:v>216.28571428571428</c:v>
                </c:pt>
                <c:pt idx="93">
                  <c:v>186.42857142857142</c:v>
                </c:pt>
                <c:pt idx="94">
                  <c:v>167.57142857142858</c:v>
                </c:pt>
                <c:pt idx="95">
                  <c:v>130.28571428571428</c:v>
                </c:pt>
                <c:pt idx="96">
                  <c:v>115.57142857142857</c:v>
                </c:pt>
                <c:pt idx="97">
                  <c:v>112.71428571428571</c:v>
                </c:pt>
                <c:pt idx="98">
                  <c:v>111.57142857142857</c:v>
                </c:pt>
                <c:pt idx="99">
                  <c:v>103.42857142857143</c:v>
                </c:pt>
                <c:pt idx="100">
                  <c:v>94.714285714285708</c:v>
                </c:pt>
                <c:pt idx="101">
                  <c:v>93.428571428571431</c:v>
                </c:pt>
                <c:pt idx="102">
                  <c:v>96.857142857142861</c:v>
                </c:pt>
                <c:pt idx="103">
                  <c:v>93.857142857142861</c:v>
                </c:pt>
                <c:pt idx="104">
                  <c:v>90.285714285714292</c:v>
                </c:pt>
                <c:pt idx="105">
                  <c:v>91.571428571428569</c:v>
                </c:pt>
                <c:pt idx="106">
                  <c:v>97.285714285714292</c:v>
                </c:pt>
                <c:pt idx="107">
                  <c:v>98.714285714285708</c:v>
                </c:pt>
                <c:pt idx="108">
                  <c:v>102.28571428571429</c:v>
                </c:pt>
                <c:pt idx="109">
                  <c:v>96.571428571428569</c:v>
                </c:pt>
                <c:pt idx="110">
                  <c:v>101.28571428571429</c:v>
                </c:pt>
                <c:pt idx="111">
                  <c:v>106.71428571428571</c:v>
                </c:pt>
                <c:pt idx="112">
                  <c:v>111.57142857142857</c:v>
                </c:pt>
                <c:pt idx="113">
                  <c:v>108.57142857142857</c:v>
                </c:pt>
                <c:pt idx="114">
                  <c:v>109.71428571428571</c:v>
                </c:pt>
                <c:pt idx="115">
                  <c:v>121.14285714285714</c:v>
                </c:pt>
                <c:pt idx="116">
                  <c:v>128.42857142857142</c:v>
                </c:pt>
                <c:pt idx="117">
                  <c:v>127.71428571428571</c:v>
                </c:pt>
                <c:pt idx="118">
                  <c:v>131.14285714285714</c:v>
                </c:pt>
                <c:pt idx="119">
                  <c:v>139.28571428571428</c:v>
                </c:pt>
                <c:pt idx="120">
                  <c:v>140.28571428571428</c:v>
                </c:pt>
                <c:pt idx="121">
                  <c:v>141.57142857142858</c:v>
                </c:pt>
                <c:pt idx="122">
                  <c:v>156.42857142857142</c:v>
                </c:pt>
                <c:pt idx="123">
                  <c:v>185.42857142857142</c:v>
                </c:pt>
                <c:pt idx="124">
                  <c:v>203.28571428571428</c:v>
                </c:pt>
                <c:pt idx="125">
                  <c:v>213.85714285714286</c:v>
                </c:pt>
                <c:pt idx="126">
                  <c:v>210.28571428571428</c:v>
                </c:pt>
                <c:pt idx="127">
                  <c:v>226.71428571428572</c:v>
                </c:pt>
                <c:pt idx="128">
                  <c:v>241</c:v>
                </c:pt>
                <c:pt idx="129">
                  <c:v>244.85714285714286</c:v>
                </c:pt>
                <c:pt idx="130">
                  <c:v>222</c:v>
                </c:pt>
                <c:pt idx="131">
                  <c:v>218.57142857142858</c:v>
                </c:pt>
                <c:pt idx="132">
                  <c:v>217.57142857142858</c:v>
                </c:pt>
                <c:pt idx="133">
                  <c:v>223.57142857142858</c:v>
                </c:pt>
                <c:pt idx="134">
                  <c:v>237.71428571428572</c:v>
                </c:pt>
                <c:pt idx="135">
                  <c:v>242</c:v>
                </c:pt>
                <c:pt idx="136">
                  <c:v>225.33333333333334</c:v>
                </c:pt>
                <c:pt idx="137">
                  <c:v>231</c:v>
                </c:pt>
                <c:pt idx="138">
                  <c:v>239.83333333333334</c:v>
                </c:pt>
                <c:pt idx="139">
                  <c:v>234.33333333333334</c:v>
                </c:pt>
                <c:pt idx="140">
                  <c:v>229</c:v>
                </c:pt>
                <c:pt idx="141">
                  <c:v>206.83333333333334</c:v>
                </c:pt>
                <c:pt idx="142">
                  <c:v>201.85714285714286</c:v>
                </c:pt>
                <c:pt idx="143">
                  <c:v>186</c:v>
                </c:pt>
                <c:pt idx="144">
                  <c:v>179.85714285714286</c:v>
                </c:pt>
                <c:pt idx="145">
                  <c:v>163</c:v>
                </c:pt>
                <c:pt idx="146">
                  <c:v>149.85714285714286</c:v>
                </c:pt>
                <c:pt idx="147">
                  <c:v>137.71428571428572</c:v>
                </c:pt>
                <c:pt idx="148">
                  <c:v>133.57142857142858</c:v>
                </c:pt>
                <c:pt idx="149">
                  <c:v>126.57142857142857</c:v>
                </c:pt>
                <c:pt idx="150">
                  <c:v>126.71428571428571</c:v>
                </c:pt>
                <c:pt idx="151">
                  <c:v>116.42857142857143</c:v>
                </c:pt>
                <c:pt idx="152">
                  <c:v>113.14285714285714</c:v>
                </c:pt>
                <c:pt idx="153">
                  <c:v>108.57142857142857</c:v>
                </c:pt>
                <c:pt idx="154">
                  <c:v>112.71428571428571</c:v>
                </c:pt>
                <c:pt idx="155">
                  <c:v>105.42857142857143</c:v>
                </c:pt>
                <c:pt idx="156">
                  <c:v>96.857142857142861</c:v>
                </c:pt>
                <c:pt idx="157">
                  <c:v>106.14285714285714</c:v>
                </c:pt>
                <c:pt idx="158">
                  <c:v>107.57142857142857</c:v>
                </c:pt>
                <c:pt idx="159">
                  <c:v>99.714285714285708</c:v>
                </c:pt>
                <c:pt idx="160">
                  <c:v>105.71428571428571</c:v>
                </c:pt>
                <c:pt idx="161">
                  <c:v>107.42857142857143</c:v>
                </c:pt>
                <c:pt idx="162">
                  <c:v>111.85714285714286</c:v>
                </c:pt>
                <c:pt idx="163">
                  <c:v>127</c:v>
                </c:pt>
                <c:pt idx="164">
                  <c:v>124.71428571428571</c:v>
                </c:pt>
                <c:pt idx="165">
                  <c:v>129.57142857142858</c:v>
                </c:pt>
                <c:pt idx="166">
                  <c:v>141</c:v>
                </c:pt>
                <c:pt idx="167">
                  <c:v>171.57142857142858</c:v>
                </c:pt>
                <c:pt idx="168">
                  <c:v>189</c:v>
                </c:pt>
                <c:pt idx="169">
                  <c:v>196.28571428571428</c:v>
                </c:pt>
                <c:pt idx="170">
                  <c:v>194.85714285714286</c:v>
                </c:pt>
                <c:pt idx="171">
                  <c:v>200.57142857142858</c:v>
                </c:pt>
                <c:pt idx="172">
                  <c:v>204.71428571428572</c:v>
                </c:pt>
                <c:pt idx="173">
                  <c:v>224.85714285714286</c:v>
                </c:pt>
                <c:pt idx="174">
                  <c:v>210.57142857142858</c:v>
                </c:pt>
                <c:pt idx="175">
                  <c:v>198.28571428571428</c:v>
                </c:pt>
                <c:pt idx="176">
                  <c:v>204</c:v>
                </c:pt>
                <c:pt idx="177">
                  <c:v>198.28571428571428</c:v>
                </c:pt>
                <c:pt idx="178">
                  <c:v>212.28571428571428</c:v>
                </c:pt>
                <c:pt idx="179">
                  <c:v>212.42857142857142</c:v>
                </c:pt>
                <c:pt idx="180">
                  <c:v>204.28571428571428</c:v>
                </c:pt>
                <c:pt idx="181">
                  <c:v>191</c:v>
                </c:pt>
                <c:pt idx="182">
                  <c:v>186.42857142857142</c:v>
                </c:pt>
                <c:pt idx="183">
                  <c:v>189.57142857142858</c:v>
                </c:pt>
                <c:pt idx="184">
                  <c:v>222.42857142857142</c:v>
                </c:pt>
                <c:pt idx="185">
                  <c:v>232</c:v>
                </c:pt>
                <c:pt idx="186">
                  <c:v>253.57142857142858</c:v>
                </c:pt>
                <c:pt idx="187">
                  <c:v>275.42857142857144</c:v>
                </c:pt>
                <c:pt idx="188">
                  <c:v>290.85714285714283</c:v>
                </c:pt>
                <c:pt idx="189">
                  <c:v>308.42857142857144</c:v>
                </c:pt>
                <c:pt idx="190">
                  <c:v>308.71428571428572</c:v>
                </c:pt>
                <c:pt idx="191">
                  <c:v>288</c:v>
                </c:pt>
                <c:pt idx="192">
                  <c:v>256.28571428571428</c:v>
                </c:pt>
                <c:pt idx="193">
                  <c:v>230.71428571428572</c:v>
                </c:pt>
                <c:pt idx="194">
                  <c:v>201.28571428571428</c:v>
                </c:pt>
                <c:pt idx="195">
                  <c:v>194.71428571428572</c:v>
                </c:pt>
                <c:pt idx="196">
                  <c:v>188.85714285714286</c:v>
                </c:pt>
                <c:pt idx="197">
                  <c:v>177</c:v>
                </c:pt>
                <c:pt idx="198">
                  <c:v>162.28571428571428</c:v>
                </c:pt>
                <c:pt idx="199">
                  <c:v>159.28571428571428</c:v>
                </c:pt>
                <c:pt idx="200">
                  <c:v>157.28571428571428</c:v>
                </c:pt>
                <c:pt idx="201">
                  <c:v>154.42857142857142</c:v>
                </c:pt>
                <c:pt idx="202">
                  <c:v>147.14285714285714</c:v>
                </c:pt>
                <c:pt idx="203">
                  <c:v>132.85714285714286</c:v>
                </c:pt>
                <c:pt idx="204">
                  <c:v>129</c:v>
                </c:pt>
                <c:pt idx="205">
                  <c:v>133.66666666666666</c:v>
                </c:pt>
                <c:pt idx="206">
                  <c:v>132</c:v>
                </c:pt>
                <c:pt idx="207">
                  <c:v>162.16666666666666</c:v>
                </c:pt>
                <c:pt idx="208">
                  <c:v>158.83333333333334</c:v>
                </c:pt>
                <c:pt idx="209">
                  <c:v>170.16666666666666</c:v>
                </c:pt>
                <c:pt idx="210">
                  <c:v>210.83333333333334</c:v>
                </c:pt>
                <c:pt idx="211">
                  <c:v>225.2</c:v>
                </c:pt>
                <c:pt idx="212">
                  <c:v>235.5</c:v>
                </c:pt>
                <c:pt idx="213">
                  <c:v>237.16666666666666</c:v>
                </c:pt>
                <c:pt idx="214">
                  <c:v>205.66666666666666</c:v>
                </c:pt>
                <c:pt idx="215">
                  <c:v>207.16666666666666</c:v>
                </c:pt>
                <c:pt idx="216">
                  <c:v>205</c:v>
                </c:pt>
                <c:pt idx="217">
                  <c:v>173.83333333333334</c:v>
                </c:pt>
                <c:pt idx="218">
                  <c:v>178.71428571428572</c:v>
                </c:pt>
              </c:numCache>
            </c:numRef>
          </c:yVal>
          <c:smooth val="0"/>
        </c:ser>
        <c:ser>
          <c:idx val="3"/>
          <c:order val="3"/>
          <c:xVal>
            <c:numRef>
              <c:f>HC_7pt_smooth!$AT$11:$AT$229</c:f>
              <c:numCache>
                <c:formatCode>mm/dd/yy</c:formatCode>
                <c:ptCount val="219"/>
                <c:pt idx="0">
                  <c:v>30104</c:v>
                </c:pt>
                <c:pt idx="1">
                  <c:v>30110.142857142859</c:v>
                </c:pt>
                <c:pt idx="2">
                  <c:v>30115.285714285714</c:v>
                </c:pt>
                <c:pt idx="3">
                  <c:v>30120.285714285714</c:v>
                </c:pt>
                <c:pt idx="4">
                  <c:v>30126.285714285714</c:v>
                </c:pt>
                <c:pt idx="5">
                  <c:v>30132.571428571428</c:v>
                </c:pt>
                <c:pt idx="6">
                  <c:v>30138.714285714286</c:v>
                </c:pt>
                <c:pt idx="7">
                  <c:v>30144.714285714286</c:v>
                </c:pt>
                <c:pt idx="8">
                  <c:v>30151.714285714286</c:v>
                </c:pt>
                <c:pt idx="9">
                  <c:v>30159.714285714286</c:v>
                </c:pt>
                <c:pt idx="10">
                  <c:v>30167.714285714286</c:v>
                </c:pt>
                <c:pt idx="11">
                  <c:v>30174.714285714286</c:v>
                </c:pt>
                <c:pt idx="12">
                  <c:v>30181.428571428572</c:v>
                </c:pt>
                <c:pt idx="13">
                  <c:v>30190.285714285714</c:v>
                </c:pt>
                <c:pt idx="14">
                  <c:v>30199.285714285714</c:v>
                </c:pt>
                <c:pt idx="15">
                  <c:v>30208.428571428572</c:v>
                </c:pt>
                <c:pt idx="16">
                  <c:v>30217.285714285714</c:v>
                </c:pt>
                <c:pt idx="17">
                  <c:v>30226.285714285714</c:v>
                </c:pt>
                <c:pt idx="18">
                  <c:v>30235.285714285714</c:v>
                </c:pt>
                <c:pt idx="19">
                  <c:v>30244.285714285714</c:v>
                </c:pt>
                <c:pt idx="20">
                  <c:v>30253.285714285714</c:v>
                </c:pt>
                <c:pt idx="21">
                  <c:v>30262.285714285714</c:v>
                </c:pt>
                <c:pt idx="22">
                  <c:v>30271</c:v>
                </c:pt>
                <c:pt idx="23">
                  <c:v>30280.142857142859</c:v>
                </c:pt>
                <c:pt idx="24">
                  <c:v>30289.142857142859</c:v>
                </c:pt>
                <c:pt idx="25">
                  <c:v>30298.428571428572</c:v>
                </c:pt>
                <c:pt idx="26">
                  <c:v>30307.428571428572</c:v>
                </c:pt>
                <c:pt idx="27">
                  <c:v>30315.428571428572</c:v>
                </c:pt>
                <c:pt idx="28">
                  <c:v>30323.428571428572</c:v>
                </c:pt>
                <c:pt idx="29">
                  <c:v>30331.428571428572</c:v>
                </c:pt>
                <c:pt idx="30">
                  <c:v>30339.285714285714</c:v>
                </c:pt>
                <c:pt idx="31">
                  <c:v>30347.285714285714</c:v>
                </c:pt>
                <c:pt idx="32">
                  <c:v>30356</c:v>
                </c:pt>
                <c:pt idx="33">
                  <c:v>30365</c:v>
                </c:pt>
                <c:pt idx="34">
                  <c:v>30373</c:v>
                </c:pt>
                <c:pt idx="35">
                  <c:v>30381</c:v>
                </c:pt>
                <c:pt idx="36">
                  <c:v>30390</c:v>
                </c:pt>
                <c:pt idx="37">
                  <c:v>30399</c:v>
                </c:pt>
                <c:pt idx="38">
                  <c:v>30408</c:v>
                </c:pt>
                <c:pt idx="39">
                  <c:v>30416</c:v>
                </c:pt>
                <c:pt idx="40">
                  <c:v>30424</c:v>
                </c:pt>
                <c:pt idx="41">
                  <c:v>30432</c:v>
                </c:pt>
                <c:pt idx="42">
                  <c:v>30440</c:v>
                </c:pt>
                <c:pt idx="43">
                  <c:v>30446.857142857141</c:v>
                </c:pt>
                <c:pt idx="44">
                  <c:v>30452.857142857141</c:v>
                </c:pt>
                <c:pt idx="45">
                  <c:v>30458.857142857141</c:v>
                </c:pt>
                <c:pt idx="46">
                  <c:v>30463.857142857141</c:v>
                </c:pt>
                <c:pt idx="47">
                  <c:v>30468.714285714286</c:v>
                </c:pt>
                <c:pt idx="48">
                  <c:v>30472.714285714286</c:v>
                </c:pt>
                <c:pt idx="49">
                  <c:v>30476.571428571428</c:v>
                </c:pt>
                <c:pt idx="50">
                  <c:v>30479.571428571428</c:v>
                </c:pt>
                <c:pt idx="51">
                  <c:v>30482.428571428572</c:v>
                </c:pt>
                <c:pt idx="52">
                  <c:v>30485.285714285714</c:v>
                </c:pt>
                <c:pt idx="53">
                  <c:v>30488.142857142859</c:v>
                </c:pt>
                <c:pt idx="54">
                  <c:v>30490.285714285714</c:v>
                </c:pt>
                <c:pt idx="55">
                  <c:v>30493.285714285714</c:v>
                </c:pt>
                <c:pt idx="56">
                  <c:v>30496.428571428572</c:v>
                </c:pt>
                <c:pt idx="57">
                  <c:v>30500.714285714286</c:v>
                </c:pt>
                <c:pt idx="58">
                  <c:v>30506</c:v>
                </c:pt>
                <c:pt idx="59">
                  <c:v>30511.142857142859</c:v>
                </c:pt>
                <c:pt idx="60">
                  <c:v>30517.285714285714</c:v>
                </c:pt>
                <c:pt idx="61">
                  <c:v>30524.285714285714</c:v>
                </c:pt>
                <c:pt idx="62">
                  <c:v>30531.285714285714</c:v>
                </c:pt>
                <c:pt idx="63">
                  <c:v>30538.285714285714</c:v>
                </c:pt>
                <c:pt idx="64">
                  <c:v>30545.142857142859</c:v>
                </c:pt>
                <c:pt idx="65">
                  <c:v>30553</c:v>
                </c:pt>
                <c:pt idx="66">
                  <c:v>30561</c:v>
                </c:pt>
                <c:pt idx="67">
                  <c:v>30569</c:v>
                </c:pt>
                <c:pt idx="68">
                  <c:v>30579</c:v>
                </c:pt>
                <c:pt idx="69">
                  <c:v>30589</c:v>
                </c:pt>
                <c:pt idx="70">
                  <c:v>30599</c:v>
                </c:pt>
                <c:pt idx="71">
                  <c:v>30609.142857142859</c:v>
                </c:pt>
                <c:pt idx="72">
                  <c:v>30618.142857142859</c:v>
                </c:pt>
                <c:pt idx="73">
                  <c:v>30627.142857142859</c:v>
                </c:pt>
                <c:pt idx="74">
                  <c:v>30636.142857142859</c:v>
                </c:pt>
                <c:pt idx="75">
                  <c:v>30643.142857142859</c:v>
                </c:pt>
                <c:pt idx="76">
                  <c:v>30650.142857142859</c:v>
                </c:pt>
                <c:pt idx="77">
                  <c:v>30657.142857142859</c:v>
                </c:pt>
                <c:pt idx="78">
                  <c:v>30664</c:v>
                </c:pt>
                <c:pt idx="79">
                  <c:v>30672</c:v>
                </c:pt>
                <c:pt idx="80">
                  <c:v>30680</c:v>
                </c:pt>
                <c:pt idx="81">
                  <c:v>30688</c:v>
                </c:pt>
                <c:pt idx="82">
                  <c:v>30696</c:v>
                </c:pt>
                <c:pt idx="83">
                  <c:v>30704.857142857141</c:v>
                </c:pt>
                <c:pt idx="84">
                  <c:v>30714.857142857141</c:v>
                </c:pt>
                <c:pt idx="85">
                  <c:v>30724.714285714286</c:v>
                </c:pt>
                <c:pt idx="86">
                  <c:v>30733.571428571428</c:v>
                </c:pt>
                <c:pt idx="87">
                  <c:v>30741.571428571428</c:v>
                </c:pt>
                <c:pt idx="88">
                  <c:v>30749.714285714286</c:v>
                </c:pt>
                <c:pt idx="89">
                  <c:v>30759.714285714286</c:v>
                </c:pt>
                <c:pt idx="90">
                  <c:v>30769.571428571428</c:v>
                </c:pt>
                <c:pt idx="91">
                  <c:v>30778.571428571428</c:v>
                </c:pt>
                <c:pt idx="92">
                  <c:v>30787.714285714286</c:v>
                </c:pt>
                <c:pt idx="93">
                  <c:v>30796.857142857141</c:v>
                </c:pt>
                <c:pt idx="94">
                  <c:v>30806.857142857141</c:v>
                </c:pt>
                <c:pt idx="95">
                  <c:v>30816.714285714286</c:v>
                </c:pt>
                <c:pt idx="96">
                  <c:v>30824.714285714286</c:v>
                </c:pt>
                <c:pt idx="97">
                  <c:v>30831.857142857141</c:v>
                </c:pt>
                <c:pt idx="98">
                  <c:v>30838.857142857141</c:v>
                </c:pt>
                <c:pt idx="99">
                  <c:v>30846.142857142859</c:v>
                </c:pt>
                <c:pt idx="100">
                  <c:v>30853.142857142859</c:v>
                </c:pt>
                <c:pt idx="101">
                  <c:v>30860.142857142859</c:v>
                </c:pt>
                <c:pt idx="102">
                  <c:v>30867.142857142859</c:v>
                </c:pt>
                <c:pt idx="103">
                  <c:v>30874.142857142859</c:v>
                </c:pt>
                <c:pt idx="104">
                  <c:v>30881.571428571428</c:v>
                </c:pt>
                <c:pt idx="105">
                  <c:v>30888.571428571428</c:v>
                </c:pt>
                <c:pt idx="106">
                  <c:v>30895.285714285714</c:v>
                </c:pt>
                <c:pt idx="107">
                  <c:v>30902.142857142859</c:v>
                </c:pt>
                <c:pt idx="108">
                  <c:v>30909.142857142859</c:v>
                </c:pt>
                <c:pt idx="109">
                  <c:v>30916.142857142859</c:v>
                </c:pt>
                <c:pt idx="110">
                  <c:v>30923.142857142859</c:v>
                </c:pt>
                <c:pt idx="111">
                  <c:v>30929.857142857141</c:v>
                </c:pt>
                <c:pt idx="112">
                  <c:v>30936.857142857141</c:v>
                </c:pt>
                <c:pt idx="113">
                  <c:v>30943.285714285714</c:v>
                </c:pt>
                <c:pt idx="114">
                  <c:v>30950.428571428572</c:v>
                </c:pt>
                <c:pt idx="115">
                  <c:v>30957.428571428572</c:v>
                </c:pt>
                <c:pt idx="116">
                  <c:v>30964.428571428572</c:v>
                </c:pt>
                <c:pt idx="117">
                  <c:v>30971.428571428572</c:v>
                </c:pt>
                <c:pt idx="118">
                  <c:v>30978.428571428572</c:v>
                </c:pt>
                <c:pt idx="119">
                  <c:v>30985.714285714286</c:v>
                </c:pt>
                <c:pt idx="120">
                  <c:v>30993.428571428572</c:v>
                </c:pt>
                <c:pt idx="121">
                  <c:v>31000.428571428572</c:v>
                </c:pt>
                <c:pt idx="122">
                  <c:v>31007.428571428572</c:v>
                </c:pt>
                <c:pt idx="123">
                  <c:v>31014.428571428572</c:v>
                </c:pt>
                <c:pt idx="124">
                  <c:v>31021.714285714286</c:v>
                </c:pt>
                <c:pt idx="125">
                  <c:v>31029.714285714286</c:v>
                </c:pt>
                <c:pt idx="126">
                  <c:v>31037.428571428572</c:v>
                </c:pt>
                <c:pt idx="127">
                  <c:v>31044.285714285714</c:v>
                </c:pt>
                <c:pt idx="128">
                  <c:v>31051.285714285714</c:v>
                </c:pt>
                <c:pt idx="129">
                  <c:v>31058.285714285714</c:v>
                </c:pt>
                <c:pt idx="130">
                  <c:v>31065.285714285714</c:v>
                </c:pt>
                <c:pt idx="131">
                  <c:v>31072</c:v>
                </c:pt>
                <c:pt idx="132">
                  <c:v>31078</c:v>
                </c:pt>
                <c:pt idx="133">
                  <c:v>31084</c:v>
                </c:pt>
                <c:pt idx="134">
                  <c:v>31091</c:v>
                </c:pt>
                <c:pt idx="135">
                  <c:v>31098</c:v>
                </c:pt>
                <c:pt idx="136">
                  <c:v>31107</c:v>
                </c:pt>
                <c:pt idx="137">
                  <c:v>31116</c:v>
                </c:pt>
                <c:pt idx="138">
                  <c:v>31125</c:v>
                </c:pt>
                <c:pt idx="139">
                  <c:v>31134.142857142859</c:v>
                </c:pt>
                <c:pt idx="140">
                  <c:v>31143.142857142859</c:v>
                </c:pt>
                <c:pt idx="141">
                  <c:v>31152.142857142859</c:v>
                </c:pt>
                <c:pt idx="142">
                  <c:v>31161.428571428572</c:v>
                </c:pt>
                <c:pt idx="143">
                  <c:v>31168.428571428572</c:v>
                </c:pt>
                <c:pt idx="144">
                  <c:v>31175.428571428572</c:v>
                </c:pt>
                <c:pt idx="145">
                  <c:v>31182.428571428572</c:v>
                </c:pt>
                <c:pt idx="146">
                  <c:v>31189.285714285714</c:v>
                </c:pt>
                <c:pt idx="147">
                  <c:v>31196.285714285714</c:v>
                </c:pt>
                <c:pt idx="148">
                  <c:v>31203.285714285714</c:v>
                </c:pt>
                <c:pt idx="149">
                  <c:v>31210</c:v>
                </c:pt>
                <c:pt idx="150">
                  <c:v>31217</c:v>
                </c:pt>
                <c:pt idx="151">
                  <c:v>31224</c:v>
                </c:pt>
                <c:pt idx="152">
                  <c:v>31231.142857142859</c:v>
                </c:pt>
                <c:pt idx="153">
                  <c:v>31238.428571428572</c:v>
                </c:pt>
                <c:pt idx="154">
                  <c:v>31245.428571428572</c:v>
                </c:pt>
                <c:pt idx="155">
                  <c:v>31253.428571428572</c:v>
                </c:pt>
                <c:pt idx="156">
                  <c:v>31261.428571428572</c:v>
                </c:pt>
                <c:pt idx="157">
                  <c:v>31269.428571428572</c:v>
                </c:pt>
                <c:pt idx="158">
                  <c:v>31277.428571428572</c:v>
                </c:pt>
                <c:pt idx="159">
                  <c:v>31285.285714285714</c:v>
                </c:pt>
                <c:pt idx="160">
                  <c:v>31293</c:v>
                </c:pt>
                <c:pt idx="161">
                  <c:v>31301</c:v>
                </c:pt>
                <c:pt idx="162">
                  <c:v>31308</c:v>
                </c:pt>
                <c:pt idx="163">
                  <c:v>31316</c:v>
                </c:pt>
                <c:pt idx="164">
                  <c:v>31324</c:v>
                </c:pt>
                <c:pt idx="165">
                  <c:v>31332</c:v>
                </c:pt>
                <c:pt idx="166">
                  <c:v>31340</c:v>
                </c:pt>
                <c:pt idx="167">
                  <c:v>31348</c:v>
                </c:pt>
                <c:pt idx="168">
                  <c:v>31356.285714285714</c:v>
                </c:pt>
                <c:pt idx="169">
                  <c:v>31364.285714285714</c:v>
                </c:pt>
                <c:pt idx="170">
                  <c:v>31371.285714285714</c:v>
                </c:pt>
                <c:pt idx="171">
                  <c:v>31378.285714285714</c:v>
                </c:pt>
                <c:pt idx="172">
                  <c:v>31385.571428571428</c:v>
                </c:pt>
                <c:pt idx="173">
                  <c:v>31392.428571428572</c:v>
                </c:pt>
                <c:pt idx="174">
                  <c:v>31399.428571428572</c:v>
                </c:pt>
                <c:pt idx="175">
                  <c:v>31406.142857142859</c:v>
                </c:pt>
                <c:pt idx="176">
                  <c:v>31413.142857142859</c:v>
                </c:pt>
                <c:pt idx="177">
                  <c:v>31420.142857142859</c:v>
                </c:pt>
                <c:pt idx="178">
                  <c:v>31427.142857142859</c:v>
                </c:pt>
                <c:pt idx="179">
                  <c:v>31433.857142857141</c:v>
                </c:pt>
                <c:pt idx="180">
                  <c:v>31441</c:v>
                </c:pt>
                <c:pt idx="181">
                  <c:v>31448</c:v>
                </c:pt>
                <c:pt idx="182">
                  <c:v>31455</c:v>
                </c:pt>
                <c:pt idx="183">
                  <c:v>31462</c:v>
                </c:pt>
                <c:pt idx="184">
                  <c:v>31469</c:v>
                </c:pt>
                <c:pt idx="185">
                  <c:v>31476.285714285714</c:v>
                </c:pt>
                <c:pt idx="186">
                  <c:v>31483.285714285714</c:v>
                </c:pt>
                <c:pt idx="187">
                  <c:v>31490.285714285714</c:v>
                </c:pt>
                <c:pt idx="188">
                  <c:v>31497.285714285714</c:v>
                </c:pt>
                <c:pt idx="189">
                  <c:v>31504.285714285714</c:v>
                </c:pt>
                <c:pt idx="190">
                  <c:v>31511.285714285714</c:v>
                </c:pt>
                <c:pt idx="191">
                  <c:v>31518.285714285714</c:v>
                </c:pt>
                <c:pt idx="192">
                  <c:v>31525</c:v>
                </c:pt>
                <c:pt idx="193">
                  <c:v>31532</c:v>
                </c:pt>
                <c:pt idx="194">
                  <c:v>31539</c:v>
                </c:pt>
                <c:pt idx="195">
                  <c:v>31546</c:v>
                </c:pt>
                <c:pt idx="196">
                  <c:v>31553</c:v>
                </c:pt>
                <c:pt idx="197">
                  <c:v>31560</c:v>
                </c:pt>
                <c:pt idx="198">
                  <c:v>31567</c:v>
                </c:pt>
                <c:pt idx="199">
                  <c:v>31574</c:v>
                </c:pt>
                <c:pt idx="200">
                  <c:v>31581</c:v>
                </c:pt>
                <c:pt idx="201">
                  <c:v>31588</c:v>
                </c:pt>
                <c:pt idx="202">
                  <c:v>31595.285714285714</c:v>
                </c:pt>
                <c:pt idx="203">
                  <c:v>31602.142857142859</c:v>
                </c:pt>
                <c:pt idx="204">
                  <c:v>31609.285714285714</c:v>
                </c:pt>
                <c:pt idx="205">
                  <c:v>31616.571428571428</c:v>
                </c:pt>
                <c:pt idx="206">
                  <c:v>31623.571428571428</c:v>
                </c:pt>
                <c:pt idx="207">
                  <c:v>31630.857142857141</c:v>
                </c:pt>
                <c:pt idx="208">
                  <c:v>31637.857142857141</c:v>
                </c:pt>
                <c:pt idx="209">
                  <c:v>31644.571428571428</c:v>
                </c:pt>
                <c:pt idx="210">
                  <c:v>31651.714285714286</c:v>
                </c:pt>
                <c:pt idx="211">
                  <c:v>31658.571428571428</c:v>
                </c:pt>
                <c:pt idx="212">
                  <c:v>31665.285714285714</c:v>
                </c:pt>
                <c:pt idx="213">
                  <c:v>31672.285714285714</c:v>
                </c:pt>
                <c:pt idx="214">
                  <c:v>31680.285714285714</c:v>
                </c:pt>
                <c:pt idx="215">
                  <c:v>31688.571428571428</c:v>
                </c:pt>
                <c:pt idx="216">
                  <c:v>31697.857142857141</c:v>
                </c:pt>
                <c:pt idx="217">
                  <c:v>31707.142857142859</c:v>
                </c:pt>
                <c:pt idx="218">
                  <c:v>31716.428571428572</c:v>
                </c:pt>
              </c:numCache>
            </c:numRef>
          </c:xVal>
          <c:yVal>
            <c:numRef>
              <c:f>HC_7pt_smooth!$AX$11:$AX$229</c:f>
              <c:numCache>
                <c:formatCode>General</c:formatCode>
                <c:ptCount val="219"/>
                <c:pt idx="0">
                  <c:v>174.57142857142858</c:v>
                </c:pt>
                <c:pt idx="1">
                  <c:v>189.28571428571428</c:v>
                </c:pt>
                <c:pt idx="2">
                  <c:v>193.33333333333334</c:v>
                </c:pt>
                <c:pt idx="3">
                  <c:v>180.83333333333334</c:v>
                </c:pt>
                <c:pt idx="4">
                  <c:v>169.66666666666666</c:v>
                </c:pt>
                <c:pt idx="5">
                  <c:v>157.5</c:v>
                </c:pt>
                <c:pt idx="6">
                  <c:v>214.83333333333334</c:v>
                </c:pt>
                <c:pt idx="7">
                  <c:v>220</c:v>
                </c:pt>
                <c:pt idx="8">
                  <c:v>200</c:v>
                </c:pt>
                <c:pt idx="9">
                  <c:v>207.28571428571428</c:v>
                </c:pt>
                <c:pt idx="10">
                  <c:v>259.57142857142856</c:v>
                </c:pt>
                <c:pt idx="11">
                  <c:v>277.57142857142856</c:v>
                </c:pt>
                <c:pt idx="12">
                  <c:v>290.71428571428572</c:v>
                </c:pt>
                <c:pt idx="13">
                  <c:v>254</c:v>
                </c:pt>
                <c:pt idx="14">
                  <c:v>248.4</c:v>
                </c:pt>
                <c:pt idx="15">
                  <c:v>321.2</c:v>
                </c:pt>
                <c:pt idx="16">
                  <c:v>282.60000000000002</c:v>
                </c:pt>
                <c:pt idx="17">
                  <c:v>281.60000000000002</c:v>
                </c:pt>
                <c:pt idx="18">
                  <c:v>276.2</c:v>
                </c:pt>
                <c:pt idx="19">
                  <c:v>352.2</c:v>
                </c:pt>
                <c:pt idx="20">
                  <c:v>352.2</c:v>
                </c:pt>
                <c:pt idx="21">
                  <c:v>353.66666666666669</c:v>
                </c:pt>
                <c:pt idx="22">
                  <c:v>315.83333333333331</c:v>
                </c:pt>
                <c:pt idx="23">
                  <c:v>358.16666666666669</c:v>
                </c:pt>
                <c:pt idx="24">
                  <c:v>338.33333333333331</c:v>
                </c:pt>
                <c:pt idx="25">
                  <c:v>363.66666666666669</c:v>
                </c:pt>
                <c:pt idx="26">
                  <c:v>341</c:v>
                </c:pt>
                <c:pt idx="27">
                  <c:v>342.57142857142856</c:v>
                </c:pt>
                <c:pt idx="28">
                  <c:v>364.28571428571428</c:v>
                </c:pt>
                <c:pt idx="29">
                  <c:v>379.71428571428572</c:v>
                </c:pt>
                <c:pt idx="30">
                  <c:v>372.57142857142856</c:v>
                </c:pt>
                <c:pt idx="31">
                  <c:v>370</c:v>
                </c:pt>
                <c:pt idx="32">
                  <c:v>350</c:v>
                </c:pt>
                <c:pt idx="33">
                  <c:v>386.71428571428572</c:v>
                </c:pt>
                <c:pt idx="34">
                  <c:v>381.71428571428572</c:v>
                </c:pt>
                <c:pt idx="35">
                  <c:v>340.42857142857144</c:v>
                </c:pt>
                <c:pt idx="36">
                  <c:v>336</c:v>
                </c:pt>
                <c:pt idx="37">
                  <c:v>360.85714285714283</c:v>
                </c:pt>
                <c:pt idx="38">
                  <c:v>399.71428571428572</c:v>
                </c:pt>
                <c:pt idx="39">
                  <c:v>435.66666666666669</c:v>
                </c:pt>
                <c:pt idx="40">
                  <c:v>350.66666666666669</c:v>
                </c:pt>
                <c:pt idx="41">
                  <c:v>336.5</c:v>
                </c:pt>
                <c:pt idx="42">
                  <c:v>318.66666666666669</c:v>
                </c:pt>
                <c:pt idx="43">
                  <c:v>332</c:v>
                </c:pt>
                <c:pt idx="44">
                  <c:v>302</c:v>
                </c:pt>
                <c:pt idx="45">
                  <c:v>233.33333333333334</c:v>
                </c:pt>
                <c:pt idx="46">
                  <c:v>213.14285714285714</c:v>
                </c:pt>
                <c:pt idx="47">
                  <c:v>196.71428571428572</c:v>
                </c:pt>
                <c:pt idx="48">
                  <c:v>176.71428571428572</c:v>
                </c:pt>
                <c:pt idx="49">
                  <c:v>168.14285714285714</c:v>
                </c:pt>
                <c:pt idx="50">
                  <c:v>118.28571428571429</c:v>
                </c:pt>
                <c:pt idx="51">
                  <c:v>93.428571428571431</c:v>
                </c:pt>
                <c:pt idx="52">
                  <c:v>83.333333333333329</c:v>
                </c:pt>
                <c:pt idx="53">
                  <c:v>82.833333333333329</c:v>
                </c:pt>
                <c:pt idx="54">
                  <c:v>80.833333333333329</c:v>
                </c:pt>
                <c:pt idx="55">
                  <c:v>73.5</c:v>
                </c:pt>
                <c:pt idx="56">
                  <c:v>71.5</c:v>
                </c:pt>
                <c:pt idx="57">
                  <c:v>81.5</c:v>
                </c:pt>
                <c:pt idx="58">
                  <c:v>77</c:v>
                </c:pt>
                <c:pt idx="59">
                  <c:v>74.571428571428569</c:v>
                </c:pt>
                <c:pt idx="60">
                  <c:v>70.142857142857139</c:v>
                </c:pt>
                <c:pt idx="61">
                  <c:v>68.285714285714292</c:v>
                </c:pt>
                <c:pt idx="62">
                  <c:v>68.857142857142861</c:v>
                </c:pt>
                <c:pt idx="63">
                  <c:v>100.85714285714286</c:v>
                </c:pt>
                <c:pt idx="64">
                  <c:v>87.285714285714292</c:v>
                </c:pt>
                <c:pt idx="65">
                  <c:v>90.857142857142861</c:v>
                </c:pt>
                <c:pt idx="66">
                  <c:v>99.714285714285708</c:v>
                </c:pt>
                <c:pt idx="67">
                  <c:v>106.71428571428571</c:v>
                </c:pt>
                <c:pt idx="68">
                  <c:v>112.71428571428571</c:v>
                </c:pt>
                <c:pt idx="69">
                  <c:v>130.14285714285714</c:v>
                </c:pt>
                <c:pt idx="70">
                  <c:v>107</c:v>
                </c:pt>
                <c:pt idx="71">
                  <c:v>112.28571428571429</c:v>
                </c:pt>
                <c:pt idx="72">
                  <c:v>121.85714285714286</c:v>
                </c:pt>
                <c:pt idx="73">
                  <c:v>127.28571428571429</c:v>
                </c:pt>
                <c:pt idx="74">
                  <c:v>130.85714285714286</c:v>
                </c:pt>
                <c:pt idx="75">
                  <c:v>139.85714285714286</c:v>
                </c:pt>
                <c:pt idx="76">
                  <c:v>142.14285714285714</c:v>
                </c:pt>
                <c:pt idx="77">
                  <c:v>155.28571428571428</c:v>
                </c:pt>
                <c:pt idx="78">
                  <c:v>181</c:v>
                </c:pt>
                <c:pt idx="79">
                  <c:v>194.85714285714286</c:v>
                </c:pt>
                <c:pt idx="80">
                  <c:v>200.66666666666666</c:v>
                </c:pt>
                <c:pt idx="81">
                  <c:v>205.16666666666666</c:v>
                </c:pt>
                <c:pt idx="82">
                  <c:v>312.16666666666669</c:v>
                </c:pt>
                <c:pt idx="83">
                  <c:v>346.5</c:v>
                </c:pt>
                <c:pt idx="84">
                  <c:v>450.5</c:v>
                </c:pt>
                <c:pt idx="85">
                  <c:v>420.5</c:v>
                </c:pt>
                <c:pt idx="86">
                  <c:v>425.16666666666669</c:v>
                </c:pt>
                <c:pt idx="87">
                  <c:v>416.14285714285717</c:v>
                </c:pt>
                <c:pt idx="88">
                  <c:v>459</c:v>
                </c:pt>
                <c:pt idx="89">
                  <c:v>351.16666666666669</c:v>
                </c:pt>
                <c:pt idx="90">
                  <c:v>301.66666666666669</c:v>
                </c:pt>
                <c:pt idx="91">
                  <c:v>170</c:v>
                </c:pt>
                <c:pt idx="92">
                  <c:v>168.83333333333334</c:v>
                </c:pt>
                <c:pt idx="93">
                  <c:v>164.66666666666666</c:v>
                </c:pt>
                <c:pt idx="94">
                  <c:v>124.66666666666667</c:v>
                </c:pt>
                <c:pt idx="95">
                  <c:v>112.57142857142857</c:v>
                </c:pt>
                <c:pt idx="96">
                  <c:v>95.714285714285708</c:v>
                </c:pt>
                <c:pt idx="97">
                  <c:v>153.85714285714286</c:v>
                </c:pt>
                <c:pt idx="98">
                  <c:v>153</c:v>
                </c:pt>
                <c:pt idx="99">
                  <c:v>151.85714285714286</c:v>
                </c:pt>
                <c:pt idx="100">
                  <c:v>130.71428571428572</c:v>
                </c:pt>
                <c:pt idx="101">
                  <c:v>121.85714285714286</c:v>
                </c:pt>
                <c:pt idx="102">
                  <c:v>136</c:v>
                </c:pt>
                <c:pt idx="103">
                  <c:v>179.42857142857142</c:v>
                </c:pt>
                <c:pt idx="104">
                  <c:v>117.14285714285714</c:v>
                </c:pt>
                <c:pt idx="105">
                  <c:v>152.42857142857142</c:v>
                </c:pt>
                <c:pt idx="106">
                  <c:v>163</c:v>
                </c:pt>
                <c:pt idx="107">
                  <c:v>157.66666666666666</c:v>
                </c:pt>
                <c:pt idx="108">
                  <c:v>218.16666666666666</c:v>
                </c:pt>
                <c:pt idx="109">
                  <c:v>218.33333333333334</c:v>
                </c:pt>
                <c:pt idx="110">
                  <c:v>248.66666666666666</c:v>
                </c:pt>
                <c:pt idx="111">
                  <c:v>281.33333333333331</c:v>
                </c:pt>
                <c:pt idx="112">
                  <c:v>251.83333333333334</c:v>
                </c:pt>
                <c:pt idx="113">
                  <c:v>229.71428571428572</c:v>
                </c:pt>
                <c:pt idx="114">
                  <c:v>229.71428571428572</c:v>
                </c:pt>
                <c:pt idx="115">
                  <c:v>180.42857142857142</c:v>
                </c:pt>
                <c:pt idx="116">
                  <c:v>174.57142857142858</c:v>
                </c:pt>
                <c:pt idx="117">
                  <c:v>111</c:v>
                </c:pt>
                <c:pt idx="118">
                  <c:v>85.166666666666671</c:v>
                </c:pt>
                <c:pt idx="119">
                  <c:v>99.333333333333329</c:v>
                </c:pt>
                <c:pt idx="120">
                  <c:v>98</c:v>
                </c:pt>
                <c:pt idx="121">
                  <c:v>97.333333333333329</c:v>
                </c:pt>
                <c:pt idx="122">
                  <c:v>164.5</c:v>
                </c:pt>
                <c:pt idx="123">
                  <c:v>177.6</c:v>
                </c:pt>
                <c:pt idx="124">
                  <c:v>283.2</c:v>
                </c:pt>
                <c:pt idx="125">
                  <c:v>309.5</c:v>
                </c:pt>
                <c:pt idx="126">
                  <c:v>335</c:v>
                </c:pt>
                <c:pt idx="127">
                  <c:v>366</c:v>
                </c:pt>
                <c:pt idx="128">
                  <c:v>536</c:v>
                </c:pt>
                <c:pt idx="129">
                  <c:v>563.79999999999995</c:v>
                </c:pt>
                <c:pt idx="130">
                  <c:v>498.5</c:v>
                </c:pt>
                <c:pt idx="131">
                  <c:v>437.83333333333331</c:v>
                </c:pt>
                <c:pt idx="132">
                  <c:v>399.33333333333331</c:v>
                </c:pt>
                <c:pt idx="133">
                  <c:v>399.33333333333331</c:v>
                </c:pt>
                <c:pt idx="134">
                  <c:v>482.16666666666669</c:v>
                </c:pt>
                <c:pt idx="135">
                  <c:v>399.66666666666669</c:v>
                </c:pt>
                <c:pt idx="136">
                  <c:v>329.16666666666669</c:v>
                </c:pt>
                <c:pt idx="137">
                  <c:v>336.16666666666669</c:v>
                </c:pt>
                <c:pt idx="138">
                  <c:v>349.33333333333331</c:v>
                </c:pt>
                <c:pt idx="139">
                  <c:v>377.2</c:v>
                </c:pt>
                <c:pt idx="140">
                  <c:v>377.2</c:v>
                </c:pt>
                <c:pt idx="141">
                  <c:v>266.8</c:v>
                </c:pt>
                <c:pt idx="142">
                  <c:v>293.39999999999998</c:v>
                </c:pt>
                <c:pt idx="143">
                  <c:v>333.2</c:v>
                </c:pt>
                <c:pt idx="144">
                  <c:v>338.2</c:v>
                </c:pt>
                <c:pt idx="145">
                  <c:v>287.60000000000002</c:v>
                </c:pt>
                <c:pt idx="146">
                  <c:v>248.83333333333334</c:v>
                </c:pt>
                <c:pt idx="147">
                  <c:v>222.57142857142858</c:v>
                </c:pt>
                <c:pt idx="148">
                  <c:v>228.16666666666666</c:v>
                </c:pt>
                <c:pt idx="149">
                  <c:v>151.33333333333334</c:v>
                </c:pt>
                <c:pt idx="150">
                  <c:v>109.33333333333333</c:v>
                </c:pt>
                <c:pt idx="151">
                  <c:v>83.4</c:v>
                </c:pt>
                <c:pt idx="152">
                  <c:v>107.8</c:v>
                </c:pt>
                <c:pt idx="153">
                  <c:v>104.4</c:v>
                </c:pt>
                <c:pt idx="154">
                  <c:v>114.25</c:v>
                </c:pt>
                <c:pt idx="155">
                  <c:v>109.2</c:v>
                </c:pt>
                <c:pt idx="156">
                  <c:v>97.6</c:v>
                </c:pt>
                <c:pt idx="157">
                  <c:v>133.6</c:v>
                </c:pt>
                <c:pt idx="158">
                  <c:v>136.16666666666666</c:v>
                </c:pt>
                <c:pt idx="159">
                  <c:v>110.66666666666667</c:v>
                </c:pt>
                <c:pt idx="160">
                  <c:v>125.2</c:v>
                </c:pt>
                <c:pt idx="161">
                  <c:v>130</c:v>
                </c:pt>
                <c:pt idx="162">
                  <c:v>127.33333333333333</c:v>
                </c:pt>
                <c:pt idx="163">
                  <c:v>146.4</c:v>
                </c:pt>
                <c:pt idx="164">
                  <c:v>133.4</c:v>
                </c:pt>
                <c:pt idx="165">
                  <c:v>130</c:v>
                </c:pt>
                <c:pt idx="166">
                  <c:v>159</c:v>
                </c:pt>
                <c:pt idx="167">
                  <c:v>205.16666666666666</c:v>
                </c:pt>
                <c:pt idx="168">
                  <c:v>236.5</c:v>
                </c:pt>
                <c:pt idx="169">
                  <c:v>270</c:v>
                </c:pt>
                <c:pt idx="170">
                  <c:v>256.71428571428572</c:v>
                </c:pt>
                <c:pt idx="171">
                  <c:v>262.71428571428572</c:v>
                </c:pt>
                <c:pt idx="172">
                  <c:v>280.85714285714283</c:v>
                </c:pt>
                <c:pt idx="173">
                  <c:v>325.71428571428572</c:v>
                </c:pt>
                <c:pt idx="174">
                  <c:v>306.42857142857144</c:v>
                </c:pt>
                <c:pt idx="175">
                  <c:v>277.85714285714283</c:v>
                </c:pt>
                <c:pt idx="176">
                  <c:v>278.28571428571428</c:v>
                </c:pt>
                <c:pt idx="177">
                  <c:v>266.14285714285717</c:v>
                </c:pt>
                <c:pt idx="178">
                  <c:v>268.42857142857144</c:v>
                </c:pt>
                <c:pt idx="179">
                  <c:v>337.28571428571428</c:v>
                </c:pt>
                <c:pt idx="180">
                  <c:v>332.28571428571428</c:v>
                </c:pt>
                <c:pt idx="181">
                  <c:v>355.57142857142856</c:v>
                </c:pt>
                <c:pt idx="182">
                  <c:v>352</c:v>
                </c:pt>
                <c:pt idx="183">
                  <c:v>328</c:v>
                </c:pt>
                <c:pt idx="184">
                  <c:v>361.14285714285717</c:v>
                </c:pt>
                <c:pt idx="185">
                  <c:v>360</c:v>
                </c:pt>
                <c:pt idx="186">
                  <c:v>315</c:v>
                </c:pt>
                <c:pt idx="187">
                  <c:v>337.85714285714283</c:v>
                </c:pt>
                <c:pt idx="188">
                  <c:v>326</c:v>
                </c:pt>
                <c:pt idx="189">
                  <c:v>327.42857142857144</c:v>
                </c:pt>
                <c:pt idx="190">
                  <c:v>415.57142857142856</c:v>
                </c:pt>
                <c:pt idx="191">
                  <c:v>386</c:v>
                </c:pt>
                <c:pt idx="192">
                  <c:v>400.57142857142856</c:v>
                </c:pt>
                <c:pt idx="193">
                  <c:v>369.71428571428572</c:v>
                </c:pt>
                <c:pt idx="194">
                  <c:v>328.66666666666669</c:v>
                </c:pt>
                <c:pt idx="195">
                  <c:v>284.16666666666669</c:v>
                </c:pt>
                <c:pt idx="196">
                  <c:v>287</c:v>
                </c:pt>
                <c:pt idx="197">
                  <c:v>173.5</c:v>
                </c:pt>
                <c:pt idx="198">
                  <c:v>162</c:v>
                </c:pt>
                <c:pt idx="199">
                  <c:v>100.5</c:v>
                </c:pt>
                <c:pt idx="200">
                  <c:v>73.5</c:v>
                </c:pt>
                <c:pt idx="201">
                  <c:v>95.142857142857139</c:v>
                </c:pt>
                <c:pt idx="202">
                  <c:v>84.285714285714292</c:v>
                </c:pt>
                <c:pt idx="203">
                  <c:v>82.142857142857139</c:v>
                </c:pt>
                <c:pt idx="204">
                  <c:v>84.571428571428569</c:v>
                </c:pt>
                <c:pt idx="205">
                  <c:v>90.666666666666671</c:v>
                </c:pt>
                <c:pt idx="206">
                  <c:v>160.33333333333334</c:v>
                </c:pt>
                <c:pt idx="207">
                  <c:v>291.16666666666669</c:v>
                </c:pt>
                <c:pt idx="208">
                  <c:v>368.33333333333331</c:v>
                </c:pt>
                <c:pt idx="209">
                  <c:v>408.16666666666669</c:v>
                </c:pt>
                <c:pt idx="210">
                  <c:v>464</c:v>
                </c:pt>
                <c:pt idx="211">
                  <c:v>564.5</c:v>
                </c:pt>
                <c:pt idx="212">
                  <c:v>564.5</c:v>
                </c:pt>
                <c:pt idx="213">
                  <c:v>475</c:v>
                </c:pt>
                <c:pt idx="214">
                  <c:v>442.75</c:v>
                </c:pt>
                <c:pt idx="215">
                  <c:v>412.5</c:v>
                </c:pt>
                <c:pt idx="216">
                  <c:v>408.5</c:v>
                </c:pt>
                <c:pt idx="217">
                  <c:v>353.8</c:v>
                </c:pt>
                <c:pt idx="218">
                  <c:v>345.33333333333331</c:v>
                </c:pt>
              </c:numCache>
            </c:numRef>
          </c:yVal>
          <c:smooth val="0"/>
        </c:ser>
        <c:ser>
          <c:idx val="4"/>
          <c:order val="4"/>
          <c:xVal>
            <c:numRef>
              <c:f>HC_7pt_smooth!$AT$11:$AT$229</c:f>
              <c:numCache>
                <c:formatCode>mm/dd/yy</c:formatCode>
                <c:ptCount val="219"/>
                <c:pt idx="0">
                  <c:v>30104</c:v>
                </c:pt>
                <c:pt idx="1">
                  <c:v>30110.142857142859</c:v>
                </c:pt>
                <c:pt idx="2">
                  <c:v>30115.285714285714</c:v>
                </c:pt>
                <c:pt idx="3">
                  <c:v>30120.285714285714</c:v>
                </c:pt>
                <c:pt idx="4">
                  <c:v>30126.285714285714</c:v>
                </c:pt>
                <c:pt idx="5">
                  <c:v>30132.571428571428</c:v>
                </c:pt>
                <c:pt idx="6">
                  <c:v>30138.714285714286</c:v>
                </c:pt>
                <c:pt idx="7">
                  <c:v>30144.714285714286</c:v>
                </c:pt>
                <c:pt idx="8">
                  <c:v>30151.714285714286</c:v>
                </c:pt>
                <c:pt idx="9">
                  <c:v>30159.714285714286</c:v>
                </c:pt>
                <c:pt idx="10">
                  <c:v>30167.714285714286</c:v>
                </c:pt>
                <c:pt idx="11">
                  <c:v>30174.714285714286</c:v>
                </c:pt>
                <c:pt idx="12">
                  <c:v>30181.428571428572</c:v>
                </c:pt>
                <c:pt idx="13">
                  <c:v>30190.285714285714</c:v>
                </c:pt>
                <c:pt idx="14">
                  <c:v>30199.285714285714</c:v>
                </c:pt>
                <c:pt idx="15">
                  <c:v>30208.428571428572</c:v>
                </c:pt>
                <c:pt idx="16">
                  <c:v>30217.285714285714</c:v>
                </c:pt>
                <c:pt idx="17">
                  <c:v>30226.285714285714</c:v>
                </c:pt>
                <c:pt idx="18">
                  <c:v>30235.285714285714</c:v>
                </c:pt>
                <c:pt idx="19">
                  <c:v>30244.285714285714</c:v>
                </c:pt>
                <c:pt idx="20">
                  <c:v>30253.285714285714</c:v>
                </c:pt>
                <c:pt idx="21">
                  <c:v>30262.285714285714</c:v>
                </c:pt>
                <c:pt idx="22">
                  <c:v>30271</c:v>
                </c:pt>
                <c:pt idx="23">
                  <c:v>30280.142857142859</c:v>
                </c:pt>
                <c:pt idx="24">
                  <c:v>30289.142857142859</c:v>
                </c:pt>
                <c:pt idx="25">
                  <c:v>30298.428571428572</c:v>
                </c:pt>
                <c:pt idx="26">
                  <c:v>30307.428571428572</c:v>
                </c:pt>
                <c:pt idx="27">
                  <c:v>30315.428571428572</c:v>
                </c:pt>
                <c:pt idx="28">
                  <c:v>30323.428571428572</c:v>
                </c:pt>
                <c:pt idx="29">
                  <c:v>30331.428571428572</c:v>
                </c:pt>
                <c:pt idx="30">
                  <c:v>30339.285714285714</c:v>
                </c:pt>
                <c:pt idx="31">
                  <c:v>30347.285714285714</c:v>
                </c:pt>
                <c:pt idx="32">
                  <c:v>30356</c:v>
                </c:pt>
                <c:pt idx="33">
                  <c:v>30365</c:v>
                </c:pt>
                <c:pt idx="34">
                  <c:v>30373</c:v>
                </c:pt>
                <c:pt idx="35">
                  <c:v>30381</c:v>
                </c:pt>
                <c:pt idx="36">
                  <c:v>30390</c:v>
                </c:pt>
                <c:pt idx="37">
                  <c:v>30399</c:v>
                </c:pt>
                <c:pt idx="38">
                  <c:v>30408</c:v>
                </c:pt>
                <c:pt idx="39">
                  <c:v>30416</c:v>
                </c:pt>
                <c:pt idx="40">
                  <c:v>30424</c:v>
                </c:pt>
                <c:pt idx="41">
                  <c:v>30432</c:v>
                </c:pt>
                <c:pt idx="42">
                  <c:v>30440</c:v>
                </c:pt>
                <c:pt idx="43">
                  <c:v>30446.857142857141</c:v>
                </c:pt>
                <c:pt idx="44">
                  <c:v>30452.857142857141</c:v>
                </c:pt>
                <c:pt idx="45">
                  <c:v>30458.857142857141</c:v>
                </c:pt>
                <c:pt idx="46">
                  <c:v>30463.857142857141</c:v>
                </c:pt>
                <c:pt idx="47">
                  <c:v>30468.714285714286</c:v>
                </c:pt>
                <c:pt idx="48">
                  <c:v>30472.714285714286</c:v>
                </c:pt>
                <c:pt idx="49">
                  <c:v>30476.571428571428</c:v>
                </c:pt>
                <c:pt idx="50">
                  <c:v>30479.571428571428</c:v>
                </c:pt>
                <c:pt idx="51">
                  <c:v>30482.428571428572</c:v>
                </c:pt>
                <c:pt idx="52">
                  <c:v>30485.285714285714</c:v>
                </c:pt>
                <c:pt idx="53">
                  <c:v>30488.142857142859</c:v>
                </c:pt>
                <c:pt idx="54">
                  <c:v>30490.285714285714</c:v>
                </c:pt>
                <c:pt idx="55">
                  <c:v>30493.285714285714</c:v>
                </c:pt>
                <c:pt idx="56">
                  <c:v>30496.428571428572</c:v>
                </c:pt>
                <c:pt idx="57">
                  <c:v>30500.714285714286</c:v>
                </c:pt>
                <c:pt idx="58">
                  <c:v>30506</c:v>
                </c:pt>
                <c:pt idx="59">
                  <c:v>30511.142857142859</c:v>
                </c:pt>
                <c:pt idx="60">
                  <c:v>30517.285714285714</c:v>
                </c:pt>
                <c:pt idx="61">
                  <c:v>30524.285714285714</c:v>
                </c:pt>
                <c:pt idx="62">
                  <c:v>30531.285714285714</c:v>
                </c:pt>
                <c:pt idx="63">
                  <c:v>30538.285714285714</c:v>
                </c:pt>
                <c:pt idx="64">
                  <c:v>30545.142857142859</c:v>
                </c:pt>
                <c:pt idx="65">
                  <c:v>30553</c:v>
                </c:pt>
                <c:pt idx="66">
                  <c:v>30561</c:v>
                </c:pt>
                <c:pt idx="67">
                  <c:v>30569</c:v>
                </c:pt>
                <c:pt idx="68">
                  <c:v>30579</c:v>
                </c:pt>
                <c:pt idx="69">
                  <c:v>30589</c:v>
                </c:pt>
                <c:pt idx="70">
                  <c:v>30599</c:v>
                </c:pt>
                <c:pt idx="71">
                  <c:v>30609.142857142859</c:v>
                </c:pt>
                <c:pt idx="72">
                  <c:v>30618.142857142859</c:v>
                </c:pt>
                <c:pt idx="73">
                  <c:v>30627.142857142859</c:v>
                </c:pt>
                <c:pt idx="74">
                  <c:v>30636.142857142859</c:v>
                </c:pt>
                <c:pt idx="75">
                  <c:v>30643.142857142859</c:v>
                </c:pt>
                <c:pt idx="76">
                  <c:v>30650.142857142859</c:v>
                </c:pt>
                <c:pt idx="77">
                  <c:v>30657.142857142859</c:v>
                </c:pt>
                <c:pt idx="78">
                  <c:v>30664</c:v>
                </c:pt>
                <c:pt idx="79">
                  <c:v>30672</c:v>
                </c:pt>
                <c:pt idx="80">
                  <c:v>30680</c:v>
                </c:pt>
                <c:pt idx="81">
                  <c:v>30688</c:v>
                </c:pt>
                <c:pt idx="82">
                  <c:v>30696</c:v>
                </c:pt>
                <c:pt idx="83">
                  <c:v>30704.857142857141</c:v>
                </c:pt>
                <c:pt idx="84">
                  <c:v>30714.857142857141</c:v>
                </c:pt>
                <c:pt idx="85">
                  <c:v>30724.714285714286</c:v>
                </c:pt>
                <c:pt idx="86">
                  <c:v>30733.571428571428</c:v>
                </c:pt>
                <c:pt idx="87">
                  <c:v>30741.571428571428</c:v>
                </c:pt>
                <c:pt idx="88">
                  <c:v>30749.714285714286</c:v>
                </c:pt>
                <c:pt idx="89">
                  <c:v>30759.714285714286</c:v>
                </c:pt>
                <c:pt idx="90">
                  <c:v>30769.571428571428</c:v>
                </c:pt>
                <c:pt idx="91">
                  <c:v>30778.571428571428</c:v>
                </c:pt>
                <c:pt idx="92">
                  <c:v>30787.714285714286</c:v>
                </c:pt>
                <c:pt idx="93">
                  <c:v>30796.857142857141</c:v>
                </c:pt>
                <c:pt idx="94">
                  <c:v>30806.857142857141</c:v>
                </c:pt>
                <c:pt idx="95">
                  <c:v>30816.714285714286</c:v>
                </c:pt>
                <c:pt idx="96">
                  <c:v>30824.714285714286</c:v>
                </c:pt>
                <c:pt idx="97">
                  <c:v>30831.857142857141</c:v>
                </c:pt>
                <c:pt idx="98">
                  <c:v>30838.857142857141</c:v>
                </c:pt>
                <c:pt idx="99">
                  <c:v>30846.142857142859</c:v>
                </c:pt>
                <c:pt idx="100">
                  <c:v>30853.142857142859</c:v>
                </c:pt>
                <c:pt idx="101">
                  <c:v>30860.142857142859</c:v>
                </c:pt>
                <c:pt idx="102">
                  <c:v>30867.142857142859</c:v>
                </c:pt>
                <c:pt idx="103">
                  <c:v>30874.142857142859</c:v>
                </c:pt>
                <c:pt idx="104">
                  <c:v>30881.571428571428</c:v>
                </c:pt>
                <c:pt idx="105">
                  <c:v>30888.571428571428</c:v>
                </c:pt>
                <c:pt idx="106">
                  <c:v>30895.285714285714</c:v>
                </c:pt>
                <c:pt idx="107">
                  <c:v>30902.142857142859</c:v>
                </c:pt>
                <c:pt idx="108">
                  <c:v>30909.142857142859</c:v>
                </c:pt>
                <c:pt idx="109">
                  <c:v>30916.142857142859</c:v>
                </c:pt>
                <c:pt idx="110">
                  <c:v>30923.142857142859</c:v>
                </c:pt>
                <c:pt idx="111">
                  <c:v>30929.857142857141</c:v>
                </c:pt>
                <c:pt idx="112">
                  <c:v>30936.857142857141</c:v>
                </c:pt>
                <c:pt idx="113">
                  <c:v>30943.285714285714</c:v>
                </c:pt>
                <c:pt idx="114">
                  <c:v>30950.428571428572</c:v>
                </c:pt>
                <c:pt idx="115">
                  <c:v>30957.428571428572</c:v>
                </c:pt>
                <c:pt idx="116">
                  <c:v>30964.428571428572</c:v>
                </c:pt>
                <c:pt idx="117">
                  <c:v>30971.428571428572</c:v>
                </c:pt>
                <c:pt idx="118">
                  <c:v>30978.428571428572</c:v>
                </c:pt>
                <c:pt idx="119">
                  <c:v>30985.714285714286</c:v>
                </c:pt>
                <c:pt idx="120">
                  <c:v>30993.428571428572</c:v>
                </c:pt>
                <c:pt idx="121">
                  <c:v>31000.428571428572</c:v>
                </c:pt>
                <c:pt idx="122">
                  <c:v>31007.428571428572</c:v>
                </c:pt>
                <c:pt idx="123">
                  <c:v>31014.428571428572</c:v>
                </c:pt>
                <c:pt idx="124">
                  <c:v>31021.714285714286</c:v>
                </c:pt>
                <c:pt idx="125">
                  <c:v>31029.714285714286</c:v>
                </c:pt>
                <c:pt idx="126">
                  <c:v>31037.428571428572</c:v>
                </c:pt>
                <c:pt idx="127">
                  <c:v>31044.285714285714</c:v>
                </c:pt>
                <c:pt idx="128">
                  <c:v>31051.285714285714</c:v>
                </c:pt>
                <c:pt idx="129">
                  <c:v>31058.285714285714</c:v>
                </c:pt>
                <c:pt idx="130">
                  <c:v>31065.285714285714</c:v>
                </c:pt>
                <c:pt idx="131">
                  <c:v>31072</c:v>
                </c:pt>
                <c:pt idx="132">
                  <c:v>31078</c:v>
                </c:pt>
                <c:pt idx="133">
                  <c:v>31084</c:v>
                </c:pt>
                <c:pt idx="134">
                  <c:v>31091</c:v>
                </c:pt>
                <c:pt idx="135">
                  <c:v>31098</c:v>
                </c:pt>
                <c:pt idx="136">
                  <c:v>31107</c:v>
                </c:pt>
                <c:pt idx="137">
                  <c:v>31116</c:v>
                </c:pt>
                <c:pt idx="138">
                  <c:v>31125</c:v>
                </c:pt>
                <c:pt idx="139">
                  <c:v>31134.142857142859</c:v>
                </c:pt>
                <c:pt idx="140">
                  <c:v>31143.142857142859</c:v>
                </c:pt>
                <c:pt idx="141">
                  <c:v>31152.142857142859</c:v>
                </c:pt>
                <c:pt idx="142">
                  <c:v>31161.428571428572</c:v>
                </c:pt>
                <c:pt idx="143">
                  <c:v>31168.428571428572</c:v>
                </c:pt>
                <c:pt idx="144">
                  <c:v>31175.428571428572</c:v>
                </c:pt>
                <c:pt idx="145">
                  <c:v>31182.428571428572</c:v>
                </c:pt>
                <c:pt idx="146">
                  <c:v>31189.285714285714</c:v>
                </c:pt>
                <c:pt idx="147">
                  <c:v>31196.285714285714</c:v>
                </c:pt>
                <c:pt idx="148">
                  <c:v>31203.285714285714</c:v>
                </c:pt>
                <c:pt idx="149">
                  <c:v>31210</c:v>
                </c:pt>
                <c:pt idx="150">
                  <c:v>31217</c:v>
                </c:pt>
                <c:pt idx="151">
                  <c:v>31224</c:v>
                </c:pt>
                <c:pt idx="152">
                  <c:v>31231.142857142859</c:v>
                </c:pt>
                <c:pt idx="153">
                  <c:v>31238.428571428572</c:v>
                </c:pt>
                <c:pt idx="154">
                  <c:v>31245.428571428572</c:v>
                </c:pt>
                <c:pt idx="155">
                  <c:v>31253.428571428572</c:v>
                </c:pt>
                <c:pt idx="156">
                  <c:v>31261.428571428572</c:v>
                </c:pt>
                <c:pt idx="157">
                  <c:v>31269.428571428572</c:v>
                </c:pt>
                <c:pt idx="158">
                  <c:v>31277.428571428572</c:v>
                </c:pt>
                <c:pt idx="159">
                  <c:v>31285.285714285714</c:v>
                </c:pt>
                <c:pt idx="160">
                  <c:v>31293</c:v>
                </c:pt>
                <c:pt idx="161">
                  <c:v>31301</c:v>
                </c:pt>
                <c:pt idx="162">
                  <c:v>31308</c:v>
                </c:pt>
                <c:pt idx="163">
                  <c:v>31316</c:v>
                </c:pt>
                <c:pt idx="164">
                  <c:v>31324</c:v>
                </c:pt>
                <c:pt idx="165">
                  <c:v>31332</c:v>
                </c:pt>
                <c:pt idx="166">
                  <c:v>31340</c:v>
                </c:pt>
                <c:pt idx="167">
                  <c:v>31348</c:v>
                </c:pt>
                <c:pt idx="168">
                  <c:v>31356.285714285714</c:v>
                </c:pt>
                <c:pt idx="169">
                  <c:v>31364.285714285714</c:v>
                </c:pt>
                <c:pt idx="170">
                  <c:v>31371.285714285714</c:v>
                </c:pt>
                <c:pt idx="171">
                  <c:v>31378.285714285714</c:v>
                </c:pt>
                <c:pt idx="172">
                  <c:v>31385.571428571428</c:v>
                </c:pt>
                <c:pt idx="173">
                  <c:v>31392.428571428572</c:v>
                </c:pt>
                <c:pt idx="174">
                  <c:v>31399.428571428572</c:v>
                </c:pt>
                <c:pt idx="175">
                  <c:v>31406.142857142859</c:v>
                </c:pt>
                <c:pt idx="176">
                  <c:v>31413.142857142859</c:v>
                </c:pt>
                <c:pt idx="177">
                  <c:v>31420.142857142859</c:v>
                </c:pt>
                <c:pt idx="178">
                  <c:v>31427.142857142859</c:v>
                </c:pt>
                <c:pt idx="179">
                  <c:v>31433.857142857141</c:v>
                </c:pt>
                <c:pt idx="180">
                  <c:v>31441</c:v>
                </c:pt>
                <c:pt idx="181">
                  <c:v>31448</c:v>
                </c:pt>
                <c:pt idx="182">
                  <c:v>31455</c:v>
                </c:pt>
                <c:pt idx="183">
                  <c:v>31462</c:v>
                </c:pt>
                <c:pt idx="184">
                  <c:v>31469</c:v>
                </c:pt>
                <c:pt idx="185">
                  <c:v>31476.285714285714</c:v>
                </c:pt>
                <c:pt idx="186">
                  <c:v>31483.285714285714</c:v>
                </c:pt>
                <c:pt idx="187">
                  <c:v>31490.285714285714</c:v>
                </c:pt>
                <c:pt idx="188">
                  <c:v>31497.285714285714</c:v>
                </c:pt>
                <c:pt idx="189">
                  <c:v>31504.285714285714</c:v>
                </c:pt>
                <c:pt idx="190">
                  <c:v>31511.285714285714</c:v>
                </c:pt>
                <c:pt idx="191">
                  <c:v>31518.285714285714</c:v>
                </c:pt>
                <c:pt idx="192">
                  <c:v>31525</c:v>
                </c:pt>
                <c:pt idx="193">
                  <c:v>31532</c:v>
                </c:pt>
                <c:pt idx="194">
                  <c:v>31539</c:v>
                </c:pt>
                <c:pt idx="195">
                  <c:v>31546</c:v>
                </c:pt>
                <c:pt idx="196">
                  <c:v>31553</c:v>
                </c:pt>
                <c:pt idx="197">
                  <c:v>31560</c:v>
                </c:pt>
                <c:pt idx="198">
                  <c:v>31567</c:v>
                </c:pt>
                <c:pt idx="199">
                  <c:v>31574</c:v>
                </c:pt>
                <c:pt idx="200">
                  <c:v>31581</c:v>
                </c:pt>
                <c:pt idx="201">
                  <c:v>31588</c:v>
                </c:pt>
                <c:pt idx="202">
                  <c:v>31595.285714285714</c:v>
                </c:pt>
                <c:pt idx="203">
                  <c:v>31602.142857142859</c:v>
                </c:pt>
                <c:pt idx="204">
                  <c:v>31609.285714285714</c:v>
                </c:pt>
                <c:pt idx="205">
                  <c:v>31616.571428571428</c:v>
                </c:pt>
                <c:pt idx="206">
                  <c:v>31623.571428571428</c:v>
                </c:pt>
                <c:pt idx="207">
                  <c:v>31630.857142857141</c:v>
                </c:pt>
                <c:pt idx="208">
                  <c:v>31637.857142857141</c:v>
                </c:pt>
                <c:pt idx="209">
                  <c:v>31644.571428571428</c:v>
                </c:pt>
                <c:pt idx="210">
                  <c:v>31651.714285714286</c:v>
                </c:pt>
                <c:pt idx="211">
                  <c:v>31658.571428571428</c:v>
                </c:pt>
                <c:pt idx="212">
                  <c:v>31665.285714285714</c:v>
                </c:pt>
                <c:pt idx="213">
                  <c:v>31672.285714285714</c:v>
                </c:pt>
                <c:pt idx="214">
                  <c:v>31680.285714285714</c:v>
                </c:pt>
                <c:pt idx="215">
                  <c:v>31688.571428571428</c:v>
                </c:pt>
                <c:pt idx="216">
                  <c:v>31697.857142857141</c:v>
                </c:pt>
                <c:pt idx="217">
                  <c:v>31707.142857142859</c:v>
                </c:pt>
                <c:pt idx="218">
                  <c:v>31716.428571428572</c:v>
                </c:pt>
              </c:numCache>
            </c:numRef>
          </c:xVal>
          <c:yVal>
            <c:numRef>
              <c:f>HC_7pt_smooth!$AY$11:$AY$229</c:f>
              <c:numCache>
                <c:formatCode>General</c:formatCode>
                <c:ptCount val="219"/>
                <c:pt idx="42">
                  <c:v>26</c:v>
                </c:pt>
                <c:pt idx="43">
                  <c:v>38.5</c:v>
                </c:pt>
                <c:pt idx="44">
                  <c:v>38</c:v>
                </c:pt>
                <c:pt idx="45">
                  <c:v>41.75</c:v>
                </c:pt>
                <c:pt idx="46">
                  <c:v>37.4</c:v>
                </c:pt>
                <c:pt idx="47">
                  <c:v>33.5</c:v>
                </c:pt>
                <c:pt idx="48">
                  <c:v>32.142857142857146</c:v>
                </c:pt>
                <c:pt idx="49">
                  <c:v>30.428571428571427</c:v>
                </c:pt>
                <c:pt idx="50">
                  <c:v>25.857142857142858</c:v>
                </c:pt>
                <c:pt idx="51">
                  <c:v>22.571428571428573</c:v>
                </c:pt>
                <c:pt idx="52">
                  <c:v>28.428571428571427</c:v>
                </c:pt>
                <c:pt idx="53">
                  <c:v>29.833333333333332</c:v>
                </c:pt>
                <c:pt idx="54">
                  <c:v>33</c:v>
                </c:pt>
                <c:pt idx="55">
                  <c:v>32.6</c:v>
                </c:pt>
                <c:pt idx="56">
                  <c:v>32.799999999999997</c:v>
                </c:pt>
                <c:pt idx="57">
                  <c:v>33.4</c:v>
                </c:pt>
                <c:pt idx="58">
                  <c:v>34.6</c:v>
                </c:pt>
                <c:pt idx="59">
                  <c:v>20.399999999999999</c:v>
                </c:pt>
                <c:pt idx="60">
                  <c:v>20.333333333333332</c:v>
                </c:pt>
                <c:pt idx="61">
                  <c:v>20.333333333333332</c:v>
                </c:pt>
                <c:pt idx="62">
                  <c:v>20</c:v>
                </c:pt>
                <c:pt idx="63">
                  <c:v>23.5</c:v>
                </c:pt>
                <c:pt idx="64">
                  <c:v>24.5</c:v>
                </c:pt>
                <c:pt idx="65">
                  <c:v>27.333333333333332</c:v>
                </c:pt>
                <c:pt idx="66">
                  <c:v>26.5</c:v>
                </c:pt>
                <c:pt idx="67">
                  <c:v>29.166666666666668</c:v>
                </c:pt>
                <c:pt idx="68">
                  <c:v>29</c:v>
                </c:pt>
                <c:pt idx="69">
                  <c:v>33</c:v>
                </c:pt>
                <c:pt idx="70">
                  <c:v>29.857142857142858</c:v>
                </c:pt>
                <c:pt idx="71">
                  <c:v>28</c:v>
                </c:pt>
                <c:pt idx="72">
                  <c:v>26.142857142857142</c:v>
                </c:pt>
                <c:pt idx="73">
                  <c:v>26</c:v>
                </c:pt>
                <c:pt idx="74">
                  <c:v>23.571428571428573</c:v>
                </c:pt>
                <c:pt idx="75">
                  <c:v>24.142857142857142</c:v>
                </c:pt>
                <c:pt idx="76">
                  <c:v>21.714285714285715</c:v>
                </c:pt>
                <c:pt idx="77">
                  <c:v>23.285714285714285</c:v>
                </c:pt>
                <c:pt idx="78">
                  <c:v>28.285714285714285</c:v>
                </c:pt>
                <c:pt idx="79">
                  <c:v>28.571428571428573</c:v>
                </c:pt>
                <c:pt idx="80">
                  <c:v>39.571428571428569</c:v>
                </c:pt>
                <c:pt idx="81">
                  <c:v>41.714285714285715</c:v>
                </c:pt>
                <c:pt idx="82">
                  <c:v>48.142857142857146</c:v>
                </c:pt>
                <c:pt idx="83">
                  <c:v>50.428571428571431</c:v>
                </c:pt>
                <c:pt idx="84">
                  <c:v>58</c:v>
                </c:pt>
                <c:pt idx="85">
                  <c:v>53.142857142857146</c:v>
                </c:pt>
                <c:pt idx="86">
                  <c:v>53.714285714285715</c:v>
                </c:pt>
                <c:pt idx="87">
                  <c:v>44.428571428571431</c:v>
                </c:pt>
                <c:pt idx="88">
                  <c:v>46.166666666666664</c:v>
                </c:pt>
                <c:pt idx="89">
                  <c:v>36.166666666666664</c:v>
                </c:pt>
                <c:pt idx="90">
                  <c:v>30.5</c:v>
                </c:pt>
                <c:pt idx="91">
                  <c:v>19.666666666666668</c:v>
                </c:pt>
                <c:pt idx="92">
                  <c:v>20.166666666666668</c:v>
                </c:pt>
                <c:pt idx="93">
                  <c:v>24.166666666666668</c:v>
                </c:pt>
                <c:pt idx="94">
                  <c:v>22.333333333333332</c:v>
                </c:pt>
                <c:pt idx="95">
                  <c:v>20.857142857142858</c:v>
                </c:pt>
                <c:pt idx="96">
                  <c:v>21.5</c:v>
                </c:pt>
                <c:pt idx="97">
                  <c:v>27.5</c:v>
                </c:pt>
                <c:pt idx="98">
                  <c:v>27.166666666666668</c:v>
                </c:pt>
                <c:pt idx="99">
                  <c:v>28.8</c:v>
                </c:pt>
                <c:pt idx="100">
                  <c:v>22</c:v>
                </c:pt>
                <c:pt idx="101">
                  <c:v>22.6</c:v>
                </c:pt>
                <c:pt idx="102">
                  <c:v>24</c:v>
                </c:pt>
                <c:pt idx="103">
                  <c:v>25.333333333333332</c:v>
                </c:pt>
                <c:pt idx="104">
                  <c:v>20</c:v>
                </c:pt>
                <c:pt idx="105">
                  <c:v>22.166666666666668</c:v>
                </c:pt>
                <c:pt idx="106">
                  <c:v>22.166666666666668</c:v>
                </c:pt>
                <c:pt idx="107">
                  <c:v>21.166666666666668</c:v>
                </c:pt>
                <c:pt idx="108">
                  <c:v>24.333333333333332</c:v>
                </c:pt>
                <c:pt idx="109">
                  <c:v>24.666666666666668</c:v>
                </c:pt>
                <c:pt idx="110">
                  <c:v>28.5</c:v>
                </c:pt>
                <c:pt idx="111">
                  <c:v>29.833333333333332</c:v>
                </c:pt>
                <c:pt idx="112">
                  <c:v>27.833333333333332</c:v>
                </c:pt>
                <c:pt idx="113">
                  <c:v>26.571428571428573</c:v>
                </c:pt>
                <c:pt idx="114">
                  <c:v>26.857142857142858</c:v>
                </c:pt>
                <c:pt idx="115">
                  <c:v>23.857142857142858</c:v>
                </c:pt>
                <c:pt idx="116">
                  <c:v>24.142857142857142</c:v>
                </c:pt>
                <c:pt idx="117">
                  <c:v>20.142857142857142</c:v>
                </c:pt>
                <c:pt idx="118">
                  <c:v>19.333333333333332</c:v>
                </c:pt>
                <c:pt idx="119">
                  <c:v>21.5</c:v>
                </c:pt>
                <c:pt idx="120">
                  <c:v>22</c:v>
                </c:pt>
                <c:pt idx="121">
                  <c:v>20.8</c:v>
                </c:pt>
                <c:pt idx="122">
                  <c:v>30.2</c:v>
                </c:pt>
                <c:pt idx="123">
                  <c:v>50.6</c:v>
                </c:pt>
                <c:pt idx="124">
                  <c:v>58.6</c:v>
                </c:pt>
                <c:pt idx="125">
                  <c:v>55.5</c:v>
                </c:pt>
                <c:pt idx="126">
                  <c:v>61.6</c:v>
                </c:pt>
                <c:pt idx="127">
                  <c:v>56</c:v>
                </c:pt>
                <c:pt idx="128">
                  <c:v>67.666666666666671</c:v>
                </c:pt>
                <c:pt idx="129">
                  <c:v>70.666666666666671</c:v>
                </c:pt>
                <c:pt idx="130">
                  <c:v>54</c:v>
                </c:pt>
                <c:pt idx="131">
                  <c:v>47.5</c:v>
                </c:pt>
                <c:pt idx="132">
                  <c:v>45</c:v>
                </c:pt>
                <c:pt idx="133">
                  <c:v>52.428571428571431</c:v>
                </c:pt>
                <c:pt idx="134">
                  <c:v>62</c:v>
                </c:pt>
                <c:pt idx="135">
                  <c:v>57.857142857142854</c:v>
                </c:pt>
                <c:pt idx="136">
                  <c:v>50.142857142857146</c:v>
                </c:pt>
                <c:pt idx="137">
                  <c:v>50</c:v>
                </c:pt>
                <c:pt idx="138">
                  <c:v>51.714285714285715</c:v>
                </c:pt>
                <c:pt idx="139">
                  <c:v>64.285714285714292</c:v>
                </c:pt>
                <c:pt idx="140">
                  <c:v>64.142857142857139</c:v>
                </c:pt>
                <c:pt idx="141">
                  <c:v>53.714285714285715</c:v>
                </c:pt>
                <c:pt idx="142">
                  <c:v>53</c:v>
                </c:pt>
                <c:pt idx="143">
                  <c:v>54.142857142857146</c:v>
                </c:pt>
                <c:pt idx="144">
                  <c:v>52.571428571428569</c:v>
                </c:pt>
                <c:pt idx="145">
                  <c:v>49.857142857142854</c:v>
                </c:pt>
                <c:pt idx="146">
                  <c:v>36.714285714285715</c:v>
                </c:pt>
                <c:pt idx="147">
                  <c:v>25.571428571428573</c:v>
                </c:pt>
                <c:pt idx="148">
                  <c:v>26.166666666666668</c:v>
                </c:pt>
                <c:pt idx="149">
                  <c:v>22</c:v>
                </c:pt>
                <c:pt idx="150">
                  <c:v>18.5</c:v>
                </c:pt>
                <c:pt idx="151">
                  <c:v>19.600000000000001</c:v>
                </c:pt>
                <c:pt idx="152">
                  <c:v>20</c:v>
                </c:pt>
                <c:pt idx="153">
                  <c:v>18.600000000000001</c:v>
                </c:pt>
                <c:pt idx="154">
                  <c:v>18.75</c:v>
                </c:pt>
                <c:pt idx="155">
                  <c:v>18</c:v>
                </c:pt>
                <c:pt idx="156">
                  <c:v>16.600000000000001</c:v>
                </c:pt>
                <c:pt idx="157">
                  <c:v>27.2</c:v>
                </c:pt>
                <c:pt idx="158">
                  <c:v>26.333333333333332</c:v>
                </c:pt>
                <c:pt idx="159">
                  <c:v>24.666666666666668</c:v>
                </c:pt>
                <c:pt idx="160">
                  <c:v>39.833333333333336</c:v>
                </c:pt>
                <c:pt idx="161">
                  <c:v>37.428571428571431</c:v>
                </c:pt>
                <c:pt idx="162">
                  <c:v>38.142857142857146</c:v>
                </c:pt>
                <c:pt idx="163">
                  <c:v>42.166666666666664</c:v>
                </c:pt>
                <c:pt idx="164">
                  <c:v>36.666666666666664</c:v>
                </c:pt>
                <c:pt idx="165">
                  <c:v>38</c:v>
                </c:pt>
                <c:pt idx="166">
                  <c:v>41</c:v>
                </c:pt>
                <c:pt idx="167">
                  <c:v>39.666666666666664</c:v>
                </c:pt>
                <c:pt idx="168">
                  <c:v>46.833333333333336</c:v>
                </c:pt>
                <c:pt idx="169">
                  <c:v>48.666666666666664</c:v>
                </c:pt>
                <c:pt idx="170">
                  <c:v>46.142857142857146</c:v>
                </c:pt>
                <c:pt idx="171">
                  <c:v>47.285714285714285</c:v>
                </c:pt>
                <c:pt idx="172">
                  <c:v>48</c:v>
                </c:pt>
                <c:pt idx="173">
                  <c:v>52.428571428571431</c:v>
                </c:pt>
                <c:pt idx="174">
                  <c:v>44.714285714285715</c:v>
                </c:pt>
                <c:pt idx="175">
                  <c:v>37.857142857142854</c:v>
                </c:pt>
                <c:pt idx="176">
                  <c:v>37.571428571428569</c:v>
                </c:pt>
                <c:pt idx="177">
                  <c:v>35.857142857142854</c:v>
                </c:pt>
                <c:pt idx="178">
                  <c:v>34.714285714285715</c:v>
                </c:pt>
                <c:pt idx="179">
                  <c:v>39</c:v>
                </c:pt>
                <c:pt idx="180">
                  <c:v>36.857142857142854</c:v>
                </c:pt>
                <c:pt idx="181">
                  <c:v>36.714285714285715</c:v>
                </c:pt>
                <c:pt idx="182">
                  <c:v>36.285714285714285</c:v>
                </c:pt>
                <c:pt idx="183">
                  <c:v>35</c:v>
                </c:pt>
                <c:pt idx="184">
                  <c:v>36.571428571428569</c:v>
                </c:pt>
                <c:pt idx="185">
                  <c:v>36.142857142857146</c:v>
                </c:pt>
                <c:pt idx="186">
                  <c:v>31.571428571428573</c:v>
                </c:pt>
                <c:pt idx="187">
                  <c:v>31.142857142857142</c:v>
                </c:pt>
                <c:pt idx="188">
                  <c:v>29.857142857142858</c:v>
                </c:pt>
                <c:pt idx="189">
                  <c:v>29.857142857142858</c:v>
                </c:pt>
                <c:pt idx="190">
                  <c:v>33.714285714285715</c:v>
                </c:pt>
                <c:pt idx="191">
                  <c:v>31.571428571428573</c:v>
                </c:pt>
                <c:pt idx="192">
                  <c:v>31.857142857142858</c:v>
                </c:pt>
                <c:pt idx="193">
                  <c:v>30.714285714285715</c:v>
                </c:pt>
                <c:pt idx="194">
                  <c:v>28.5</c:v>
                </c:pt>
                <c:pt idx="195">
                  <c:v>26.333333333333332</c:v>
                </c:pt>
                <c:pt idx="196">
                  <c:v>27</c:v>
                </c:pt>
                <c:pt idx="197">
                  <c:v>21.5</c:v>
                </c:pt>
                <c:pt idx="198">
                  <c:v>21.333333333333332</c:v>
                </c:pt>
                <c:pt idx="199">
                  <c:v>17.166666666666668</c:v>
                </c:pt>
                <c:pt idx="200">
                  <c:v>14.666666666666666</c:v>
                </c:pt>
                <c:pt idx="201">
                  <c:v>16.285714285714285</c:v>
                </c:pt>
                <c:pt idx="202">
                  <c:v>15.142857142857142</c:v>
                </c:pt>
                <c:pt idx="203">
                  <c:v>14.571428571428571</c:v>
                </c:pt>
                <c:pt idx="204">
                  <c:v>14.285714285714286</c:v>
                </c:pt>
                <c:pt idx="205">
                  <c:v>27</c:v>
                </c:pt>
                <c:pt idx="206">
                  <c:v>30.714285714285715</c:v>
                </c:pt>
                <c:pt idx="207">
                  <c:v>37.142857142857146</c:v>
                </c:pt>
                <c:pt idx="208">
                  <c:v>37.714285714285715</c:v>
                </c:pt>
                <c:pt idx="209">
                  <c:v>39.428571428571431</c:v>
                </c:pt>
                <c:pt idx="210">
                  <c:v>43.5</c:v>
                </c:pt>
                <c:pt idx="211">
                  <c:v>60.666666666666664</c:v>
                </c:pt>
                <c:pt idx="212">
                  <c:v>58.833333333333336</c:v>
                </c:pt>
                <c:pt idx="213">
                  <c:v>55.166666666666664</c:v>
                </c:pt>
                <c:pt idx="214">
                  <c:v>55</c:v>
                </c:pt>
                <c:pt idx="215">
                  <c:v>58.5</c:v>
                </c:pt>
                <c:pt idx="216">
                  <c:v>60.333333333333336</c:v>
                </c:pt>
                <c:pt idx="217">
                  <c:v>54.714285714285715</c:v>
                </c:pt>
                <c:pt idx="218">
                  <c:v>43.857142857142854</c:v>
                </c:pt>
              </c:numCache>
            </c:numRef>
          </c:yVal>
          <c:smooth val="0"/>
        </c:ser>
        <c:ser>
          <c:idx val="5"/>
          <c:order val="5"/>
          <c:xVal>
            <c:numRef>
              <c:f>HC_7pt_smooth!$AT$11:$AT$229</c:f>
              <c:numCache>
                <c:formatCode>mm/dd/yy</c:formatCode>
                <c:ptCount val="219"/>
                <c:pt idx="0">
                  <c:v>30104</c:v>
                </c:pt>
                <c:pt idx="1">
                  <c:v>30110.142857142859</c:v>
                </c:pt>
                <c:pt idx="2">
                  <c:v>30115.285714285714</c:v>
                </c:pt>
                <c:pt idx="3">
                  <c:v>30120.285714285714</c:v>
                </c:pt>
                <c:pt idx="4">
                  <c:v>30126.285714285714</c:v>
                </c:pt>
                <c:pt idx="5">
                  <c:v>30132.571428571428</c:v>
                </c:pt>
                <c:pt idx="6">
                  <c:v>30138.714285714286</c:v>
                </c:pt>
                <c:pt idx="7">
                  <c:v>30144.714285714286</c:v>
                </c:pt>
                <c:pt idx="8">
                  <c:v>30151.714285714286</c:v>
                </c:pt>
                <c:pt idx="9">
                  <c:v>30159.714285714286</c:v>
                </c:pt>
                <c:pt idx="10">
                  <c:v>30167.714285714286</c:v>
                </c:pt>
                <c:pt idx="11">
                  <c:v>30174.714285714286</c:v>
                </c:pt>
                <c:pt idx="12">
                  <c:v>30181.428571428572</c:v>
                </c:pt>
                <c:pt idx="13">
                  <c:v>30190.285714285714</c:v>
                </c:pt>
                <c:pt idx="14">
                  <c:v>30199.285714285714</c:v>
                </c:pt>
                <c:pt idx="15">
                  <c:v>30208.428571428572</c:v>
                </c:pt>
                <c:pt idx="16">
                  <c:v>30217.285714285714</c:v>
                </c:pt>
                <c:pt idx="17">
                  <c:v>30226.285714285714</c:v>
                </c:pt>
                <c:pt idx="18">
                  <c:v>30235.285714285714</c:v>
                </c:pt>
                <c:pt idx="19">
                  <c:v>30244.285714285714</c:v>
                </c:pt>
                <c:pt idx="20">
                  <c:v>30253.285714285714</c:v>
                </c:pt>
                <c:pt idx="21">
                  <c:v>30262.285714285714</c:v>
                </c:pt>
                <c:pt idx="22">
                  <c:v>30271</c:v>
                </c:pt>
                <c:pt idx="23">
                  <c:v>30280.142857142859</c:v>
                </c:pt>
                <c:pt idx="24">
                  <c:v>30289.142857142859</c:v>
                </c:pt>
                <c:pt idx="25">
                  <c:v>30298.428571428572</c:v>
                </c:pt>
                <c:pt idx="26">
                  <c:v>30307.428571428572</c:v>
                </c:pt>
                <c:pt idx="27">
                  <c:v>30315.428571428572</c:v>
                </c:pt>
                <c:pt idx="28">
                  <c:v>30323.428571428572</c:v>
                </c:pt>
                <c:pt idx="29">
                  <c:v>30331.428571428572</c:v>
                </c:pt>
                <c:pt idx="30">
                  <c:v>30339.285714285714</c:v>
                </c:pt>
                <c:pt idx="31">
                  <c:v>30347.285714285714</c:v>
                </c:pt>
                <c:pt idx="32">
                  <c:v>30356</c:v>
                </c:pt>
                <c:pt idx="33">
                  <c:v>30365</c:v>
                </c:pt>
                <c:pt idx="34">
                  <c:v>30373</c:v>
                </c:pt>
                <c:pt idx="35">
                  <c:v>30381</c:v>
                </c:pt>
                <c:pt idx="36">
                  <c:v>30390</c:v>
                </c:pt>
                <c:pt idx="37">
                  <c:v>30399</c:v>
                </c:pt>
                <c:pt idx="38">
                  <c:v>30408</c:v>
                </c:pt>
                <c:pt idx="39">
                  <c:v>30416</c:v>
                </c:pt>
                <c:pt idx="40">
                  <c:v>30424</c:v>
                </c:pt>
                <c:pt idx="41">
                  <c:v>30432</c:v>
                </c:pt>
                <c:pt idx="42">
                  <c:v>30440</c:v>
                </c:pt>
                <c:pt idx="43">
                  <c:v>30446.857142857141</c:v>
                </c:pt>
                <c:pt idx="44">
                  <c:v>30452.857142857141</c:v>
                </c:pt>
                <c:pt idx="45">
                  <c:v>30458.857142857141</c:v>
                </c:pt>
                <c:pt idx="46">
                  <c:v>30463.857142857141</c:v>
                </c:pt>
                <c:pt idx="47">
                  <c:v>30468.714285714286</c:v>
                </c:pt>
                <c:pt idx="48">
                  <c:v>30472.714285714286</c:v>
                </c:pt>
                <c:pt idx="49">
                  <c:v>30476.571428571428</c:v>
                </c:pt>
                <c:pt idx="50">
                  <c:v>30479.571428571428</c:v>
                </c:pt>
                <c:pt idx="51">
                  <c:v>30482.428571428572</c:v>
                </c:pt>
                <c:pt idx="52">
                  <c:v>30485.285714285714</c:v>
                </c:pt>
                <c:pt idx="53">
                  <c:v>30488.142857142859</c:v>
                </c:pt>
                <c:pt idx="54">
                  <c:v>30490.285714285714</c:v>
                </c:pt>
                <c:pt idx="55">
                  <c:v>30493.285714285714</c:v>
                </c:pt>
                <c:pt idx="56">
                  <c:v>30496.428571428572</c:v>
                </c:pt>
                <c:pt idx="57">
                  <c:v>30500.714285714286</c:v>
                </c:pt>
                <c:pt idx="58">
                  <c:v>30506</c:v>
                </c:pt>
                <c:pt idx="59">
                  <c:v>30511.142857142859</c:v>
                </c:pt>
                <c:pt idx="60">
                  <c:v>30517.285714285714</c:v>
                </c:pt>
                <c:pt idx="61">
                  <c:v>30524.285714285714</c:v>
                </c:pt>
                <c:pt idx="62">
                  <c:v>30531.285714285714</c:v>
                </c:pt>
                <c:pt idx="63">
                  <c:v>30538.285714285714</c:v>
                </c:pt>
                <c:pt idx="64">
                  <c:v>30545.142857142859</c:v>
                </c:pt>
                <c:pt idx="65">
                  <c:v>30553</c:v>
                </c:pt>
                <c:pt idx="66">
                  <c:v>30561</c:v>
                </c:pt>
                <c:pt idx="67">
                  <c:v>30569</c:v>
                </c:pt>
                <c:pt idx="68">
                  <c:v>30579</c:v>
                </c:pt>
                <c:pt idx="69">
                  <c:v>30589</c:v>
                </c:pt>
                <c:pt idx="70">
                  <c:v>30599</c:v>
                </c:pt>
                <c:pt idx="71">
                  <c:v>30609.142857142859</c:v>
                </c:pt>
                <c:pt idx="72">
                  <c:v>30618.142857142859</c:v>
                </c:pt>
                <c:pt idx="73">
                  <c:v>30627.142857142859</c:v>
                </c:pt>
                <c:pt idx="74">
                  <c:v>30636.142857142859</c:v>
                </c:pt>
                <c:pt idx="75">
                  <c:v>30643.142857142859</c:v>
                </c:pt>
                <c:pt idx="76">
                  <c:v>30650.142857142859</c:v>
                </c:pt>
                <c:pt idx="77">
                  <c:v>30657.142857142859</c:v>
                </c:pt>
                <c:pt idx="78">
                  <c:v>30664</c:v>
                </c:pt>
                <c:pt idx="79">
                  <c:v>30672</c:v>
                </c:pt>
                <c:pt idx="80">
                  <c:v>30680</c:v>
                </c:pt>
                <c:pt idx="81">
                  <c:v>30688</c:v>
                </c:pt>
                <c:pt idx="82">
                  <c:v>30696</c:v>
                </c:pt>
                <c:pt idx="83">
                  <c:v>30704.857142857141</c:v>
                </c:pt>
                <c:pt idx="84">
                  <c:v>30714.857142857141</c:v>
                </c:pt>
                <c:pt idx="85">
                  <c:v>30724.714285714286</c:v>
                </c:pt>
                <c:pt idx="86">
                  <c:v>30733.571428571428</c:v>
                </c:pt>
                <c:pt idx="87">
                  <c:v>30741.571428571428</c:v>
                </c:pt>
                <c:pt idx="88">
                  <c:v>30749.714285714286</c:v>
                </c:pt>
                <c:pt idx="89">
                  <c:v>30759.714285714286</c:v>
                </c:pt>
                <c:pt idx="90">
                  <c:v>30769.571428571428</c:v>
                </c:pt>
                <c:pt idx="91">
                  <c:v>30778.571428571428</c:v>
                </c:pt>
                <c:pt idx="92">
                  <c:v>30787.714285714286</c:v>
                </c:pt>
                <c:pt idx="93">
                  <c:v>30796.857142857141</c:v>
                </c:pt>
                <c:pt idx="94">
                  <c:v>30806.857142857141</c:v>
                </c:pt>
                <c:pt idx="95">
                  <c:v>30816.714285714286</c:v>
                </c:pt>
                <c:pt idx="96">
                  <c:v>30824.714285714286</c:v>
                </c:pt>
                <c:pt idx="97">
                  <c:v>30831.857142857141</c:v>
                </c:pt>
                <c:pt idx="98">
                  <c:v>30838.857142857141</c:v>
                </c:pt>
                <c:pt idx="99">
                  <c:v>30846.142857142859</c:v>
                </c:pt>
                <c:pt idx="100">
                  <c:v>30853.142857142859</c:v>
                </c:pt>
                <c:pt idx="101">
                  <c:v>30860.142857142859</c:v>
                </c:pt>
                <c:pt idx="102">
                  <c:v>30867.142857142859</c:v>
                </c:pt>
                <c:pt idx="103">
                  <c:v>30874.142857142859</c:v>
                </c:pt>
                <c:pt idx="104">
                  <c:v>30881.571428571428</c:v>
                </c:pt>
                <c:pt idx="105">
                  <c:v>30888.571428571428</c:v>
                </c:pt>
                <c:pt idx="106">
                  <c:v>30895.285714285714</c:v>
                </c:pt>
                <c:pt idx="107">
                  <c:v>30902.142857142859</c:v>
                </c:pt>
                <c:pt idx="108">
                  <c:v>30909.142857142859</c:v>
                </c:pt>
                <c:pt idx="109">
                  <c:v>30916.142857142859</c:v>
                </c:pt>
                <c:pt idx="110">
                  <c:v>30923.142857142859</c:v>
                </c:pt>
                <c:pt idx="111">
                  <c:v>30929.857142857141</c:v>
                </c:pt>
                <c:pt idx="112">
                  <c:v>30936.857142857141</c:v>
                </c:pt>
                <c:pt idx="113">
                  <c:v>30943.285714285714</c:v>
                </c:pt>
                <c:pt idx="114">
                  <c:v>30950.428571428572</c:v>
                </c:pt>
                <c:pt idx="115">
                  <c:v>30957.428571428572</c:v>
                </c:pt>
                <c:pt idx="116">
                  <c:v>30964.428571428572</c:v>
                </c:pt>
                <c:pt idx="117">
                  <c:v>30971.428571428572</c:v>
                </c:pt>
                <c:pt idx="118">
                  <c:v>30978.428571428572</c:v>
                </c:pt>
                <c:pt idx="119">
                  <c:v>30985.714285714286</c:v>
                </c:pt>
                <c:pt idx="120">
                  <c:v>30993.428571428572</c:v>
                </c:pt>
                <c:pt idx="121">
                  <c:v>31000.428571428572</c:v>
                </c:pt>
                <c:pt idx="122">
                  <c:v>31007.428571428572</c:v>
                </c:pt>
                <c:pt idx="123">
                  <c:v>31014.428571428572</c:v>
                </c:pt>
                <c:pt idx="124">
                  <c:v>31021.714285714286</c:v>
                </c:pt>
                <c:pt idx="125">
                  <c:v>31029.714285714286</c:v>
                </c:pt>
                <c:pt idx="126">
                  <c:v>31037.428571428572</c:v>
                </c:pt>
                <c:pt idx="127">
                  <c:v>31044.285714285714</c:v>
                </c:pt>
                <c:pt idx="128">
                  <c:v>31051.285714285714</c:v>
                </c:pt>
                <c:pt idx="129">
                  <c:v>31058.285714285714</c:v>
                </c:pt>
                <c:pt idx="130">
                  <c:v>31065.285714285714</c:v>
                </c:pt>
                <c:pt idx="131">
                  <c:v>31072</c:v>
                </c:pt>
                <c:pt idx="132">
                  <c:v>31078</c:v>
                </c:pt>
                <c:pt idx="133">
                  <c:v>31084</c:v>
                </c:pt>
                <c:pt idx="134">
                  <c:v>31091</c:v>
                </c:pt>
                <c:pt idx="135">
                  <c:v>31098</c:v>
                </c:pt>
                <c:pt idx="136">
                  <c:v>31107</c:v>
                </c:pt>
                <c:pt idx="137">
                  <c:v>31116</c:v>
                </c:pt>
                <c:pt idx="138">
                  <c:v>31125</c:v>
                </c:pt>
                <c:pt idx="139">
                  <c:v>31134.142857142859</c:v>
                </c:pt>
                <c:pt idx="140">
                  <c:v>31143.142857142859</c:v>
                </c:pt>
                <c:pt idx="141">
                  <c:v>31152.142857142859</c:v>
                </c:pt>
                <c:pt idx="142">
                  <c:v>31161.428571428572</c:v>
                </c:pt>
                <c:pt idx="143">
                  <c:v>31168.428571428572</c:v>
                </c:pt>
                <c:pt idx="144">
                  <c:v>31175.428571428572</c:v>
                </c:pt>
                <c:pt idx="145">
                  <c:v>31182.428571428572</c:v>
                </c:pt>
                <c:pt idx="146">
                  <c:v>31189.285714285714</c:v>
                </c:pt>
                <c:pt idx="147">
                  <c:v>31196.285714285714</c:v>
                </c:pt>
                <c:pt idx="148">
                  <c:v>31203.285714285714</c:v>
                </c:pt>
                <c:pt idx="149">
                  <c:v>31210</c:v>
                </c:pt>
                <c:pt idx="150">
                  <c:v>31217</c:v>
                </c:pt>
                <c:pt idx="151">
                  <c:v>31224</c:v>
                </c:pt>
                <c:pt idx="152">
                  <c:v>31231.142857142859</c:v>
                </c:pt>
                <c:pt idx="153">
                  <c:v>31238.428571428572</c:v>
                </c:pt>
                <c:pt idx="154">
                  <c:v>31245.428571428572</c:v>
                </c:pt>
                <c:pt idx="155">
                  <c:v>31253.428571428572</c:v>
                </c:pt>
                <c:pt idx="156">
                  <c:v>31261.428571428572</c:v>
                </c:pt>
                <c:pt idx="157">
                  <c:v>31269.428571428572</c:v>
                </c:pt>
                <c:pt idx="158">
                  <c:v>31277.428571428572</c:v>
                </c:pt>
                <c:pt idx="159">
                  <c:v>31285.285714285714</c:v>
                </c:pt>
                <c:pt idx="160">
                  <c:v>31293</c:v>
                </c:pt>
                <c:pt idx="161">
                  <c:v>31301</c:v>
                </c:pt>
                <c:pt idx="162">
                  <c:v>31308</c:v>
                </c:pt>
                <c:pt idx="163">
                  <c:v>31316</c:v>
                </c:pt>
                <c:pt idx="164">
                  <c:v>31324</c:v>
                </c:pt>
                <c:pt idx="165">
                  <c:v>31332</c:v>
                </c:pt>
                <c:pt idx="166">
                  <c:v>31340</c:v>
                </c:pt>
                <c:pt idx="167">
                  <c:v>31348</c:v>
                </c:pt>
                <c:pt idx="168">
                  <c:v>31356.285714285714</c:v>
                </c:pt>
                <c:pt idx="169">
                  <c:v>31364.285714285714</c:v>
                </c:pt>
                <c:pt idx="170">
                  <c:v>31371.285714285714</c:v>
                </c:pt>
                <c:pt idx="171">
                  <c:v>31378.285714285714</c:v>
                </c:pt>
                <c:pt idx="172">
                  <c:v>31385.571428571428</c:v>
                </c:pt>
                <c:pt idx="173">
                  <c:v>31392.428571428572</c:v>
                </c:pt>
                <c:pt idx="174">
                  <c:v>31399.428571428572</c:v>
                </c:pt>
                <c:pt idx="175">
                  <c:v>31406.142857142859</c:v>
                </c:pt>
                <c:pt idx="176">
                  <c:v>31413.142857142859</c:v>
                </c:pt>
                <c:pt idx="177">
                  <c:v>31420.142857142859</c:v>
                </c:pt>
                <c:pt idx="178">
                  <c:v>31427.142857142859</c:v>
                </c:pt>
                <c:pt idx="179">
                  <c:v>31433.857142857141</c:v>
                </c:pt>
                <c:pt idx="180">
                  <c:v>31441</c:v>
                </c:pt>
                <c:pt idx="181">
                  <c:v>31448</c:v>
                </c:pt>
                <c:pt idx="182">
                  <c:v>31455</c:v>
                </c:pt>
                <c:pt idx="183">
                  <c:v>31462</c:v>
                </c:pt>
                <c:pt idx="184">
                  <c:v>31469</c:v>
                </c:pt>
                <c:pt idx="185">
                  <c:v>31476.285714285714</c:v>
                </c:pt>
                <c:pt idx="186">
                  <c:v>31483.285714285714</c:v>
                </c:pt>
                <c:pt idx="187">
                  <c:v>31490.285714285714</c:v>
                </c:pt>
                <c:pt idx="188">
                  <c:v>31497.285714285714</c:v>
                </c:pt>
                <c:pt idx="189">
                  <c:v>31504.285714285714</c:v>
                </c:pt>
                <c:pt idx="190">
                  <c:v>31511.285714285714</c:v>
                </c:pt>
                <c:pt idx="191">
                  <c:v>31518.285714285714</c:v>
                </c:pt>
                <c:pt idx="192">
                  <c:v>31525</c:v>
                </c:pt>
                <c:pt idx="193">
                  <c:v>31532</c:v>
                </c:pt>
                <c:pt idx="194">
                  <c:v>31539</c:v>
                </c:pt>
                <c:pt idx="195">
                  <c:v>31546</c:v>
                </c:pt>
                <c:pt idx="196">
                  <c:v>31553</c:v>
                </c:pt>
                <c:pt idx="197">
                  <c:v>31560</c:v>
                </c:pt>
                <c:pt idx="198">
                  <c:v>31567</c:v>
                </c:pt>
                <c:pt idx="199">
                  <c:v>31574</c:v>
                </c:pt>
                <c:pt idx="200">
                  <c:v>31581</c:v>
                </c:pt>
                <c:pt idx="201">
                  <c:v>31588</c:v>
                </c:pt>
                <c:pt idx="202">
                  <c:v>31595.285714285714</c:v>
                </c:pt>
                <c:pt idx="203">
                  <c:v>31602.142857142859</c:v>
                </c:pt>
                <c:pt idx="204">
                  <c:v>31609.285714285714</c:v>
                </c:pt>
                <c:pt idx="205">
                  <c:v>31616.571428571428</c:v>
                </c:pt>
                <c:pt idx="206">
                  <c:v>31623.571428571428</c:v>
                </c:pt>
                <c:pt idx="207">
                  <c:v>31630.857142857141</c:v>
                </c:pt>
                <c:pt idx="208">
                  <c:v>31637.857142857141</c:v>
                </c:pt>
                <c:pt idx="209">
                  <c:v>31644.571428571428</c:v>
                </c:pt>
                <c:pt idx="210">
                  <c:v>31651.714285714286</c:v>
                </c:pt>
                <c:pt idx="211">
                  <c:v>31658.571428571428</c:v>
                </c:pt>
                <c:pt idx="212">
                  <c:v>31665.285714285714</c:v>
                </c:pt>
                <c:pt idx="213">
                  <c:v>31672.285714285714</c:v>
                </c:pt>
                <c:pt idx="214">
                  <c:v>31680.285714285714</c:v>
                </c:pt>
                <c:pt idx="215">
                  <c:v>31688.571428571428</c:v>
                </c:pt>
                <c:pt idx="216">
                  <c:v>31697.857142857141</c:v>
                </c:pt>
                <c:pt idx="217">
                  <c:v>31707.142857142859</c:v>
                </c:pt>
                <c:pt idx="218">
                  <c:v>31716.428571428572</c:v>
                </c:pt>
              </c:numCache>
            </c:numRef>
          </c:xVal>
          <c:yVal>
            <c:numRef>
              <c:f>HC_7pt_smooth!$AZ$11:$AZ$229</c:f>
              <c:numCache>
                <c:formatCode>General</c:formatCode>
                <c:ptCount val="219"/>
                <c:pt idx="42">
                  <c:v>29</c:v>
                </c:pt>
                <c:pt idx="43">
                  <c:v>78</c:v>
                </c:pt>
                <c:pt idx="44">
                  <c:v>72.666666666666671</c:v>
                </c:pt>
                <c:pt idx="45">
                  <c:v>64.75</c:v>
                </c:pt>
                <c:pt idx="46">
                  <c:v>54.6</c:v>
                </c:pt>
                <c:pt idx="47">
                  <c:v>54.6</c:v>
                </c:pt>
                <c:pt idx="48">
                  <c:v>47.833333333333336</c:v>
                </c:pt>
                <c:pt idx="49">
                  <c:v>45.333333333333336</c:v>
                </c:pt>
                <c:pt idx="50">
                  <c:v>27.5</c:v>
                </c:pt>
                <c:pt idx="51">
                  <c:v>19.5</c:v>
                </c:pt>
                <c:pt idx="52">
                  <c:v>15.2</c:v>
                </c:pt>
                <c:pt idx="53">
                  <c:v>15.5</c:v>
                </c:pt>
                <c:pt idx="54">
                  <c:v>15.5</c:v>
                </c:pt>
                <c:pt idx="55">
                  <c:v>18.5</c:v>
                </c:pt>
                <c:pt idx="56">
                  <c:v>20</c:v>
                </c:pt>
                <c:pt idx="57">
                  <c:v>29.333333333333332</c:v>
                </c:pt>
                <c:pt idx="58">
                  <c:v>31.333333333333332</c:v>
                </c:pt>
                <c:pt idx="59">
                  <c:v>29.25</c:v>
                </c:pt>
                <c:pt idx="60">
                  <c:v>27.4</c:v>
                </c:pt>
                <c:pt idx="61">
                  <c:v>27.4</c:v>
                </c:pt>
                <c:pt idx="62">
                  <c:v>25.4</c:v>
                </c:pt>
                <c:pt idx="63">
                  <c:v>31.5</c:v>
                </c:pt>
                <c:pt idx="64">
                  <c:v>26.666666666666668</c:v>
                </c:pt>
                <c:pt idx="65">
                  <c:v>28.333333333333332</c:v>
                </c:pt>
                <c:pt idx="66">
                  <c:v>28.333333333333332</c:v>
                </c:pt>
                <c:pt idx="67">
                  <c:v>29.5</c:v>
                </c:pt>
                <c:pt idx="68">
                  <c:v>29</c:v>
                </c:pt>
                <c:pt idx="69">
                  <c:v>34.285714285714285</c:v>
                </c:pt>
                <c:pt idx="70">
                  <c:v>27.428571428571427</c:v>
                </c:pt>
                <c:pt idx="71">
                  <c:v>26.714285714285715</c:v>
                </c:pt>
                <c:pt idx="72">
                  <c:v>26.142857142857142</c:v>
                </c:pt>
                <c:pt idx="73">
                  <c:v>26.285714285714285</c:v>
                </c:pt>
                <c:pt idx="74">
                  <c:v>26.142857142857142</c:v>
                </c:pt>
                <c:pt idx="75">
                  <c:v>27.714285714285715</c:v>
                </c:pt>
                <c:pt idx="76">
                  <c:v>24.714285714285715</c:v>
                </c:pt>
                <c:pt idx="77">
                  <c:v>26.714285714285715</c:v>
                </c:pt>
                <c:pt idx="78">
                  <c:v>34.285714285714285</c:v>
                </c:pt>
                <c:pt idx="79">
                  <c:v>39.571428571428569</c:v>
                </c:pt>
                <c:pt idx="80">
                  <c:v>42.166666666666664</c:v>
                </c:pt>
                <c:pt idx="81">
                  <c:v>42.666666666666664</c:v>
                </c:pt>
                <c:pt idx="82">
                  <c:v>65.666666666666671</c:v>
                </c:pt>
                <c:pt idx="83">
                  <c:v>71.166666666666671</c:v>
                </c:pt>
                <c:pt idx="84">
                  <c:v>99.333333333333329</c:v>
                </c:pt>
                <c:pt idx="85">
                  <c:v>90.833333333333329</c:v>
                </c:pt>
                <c:pt idx="86">
                  <c:v>86.166666666666671</c:v>
                </c:pt>
                <c:pt idx="87">
                  <c:v>83.142857142857139</c:v>
                </c:pt>
                <c:pt idx="88">
                  <c:v>92.166666666666671</c:v>
                </c:pt>
                <c:pt idx="89">
                  <c:v>66.5</c:v>
                </c:pt>
                <c:pt idx="90">
                  <c:v>58</c:v>
                </c:pt>
                <c:pt idx="91">
                  <c:v>30.2</c:v>
                </c:pt>
                <c:pt idx="92">
                  <c:v>30.8</c:v>
                </c:pt>
                <c:pt idx="93">
                  <c:v>35.6</c:v>
                </c:pt>
                <c:pt idx="94">
                  <c:v>28.4</c:v>
                </c:pt>
                <c:pt idx="95">
                  <c:v>28.4</c:v>
                </c:pt>
                <c:pt idx="96">
                  <c:v>30.25</c:v>
                </c:pt>
                <c:pt idx="97">
                  <c:v>60</c:v>
                </c:pt>
                <c:pt idx="98">
                  <c:v>51.4</c:v>
                </c:pt>
                <c:pt idx="99">
                  <c:v>59.5</c:v>
                </c:pt>
                <c:pt idx="100">
                  <c:v>53</c:v>
                </c:pt>
                <c:pt idx="101">
                  <c:v>50.5</c:v>
                </c:pt>
                <c:pt idx="102">
                  <c:v>48.4</c:v>
                </c:pt>
                <c:pt idx="103">
                  <c:v>55.833333333333336</c:v>
                </c:pt>
                <c:pt idx="104">
                  <c:v>36.5</c:v>
                </c:pt>
                <c:pt idx="105">
                  <c:v>45.666666666666664</c:v>
                </c:pt>
                <c:pt idx="106">
                  <c:v>45.666666666666664</c:v>
                </c:pt>
                <c:pt idx="107">
                  <c:v>42.5</c:v>
                </c:pt>
                <c:pt idx="108">
                  <c:v>59</c:v>
                </c:pt>
                <c:pt idx="109">
                  <c:v>58.5</c:v>
                </c:pt>
                <c:pt idx="110">
                  <c:v>68.666666666666671</c:v>
                </c:pt>
                <c:pt idx="111">
                  <c:v>75.5</c:v>
                </c:pt>
                <c:pt idx="112">
                  <c:v>67</c:v>
                </c:pt>
                <c:pt idx="113">
                  <c:v>60.857142857142854</c:v>
                </c:pt>
                <c:pt idx="114">
                  <c:v>61.142857142857146</c:v>
                </c:pt>
                <c:pt idx="115">
                  <c:v>48</c:v>
                </c:pt>
                <c:pt idx="116">
                  <c:v>46</c:v>
                </c:pt>
                <c:pt idx="117">
                  <c:v>28.142857142857142</c:v>
                </c:pt>
                <c:pt idx="118">
                  <c:v>23.166666666666668</c:v>
                </c:pt>
                <c:pt idx="119">
                  <c:v>25.833333333333332</c:v>
                </c:pt>
                <c:pt idx="120">
                  <c:v>23.666666666666668</c:v>
                </c:pt>
                <c:pt idx="121">
                  <c:v>21.833333333333332</c:v>
                </c:pt>
                <c:pt idx="122">
                  <c:v>34.333333333333336</c:v>
                </c:pt>
                <c:pt idx="123">
                  <c:v>36.6</c:v>
                </c:pt>
                <c:pt idx="124">
                  <c:v>60</c:v>
                </c:pt>
                <c:pt idx="125">
                  <c:v>65.333333333333329</c:v>
                </c:pt>
                <c:pt idx="126">
                  <c:v>71</c:v>
                </c:pt>
                <c:pt idx="127">
                  <c:v>78.599999999999994</c:v>
                </c:pt>
                <c:pt idx="128">
                  <c:v>122.8</c:v>
                </c:pt>
                <c:pt idx="129">
                  <c:v>131.4</c:v>
                </c:pt>
                <c:pt idx="130">
                  <c:v>113.83333333333333</c:v>
                </c:pt>
                <c:pt idx="131">
                  <c:v>97.666666666666671</c:v>
                </c:pt>
                <c:pt idx="132">
                  <c:v>87.166666666666671</c:v>
                </c:pt>
                <c:pt idx="133">
                  <c:v>87.166666666666671</c:v>
                </c:pt>
                <c:pt idx="134">
                  <c:v>106.5</c:v>
                </c:pt>
                <c:pt idx="135">
                  <c:v>77.666666666666671</c:v>
                </c:pt>
                <c:pt idx="136">
                  <c:v>57.5</c:v>
                </c:pt>
                <c:pt idx="137">
                  <c:v>58.166666666666664</c:v>
                </c:pt>
                <c:pt idx="138">
                  <c:v>56.166666666666664</c:v>
                </c:pt>
                <c:pt idx="139">
                  <c:v>61.6</c:v>
                </c:pt>
                <c:pt idx="140">
                  <c:v>61.6</c:v>
                </c:pt>
                <c:pt idx="141">
                  <c:v>34.799999999999997</c:v>
                </c:pt>
                <c:pt idx="142">
                  <c:v>53</c:v>
                </c:pt>
                <c:pt idx="143">
                  <c:v>69</c:v>
                </c:pt>
                <c:pt idx="144">
                  <c:v>65.599999999999994</c:v>
                </c:pt>
                <c:pt idx="145">
                  <c:v>62</c:v>
                </c:pt>
                <c:pt idx="146">
                  <c:v>56.5</c:v>
                </c:pt>
                <c:pt idx="147">
                  <c:v>52.142857142857146</c:v>
                </c:pt>
                <c:pt idx="148">
                  <c:v>55.666666666666664</c:v>
                </c:pt>
                <c:pt idx="149">
                  <c:v>35.5</c:v>
                </c:pt>
                <c:pt idx="150">
                  <c:v>24</c:v>
                </c:pt>
                <c:pt idx="151">
                  <c:v>26.2</c:v>
                </c:pt>
                <c:pt idx="152">
                  <c:v>31.4</c:v>
                </c:pt>
                <c:pt idx="153">
                  <c:v>28.2</c:v>
                </c:pt>
                <c:pt idx="154">
                  <c:v>28.75</c:v>
                </c:pt>
                <c:pt idx="155">
                  <c:v>27.4</c:v>
                </c:pt>
                <c:pt idx="156">
                  <c:v>25</c:v>
                </c:pt>
                <c:pt idx="157">
                  <c:v>22.75</c:v>
                </c:pt>
                <c:pt idx="158">
                  <c:v>25.8</c:v>
                </c:pt>
                <c:pt idx="159">
                  <c:v>18.399999999999999</c:v>
                </c:pt>
                <c:pt idx="160">
                  <c:v>19.75</c:v>
                </c:pt>
                <c:pt idx="161">
                  <c:v>21.8</c:v>
                </c:pt>
                <c:pt idx="162">
                  <c:v>20.399999999999999</c:v>
                </c:pt>
                <c:pt idx="163">
                  <c:v>22.75</c:v>
                </c:pt>
                <c:pt idx="164">
                  <c:v>29.2</c:v>
                </c:pt>
                <c:pt idx="165">
                  <c:v>30.8</c:v>
                </c:pt>
                <c:pt idx="166">
                  <c:v>40</c:v>
                </c:pt>
                <c:pt idx="167">
                  <c:v>57</c:v>
                </c:pt>
                <c:pt idx="168">
                  <c:v>68.333333333333329</c:v>
                </c:pt>
                <c:pt idx="169">
                  <c:v>73.833333333333329</c:v>
                </c:pt>
                <c:pt idx="170">
                  <c:v>71.571428571428569</c:v>
                </c:pt>
                <c:pt idx="171">
                  <c:v>74.285714285714292</c:v>
                </c:pt>
                <c:pt idx="172">
                  <c:v>76.285714285714292</c:v>
                </c:pt>
                <c:pt idx="173">
                  <c:v>82.428571428571431</c:v>
                </c:pt>
                <c:pt idx="174">
                  <c:v>65.428571428571431</c:v>
                </c:pt>
                <c:pt idx="175">
                  <c:v>54.857142857142854</c:v>
                </c:pt>
                <c:pt idx="176">
                  <c:v>54.142857142857146</c:v>
                </c:pt>
                <c:pt idx="177">
                  <c:v>47.857142857142854</c:v>
                </c:pt>
                <c:pt idx="178">
                  <c:v>45</c:v>
                </c:pt>
                <c:pt idx="179">
                  <c:v>64.428571428571431</c:v>
                </c:pt>
                <c:pt idx="180">
                  <c:v>65.571428571428569</c:v>
                </c:pt>
                <c:pt idx="181">
                  <c:v>78.285714285714292</c:v>
                </c:pt>
                <c:pt idx="182">
                  <c:v>77.714285714285708</c:v>
                </c:pt>
                <c:pt idx="183">
                  <c:v>74.428571428571431</c:v>
                </c:pt>
                <c:pt idx="184">
                  <c:v>77.571428571428569</c:v>
                </c:pt>
                <c:pt idx="185">
                  <c:v>76.285714285714292</c:v>
                </c:pt>
                <c:pt idx="186">
                  <c:v>59.714285714285715</c:v>
                </c:pt>
                <c:pt idx="187">
                  <c:v>56.428571428571431</c:v>
                </c:pt>
                <c:pt idx="188">
                  <c:v>51.428571428571431</c:v>
                </c:pt>
                <c:pt idx="189">
                  <c:v>50</c:v>
                </c:pt>
                <c:pt idx="190">
                  <c:v>72</c:v>
                </c:pt>
                <c:pt idx="191">
                  <c:v>68.857142857142861</c:v>
                </c:pt>
                <c:pt idx="192">
                  <c:v>77.714285714285708</c:v>
                </c:pt>
                <c:pt idx="193">
                  <c:v>74.428571428571431</c:v>
                </c:pt>
                <c:pt idx="194">
                  <c:v>73.166666666666671</c:v>
                </c:pt>
                <c:pt idx="195">
                  <c:v>63.833333333333336</c:v>
                </c:pt>
                <c:pt idx="196">
                  <c:v>67.5</c:v>
                </c:pt>
                <c:pt idx="197">
                  <c:v>40.333333333333336</c:v>
                </c:pt>
                <c:pt idx="198">
                  <c:v>40.333333333333336</c:v>
                </c:pt>
                <c:pt idx="199">
                  <c:v>23.333333333333332</c:v>
                </c:pt>
                <c:pt idx="200">
                  <c:v>14.666666666666666</c:v>
                </c:pt>
                <c:pt idx="201">
                  <c:v>21.285714285714285</c:v>
                </c:pt>
                <c:pt idx="202">
                  <c:v>20</c:v>
                </c:pt>
                <c:pt idx="203">
                  <c:v>18.285714285714285</c:v>
                </c:pt>
                <c:pt idx="204">
                  <c:v>18.857142857142858</c:v>
                </c:pt>
                <c:pt idx="205">
                  <c:v>19.666666666666668</c:v>
                </c:pt>
                <c:pt idx="206">
                  <c:v>37.166666666666664</c:v>
                </c:pt>
                <c:pt idx="207">
                  <c:v>70.333333333333329</c:v>
                </c:pt>
                <c:pt idx="208">
                  <c:v>81</c:v>
                </c:pt>
                <c:pt idx="209">
                  <c:v>90.5</c:v>
                </c:pt>
                <c:pt idx="210">
                  <c:v>104.6</c:v>
                </c:pt>
                <c:pt idx="211">
                  <c:v>127</c:v>
                </c:pt>
                <c:pt idx="212">
                  <c:v>127</c:v>
                </c:pt>
                <c:pt idx="213">
                  <c:v>103.25</c:v>
                </c:pt>
                <c:pt idx="214">
                  <c:v>96</c:v>
                </c:pt>
                <c:pt idx="215">
                  <c:v>108.25</c:v>
                </c:pt>
                <c:pt idx="216">
                  <c:v>110.5</c:v>
                </c:pt>
                <c:pt idx="217">
                  <c:v>94</c:v>
                </c:pt>
                <c:pt idx="218">
                  <c:v>87.333333333333329</c:v>
                </c:pt>
              </c:numCache>
            </c:numRef>
          </c:yVal>
          <c:smooth val="0"/>
        </c:ser>
        <c:ser>
          <c:idx val="6"/>
          <c:order val="6"/>
          <c:xVal>
            <c:numRef>
              <c:f>HC_7pt_smooth!$AT$11:$AT$229</c:f>
              <c:numCache>
                <c:formatCode>mm/dd/yy</c:formatCode>
                <c:ptCount val="219"/>
                <c:pt idx="0">
                  <c:v>30104</c:v>
                </c:pt>
                <c:pt idx="1">
                  <c:v>30110.142857142859</c:v>
                </c:pt>
                <c:pt idx="2">
                  <c:v>30115.285714285714</c:v>
                </c:pt>
                <c:pt idx="3">
                  <c:v>30120.285714285714</c:v>
                </c:pt>
                <c:pt idx="4">
                  <c:v>30126.285714285714</c:v>
                </c:pt>
                <c:pt idx="5">
                  <c:v>30132.571428571428</c:v>
                </c:pt>
                <c:pt idx="6">
                  <c:v>30138.714285714286</c:v>
                </c:pt>
                <c:pt idx="7">
                  <c:v>30144.714285714286</c:v>
                </c:pt>
                <c:pt idx="8">
                  <c:v>30151.714285714286</c:v>
                </c:pt>
                <c:pt idx="9">
                  <c:v>30159.714285714286</c:v>
                </c:pt>
                <c:pt idx="10">
                  <c:v>30167.714285714286</c:v>
                </c:pt>
                <c:pt idx="11">
                  <c:v>30174.714285714286</c:v>
                </c:pt>
                <c:pt idx="12">
                  <c:v>30181.428571428572</c:v>
                </c:pt>
                <c:pt idx="13">
                  <c:v>30190.285714285714</c:v>
                </c:pt>
                <c:pt idx="14">
                  <c:v>30199.285714285714</c:v>
                </c:pt>
                <c:pt idx="15">
                  <c:v>30208.428571428572</c:v>
                </c:pt>
                <c:pt idx="16">
                  <c:v>30217.285714285714</c:v>
                </c:pt>
                <c:pt idx="17">
                  <c:v>30226.285714285714</c:v>
                </c:pt>
                <c:pt idx="18">
                  <c:v>30235.285714285714</c:v>
                </c:pt>
                <c:pt idx="19">
                  <c:v>30244.285714285714</c:v>
                </c:pt>
                <c:pt idx="20">
                  <c:v>30253.285714285714</c:v>
                </c:pt>
                <c:pt idx="21">
                  <c:v>30262.285714285714</c:v>
                </c:pt>
                <c:pt idx="22">
                  <c:v>30271</c:v>
                </c:pt>
                <c:pt idx="23">
                  <c:v>30280.142857142859</c:v>
                </c:pt>
                <c:pt idx="24">
                  <c:v>30289.142857142859</c:v>
                </c:pt>
                <c:pt idx="25">
                  <c:v>30298.428571428572</c:v>
                </c:pt>
                <c:pt idx="26">
                  <c:v>30307.428571428572</c:v>
                </c:pt>
                <c:pt idx="27">
                  <c:v>30315.428571428572</c:v>
                </c:pt>
                <c:pt idx="28">
                  <c:v>30323.428571428572</c:v>
                </c:pt>
                <c:pt idx="29">
                  <c:v>30331.428571428572</c:v>
                </c:pt>
                <c:pt idx="30">
                  <c:v>30339.285714285714</c:v>
                </c:pt>
                <c:pt idx="31">
                  <c:v>30347.285714285714</c:v>
                </c:pt>
                <c:pt idx="32">
                  <c:v>30356</c:v>
                </c:pt>
                <c:pt idx="33">
                  <c:v>30365</c:v>
                </c:pt>
                <c:pt idx="34">
                  <c:v>30373</c:v>
                </c:pt>
                <c:pt idx="35">
                  <c:v>30381</c:v>
                </c:pt>
                <c:pt idx="36">
                  <c:v>30390</c:v>
                </c:pt>
                <c:pt idx="37">
                  <c:v>30399</c:v>
                </c:pt>
                <c:pt idx="38">
                  <c:v>30408</c:v>
                </c:pt>
                <c:pt idx="39">
                  <c:v>30416</c:v>
                </c:pt>
                <c:pt idx="40">
                  <c:v>30424</c:v>
                </c:pt>
                <c:pt idx="41">
                  <c:v>30432</c:v>
                </c:pt>
                <c:pt idx="42">
                  <c:v>30440</c:v>
                </c:pt>
                <c:pt idx="43">
                  <c:v>30446.857142857141</c:v>
                </c:pt>
                <c:pt idx="44">
                  <c:v>30452.857142857141</c:v>
                </c:pt>
                <c:pt idx="45">
                  <c:v>30458.857142857141</c:v>
                </c:pt>
                <c:pt idx="46">
                  <c:v>30463.857142857141</c:v>
                </c:pt>
                <c:pt idx="47">
                  <c:v>30468.714285714286</c:v>
                </c:pt>
                <c:pt idx="48">
                  <c:v>30472.714285714286</c:v>
                </c:pt>
                <c:pt idx="49">
                  <c:v>30476.571428571428</c:v>
                </c:pt>
                <c:pt idx="50">
                  <c:v>30479.571428571428</c:v>
                </c:pt>
                <c:pt idx="51">
                  <c:v>30482.428571428572</c:v>
                </c:pt>
                <c:pt idx="52">
                  <c:v>30485.285714285714</c:v>
                </c:pt>
                <c:pt idx="53">
                  <c:v>30488.142857142859</c:v>
                </c:pt>
                <c:pt idx="54">
                  <c:v>30490.285714285714</c:v>
                </c:pt>
                <c:pt idx="55">
                  <c:v>30493.285714285714</c:v>
                </c:pt>
                <c:pt idx="56">
                  <c:v>30496.428571428572</c:v>
                </c:pt>
                <c:pt idx="57">
                  <c:v>30500.714285714286</c:v>
                </c:pt>
                <c:pt idx="58">
                  <c:v>30506</c:v>
                </c:pt>
                <c:pt idx="59">
                  <c:v>30511.142857142859</c:v>
                </c:pt>
                <c:pt idx="60">
                  <c:v>30517.285714285714</c:v>
                </c:pt>
                <c:pt idx="61">
                  <c:v>30524.285714285714</c:v>
                </c:pt>
                <c:pt idx="62">
                  <c:v>30531.285714285714</c:v>
                </c:pt>
                <c:pt idx="63">
                  <c:v>30538.285714285714</c:v>
                </c:pt>
                <c:pt idx="64">
                  <c:v>30545.142857142859</c:v>
                </c:pt>
                <c:pt idx="65">
                  <c:v>30553</c:v>
                </c:pt>
                <c:pt idx="66">
                  <c:v>30561</c:v>
                </c:pt>
                <c:pt idx="67">
                  <c:v>30569</c:v>
                </c:pt>
                <c:pt idx="68">
                  <c:v>30579</c:v>
                </c:pt>
                <c:pt idx="69">
                  <c:v>30589</c:v>
                </c:pt>
                <c:pt idx="70">
                  <c:v>30599</c:v>
                </c:pt>
                <c:pt idx="71">
                  <c:v>30609.142857142859</c:v>
                </c:pt>
                <c:pt idx="72">
                  <c:v>30618.142857142859</c:v>
                </c:pt>
                <c:pt idx="73">
                  <c:v>30627.142857142859</c:v>
                </c:pt>
                <c:pt idx="74">
                  <c:v>30636.142857142859</c:v>
                </c:pt>
                <c:pt idx="75">
                  <c:v>30643.142857142859</c:v>
                </c:pt>
                <c:pt idx="76">
                  <c:v>30650.142857142859</c:v>
                </c:pt>
                <c:pt idx="77">
                  <c:v>30657.142857142859</c:v>
                </c:pt>
                <c:pt idx="78">
                  <c:v>30664</c:v>
                </c:pt>
                <c:pt idx="79">
                  <c:v>30672</c:v>
                </c:pt>
                <c:pt idx="80">
                  <c:v>30680</c:v>
                </c:pt>
                <c:pt idx="81">
                  <c:v>30688</c:v>
                </c:pt>
                <c:pt idx="82">
                  <c:v>30696</c:v>
                </c:pt>
                <c:pt idx="83">
                  <c:v>30704.857142857141</c:v>
                </c:pt>
                <c:pt idx="84">
                  <c:v>30714.857142857141</c:v>
                </c:pt>
                <c:pt idx="85">
                  <c:v>30724.714285714286</c:v>
                </c:pt>
                <c:pt idx="86">
                  <c:v>30733.571428571428</c:v>
                </c:pt>
                <c:pt idx="87">
                  <c:v>30741.571428571428</c:v>
                </c:pt>
                <c:pt idx="88">
                  <c:v>30749.714285714286</c:v>
                </c:pt>
                <c:pt idx="89">
                  <c:v>30759.714285714286</c:v>
                </c:pt>
                <c:pt idx="90">
                  <c:v>30769.571428571428</c:v>
                </c:pt>
                <c:pt idx="91">
                  <c:v>30778.571428571428</c:v>
                </c:pt>
                <c:pt idx="92">
                  <c:v>30787.714285714286</c:v>
                </c:pt>
                <c:pt idx="93">
                  <c:v>30796.857142857141</c:v>
                </c:pt>
                <c:pt idx="94">
                  <c:v>30806.857142857141</c:v>
                </c:pt>
                <c:pt idx="95">
                  <c:v>30816.714285714286</c:v>
                </c:pt>
                <c:pt idx="96">
                  <c:v>30824.714285714286</c:v>
                </c:pt>
                <c:pt idx="97">
                  <c:v>30831.857142857141</c:v>
                </c:pt>
                <c:pt idx="98">
                  <c:v>30838.857142857141</c:v>
                </c:pt>
                <c:pt idx="99">
                  <c:v>30846.142857142859</c:v>
                </c:pt>
                <c:pt idx="100">
                  <c:v>30853.142857142859</c:v>
                </c:pt>
                <c:pt idx="101">
                  <c:v>30860.142857142859</c:v>
                </c:pt>
                <c:pt idx="102">
                  <c:v>30867.142857142859</c:v>
                </c:pt>
                <c:pt idx="103">
                  <c:v>30874.142857142859</c:v>
                </c:pt>
                <c:pt idx="104">
                  <c:v>30881.571428571428</c:v>
                </c:pt>
                <c:pt idx="105">
                  <c:v>30888.571428571428</c:v>
                </c:pt>
                <c:pt idx="106">
                  <c:v>30895.285714285714</c:v>
                </c:pt>
                <c:pt idx="107">
                  <c:v>30902.142857142859</c:v>
                </c:pt>
                <c:pt idx="108">
                  <c:v>30909.142857142859</c:v>
                </c:pt>
                <c:pt idx="109">
                  <c:v>30916.142857142859</c:v>
                </c:pt>
                <c:pt idx="110">
                  <c:v>30923.142857142859</c:v>
                </c:pt>
                <c:pt idx="111">
                  <c:v>30929.857142857141</c:v>
                </c:pt>
                <c:pt idx="112">
                  <c:v>30936.857142857141</c:v>
                </c:pt>
                <c:pt idx="113">
                  <c:v>30943.285714285714</c:v>
                </c:pt>
                <c:pt idx="114">
                  <c:v>30950.428571428572</c:v>
                </c:pt>
                <c:pt idx="115">
                  <c:v>30957.428571428572</c:v>
                </c:pt>
                <c:pt idx="116">
                  <c:v>30964.428571428572</c:v>
                </c:pt>
                <c:pt idx="117">
                  <c:v>30971.428571428572</c:v>
                </c:pt>
                <c:pt idx="118">
                  <c:v>30978.428571428572</c:v>
                </c:pt>
                <c:pt idx="119">
                  <c:v>30985.714285714286</c:v>
                </c:pt>
                <c:pt idx="120">
                  <c:v>30993.428571428572</c:v>
                </c:pt>
                <c:pt idx="121">
                  <c:v>31000.428571428572</c:v>
                </c:pt>
                <c:pt idx="122">
                  <c:v>31007.428571428572</c:v>
                </c:pt>
                <c:pt idx="123">
                  <c:v>31014.428571428572</c:v>
                </c:pt>
                <c:pt idx="124">
                  <c:v>31021.714285714286</c:v>
                </c:pt>
                <c:pt idx="125">
                  <c:v>31029.714285714286</c:v>
                </c:pt>
                <c:pt idx="126">
                  <c:v>31037.428571428572</c:v>
                </c:pt>
                <c:pt idx="127">
                  <c:v>31044.285714285714</c:v>
                </c:pt>
                <c:pt idx="128">
                  <c:v>31051.285714285714</c:v>
                </c:pt>
                <c:pt idx="129">
                  <c:v>31058.285714285714</c:v>
                </c:pt>
                <c:pt idx="130">
                  <c:v>31065.285714285714</c:v>
                </c:pt>
                <c:pt idx="131">
                  <c:v>31072</c:v>
                </c:pt>
                <c:pt idx="132">
                  <c:v>31078</c:v>
                </c:pt>
                <c:pt idx="133">
                  <c:v>31084</c:v>
                </c:pt>
                <c:pt idx="134">
                  <c:v>31091</c:v>
                </c:pt>
                <c:pt idx="135">
                  <c:v>31098</c:v>
                </c:pt>
                <c:pt idx="136">
                  <c:v>31107</c:v>
                </c:pt>
                <c:pt idx="137">
                  <c:v>31116</c:v>
                </c:pt>
                <c:pt idx="138">
                  <c:v>31125</c:v>
                </c:pt>
                <c:pt idx="139">
                  <c:v>31134.142857142859</c:v>
                </c:pt>
                <c:pt idx="140">
                  <c:v>31143.142857142859</c:v>
                </c:pt>
                <c:pt idx="141">
                  <c:v>31152.142857142859</c:v>
                </c:pt>
                <c:pt idx="142">
                  <c:v>31161.428571428572</c:v>
                </c:pt>
                <c:pt idx="143">
                  <c:v>31168.428571428572</c:v>
                </c:pt>
                <c:pt idx="144">
                  <c:v>31175.428571428572</c:v>
                </c:pt>
                <c:pt idx="145">
                  <c:v>31182.428571428572</c:v>
                </c:pt>
                <c:pt idx="146">
                  <c:v>31189.285714285714</c:v>
                </c:pt>
                <c:pt idx="147">
                  <c:v>31196.285714285714</c:v>
                </c:pt>
                <c:pt idx="148">
                  <c:v>31203.285714285714</c:v>
                </c:pt>
                <c:pt idx="149">
                  <c:v>31210</c:v>
                </c:pt>
                <c:pt idx="150">
                  <c:v>31217</c:v>
                </c:pt>
                <c:pt idx="151">
                  <c:v>31224</c:v>
                </c:pt>
                <c:pt idx="152">
                  <c:v>31231.142857142859</c:v>
                </c:pt>
                <c:pt idx="153">
                  <c:v>31238.428571428572</c:v>
                </c:pt>
                <c:pt idx="154">
                  <c:v>31245.428571428572</c:v>
                </c:pt>
                <c:pt idx="155">
                  <c:v>31253.428571428572</c:v>
                </c:pt>
                <c:pt idx="156">
                  <c:v>31261.428571428572</c:v>
                </c:pt>
                <c:pt idx="157">
                  <c:v>31269.428571428572</c:v>
                </c:pt>
                <c:pt idx="158">
                  <c:v>31277.428571428572</c:v>
                </c:pt>
                <c:pt idx="159">
                  <c:v>31285.285714285714</c:v>
                </c:pt>
                <c:pt idx="160">
                  <c:v>31293</c:v>
                </c:pt>
                <c:pt idx="161">
                  <c:v>31301</c:v>
                </c:pt>
                <c:pt idx="162">
                  <c:v>31308</c:v>
                </c:pt>
                <c:pt idx="163">
                  <c:v>31316</c:v>
                </c:pt>
                <c:pt idx="164">
                  <c:v>31324</c:v>
                </c:pt>
                <c:pt idx="165">
                  <c:v>31332</c:v>
                </c:pt>
                <c:pt idx="166">
                  <c:v>31340</c:v>
                </c:pt>
                <c:pt idx="167">
                  <c:v>31348</c:v>
                </c:pt>
                <c:pt idx="168">
                  <c:v>31356.285714285714</c:v>
                </c:pt>
                <c:pt idx="169">
                  <c:v>31364.285714285714</c:v>
                </c:pt>
                <c:pt idx="170">
                  <c:v>31371.285714285714</c:v>
                </c:pt>
                <c:pt idx="171">
                  <c:v>31378.285714285714</c:v>
                </c:pt>
                <c:pt idx="172">
                  <c:v>31385.571428571428</c:v>
                </c:pt>
                <c:pt idx="173">
                  <c:v>31392.428571428572</c:v>
                </c:pt>
                <c:pt idx="174">
                  <c:v>31399.428571428572</c:v>
                </c:pt>
                <c:pt idx="175">
                  <c:v>31406.142857142859</c:v>
                </c:pt>
                <c:pt idx="176">
                  <c:v>31413.142857142859</c:v>
                </c:pt>
                <c:pt idx="177">
                  <c:v>31420.142857142859</c:v>
                </c:pt>
                <c:pt idx="178">
                  <c:v>31427.142857142859</c:v>
                </c:pt>
                <c:pt idx="179">
                  <c:v>31433.857142857141</c:v>
                </c:pt>
                <c:pt idx="180">
                  <c:v>31441</c:v>
                </c:pt>
                <c:pt idx="181">
                  <c:v>31448</c:v>
                </c:pt>
                <c:pt idx="182">
                  <c:v>31455</c:v>
                </c:pt>
                <c:pt idx="183">
                  <c:v>31462</c:v>
                </c:pt>
                <c:pt idx="184">
                  <c:v>31469</c:v>
                </c:pt>
                <c:pt idx="185">
                  <c:v>31476.285714285714</c:v>
                </c:pt>
                <c:pt idx="186">
                  <c:v>31483.285714285714</c:v>
                </c:pt>
                <c:pt idx="187">
                  <c:v>31490.285714285714</c:v>
                </c:pt>
                <c:pt idx="188">
                  <c:v>31497.285714285714</c:v>
                </c:pt>
                <c:pt idx="189">
                  <c:v>31504.285714285714</c:v>
                </c:pt>
                <c:pt idx="190">
                  <c:v>31511.285714285714</c:v>
                </c:pt>
                <c:pt idx="191">
                  <c:v>31518.285714285714</c:v>
                </c:pt>
                <c:pt idx="192">
                  <c:v>31525</c:v>
                </c:pt>
                <c:pt idx="193">
                  <c:v>31532</c:v>
                </c:pt>
                <c:pt idx="194">
                  <c:v>31539</c:v>
                </c:pt>
                <c:pt idx="195">
                  <c:v>31546</c:v>
                </c:pt>
                <c:pt idx="196">
                  <c:v>31553</c:v>
                </c:pt>
                <c:pt idx="197">
                  <c:v>31560</c:v>
                </c:pt>
                <c:pt idx="198">
                  <c:v>31567</c:v>
                </c:pt>
                <c:pt idx="199">
                  <c:v>31574</c:v>
                </c:pt>
                <c:pt idx="200">
                  <c:v>31581</c:v>
                </c:pt>
                <c:pt idx="201">
                  <c:v>31588</c:v>
                </c:pt>
                <c:pt idx="202">
                  <c:v>31595.285714285714</c:v>
                </c:pt>
                <c:pt idx="203">
                  <c:v>31602.142857142859</c:v>
                </c:pt>
                <c:pt idx="204">
                  <c:v>31609.285714285714</c:v>
                </c:pt>
                <c:pt idx="205">
                  <c:v>31616.571428571428</c:v>
                </c:pt>
                <c:pt idx="206">
                  <c:v>31623.571428571428</c:v>
                </c:pt>
                <c:pt idx="207">
                  <c:v>31630.857142857141</c:v>
                </c:pt>
                <c:pt idx="208">
                  <c:v>31637.857142857141</c:v>
                </c:pt>
                <c:pt idx="209">
                  <c:v>31644.571428571428</c:v>
                </c:pt>
                <c:pt idx="210">
                  <c:v>31651.714285714286</c:v>
                </c:pt>
                <c:pt idx="211">
                  <c:v>31658.571428571428</c:v>
                </c:pt>
                <c:pt idx="212">
                  <c:v>31665.285714285714</c:v>
                </c:pt>
                <c:pt idx="213">
                  <c:v>31672.285714285714</c:v>
                </c:pt>
                <c:pt idx="214">
                  <c:v>31680.285714285714</c:v>
                </c:pt>
                <c:pt idx="215">
                  <c:v>31688.571428571428</c:v>
                </c:pt>
                <c:pt idx="216">
                  <c:v>31697.857142857141</c:v>
                </c:pt>
                <c:pt idx="217">
                  <c:v>31707.142857142859</c:v>
                </c:pt>
                <c:pt idx="218">
                  <c:v>31716.428571428572</c:v>
                </c:pt>
              </c:numCache>
            </c:numRef>
          </c:xVal>
          <c:yVal>
            <c:numRef>
              <c:f>HC_7pt_smooth!$BA$11:$BA$229</c:f>
              <c:numCache>
                <c:formatCode>General</c:formatCode>
                <c:ptCount val="219"/>
                <c:pt idx="42">
                  <c:v>56</c:v>
                </c:pt>
                <c:pt idx="43">
                  <c:v>150.5</c:v>
                </c:pt>
                <c:pt idx="44">
                  <c:v>133.66666666666666</c:v>
                </c:pt>
                <c:pt idx="45">
                  <c:v>135.75</c:v>
                </c:pt>
                <c:pt idx="46">
                  <c:v>125.8</c:v>
                </c:pt>
                <c:pt idx="47">
                  <c:v>112</c:v>
                </c:pt>
                <c:pt idx="48">
                  <c:v>104</c:v>
                </c:pt>
                <c:pt idx="49">
                  <c:v>101.14285714285714</c:v>
                </c:pt>
                <c:pt idx="50">
                  <c:v>76.285714285714292</c:v>
                </c:pt>
                <c:pt idx="51">
                  <c:v>71.428571428571431</c:v>
                </c:pt>
                <c:pt idx="52">
                  <c:v>59.666666666666664</c:v>
                </c:pt>
                <c:pt idx="53">
                  <c:v>51.833333333333336</c:v>
                </c:pt>
                <c:pt idx="54">
                  <c:v>57.166666666666664</c:v>
                </c:pt>
                <c:pt idx="55">
                  <c:v>57.833333333333336</c:v>
                </c:pt>
                <c:pt idx="56">
                  <c:v>57.666666666666664</c:v>
                </c:pt>
                <c:pt idx="57">
                  <c:v>73</c:v>
                </c:pt>
                <c:pt idx="58">
                  <c:v>71.666666666666671</c:v>
                </c:pt>
                <c:pt idx="59">
                  <c:v>77.142857142857139</c:v>
                </c:pt>
                <c:pt idx="60">
                  <c:v>87</c:v>
                </c:pt>
                <c:pt idx="61">
                  <c:v>89</c:v>
                </c:pt>
                <c:pt idx="62">
                  <c:v>108.33333333333333</c:v>
                </c:pt>
                <c:pt idx="63">
                  <c:v>160.5</c:v>
                </c:pt>
                <c:pt idx="64">
                  <c:v>160.33333333333334</c:v>
                </c:pt>
                <c:pt idx="65">
                  <c:v>219.5</c:v>
                </c:pt>
                <c:pt idx="66">
                  <c:v>248.66666666666666</c:v>
                </c:pt>
                <c:pt idx="67">
                  <c:v>276.8</c:v>
                </c:pt>
                <c:pt idx="68">
                  <c:v>240.83333333333334</c:v>
                </c:pt>
                <c:pt idx="69">
                  <c:v>218.83333333333334</c:v>
                </c:pt>
                <c:pt idx="70">
                  <c:v>174.16666666666666</c:v>
                </c:pt>
                <c:pt idx="71">
                  <c:v>152.66666666666666</c:v>
                </c:pt>
                <c:pt idx="72">
                  <c:v>91.833333333333329</c:v>
                </c:pt>
                <c:pt idx="73">
                  <c:v>52.666666666666664</c:v>
                </c:pt>
                <c:pt idx="74">
                  <c:v>52.857142857142854</c:v>
                </c:pt>
                <c:pt idx="75">
                  <c:v>60.428571428571431</c:v>
                </c:pt>
                <c:pt idx="76">
                  <c:v>61.571428571428569</c:v>
                </c:pt>
                <c:pt idx="77">
                  <c:v>54.714285714285715</c:v>
                </c:pt>
                <c:pt idx="78">
                  <c:v>58</c:v>
                </c:pt>
                <c:pt idx="79">
                  <c:v>67.857142857142861</c:v>
                </c:pt>
                <c:pt idx="80">
                  <c:v>99.428571428571431</c:v>
                </c:pt>
                <c:pt idx="81">
                  <c:v>99.428571428571431</c:v>
                </c:pt>
                <c:pt idx="82">
                  <c:v>143.42857142857142</c:v>
                </c:pt>
                <c:pt idx="83">
                  <c:v>144</c:v>
                </c:pt>
                <c:pt idx="84">
                  <c:v>188.14285714285714</c:v>
                </c:pt>
                <c:pt idx="85">
                  <c:v>192.57142857142858</c:v>
                </c:pt>
                <c:pt idx="86">
                  <c:v>181.85714285714286</c:v>
                </c:pt>
                <c:pt idx="87">
                  <c:v>156.42857142857142</c:v>
                </c:pt>
                <c:pt idx="88">
                  <c:v>180.14285714285714</c:v>
                </c:pt>
                <c:pt idx="89">
                  <c:v>124.14285714285714</c:v>
                </c:pt>
                <c:pt idx="90">
                  <c:v>125.14285714285714</c:v>
                </c:pt>
                <c:pt idx="91">
                  <c:v>80.142857142857139</c:v>
                </c:pt>
                <c:pt idx="92">
                  <c:v>75</c:v>
                </c:pt>
                <c:pt idx="93">
                  <c:v>79.714285714285708</c:v>
                </c:pt>
                <c:pt idx="94">
                  <c:v>73.142857142857139</c:v>
                </c:pt>
                <c:pt idx="95">
                  <c:v>47.571428571428569</c:v>
                </c:pt>
                <c:pt idx="96">
                  <c:v>47.285714285714285</c:v>
                </c:pt>
                <c:pt idx="97">
                  <c:v>53.142857142857146</c:v>
                </c:pt>
                <c:pt idx="98">
                  <c:v>59.142857142857146</c:v>
                </c:pt>
                <c:pt idx="99">
                  <c:v>60.142857142857146</c:v>
                </c:pt>
                <c:pt idx="100">
                  <c:v>54.428571428571431</c:v>
                </c:pt>
                <c:pt idx="101">
                  <c:v>51.571428571428569</c:v>
                </c:pt>
                <c:pt idx="102">
                  <c:v>61.714285714285715</c:v>
                </c:pt>
                <c:pt idx="103">
                  <c:v>83.714285714285708</c:v>
                </c:pt>
                <c:pt idx="104">
                  <c:v>74.285714285714292</c:v>
                </c:pt>
                <c:pt idx="105">
                  <c:v>81</c:v>
                </c:pt>
                <c:pt idx="106">
                  <c:v>119.14285714285714</c:v>
                </c:pt>
                <c:pt idx="107">
                  <c:v>125.71428571428571</c:v>
                </c:pt>
                <c:pt idx="108">
                  <c:v>139.71428571428572</c:v>
                </c:pt>
                <c:pt idx="109">
                  <c:v>132</c:v>
                </c:pt>
                <c:pt idx="110">
                  <c:v>131.14285714285714</c:v>
                </c:pt>
                <c:pt idx="111">
                  <c:v>137.42857142857142</c:v>
                </c:pt>
                <c:pt idx="112">
                  <c:v>137.42857142857142</c:v>
                </c:pt>
                <c:pt idx="113">
                  <c:v>107.42857142857143</c:v>
                </c:pt>
                <c:pt idx="114">
                  <c:v>102.14285714285714</c:v>
                </c:pt>
                <c:pt idx="115">
                  <c:v>89.142857142857139</c:v>
                </c:pt>
                <c:pt idx="116">
                  <c:v>88.142857142857139</c:v>
                </c:pt>
                <c:pt idx="117">
                  <c:v>72.142857142857139</c:v>
                </c:pt>
                <c:pt idx="118">
                  <c:v>70.5</c:v>
                </c:pt>
                <c:pt idx="119">
                  <c:v>58.166666666666664</c:v>
                </c:pt>
                <c:pt idx="120">
                  <c:v>45.666666666666664</c:v>
                </c:pt>
                <c:pt idx="121">
                  <c:v>42.5</c:v>
                </c:pt>
                <c:pt idx="122">
                  <c:v>49.833333333333336</c:v>
                </c:pt>
                <c:pt idx="123">
                  <c:v>71.833333333333329</c:v>
                </c:pt>
                <c:pt idx="124">
                  <c:v>106.5</c:v>
                </c:pt>
                <c:pt idx="125">
                  <c:v>106.71428571428571</c:v>
                </c:pt>
                <c:pt idx="126">
                  <c:v>117.66666666666667</c:v>
                </c:pt>
                <c:pt idx="127">
                  <c:v>119.83333333333333</c:v>
                </c:pt>
                <c:pt idx="128">
                  <c:v>147.66666666666666</c:v>
                </c:pt>
                <c:pt idx="129">
                  <c:v>148.33333333333334</c:v>
                </c:pt>
                <c:pt idx="130">
                  <c:v>125</c:v>
                </c:pt>
                <c:pt idx="131">
                  <c:v>96.333333333333329</c:v>
                </c:pt>
                <c:pt idx="132">
                  <c:v>89.666666666666671</c:v>
                </c:pt>
                <c:pt idx="133">
                  <c:v>110.71428571428571</c:v>
                </c:pt>
                <c:pt idx="134">
                  <c:v>152.85714285714286</c:v>
                </c:pt>
                <c:pt idx="135">
                  <c:v>134</c:v>
                </c:pt>
                <c:pt idx="136">
                  <c:v>128.42857142857142</c:v>
                </c:pt>
                <c:pt idx="137">
                  <c:v>131.57142857142858</c:v>
                </c:pt>
                <c:pt idx="138">
                  <c:v>128.42857142857142</c:v>
                </c:pt>
                <c:pt idx="139">
                  <c:v>166</c:v>
                </c:pt>
                <c:pt idx="140">
                  <c:v>184.57142857142858</c:v>
                </c:pt>
                <c:pt idx="141">
                  <c:v>157.28571428571428</c:v>
                </c:pt>
                <c:pt idx="142">
                  <c:v>164.57142857142858</c:v>
                </c:pt>
                <c:pt idx="143">
                  <c:v>186.28571428571428</c:v>
                </c:pt>
                <c:pt idx="144">
                  <c:v>180.28571428571428</c:v>
                </c:pt>
                <c:pt idx="145">
                  <c:v>177.14285714285714</c:v>
                </c:pt>
                <c:pt idx="146">
                  <c:v>137.28571428571428</c:v>
                </c:pt>
                <c:pt idx="147">
                  <c:v>98.142857142857139</c:v>
                </c:pt>
                <c:pt idx="148">
                  <c:v>88.333333333333329</c:v>
                </c:pt>
                <c:pt idx="149">
                  <c:v>80.333333333333329</c:v>
                </c:pt>
                <c:pt idx="150">
                  <c:v>121.66666666666667</c:v>
                </c:pt>
                <c:pt idx="151">
                  <c:v>196.5</c:v>
                </c:pt>
                <c:pt idx="152">
                  <c:v>227.66666666666666</c:v>
                </c:pt>
                <c:pt idx="153">
                  <c:v>225</c:v>
                </c:pt>
                <c:pt idx="154">
                  <c:v>283.66666666666669</c:v>
                </c:pt>
                <c:pt idx="155">
                  <c:v>268.57142857142856</c:v>
                </c:pt>
                <c:pt idx="156">
                  <c:v>269.28571428571428</c:v>
                </c:pt>
                <c:pt idx="157">
                  <c:v>239.57142857142858</c:v>
                </c:pt>
                <c:pt idx="158">
                  <c:v>184</c:v>
                </c:pt>
                <c:pt idx="159">
                  <c:v>156.85714285714286</c:v>
                </c:pt>
                <c:pt idx="160">
                  <c:v>194.28571428571428</c:v>
                </c:pt>
                <c:pt idx="161">
                  <c:v>158.85714285714286</c:v>
                </c:pt>
                <c:pt idx="162">
                  <c:v>142.14285714285714</c:v>
                </c:pt>
                <c:pt idx="163">
                  <c:v>154.5</c:v>
                </c:pt>
                <c:pt idx="164">
                  <c:v>127.66666666666667</c:v>
                </c:pt>
                <c:pt idx="165">
                  <c:v>122.33333333333333</c:v>
                </c:pt>
                <c:pt idx="166">
                  <c:v>171.16666666666666</c:v>
                </c:pt>
                <c:pt idx="167">
                  <c:v>131.83333333333334</c:v>
                </c:pt>
                <c:pt idx="168">
                  <c:v>110.16666666666667</c:v>
                </c:pt>
                <c:pt idx="169">
                  <c:v>111.16666666666667</c:v>
                </c:pt>
                <c:pt idx="170">
                  <c:v>102.85714285714286</c:v>
                </c:pt>
                <c:pt idx="171">
                  <c:v>113.28571428571429</c:v>
                </c:pt>
                <c:pt idx="172">
                  <c:v>113.28571428571429</c:v>
                </c:pt>
                <c:pt idx="173">
                  <c:v>70.857142857142861</c:v>
                </c:pt>
                <c:pt idx="174">
                  <c:v>69.571428571428569</c:v>
                </c:pt>
                <c:pt idx="175">
                  <c:v>69.571428571428569</c:v>
                </c:pt>
                <c:pt idx="176">
                  <c:v>70.285714285714292</c:v>
                </c:pt>
                <c:pt idx="177">
                  <c:v>68</c:v>
                </c:pt>
                <c:pt idx="178">
                  <c:v>53.285714285714285</c:v>
                </c:pt>
                <c:pt idx="179">
                  <c:v>53.666666666666664</c:v>
                </c:pt>
                <c:pt idx="180">
                  <c:v>101.16666666666667</c:v>
                </c:pt>
                <c:pt idx="181">
                  <c:v>112.16666666666667</c:v>
                </c:pt>
                <c:pt idx="182">
                  <c:v>111.33333333333333</c:v>
                </c:pt>
                <c:pt idx="183">
                  <c:v>108.5</c:v>
                </c:pt>
                <c:pt idx="184">
                  <c:v>110.66666666666667</c:v>
                </c:pt>
                <c:pt idx="185">
                  <c:v>114.83333333333333</c:v>
                </c:pt>
                <c:pt idx="186">
                  <c:v>136.42857142857142</c:v>
                </c:pt>
                <c:pt idx="187">
                  <c:v>129.85714285714286</c:v>
                </c:pt>
                <c:pt idx="188">
                  <c:v>132.42857142857142</c:v>
                </c:pt>
                <c:pt idx="189">
                  <c:v>137.42857142857142</c:v>
                </c:pt>
                <c:pt idx="190">
                  <c:v>188.57142857142858</c:v>
                </c:pt>
                <c:pt idx="191">
                  <c:v>191.85714285714286</c:v>
                </c:pt>
                <c:pt idx="192">
                  <c:v>213.14285714285714</c:v>
                </c:pt>
                <c:pt idx="193">
                  <c:v>212.28571428571428</c:v>
                </c:pt>
                <c:pt idx="194">
                  <c:v>199.66666666666666</c:v>
                </c:pt>
                <c:pt idx="195">
                  <c:v>187.66666666666666</c:v>
                </c:pt>
                <c:pt idx="196">
                  <c:v>221</c:v>
                </c:pt>
                <c:pt idx="197">
                  <c:v>160.5</c:v>
                </c:pt>
                <c:pt idx="198">
                  <c:v>160.5</c:v>
                </c:pt>
                <c:pt idx="199">
                  <c:v>131.83333333333334</c:v>
                </c:pt>
                <c:pt idx="200">
                  <c:v>95.333333333333329</c:v>
                </c:pt>
                <c:pt idx="201">
                  <c:v>102</c:v>
                </c:pt>
                <c:pt idx="202">
                  <c:v>101.85714285714286</c:v>
                </c:pt>
                <c:pt idx="203">
                  <c:v>84</c:v>
                </c:pt>
                <c:pt idx="204">
                  <c:v>89.285714285714292</c:v>
                </c:pt>
                <c:pt idx="205">
                  <c:v>92</c:v>
                </c:pt>
                <c:pt idx="206">
                  <c:v>136.66666666666666</c:v>
                </c:pt>
                <c:pt idx="207">
                  <c:v>155.80000000000001</c:v>
                </c:pt>
                <c:pt idx="208">
                  <c:v>263.60000000000002</c:v>
                </c:pt>
                <c:pt idx="209">
                  <c:v>425.4</c:v>
                </c:pt>
                <c:pt idx="210">
                  <c:v>488.75</c:v>
                </c:pt>
                <c:pt idx="211">
                  <c:v>622.66666666666663</c:v>
                </c:pt>
                <c:pt idx="212">
                  <c:v>622.66666666666663</c:v>
                </c:pt>
                <c:pt idx="213">
                  <c:v>777</c:v>
                </c:pt>
                <c:pt idx="214">
                  <c:v>664.66666666666663</c:v>
                </c:pt>
                <c:pt idx="215">
                  <c:v>556.66666666666663</c:v>
                </c:pt>
                <c:pt idx="216">
                  <c:v>398.5</c:v>
                </c:pt>
                <c:pt idx="217">
                  <c:v>299.66666666666669</c:v>
                </c:pt>
                <c:pt idx="218">
                  <c:v>245.25</c:v>
                </c:pt>
              </c:numCache>
            </c:numRef>
          </c:yVal>
          <c:smooth val="0"/>
        </c:ser>
        <c:dLbls>
          <c:showLegendKey val="0"/>
          <c:showVal val="0"/>
          <c:showCatName val="0"/>
          <c:showSerName val="0"/>
          <c:showPercent val="0"/>
          <c:showBubbleSize val="0"/>
        </c:dLbls>
        <c:axId val="140042624"/>
        <c:axId val="140044544"/>
      </c:scatterChart>
      <c:valAx>
        <c:axId val="140042624"/>
        <c:scaling>
          <c:orientation val="minMax"/>
        </c:scaling>
        <c:delete val="0"/>
        <c:axPos val="b"/>
        <c:numFmt formatCode="mm/dd/yy" sourceLinked="1"/>
        <c:majorTickMark val="out"/>
        <c:minorTickMark val="none"/>
        <c:tickLblPos val="nextTo"/>
        <c:txPr>
          <a:bodyPr/>
          <a:lstStyle/>
          <a:p>
            <a:pPr>
              <a:defRPr sz="1600"/>
            </a:pPr>
            <a:endParaRPr lang="en-US"/>
          </a:p>
        </c:txPr>
        <c:crossAx val="140044544"/>
        <c:crosses val="autoZero"/>
        <c:crossBetween val="midCat"/>
      </c:valAx>
      <c:valAx>
        <c:axId val="140044544"/>
        <c:scaling>
          <c:orientation val="minMax"/>
        </c:scaling>
        <c:delete val="0"/>
        <c:axPos val="l"/>
        <c:majorGridlines>
          <c:spPr>
            <a:ln>
              <a:prstDash val="dash"/>
            </a:ln>
          </c:spPr>
        </c:majorGridlines>
        <c:title>
          <c:tx>
            <c:rich>
              <a:bodyPr rot="-5400000" vert="horz"/>
              <a:lstStyle/>
              <a:p>
                <a:pPr>
                  <a:defRPr sz="2000"/>
                </a:pPr>
                <a:r>
                  <a:rPr lang="en-US" sz="2000"/>
                  <a:t>Mixing ratio, pptv</a:t>
                </a:r>
              </a:p>
            </c:rich>
          </c:tx>
          <c:layout>
            <c:manualLayout>
              <c:xMode val="edge"/>
              <c:yMode val="edge"/>
              <c:x val="8.3278958295462148E-3"/>
              <c:y val="0.24715499371506616"/>
            </c:manualLayout>
          </c:layout>
          <c:overlay val="0"/>
        </c:title>
        <c:numFmt formatCode="General" sourceLinked="1"/>
        <c:majorTickMark val="out"/>
        <c:minorTickMark val="none"/>
        <c:tickLblPos val="nextTo"/>
        <c:txPr>
          <a:bodyPr/>
          <a:lstStyle/>
          <a:p>
            <a:pPr>
              <a:defRPr sz="1400"/>
            </a:pPr>
            <a:endParaRPr lang="en-US"/>
          </a:p>
        </c:txPr>
        <c:crossAx val="140042624"/>
        <c:crosses val="autoZero"/>
        <c:crossBetween val="midCat"/>
      </c:valAx>
      <c:spPr>
        <a:ln>
          <a:solidFill>
            <a:schemeClr val="tx1">
              <a:tint val="75000"/>
              <a:shade val="95000"/>
              <a:satMod val="105000"/>
            </a:schemeClr>
          </a:solidFill>
        </a:ln>
      </c:spPr>
    </c:plotArea>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91394801885506"/>
          <c:y val="2.5126074915855515E-2"/>
          <c:w val="0.80638769963640478"/>
          <c:h val="0.87434925061222812"/>
        </c:manualLayout>
      </c:layout>
      <c:scatterChart>
        <c:scatterStyle val="lineMarker"/>
        <c:varyColors val="0"/>
        <c:ser>
          <c:idx val="0"/>
          <c:order val="0"/>
          <c:xVal>
            <c:numRef>
              <c:f>HC_7pt_smooth!$BL$11:$BL$229</c:f>
              <c:numCache>
                <c:formatCode>mm/dd/yy</c:formatCode>
                <c:ptCount val="219"/>
                <c:pt idx="0">
                  <c:v>30098.142857142859</c:v>
                </c:pt>
                <c:pt idx="1">
                  <c:v>30105.857142857141</c:v>
                </c:pt>
                <c:pt idx="2">
                  <c:v>30113.285714285714</c:v>
                </c:pt>
                <c:pt idx="3">
                  <c:v>30121</c:v>
                </c:pt>
                <c:pt idx="4">
                  <c:v>30128.142857142859</c:v>
                </c:pt>
                <c:pt idx="5">
                  <c:v>30135.428571428572</c:v>
                </c:pt>
                <c:pt idx="6">
                  <c:v>30143.285714285714</c:v>
                </c:pt>
                <c:pt idx="7">
                  <c:v>30151.142857142859</c:v>
                </c:pt>
                <c:pt idx="8">
                  <c:v>30159.428571428572</c:v>
                </c:pt>
                <c:pt idx="9">
                  <c:v>30168.285714285714</c:v>
                </c:pt>
                <c:pt idx="10">
                  <c:v>30176.571428571428</c:v>
                </c:pt>
                <c:pt idx="11">
                  <c:v>30186.571428571428</c:v>
                </c:pt>
                <c:pt idx="12">
                  <c:v>30196.857142857141</c:v>
                </c:pt>
                <c:pt idx="13">
                  <c:v>30206</c:v>
                </c:pt>
                <c:pt idx="14">
                  <c:v>30214.857142857141</c:v>
                </c:pt>
                <c:pt idx="15">
                  <c:v>30224.571428571428</c:v>
                </c:pt>
                <c:pt idx="16">
                  <c:v>30234.571428571428</c:v>
                </c:pt>
                <c:pt idx="17">
                  <c:v>30244.285714285714</c:v>
                </c:pt>
                <c:pt idx="18">
                  <c:v>30253.285714285714</c:v>
                </c:pt>
                <c:pt idx="19">
                  <c:v>30262</c:v>
                </c:pt>
                <c:pt idx="20">
                  <c:v>30270.571428571428</c:v>
                </c:pt>
                <c:pt idx="21">
                  <c:v>30278</c:v>
                </c:pt>
                <c:pt idx="22">
                  <c:v>30283.714285714286</c:v>
                </c:pt>
                <c:pt idx="23">
                  <c:v>30289.285714285714</c:v>
                </c:pt>
                <c:pt idx="24">
                  <c:v>30294.142857142859</c:v>
                </c:pt>
                <c:pt idx="25">
                  <c:v>30297.142857142859</c:v>
                </c:pt>
                <c:pt idx="26">
                  <c:v>30299.857142857141</c:v>
                </c:pt>
                <c:pt idx="27">
                  <c:v>30303.285714285714</c:v>
                </c:pt>
                <c:pt idx="28">
                  <c:v>30307.714285714286</c:v>
                </c:pt>
                <c:pt idx="29">
                  <c:v>30312.714285714286</c:v>
                </c:pt>
                <c:pt idx="30">
                  <c:v>30318.142857142859</c:v>
                </c:pt>
                <c:pt idx="31">
                  <c:v>30325.285714285714</c:v>
                </c:pt>
                <c:pt idx="32">
                  <c:v>30333.285714285714</c:v>
                </c:pt>
                <c:pt idx="33">
                  <c:v>30341.285714285714</c:v>
                </c:pt>
                <c:pt idx="34">
                  <c:v>30348.285714285714</c:v>
                </c:pt>
                <c:pt idx="35">
                  <c:v>30355.428571428572</c:v>
                </c:pt>
                <c:pt idx="36">
                  <c:v>30363.428571428572</c:v>
                </c:pt>
                <c:pt idx="37">
                  <c:v>30371.428571428572</c:v>
                </c:pt>
                <c:pt idx="38">
                  <c:v>30378.428571428572</c:v>
                </c:pt>
                <c:pt idx="39">
                  <c:v>30385.714285714286</c:v>
                </c:pt>
                <c:pt idx="40">
                  <c:v>30392.571428571428</c:v>
                </c:pt>
                <c:pt idx="41">
                  <c:v>30400.571428571428</c:v>
                </c:pt>
                <c:pt idx="42">
                  <c:v>30408.428571428572</c:v>
                </c:pt>
                <c:pt idx="43">
                  <c:v>30415.428571428572</c:v>
                </c:pt>
                <c:pt idx="44">
                  <c:v>30422.142857142859</c:v>
                </c:pt>
                <c:pt idx="45">
                  <c:v>30429.142857142859</c:v>
                </c:pt>
                <c:pt idx="46">
                  <c:v>30435.857142857141</c:v>
                </c:pt>
                <c:pt idx="47">
                  <c:v>30443.428571428572</c:v>
                </c:pt>
                <c:pt idx="48">
                  <c:v>30450.428571428572</c:v>
                </c:pt>
                <c:pt idx="49">
                  <c:v>30457.714285714286</c:v>
                </c:pt>
                <c:pt idx="50">
                  <c:v>30465.142857142859</c:v>
                </c:pt>
                <c:pt idx="51">
                  <c:v>30472.142857142859</c:v>
                </c:pt>
                <c:pt idx="52">
                  <c:v>30479</c:v>
                </c:pt>
                <c:pt idx="53">
                  <c:v>30486</c:v>
                </c:pt>
                <c:pt idx="54">
                  <c:v>30492.428571428572</c:v>
                </c:pt>
                <c:pt idx="55">
                  <c:v>30499.285714285714</c:v>
                </c:pt>
                <c:pt idx="56">
                  <c:v>30505.857142857141</c:v>
                </c:pt>
                <c:pt idx="57">
                  <c:v>30512.428571428572</c:v>
                </c:pt>
                <c:pt idx="58">
                  <c:v>30519.428571428572</c:v>
                </c:pt>
                <c:pt idx="59">
                  <c:v>30526.428571428572</c:v>
                </c:pt>
                <c:pt idx="60">
                  <c:v>30533.714285714286</c:v>
                </c:pt>
                <c:pt idx="61">
                  <c:v>30540.857142857141</c:v>
                </c:pt>
                <c:pt idx="62">
                  <c:v>30547.857142857141</c:v>
                </c:pt>
                <c:pt idx="63">
                  <c:v>30556</c:v>
                </c:pt>
                <c:pt idx="64">
                  <c:v>30564</c:v>
                </c:pt>
                <c:pt idx="65">
                  <c:v>30572.142857142859</c:v>
                </c:pt>
                <c:pt idx="66">
                  <c:v>30580.714285714286</c:v>
                </c:pt>
                <c:pt idx="67">
                  <c:v>30590.714285714286</c:v>
                </c:pt>
                <c:pt idx="68">
                  <c:v>30601</c:v>
                </c:pt>
                <c:pt idx="69">
                  <c:v>30611.285714285714</c:v>
                </c:pt>
                <c:pt idx="70">
                  <c:v>30620.285714285714</c:v>
                </c:pt>
                <c:pt idx="71">
                  <c:v>30629.142857142859</c:v>
                </c:pt>
                <c:pt idx="72">
                  <c:v>30638.428571428572</c:v>
                </c:pt>
                <c:pt idx="73">
                  <c:v>30647</c:v>
                </c:pt>
                <c:pt idx="74">
                  <c:v>30653.714285714286</c:v>
                </c:pt>
                <c:pt idx="75">
                  <c:v>30660.714285714286</c:v>
                </c:pt>
                <c:pt idx="76">
                  <c:v>30667.571428571428</c:v>
                </c:pt>
                <c:pt idx="77">
                  <c:v>30674.428571428572</c:v>
                </c:pt>
                <c:pt idx="78">
                  <c:v>30681.857142857141</c:v>
                </c:pt>
                <c:pt idx="79">
                  <c:v>30689</c:v>
                </c:pt>
                <c:pt idx="80">
                  <c:v>30696.285714285714</c:v>
                </c:pt>
                <c:pt idx="81">
                  <c:v>30703.142857142859</c:v>
                </c:pt>
                <c:pt idx="82">
                  <c:v>30709.857142857141</c:v>
                </c:pt>
                <c:pt idx="83">
                  <c:v>30716.714285714286</c:v>
                </c:pt>
                <c:pt idx="84">
                  <c:v>30724.857142857141</c:v>
                </c:pt>
                <c:pt idx="85">
                  <c:v>30732.571428571428</c:v>
                </c:pt>
                <c:pt idx="86">
                  <c:v>30740.285714285714</c:v>
                </c:pt>
                <c:pt idx="87">
                  <c:v>30748</c:v>
                </c:pt>
                <c:pt idx="88">
                  <c:v>30756.142857142859</c:v>
                </c:pt>
                <c:pt idx="89">
                  <c:v>30766</c:v>
                </c:pt>
                <c:pt idx="90">
                  <c:v>30776.571428571428</c:v>
                </c:pt>
                <c:pt idx="91">
                  <c:v>30785.428571428572</c:v>
                </c:pt>
                <c:pt idx="92">
                  <c:v>30794.285714285714</c:v>
                </c:pt>
                <c:pt idx="93">
                  <c:v>30802.857142857141</c:v>
                </c:pt>
                <c:pt idx="94">
                  <c:v>30812.714285714286</c:v>
                </c:pt>
                <c:pt idx="95">
                  <c:v>30822.571428571428</c:v>
                </c:pt>
                <c:pt idx="96">
                  <c:v>30830.285714285714</c:v>
                </c:pt>
                <c:pt idx="97">
                  <c:v>30836.714285714286</c:v>
                </c:pt>
                <c:pt idx="98">
                  <c:v>30843.714285714286</c:v>
                </c:pt>
                <c:pt idx="99">
                  <c:v>30850.714285714286</c:v>
                </c:pt>
                <c:pt idx="100">
                  <c:v>30857.714285714286</c:v>
                </c:pt>
                <c:pt idx="101">
                  <c:v>30863.714285714286</c:v>
                </c:pt>
                <c:pt idx="102">
                  <c:v>30869.714285714286</c:v>
                </c:pt>
                <c:pt idx="103">
                  <c:v>30876.142857142859</c:v>
                </c:pt>
                <c:pt idx="104">
                  <c:v>30883.142857142859</c:v>
                </c:pt>
                <c:pt idx="105">
                  <c:v>30890.142857142859</c:v>
                </c:pt>
                <c:pt idx="106">
                  <c:v>30897.142857142859</c:v>
                </c:pt>
                <c:pt idx="107">
                  <c:v>30907.142857142859</c:v>
                </c:pt>
                <c:pt idx="108">
                  <c:v>30917.142857142859</c:v>
                </c:pt>
                <c:pt idx="109">
                  <c:v>30927.857142857141</c:v>
                </c:pt>
                <c:pt idx="110">
                  <c:v>30937.857142857141</c:v>
                </c:pt>
                <c:pt idx="111">
                  <c:v>30947.857142857141</c:v>
                </c:pt>
                <c:pt idx="112">
                  <c:v>30957.714285714286</c:v>
                </c:pt>
                <c:pt idx="113">
                  <c:v>30967.714285714286</c:v>
                </c:pt>
                <c:pt idx="114">
                  <c:v>30974.714285714286</c:v>
                </c:pt>
                <c:pt idx="115">
                  <c:v>30981.714285714286</c:v>
                </c:pt>
                <c:pt idx="116">
                  <c:v>30988.142857142859</c:v>
                </c:pt>
                <c:pt idx="117">
                  <c:v>30997.142857142859</c:v>
                </c:pt>
                <c:pt idx="118">
                  <c:v>31006.142857142859</c:v>
                </c:pt>
                <c:pt idx="119">
                  <c:v>31017.285714285714</c:v>
                </c:pt>
                <c:pt idx="120">
                  <c:v>31028.428571428572</c:v>
                </c:pt>
                <c:pt idx="121">
                  <c:v>31041.428571428572</c:v>
                </c:pt>
                <c:pt idx="122">
                  <c:v>31054.428571428572</c:v>
                </c:pt>
                <c:pt idx="123">
                  <c:v>31067.285714285714</c:v>
                </c:pt>
                <c:pt idx="124">
                  <c:v>31078.142857142859</c:v>
                </c:pt>
                <c:pt idx="125">
                  <c:v>31089.142857142859</c:v>
                </c:pt>
                <c:pt idx="126">
                  <c:v>31098.142857142859</c:v>
                </c:pt>
                <c:pt idx="127">
                  <c:v>31107</c:v>
                </c:pt>
                <c:pt idx="128">
                  <c:v>31115.571428571428</c:v>
                </c:pt>
                <c:pt idx="129">
                  <c:v>31123.571428571428</c:v>
                </c:pt>
                <c:pt idx="130">
                  <c:v>31131.714285714286</c:v>
                </c:pt>
                <c:pt idx="131">
                  <c:v>31141.857142857141</c:v>
                </c:pt>
                <c:pt idx="132">
                  <c:v>31152.857142857141</c:v>
                </c:pt>
                <c:pt idx="133">
                  <c:v>31164.857142857141</c:v>
                </c:pt>
                <c:pt idx="134">
                  <c:v>31177.857142857141</c:v>
                </c:pt>
                <c:pt idx="135">
                  <c:v>31189.285714285714</c:v>
                </c:pt>
                <c:pt idx="136">
                  <c:v>31201.285714285714</c:v>
                </c:pt>
                <c:pt idx="137">
                  <c:v>31213.142857142859</c:v>
                </c:pt>
                <c:pt idx="138">
                  <c:v>31224</c:v>
                </c:pt>
                <c:pt idx="139">
                  <c:v>31234</c:v>
                </c:pt>
                <c:pt idx="140">
                  <c:v>31242.857142857141</c:v>
                </c:pt>
                <c:pt idx="141">
                  <c:v>31250.714285714286</c:v>
                </c:pt>
                <c:pt idx="142">
                  <c:v>31258.571428571428</c:v>
                </c:pt>
                <c:pt idx="143">
                  <c:v>31266.428571428572</c:v>
                </c:pt>
                <c:pt idx="144">
                  <c:v>31274.285714285714</c:v>
                </c:pt>
                <c:pt idx="145">
                  <c:v>31281.142857142859</c:v>
                </c:pt>
                <c:pt idx="146">
                  <c:v>31288</c:v>
                </c:pt>
                <c:pt idx="147">
                  <c:v>31295</c:v>
                </c:pt>
                <c:pt idx="148">
                  <c:v>31302</c:v>
                </c:pt>
                <c:pt idx="149">
                  <c:v>31309</c:v>
                </c:pt>
                <c:pt idx="150">
                  <c:v>31315.285714285714</c:v>
                </c:pt>
                <c:pt idx="151">
                  <c:v>31322.285714285714</c:v>
                </c:pt>
                <c:pt idx="152">
                  <c:v>31329</c:v>
                </c:pt>
                <c:pt idx="153">
                  <c:v>31335</c:v>
                </c:pt>
                <c:pt idx="154">
                  <c:v>31340.714285714286</c:v>
                </c:pt>
                <c:pt idx="155">
                  <c:v>31345.714285714286</c:v>
                </c:pt>
                <c:pt idx="156">
                  <c:v>31350.428571428572</c:v>
                </c:pt>
                <c:pt idx="157">
                  <c:v>31355.142857142859</c:v>
                </c:pt>
                <c:pt idx="158">
                  <c:v>31359.142857142859</c:v>
                </c:pt>
                <c:pt idx="159">
                  <c:v>31363.571428571428</c:v>
                </c:pt>
                <c:pt idx="160">
                  <c:v>31368.571428571428</c:v>
                </c:pt>
                <c:pt idx="161">
                  <c:v>31373.857142857141</c:v>
                </c:pt>
                <c:pt idx="162">
                  <c:v>31380.428571428572</c:v>
                </c:pt>
                <c:pt idx="163">
                  <c:v>31386.714285714286</c:v>
                </c:pt>
                <c:pt idx="164">
                  <c:v>31393.714285714286</c:v>
                </c:pt>
                <c:pt idx="165">
                  <c:v>31400.714285714286</c:v>
                </c:pt>
                <c:pt idx="166">
                  <c:v>31407.571428571428</c:v>
                </c:pt>
                <c:pt idx="167">
                  <c:v>31414.571428571428</c:v>
                </c:pt>
                <c:pt idx="168">
                  <c:v>31423.571428571428</c:v>
                </c:pt>
                <c:pt idx="169">
                  <c:v>31432.857142857141</c:v>
                </c:pt>
                <c:pt idx="170">
                  <c:v>31442.857142857141</c:v>
                </c:pt>
                <c:pt idx="171">
                  <c:v>31453.571428571428</c:v>
                </c:pt>
                <c:pt idx="172">
                  <c:v>31464.571428571428</c:v>
                </c:pt>
                <c:pt idx="173">
                  <c:v>31475.714285714286</c:v>
                </c:pt>
                <c:pt idx="174">
                  <c:v>31487.571428571428</c:v>
                </c:pt>
                <c:pt idx="175">
                  <c:v>31497.714285714286</c:v>
                </c:pt>
                <c:pt idx="176">
                  <c:v>31508.571428571428</c:v>
                </c:pt>
                <c:pt idx="177">
                  <c:v>31518.571428571428</c:v>
                </c:pt>
                <c:pt idx="178">
                  <c:v>31528.857142857141</c:v>
                </c:pt>
                <c:pt idx="179">
                  <c:v>31538.285714285714</c:v>
                </c:pt>
                <c:pt idx="180">
                  <c:v>31547.142857142859</c:v>
                </c:pt>
                <c:pt idx="181">
                  <c:v>31555.285714285714</c:v>
                </c:pt>
                <c:pt idx="182">
                  <c:v>31563.285714285714</c:v>
                </c:pt>
                <c:pt idx="183">
                  <c:v>31569.571428571428</c:v>
                </c:pt>
                <c:pt idx="184">
                  <c:v>31577.285714285714</c:v>
                </c:pt>
                <c:pt idx="185">
                  <c:v>31583.285714285714</c:v>
                </c:pt>
                <c:pt idx="186">
                  <c:v>31589.857142857141</c:v>
                </c:pt>
                <c:pt idx="187">
                  <c:v>31597</c:v>
                </c:pt>
                <c:pt idx="188">
                  <c:v>31604</c:v>
                </c:pt>
                <c:pt idx="189">
                  <c:v>31610.857142857141</c:v>
                </c:pt>
                <c:pt idx="190">
                  <c:v>31618.428571428572</c:v>
                </c:pt>
                <c:pt idx="191">
                  <c:v>31624.714285714286</c:v>
                </c:pt>
                <c:pt idx="192">
                  <c:v>31631.714285714286</c:v>
                </c:pt>
                <c:pt idx="193">
                  <c:v>31638.714285714286</c:v>
                </c:pt>
                <c:pt idx="194">
                  <c:v>31645.571428571428</c:v>
                </c:pt>
                <c:pt idx="195">
                  <c:v>31652.571428571428</c:v>
                </c:pt>
                <c:pt idx="196">
                  <c:v>31659.571428571428</c:v>
                </c:pt>
                <c:pt idx="197">
                  <c:v>31666</c:v>
                </c:pt>
                <c:pt idx="198">
                  <c:v>31673</c:v>
                </c:pt>
                <c:pt idx="199">
                  <c:v>31680</c:v>
                </c:pt>
                <c:pt idx="200">
                  <c:v>31687.142857142859</c:v>
                </c:pt>
                <c:pt idx="201">
                  <c:v>31694.142857142859</c:v>
                </c:pt>
                <c:pt idx="202">
                  <c:v>31701.285714285714</c:v>
                </c:pt>
                <c:pt idx="203">
                  <c:v>31708.285714285714</c:v>
                </c:pt>
                <c:pt idx="204">
                  <c:v>31715.428571428572</c:v>
                </c:pt>
                <c:pt idx="205">
                  <c:v>31722.285714285714</c:v>
                </c:pt>
                <c:pt idx="206">
                  <c:v>31729.285714285714</c:v>
                </c:pt>
                <c:pt idx="207">
                  <c:v>31736.857142857141</c:v>
                </c:pt>
                <c:pt idx="208">
                  <c:v>31743.857142857141</c:v>
                </c:pt>
                <c:pt idx="209">
                  <c:v>31751</c:v>
                </c:pt>
                <c:pt idx="210">
                  <c:v>31760</c:v>
                </c:pt>
                <c:pt idx="211">
                  <c:v>31769.857142857141</c:v>
                </c:pt>
                <c:pt idx="212">
                  <c:v>31780.857142857141</c:v>
                </c:pt>
                <c:pt idx="213">
                  <c:v>31791.571428571428</c:v>
                </c:pt>
                <c:pt idx="214">
                  <c:v>31801.857142857141</c:v>
                </c:pt>
                <c:pt idx="215">
                  <c:v>31813.428571428572</c:v>
                </c:pt>
                <c:pt idx="216">
                  <c:v>31824.142857142859</c:v>
                </c:pt>
                <c:pt idx="217">
                  <c:v>31833.142857142859</c:v>
                </c:pt>
                <c:pt idx="218">
                  <c:v>31841.714285714286</c:v>
                </c:pt>
              </c:numCache>
            </c:numRef>
          </c:xVal>
          <c:yVal>
            <c:numRef>
              <c:f>HC_7pt_smooth!$BM$11:$BM$229</c:f>
              <c:numCache>
                <c:formatCode>General</c:formatCode>
                <c:ptCount val="219"/>
                <c:pt idx="0">
                  <c:v>212.14285714285714</c:v>
                </c:pt>
                <c:pt idx="1">
                  <c:v>217</c:v>
                </c:pt>
                <c:pt idx="2">
                  <c:v>229.57142857142858</c:v>
                </c:pt>
                <c:pt idx="3">
                  <c:v>234.14285714285714</c:v>
                </c:pt>
                <c:pt idx="4">
                  <c:v>239.28571428571428</c:v>
                </c:pt>
                <c:pt idx="5">
                  <c:v>242.57142857142858</c:v>
                </c:pt>
                <c:pt idx="6">
                  <c:v>263.57142857142856</c:v>
                </c:pt>
                <c:pt idx="7">
                  <c:v>281.14285714285717</c:v>
                </c:pt>
                <c:pt idx="8">
                  <c:v>280.28571428571428</c:v>
                </c:pt>
                <c:pt idx="9">
                  <c:v>274</c:v>
                </c:pt>
                <c:pt idx="10">
                  <c:v>286.71428571428572</c:v>
                </c:pt>
                <c:pt idx="11">
                  <c:v>295.66666666666669</c:v>
                </c:pt>
                <c:pt idx="12">
                  <c:v>304</c:v>
                </c:pt>
                <c:pt idx="13">
                  <c:v>286.8</c:v>
                </c:pt>
                <c:pt idx="14">
                  <c:v>262.8</c:v>
                </c:pt>
                <c:pt idx="15">
                  <c:v>275</c:v>
                </c:pt>
                <c:pt idx="16">
                  <c:v>285.39999999999998</c:v>
                </c:pt>
                <c:pt idx="17">
                  <c:v>284.60000000000002</c:v>
                </c:pt>
                <c:pt idx="18">
                  <c:v>284</c:v>
                </c:pt>
                <c:pt idx="19">
                  <c:v>284</c:v>
                </c:pt>
                <c:pt idx="20">
                  <c:v>268</c:v>
                </c:pt>
                <c:pt idx="21">
                  <c:v>261.33333333333331</c:v>
                </c:pt>
                <c:pt idx="22">
                  <c:v>241</c:v>
                </c:pt>
                <c:pt idx="23">
                  <c:v>224.5</c:v>
                </c:pt>
                <c:pt idx="24">
                  <c:v>205.16666666666666</c:v>
                </c:pt>
                <c:pt idx="25">
                  <c:v>193</c:v>
                </c:pt>
                <c:pt idx="26">
                  <c:v>196.85714285714286</c:v>
                </c:pt>
                <c:pt idx="27">
                  <c:v>195.28571428571428</c:v>
                </c:pt>
                <c:pt idx="28">
                  <c:v>213</c:v>
                </c:pt>
                <c:pt idx="29">
                  <c:v>219.14285714285714</c:v>
                </c:pt>
                <c:pt idx="30">
                  <c:v>233.85714285714286</c:v>
                </c:pt>
                <c:pt idx="31">
                  <c:v>228.85714285714286</c:v>
                </c:pt>
                <c:pt idx="32">
                  <c:v>226.42857142857142</c:v>
                </c:pt>
                <c:pt idx="33">
                  <c:v>227.5</c:v>
                </c:pt>
                <c:pt idx="34">
                  <c:v>258</c:v>
                </c:pt>
                <c:pt idx="35">
                  <c:v>233.5</c:v>
                </c:pt>
                <c:pt idx="36">
                  <c:v>223</c:v>
                </c:pt>
                <c:pt idx="37">
                  <c:v>202.33333333333334</c:v>
                </c:pt>
                <c:pt idx="38">
                  <c:v>210.8</c:v>
                </c:pt>
                <c:pt idx="39">
                  <c:v>217.2</c:v>
                </c:pt>
                <c:pt idx="40">
                  <c:v>216.5</c:v>
                </c:pt>
                <c:pt idx="41">
                  <c:v>188.5</c:v>
                </c:pt>
                <c:pt idx="42">
                  <c:v>193.33333333333334</c:v>
                </c:pt>
                <c:pt idx="43">
                  <c:v>228.66666666666666</c:v>
                </c:pt>
                <c:pt idx="44">
                  <c:v>242.33333333333334</c:v>
                </c:pt>
                <c:pt idx="45">
                  <c:v>242.33333333333334</c:v>
                </c:pt>
                <c:pt idx="46">
                  <c:v>255.16666666666666</c:v>
                </c:pt>
                <c:pt idx="47">
                  <c:v>278.16666666666669</c:v>
                </c:pt>
                <c:pt idx="48">
                  <c:v>297.5</c:v>
                </c:pt>
                <c:pt idx="49">
                  <c:v>317</c:v>
                </c:pt>
                <c:pt idx="50">
                  <c:v>310</c:v>
                </c:pt>
                <c:pt idx="51">
                  <c:v>321.8</c:v>
                </c:pt>
                <c:pt idx="52">
                  <c:v>327.16666666666669</c:v>
                </c:pt>
                <c:pt idx="53">
                  <c:v>332.6</c:v>
                </c:pt>
                <c:pt idx="54">
                  <c:v>328.6</c:v>
                </c:pt>
                <c:pt idx="55">
                  <c:v>346.8</c:v>
                </c:pt>
                <c:pt idx="56">
                  <c:v>356.5</c:v>
                </c:pt>
                <c:pt idx="57">
                  <c:v>358.5</c:v>
                </c:pt>
                <c:pt idx="58">
                  <c:v>364.5</c:v>
                </c:pt>
                <c:pt idx="59">
                  <c:v>367</c:v>
                </c:pt>
                <c:pt idx="60">
                  <c:v>367</c:v>
                </c:pt>
                <c:pt idx="61">
                  <c:v>374.2</c:v>
                </c:pt>
                <c:pt idx="62">
                  <c:v>371.6</c:v>
                </c:pt>
                <c:pt idx="63">
                  <c:v>354.8</c:v>
                </c:pt>
                <c:pt idx="64">
                  <c:v>348.4</c:v>
                </c:pt>
                <c:pt idx="65">
                  <c:v>361</c:v>
                </c:pt>
                <c:pt idx="66">
                  <c:v>359</c:v>
                </c:pt>
                <c:pt idx="67">
                  <c:v>340.4</c:v>
                </c:pt>
                <c:pt idx="68">
                  <c:v>324.66666666666669</c:v>
                </c:pt>
                <c:pt idx="69">
                  <c:v>333.33333333333331</c:v>
                </c:pt>
                <c:pt idx="70">
                  <c:v>324</c:v>
                </c:pt>
                <c:pt idx="71">
                  <c:v>323</c:v>
                </c:pt>
                <c:pt idx="72">
                  <c:v>315.16666666666669</c:v>
                </c:pt>
                <c:pt idx="73">
                  <c:v>342</c:v>
                </c:pt>
                <c:pt idx="74">
                  <c:v>333.85714285714283</c:v>
                </c:pt>
                <c:pt idx="75">
                  <c:v>347.42857142857144</c:v>
                </c:pt>
                <c:pt idx="76">
                  <c:v>328.57142857142856</c:v>
                </c:pt>
                <c:pt idx="77">
                  <c:v>352.71428571428572</c:v>
                </c:pt>
                <c:pt idx="78">
                  <c:v>357.57142857142856</c:v>
                </c:pt>
                <c:pt idx="79">
                  <c:v>370.14285714285717</c:v>
                </c:pt>
                <c:pt idx="80">
                  <c:v>348</c:v>
                </c:pt>
                <c:pt idx="81">
                  <c:v>383.16666666666669</c:v>
                </c:pt>
                <c:pt idx="82">
                  <c:v>416.5</c:v>
                </c:pt>
                <c:pt idx="83">
                  <c:v>438.8</c:v>
                </c:pt>
                <c:pt idx="84">
                  <c:v>422.2</c:v>
                </c:pt>
                <c:pt idx="85">
                  <c:v>410.2</c:v>
                </c:pt>
                <c:pt idx="86">
                  <c:v>401</c:v>
                </c:pt>
                <c:pt idx="87">
                  <c:v>460.6</c:v>
                </c:pt>
                <c:pt idx="88">
                  <c:v>470.75</c:v>
                </c:pt>
                <c:pt idx="89">
                  <c:v>513.25</c:v>
                </c:pt>
                <c:pt idx="90">
                  <c:v>568.20000000000005</c:v>
                </c:pt>
                <c:pt idx="91">
                  <c:v>597.4</c:v>
                </c:pt>
                <c:pt idx="92">
                  <c:v>673.75</c:v>
                </c:pt>
                <c:pt idx="93">
                  <c:v>646.79999999999995</c:v>
                </c:pt>
                <c:pt idx="94">
                  <c:v>602.4</c:v>
                </c:pt>
                <c:pt idx="95">
                  <c:v>561.66666666666663</c:v>
                </c:pt>
                <c:pt idx="96">
                  <c:v>528.5</c:v>
                </c:pt>
                <c:pt idx="97">
                  <c:v>472.16666666666669</c:v>
                </c:pt>
                <c:pt idx="98">
                  <c:v>447</c:v>
                </c:pt>
                <c:pt idx="99">
                  <c:v>428.71428571428572</c:v>
                </c:pt>
                <c:pt idx="100">
                  <c:v>411.28571428571428</c:v>
                </c:pt>
                <c:pt idx="101">
                  <c:v>387.14285714285717</c:v>
                </c:pt>
                <c:pt idx="102">
                  <c:v>383.42857142857144</c:v>
                </c:pt>
                <c:pt idx="103">
                  <c:v>362</c:v>
                </c:pt>
                <c:pt idx="104">
                  <c:v>346.33333333333331</c:v>
                </c:pt>
                <c:pt idx="105">
                  <c:v>359</c:v>
                </c:pt>
                <c:pt idx="106">
                  <c:v>351.16666666666669</c:v>
                </c:pt>
                <c:pt idx="107">
                  <c:v>331.66666666666669</c:v>
                </c:pt>
                <c:pt idx="108">
                  <c:v>364.33333333333331</c:v>
                </c:pt>
                <c:pt idx="109">
                  <c:v>409.5</c:v>
                </c:pt>
                <c:pt idx="110">
                  <c:v>408.71428571428572</c:v>
                </c:pt>
                <c:pt idx="111">
                  <c:v>415.28571428571428</c:v>
                </c:pt>
                <c:pt idx="112">
                  <c:v>418</c:v>
                </c:pt>
                <c:pt idx="113">
                  <c:v>418.28571428571428</c:v>
                </c:pt>
                <c:pt idx="114">
                  <c:v>416.42857142857144</c:v>
                </c:pt>
                <c:pt idx="115">
                  <c:v>374.57142857142856</c:v>
                </c:pt>
                <c:pt idx="116">
                  <c:v>315.85714285714283</c:v>
                </c:pt>
                <c:pt idx="117">
                  <c:v>292.28571428571428</c:v>
                </c:pt>
                <c:pt idx="118">
                  <c:v>274.57142857142856</c:v>
                </c:pt>
                <c:pt idx="119">
                  <c:v>278.28571428571428</c:v>
                </c:pt>
                <c:pt idx="120">
                  <c:v>302.28571428571428</c:v>
                </c:pt>
                <c:pt idx="121">
                  <c:v>309</c:v>
                </c:pt>
                <c:pt idx="122">
                  <c:v>328.28571428571428</c:v>
                </c:pt>
                <c:pt idx="123">
                  <c:v>354.42857142857144</c:v>
                </c:pt>
                <c:pt idx="124">
                  <c:v>371.42857142857144</c:v>
                </c:pt>
                <c:pt idx="125">
                  <c:v>384.14285714285717</c:v>
                </c:pt>
                <c:pt idx="126">
                  <c:v>370.33333333333331</c:v>
                </c:pt>
                <c:pt idx="127">
                  <c:v>339</c:v>
                </c:pt>
                <c:pt idx="128">
                  <c:v>329.66666666666669</c:v>
                </c:pt>
                <c:pt idx="129">
                  <c:v>318.66666666666669</c:v>
                </c:pt>
                <c:pt idx="130">
                  <c:v>309.5</c:v>
                </c:pt>
                <c:pt idx="131">
                  <c:v>286.33333333333331</c:v>
                </c:pt>
                <c:pt idx="132">
                  <c:v>268</c:v>
                </c:pt>
                <c:pt idx="133">
                  <c:v>263.57142857142856</c:v>
                </c:pt>
                <c:pt idx="134">
                  <c:v>263.57142857142856</c:v>
                </c:pt>
                <c:pt idx="135">
                  <c:v>258</c:v>
                </c:pt>
                <c:pt idx="136">
                  <c:v>250.57142857142858</c:v>
                </c:pt>
                <c:pt idx="137">
                  <c:v>244.71428571428572</c:v>
                </c:pt>
                <c:pt idx="138">
                  <c:v>249.71428571428572</c:v>
                </c:pt>
                <c:pt idx="139">
                  <c:v>249.85714285714286</c:v>
                </c:pt>
                <c:pt idx="140">
                  <c:v>253.14285714285714</c:v>
                </c:pt>
                <c:pt idx="141">
                  <c:v>254.28571428571428</c:v>
                </c:pt>
                <c:pt idx="142">
                  <c:v>261.57142857142856</c:v>
                </c:pt>
                <c:pt idx="143">
                  <c:v>262.14285714285717</c:v>
                </c:pt>
                <c:pt idx="144">
                  <c:v>270.71428571428572</c:v>
                </c:pt>
                <c:pt idx="145">
                  <c:v>273.14285714285717</c:v>
                </c:pt>
                <c:pt idx="146">
                  <c:v>278.14285714285717</c:v>
                </c:pt>
                <c:pt idx="147">
                  <c:v>273.57142857142856</c:v>
                </c:pt>
                <c:pt idx="148">
                  <c:v>286.42857142857144</c:v>
                </c:pt>
                <c:pt idx="149">
                  <c:v>294.28571428571428</c:v>
                </c:pt>
                <c:pt idx="150">
                  <c:v>302.71428571428572</c:v>
                </c:pt>
                <c:pt idx="151">
                  <c:v>297.42857142857144</c:v>
                </c:pt>
                <c:pt idx="152">
                  <c:v>298.28571428571428</c:v>
                </c:pt>
                <c:pt idx="153">
                  <c:v>292.85714285714283</c:v>
                </c:pt>
                <c:pt idx="154">
                  <c:v>301</c:v>
                </c:pt>
                <c:pt idx="155">
                  <c:v>289.14285714285717</c:v>
                </c:pt>
                <c:pt idx="156">
                  <c:v>271.57142857142856</c:v>
                </c:pt>
                <c:pt idx="157">
                  <c:v>258.42857142857144</c:v>
                </c:pt>
                <c:pt idx="158">
                  <c:v>247.71428571428572</c:v>
                </c:pt>
                <c:pt idx="159">
                  <c:v>238.42857142857142</c:v>
                </c:pt>
                <c:pt idx="160">
                  <c:v>231.42857142857142</c:v>
                </c:pt>
                <c:pt idx="161">
                  <c:v>219</c:v>
                </c:pt>
                <c:pt idx="162">
                  <c:v>203.14285714285714</c:v>
                </c:pt>
                <c:pt idx="163">
                  <c:v>197.71428571428572</c:v>
                </c:pt>
                <c:pt idx="164">
                  <c:v>193</c:v>
                </c:pt>
                <c:pt idx="165">
                  <c:v>224.42857142857142</c:v>
                </c:pt>
                <c:pt idx="166">
                  <c:v>239.28571428571428</c:v>
                </c:pt>
                <c:pt idx="167">
                  <c:v>253</c:v>
                </c:pt>
                <c:pt idx="168">
                  <c:v>262.16666666666669</c:v>
                </c:pt>
                <c:pt idx="169">
                  <c:v>285.5</c:v>
                </c:pt>
                <c:pt idx="170">
                  <c:v>295.83333333333331</c:v>
                </c:pt>
                <c:pt idx="171">
                  <c:v>297.83333333333331</c:v>
                </c:pt>
                <c:pt idx="172">
                  <c:v>264.16666666666669</c:v>
                </c:pt>
                <c:pt idx="173">
                  <c:v>246.33333333333334</c:v>
                </c:pt>
                <c:pt idx="174">
                  <c:v>248.66666666666666</c:v>
                </c:pt>
                <c:pt idx="175">
                  <c:v>242</c:v>
                </c:pt>
                <c:pt idx="176">
                  <c:v>235.57142857142858</c:v>
                </c:pt>
                <c:pt idx="177">
                  <c:v>233.14285714285714</c:v>
                </c:pt>
                <c:pt idx="178">
                  <c:v>240.42857142857142</c:v>
                </c:pt>
                <c:pt idx="179">
                  <c:v>245.57142857142858</c:v>
                </c:pt>
                <c:pt idx="180">
                  <c:v>247.28571428571428</c:v>
                </c:pt>
                <c:pt idx="181">
                  <c:v>232.42857142857142</c:v>
                </c:pt>
                <c:pt idx="182">
                  <c:v>248.57142857142858</c:v>
                </c:pt>
                <c:pt idx="183">
                  <c:v>247.42857142857142</c:v>
                </c:pt>
                <c:pt idx="184">
                  <c:v>251.57142857142858</c:v>
                </c:pt>
                <c:pt idx="185">
                  <c:v>251.28571428571428</c:v>
                </c:pt>
                <c:pt idx="186">
                  <c:v>245</c:v>
                </c:pt>
                <c:pt idx="187">
                  <c:v>256.14285714285717</c:v>
                </c:pt>
                <c:pt idx="188">
                  <c:v>266.28571428571428</c:v>
                </c:pt>
                <c:pt idx="189">
                  <c:v>261</c:v>
                </c:pt>
                <c:pt idx="190">
                  <c:v>270.14285714285717</c:v>
                </c:pt>
                <c:pt idx="191">
                  <c:v>275.71428571428572</c:v>
                </c:pt>
                <c:pt idx="192">
                  <c:v>280</c:v>
                </c:pt>
                <c:pt idx="193">
                  <c:v>284.42857142857144</c:v>
                </c:pt>
                <c:pt idx="194">
                  <c:v>289.28571428571428</c:v>
                </c:pt>
                <c:pt idx="195">
                  <c:v>287.42857142857144</c:v>
                </c:pt>
                <c:pt idx="196">
                  <c:v>285.14285714285717</c:v>
                </c:pt>
                <c:pt idx="197">
                  <c:v>288</c:v>
                </c:pt>
                <c:pt idx="198">
                  <c:v>281.57142857142856</c:v>
                </c:pt>
                <c:pt idx="199">
                  <c:v>285.71428571428572</c:v>
                </c:pt>
                <c:pt idx="200">
                  <c:v>292</c:v>
                </c:pt>
                <c:pt idx="201">
                  <c:v>277.71428571428572</c:v>
                </c:pt>
                <c:pt idx="202">
                  <c:v>281</c:v>
                </c:pt>
                <c:pt idx="203">
                  <c:v>284</c:v>
                </c:pt>
                <c:pt idx="204">
                  <c:v>265.42857142857144</c:v>
                </c:pt>
                <c:pt idx="205">
                  <c:v>259.42857142857144</c:v>
                </c:pt>
                <c:pt idx="206">
                  <c:v>256.28571428571428</c:v>
                </c:pt>
                <c:pt idx="207">
                  <c:v>241.14285714285714</c:v>
                </c:pt>
                <c:pt idx="208">
                  <c:v>234.71428571428572</c:v>
                </c:pt>
                <c:pt idx="209">
                  <c:v>226.57142857142858</c:v>
                </c:pt>
                <c:pt idx="210">
                  <c:v>240.85714285714286</c:v>
                </c:pt>
                <c:pt idx="211">
                  <c:v>236</c:v>
                </c:pt>
                <c:pt idx="212">
                  <c:v>240.33333333333334</c:v>
                </c:pt>
                <c:pt idx="213">
                  <c:v>260.5</c:v>
                </c:pt>
                <c:pt idx="214">
                  <c:v>260.33333333333331</c:v>
                </c:pt>
                <c:pt idx="215">
                  <c:v>300.66666666666669</c:v>
                </c:pt>
                <c:pt idx="216">
                  <c:v>302</c:v>
                </c:pt>
                <c:pt idx="217">
                  <c:v>285</c:v>
                </c:pt>
                <c:pt idx="218">
                  <c:v>295.33333333333331</c:v>
                </c:pt>
              </c:numCache>
            </c:numRef>
          </c:yVal>
          <c:smooth val="0"/>
        </c:ser>
        <c:ser>
          <c:idx val="1"/>
          <c:order val="1"/>
          <c:xVal>
            <c:numRef>
              <c:f>HC_7pt_smooth!$BL$11:$BL$229</c:f>
              <c:numCache>
                <c:formatCode>mm/dd/yy</c:formatCode>
                <c:ptCount val="219"/>
                <c:pt idx="0">
                  <c:v>30098.142857142859</c:v>
                </c:pt>
                <c:pt idx="1">
                  <c:v>30105.857142857141</c:v>
                </c:pt>
                <c:pt idx="2">
                  <c:v>30113.285714285714</c:v>
                </c:pt>
                <c:pt idx="3">
                  <c:v>30121</c:v>
                </c:pt>
                <c:pt idx="4">
                  <c:v>30128.142857142859</c:v>
                </c:pt>
                <c:pt idx="5">
                  <c:v>30135.428571428572</c:v>
                </c:pt>
                <c:pt idx="6">
                  <c:v>30143.285714285714</c:v>
                </c:pt>
                <c:pt idx="7">
                  <c:v>30151.142857142859</c:v>
                </c:pt>
                <c:pt idx="8">
                  <c:v>30159.428571428572</c:v>
                </c:pt>
                <c:pt idx="9">
                  <c:v>30168.285714285714</c:v>
                </c:pt>
                <c:pt idx="10">
                  <c:v>30176.571428571428</c:v>
                </c:pt>
                <c:pt idx="11">
                  <c:v>30186.571428571428</c:v>
                </c:pt>
                <c:pt idx="12">
                  <c:v>30196.857142857141</c:v>
                </c:pt>
                <c:pt idx="13">
                  <c:v>30206</c:v>
                </c:pt>
                <c:pt idx="14">
                  <c:v>30214.857142857141</c:v>
                </c:pt>
                <c:pt idx="15">
                  <c:v>30224.571428571428</c:v>
                </c:pt>
                <c:pt idx="16">
                  <c:v>30234.571428571428</c:v>
                </c:pt>
                <c:pt idx="17">
                  <c:v>30244.285714285714</c:v>
                </c:pt>
                <c:pt idx="18">
                  <c:v>30253.285714285714</c:v>
                </c:pt>
                <c:pt idx="19">
                  <c:v>30262</c:v>
                </c:pt>
                <c:pt idx="20">
                  <c:v>30270.571428571428</c:v>
                </c:pt>
                <c:pt idx="21">
                  <c:v>30278</c:v>
                </c:pt>
                <c:pt idx="22">
                  <c:v>30283.714285714286</c:v>
                </c:pt>
                <c:pt idx="23">
                  <c:v>30289.285714285714</c:v>
                </c:pt>
                <c:pt idx="24">
                  <c:v>30294.142857142859</c:v>
                </c:pt>
                <c:pt idx="25">
                  <c:v>30297.142857142859</c:v>
                </c:pt>
                <c:pt idx="26">
                  <c:v>30299.857142857141</c:v>
                </c:pt>
                <c:pt idx="27">
                  <c:v>30303.285714285714</c:v>
                </c:pt>
                <c:pt idx="28">
                  <c:v>30307.714285714286</c:v>
                </c:pt>
                <c:pt idx="29">
                  <c:v>30312.714285714286</c:v>
                </c:pt>
                <c:pt idx="30">
                  <c:v>30318.142857142859</c:v>
                </c:pt>
                <c:pt idx="31">
                  <c:v>30325.285714285714</c:v>
                </c:pt>
                <c:pt idx="32">
                  <c:v>30333.285714285714</c:v>
                </c:pt>
                <c:pt idx="33">
                  <c:v>30341.285714285714</c:v>
                </c:pt>
                <c:pt idx="34">
                  <c:v>30348.285714285714</c:v>
                </c:pt>
                <c:pt idx="35">
                  <c:v>30355.428571428572</c:v>
                </c:pt>
                <c:pt idx="36">
                  <c:v>30363.428571428572</c:v>
                </c:pt>
                <c:pt idx="37">
                  <c:v>30371.428571428572</c:v>
                </c:pt>
                <c:pt idx="38">
                  <c:v>30378.428571428572</c:v>
                </c:pt>
                <c:pt idx="39">
                  <c:v>30385.714285714286</c:v>
                </c:pt>
                <c:pt idx="40">
                  <c:v>30392.571428571428</c:v>
                </c:pt>
                <c:pt idx="41">
                  <c:v>30400.571428571428</c:v>
                </c:pt>
                <c:pt idx="42">
                  <c:v>30408.428571428572</c:v>
                </c:pt>
                <c:pt idx="43">
                  <c:v>30415.428571428572</c:v>
                </c:pt>
                <c:pt idx="44">
                  <c:v>30422.142857142859</c:v>
                </c:pt>
                <c:pt idx="45">
                  <c:v>30429.142857142859</c:v>
                </c:pt>
                <c:pt idx="46">
                  <c:v>30435.857142857141</c:v>
                </c:pt>
                <c:pt idx="47">
                  <c:v>30443.428571428572</c:v>
                </c:pt>
                <c:pt idx="48">
                  <c:v>30450.428571428572</c:v>
                </c:pt>
                <c:pt idx="49">
                  <c:v>30457.714285714286</c:v>
                </c:pt>
                <c:pt idx="50">
                  <c:v>30465.142857142859</c:v>
                </c:pt>
                <c:pt idx="51">
                  <c:v>30472.142857142859</c:v>
                </c:pt>
                <c:pt idx="52">
                  <c:v>30479</c:v>
                </c:pt>
                <c:pt idx="53">
                  <c:v>30486</c:v>
                </c:pt>
                <c:pt idx="54">
                  <c:v>30492.428571428572</c:v>
                </c:pt>
                <c:pt idx="55">
                  <c:v>30499.285714285714</c:v>
                </c:pt>
                <c:pt idx="56">
                  <c:v>30505.857142857141</c:v>
                </c:pt>
                <c:pt idx="57">
                  <c:v>30512.428571428572</c:v>
                </c:pt>
                <c:pt idx="58">
                  <c:v>30519.428571428572</c:v>
                </c:pt>
                <c:pt idx="59">
                  <c:v>30526.428571428572</c:v>
                </c:pt>
                <c:pt idx="60">
                  <c:v>30533.714285714286</c:v>
                </c:pt>
                <c:pt idx="61">
                  <c:v>30540.857142857141</c:v>
                </c:pt>
                <c:pt idx="62">
                  <c:v>30547.857142857141</c:v>
                </c:pt>
                <c:pt idx="63">
                  <c:v>30556</c:v>
                </c:pt>
                <c:pt idx="64">
                  <c:v>30564</c:v>
                </c:pt>
                <c:pt idx="65">
                  <c:v>30572.142857142859</c:v>
                </c:pt>
                <c:pt idx="66">
                  <c:v>30580.714285714286</c:v>
                </c:pt>
                <c:pt idx="67">
                  <c:v>30590.714285714286</c:v>
                </c:pt>
                <c:pt idx="68">
                  <c:v>30601</c:v>
                </c:pt>
                <c:pt idx="69">
                  <c:v>30611.285714285714</c:v>
                </c:pt>
                <c:pt idx="70">
                  <c:v>30620.285714285714</c:v>
                </c:pt>
                <c:pt idx="71">
                  <c:v>30629.142857142859</c:v>
                </c:pt>
                <c:pt idx="72">
                  <c:v>30638.428571428572</c:v>
                </c:pt>
                <c:pt idx="73">
                  <c:v>30647</c:v>
                </c:pt>
                <c:pt idx="74">
                  <c:v>30653.714285714286</c:v>
                </c:pt>
                <c:pt idx="75">
                  <c:v>30660.714285714286</c:v>
                </c:pt>
                <c:pt idx="76">
                  <c:v>30667.571428571428</c:v>
                </c:pt>
                <c:pt idx="77">
                  <c:v>30674.428571428572</c:v>
                </c:pt>
                <c:pt idx="78">
                  <c:v>30681.857142857141</c:v>
                </c:pt>
                <c:pt idx="79">
                  <c:v>30689</c:v>
                </c:pt>
                <c:pt idx="80">
                  <c:v>30696.285714285714</c:v>
                </c:pt>
                <c:pt idx="81">
                  <c:v>30703.142857142859</c:v>
                </c:pt>
                <c:pt idx="82">
                  <c:v>30709.857142857141</c:v>
                </c:pt>
                <c:pt idx="83">
                  <c:v>30716.714285714286</c:v>
                </c:pt>
                <c:pt idx="84">
                  <c:v>30724.857142857141</c:v>
                </c:pt>
                <c:pt idx="85">
                  <c:v>30732.571428571428</c:v>
                </c:pt>
                <c:pt idx="86">
                  <c:v>30740.285714285714</c:v>
                </c:pt>
                <c:pt idx="87">
                  <c:v>30748</c:v>
                </c:pt>
                <c:pt idx="88">
                  <c:v>30756.142857142859</c:v>
                </c:pt>
                <c:pt idx="89">
                  <c:v>30766</c:v>
                </c:pt>
                <c:pt idx="90">
                  <c:v>30776.571428571428</c:v>
                </c:pt>
                <c:pt idx="91">
                  <c:v>30785.428571428572</c:v>
                </c:pt>
                <c:pt idx="92">
                  <c:v>30794.285714285714</c:v>
                </c:pt>
                <c:pt idx="93">
                  <c:v>30802.857142857141</c:v>
                </c:pt>
                <c:pt idx="94">
                  <c:v>30812.714285714286</c:v>
                </c:pt>
                <c:pt idx="95">
                  <c:v>30822.571428571428</c:v>
                </c:pt>
                <c:pt idx="96">
                  <c:v>30830.285714285714</c:v>
                </c:pt>
                <c:pt idx="97">
                  <c:v>30836.714285714286</c:v>
                </c:pt>
                <c:pt idx="98">
                  <c:v>30843.714285714286</c:v>
                </c:pt>
                <c:pt idx="99">
                  <c:v>30850.714285714286</c:v>
                </c:pt>
                <c:pt idx="100">
                  <c:v>30857.714285714286</c:v>
                </c:pt>
                <c:pt idx="101">
                  <c:v>30863.714285714286</c:v>
                </c:pt>
                <c:pt idx="102">
                  <c:v>30869.714285714286</c:v>
                </c:pt>
                <c:pt idx="103">
                  <c:v>30876.142857142859</c:v>
                </c:pt>
                <c:pt idx="104">
                  <c:v>30883.142857142859</c:v>
                </c:pt>
                <c:pt idx="105">
                  <c:v>30890.142857142859</c:v>
                </c:pt>
                <c:pt idx="106">
                  <c:v>30897.142857142859</c:v>
                </c:pt>
                <c:pt idx="107">
                  <c:v>30907.142857142859</c:v>
                </c:pt>
                <c:pt idx="108">
                  <c:v>30917.142857142859</c:v>
                </c:pt>
                <c:pt idx="109">
                  <c:v>30927.857142857141</c:v>
                </c:pt>
                <c:pt idx="110">
                  <c:v>30937.857142857141</c:v>
                </c:pt>
                <c:pt idx="111">
                  <c:v>30947.857142857141</c:v>
                </c:pt>
                <c:pt idx="112">
                  <c:v>30957.714285714286</c:v>
                </c:pt>
                <c:pt idx="113">
                  <c:v>30967.714285714286</c:v>
                </c:pt>
                <c:pt idx="114">
                  <c:v>30974.714285714286</c:v>
                </c:pt>
                <c:pt idx="115">
                  <c:v>30981.714285714286</c:v>
                </c:pt>
                <c:pt idx="116">
                  <c:v>30988.142857142859</c:v>
                </c:pt>
                <c:pt idx="117">
                  <c:v>30997.142857142859</c:v>
                </c:pt>
                <c:pt idx="118">
                  <c:v>31006.142857142859</c:v>
                </c:pt>
                <c:pt idx="119">
                  <c:v>31017.285714285714</c:v>
                </c:pt>
                <c:pt idx="120">
                  <c:v>31028.428571428572</c:v>
                </c:pt>
                <c:pt idx="121">
                  <c:v>31041.428571428572</c:v>
                </c:pt>
                <c:pt idx="122">
                  <c:v>31054.428571428572</c:v>
                </c:pt>
                <c:pt idx="123">
                  <c:v>31067.285714285714</c:v>
                </c:pt>
                <c:pt idx="124">
                  <c:v>31078.142857142859</c:v>
                </c:pt>
                <c:pt idx="125">
                  <c:v>31089.142857142859</c:v>
                </c:pt>
                <c:pt idx="126">
                  <c:v>31098.142857142859</c:v>
                </c:pt>
                <c:pt idx="127">
                  <c:v>31107</c:v>
                </c:pt>
                <c:pt idx="128">
                  <c:v>31115.571428571428</c:v>
                </c:pt>
                <c:pt idx="129">
                  <c:v>31123.571428571428</c:v>
                </c:pt>
                <c:pt idx="130">
                  <c:v>31131.714285714286</c:v>
                </c:pt>
                <c:pt idx="131">
                  <c:v>31141.857142857141</c:v>
                </c:pt>
                <c:pt idx="132">
                  <c:v>31152.857142857141</c:v>
                </c:pt>
                <c:pt idx="133">
                  <c:v>31164.857142857141</c:v>
                </c:pt>
                <c:pt idx="134">
                  <c:v>31177.857142857141</c:v>
                </c:pt>
                <c:pt idx="135">
                  <c:v>31189.285714285714</c:v>
                </c:pt>
                <c:pt idx="136">
                  <c:v>31201.285714285714</c:v>
                </c:pt>
                <c:pt idx="137">
                  <c:v>31213.142857142859</c:v>
                </c:pt>
                <c:pt idx="138">
                  <c:v>31224</c:v>
                </c:pt>
                <c:pt idx="139">
                  <c:v>31234</c:v>
                </c:pt>
                <c:pt idx="140">
                  <c:v>31242.857142857141</c:v>
                </c:pt>
                <c:pt idx="141">
                  <c:v>31250.714285714286</c:v>
                </c:pt>
                <c:pt idx="142">
                  <c:v>31258.571428571428</c:v>
                </c:pt>
                <c:pt idx="143">
                  <c:v>31266.428571428572</c:v>
                </c:pt>
                <c:pt idx="144">
                  <c:v>31274.285714285714</c:v>
                </c:pt>
                <c:pt idx="145">
                  <c:v>31281.142857142859</c:v>
                </c:pt>
                <c:pt idx="146">
                  <c:v>31288</c:v>
                </c:pt>
                <c:pt idx="147">
                  <c:v>31295</c:v>
                </c:pt>
                <c:pt idx="148">
                  <c:v>31302</c:v>
                </c:pt>
                <c:pt idx="149">
                  <c:v>31309</c:v>
                </c:pt>
                <c:pt idx="150">
                  <c:v>31315.285714285714</c:v>
                </c:pt>
                <c:pt idx="151">
                  <c:v>31322.285714285714</c:v>
                </c:pt>
                <c:pt idx="152">
                  <c:v>31329</c:v>
                </c:pt>
                <c:pt idx="153">
                  <c:v>31335</c:v>
                </c:pt>
                <c:pt idx="154">
                  <c:v>31340.714285714286</c:v>
                </c:pt>
                <c:pt idx="155">
                  <c:v>31345.714285714286</c:v>
                </c:pt>
                <c:pt idx="156">
                  <c:v>31350.428571428572</c:v>
                </c:pt>
                <c:pt idx="157">
                  <c:v>31355.142857142859</c:v>
                </c:pt>
                <c:pt idx="158">
                  <c:v>31359.142857142859</c:v>
                </c:pt>
                <c:pt idx="159">
                  <c:v>31363.571428571428</c:v>
                </c:pt>
                <c:pt idx="160">
                  <c:v>31368.571428571428</c:v>
                </c:pt>
                <c:pt idx="161">
                  <c:v>31373.857142857141</c:v>
                </c:pt>
                <c:pt idx="162">
                  <c:v>31380.428571428572</c:v>
                </c:pt>
                <c:pt idx="163">
                  <c:v>31386.714285714286</c:v>
                </c:pt>
                <c:pt idx="164">
                  <c:v>31393.714285714286</c:v>
                </c:pt>
                <c:pt idx="165">
                  <c:v>31400.714285714286</c:v>
                </c:pt>
                <c:pt idx="166">
                  <c:v>31407.571428571428</c:v>
                </c:pt>
                <c:pt idx="167">
                  <c:v>31414.571428571428</c:v>
                </c:pt>
                <c:pt idx="168">
                  <c:v>31423.571428571428</c:v>
                </c:pt>
                <c:pt idx="169">
                  <c:v>31432.857142857141</c:v>
                </c:pt>
                <c:pt idx="170">
                  <c:v>31442.857142857141</c:v>
                </c:pt>
                <c:pt idx="171">
                  <c:v>31453.571428571428</c:v>
                </c:pt>
                <c:pt idx="172">
                  <c:v>31464.571428571428</c:v>
                </c:pt>
                <c:pt idx="173">
                  <c:v>31475.714285714286</c:v>
                </c:pt>
                <c:pt idx="174">
                  <c:v>31487.571428571428</c:v>
                </c:pt>
                <c:pt idx="175">
                  <c:v>31497.714285714286</c:v>
                </c:pt>
                <c:pt idx="176">
                  <c:v>31508.571428571428</c:v>
                </c:pt>
                <c:pt idx="177">
                  <c:v>31518.571428571428</c:v>
                </c:pt>
                <c:pt idx="178">
                  <c:v>31528.857142857141</c:v>
                </c:pt>
                <c:pt idx="179">
                  <c:v>31538.285714285714</c:v>
                </c:pt>
                <c:pt idx="180">
                  <c:v>31547.142857142859</c:v>
                </c:pt>
                <c:pt idx="181">
                  <c:v>31555.285714285714</c:v>
                </c:pt>
                <c:pt idx="182">
                  <c:v>31563.285714285714</c:v>
                </c:pt>
                <c:pt idx="183">
                  <c:v>31569.571428571428</c:v>
                </c:pt>
                <c:pt idx="184">
                  <c:v>31577.285714285714</c:v>
                </c:pt>
                <c:pt idx="185">
                  <c:v>31583.285714285714</c:v>
                </c:pt>
                <c:pt idx="186">
                  <c:v>31589.857142857141</c:v>
                </c:pt>
                <c:pt idx="187">
                  <c:v>31597</c:v>
                </c:pt>
                <c:pt idx="188">
                  <c:v>31604</c:v>
                </c:pt>
                <c:pt idx="189">
                  <c:v>31610.857142857141</c:v>
                </c:pt>
                <c:pt idx="190">
                  <c:v>31618.428571428572</c:v>
                </c:pt>
                <c:pt idx="191">
                  <c:v>31624.714285714286</c:v>
                </c:pt>
                <c:pt idx="192">
                  <c:v>31631.714285714286</c:v>
                </c:pt>
                <c:pt idx="193">
                  <c:v>31638.714285714286</c:v>
                </c:pt>
                <c:pt idx="194">
                  <c:v>31645.571428571428</c:v>
                </c:pt>
                <c:pt idx="195">
                  <c:v>31652.571428571428</c:v>
                </c:pt>
                <c:pt idx="196">
                  <c:v>31659.571428571428</c:v>
                </c:pt>
                <c:pt idx="197">
                  <c:v>31666</c:v>
                </c:pt>
                <c:pt idx="198">
                  <c:v>31673</c:v>
                </c:pt>
                <c:pt idx="199">
                  <c:v>31680</c:v>
                </c:pt>
                <c:pt idx="200">
                  <c:v>31687.142857142859</c:v>
                </c:pt>
                <c:pt idx="201">
                  <c:v>31694.142857142859</c:v>
                </c:pt>
                <c:pt idx="202">
                  <c:v>31701.285714285714</c:v>
                </c:pt>
                <c:pt idx="203">
                  <c:v>31708.285714285714</c:v>
                </c:pt>
                <c:pt idx="204">
                  <c:v>31715.428571428572</c:v>
                </c:pt>
                <c:pt idx="205">
                  <c:v>31722.285714285714</c:v>
                </c:pt>
                <c:pt idx="206">
                  <c:v>31729.285714285714</c:v>
                </c:pt>
                <c:pt idx="207">
                  <c:v>31736.857142857141</c:v>
                </c:pt>
                <c:pt idx="208">
                  <c:v>31743.857142857141</c:v>
                </c:pt>
                <c:pt idx="209">
                  <c:v>31751</c:v>
                </c:pt>
                <c:pt idx="210">
                  <c:v>31760</c:v>
                </c:pt>
                <c:pt idx="211">
                  <c:v>31769.857142857141</c:v>
                </c:pt>
                <c:pt idx="212">
                  <c:v>31780.857142857141</c:v>
                </c:pt>
                <c:pt idx="213">
                  <c:v>31791.571428571428</c:v>
                </c:pt>
                <c:pt idx="214">
                  <c:v>31801.857142857141</c:v>
                </c:pt>
                <c:pt idx="215">
                  <c:v>31813.428571428572</c:v>
                </c:pt>
                <c:pt idx="216">
                  <c:v>31824.142857142859</c:v>
                </c:pt>
                <c:pt idx="217">
                  <c:v>31833.142857142859</c:v>
                </c:pt>
                <c:pt idx="218">
                  <c:v>31841.714285714286</c:v>
                </c:pt>
              </c:numCache>
            </c:numRef>
          </c:xVal>
          <c:yVal>
            <c:numRef>
              <c:f>HC_7pt_smooth!$BN$11:$BN$229</c:f>
              <c:numCache>
                <c:formatCode>General</c:formatCode>
                <c:ptCount val="219"/>
                <c:pt idx="0">
                  <c:v>229.42857142857142</c:v>
                </c:pt>
                <c:pt idx="1">
                  <c:v>229.85714285714286</c:v>
                </c:pt>
                <c:pt idx="2">
                  <c:v>252</c:v>
                </c:pt>
                <c:pt idx="3">
                  <c:v>250.57142857142858</c:v>
                </c:pt>
                <c:pt idx="4">
                  <c:v>253.14285714285714</c:v>
                </c:pt>
                <c:pt idx="5">
                  <c:v>238.85714285714286</c:v>
                </c:pt>
                <c:pt idx="6">
                  <c:v>263.14285714285717</c:v>
                </c:pt>
                <c:pt idx="7">
                  <c:v>341.28571428571428</c:v>
                </c:pt>
                <c:pt idx="8">
                  <c:v>375.85714285714283</c:v>
                </c:pt>
                <c:pt idx="9">
                  <c:v>359.85714285714283</c:v>
                </c:pt>
                <c:pt idx="10">
                  <c:v>414.85714285714283</c:v>
                </c:pt>
                <c:pt idx="11">
                  <c:v>430.16666666666669</c:v>
                </c:pt>
                <c:pt idx="12">
                  <c:v>496.2</c:v>
                </c:pt>
                <c:pt idx="13">
                  <c:v>435.8</c:v>
                </c:pt>
                <c:pt idx="14">
                  <c:v>347.8</c:v>
                </c:pt>
                <c:pt idx="15">
                  <c:v>332.8</c:v>
                </c:pt>
                <c:pt idx="16">
                  <c:v>351.2</c:v>
                </c:pt>
                <c:pt idx="17">
                  <c:v>307.60000000000002</c:v>
                </c:pt>
                <c:pt idx="18">
                  <c:v>285.5</c:v>
                </c:pt>
                <c:pt idx="19">
                  <c:v>299</c:v>
                </c:pt>
                <c:pt idx="20">
                  <c:v>268.28571428571428</c:v>
                </c:pt>
                <c:pt idx="21">
                  <c:v>271.85714285714283</c:v>
                </c:pt>
                <c:pt idx="22">
                  <c:v>238.28571428571428</c:v>
                </c:pt>
                <c:pt idx="23">
                  <c:v>195.42857142857142</c:v>
                </c:pt>
                <c:pt idx="24">
                  <c:v>162.57142857142858</c:v>
                </c:pt>
                <c:pt idx="25">
                  <c:v>173.28571428571428</c:v>
                </c:pt>
                <c:pt idx="26">
                  <c:v>143.28571428571428</c:v>
                </c:pt>
                <c:pt idx="27">
                  <c:v>212.85714285714286</c:v>
                </c:pt>
                <c:pt idx="28">
                  <c:v>215.42857142857142</c:v>
                </c:pt>
                <c:pt idx="29">
                  <c:v>224</c:v>
                </c:pt>
                <c:pt idx="30">
                  <c:v>273.28571428571428</c:v>
                </c:pt>
                <c:pt idx="31">
                  <c:v>294</c:v>
                </c:pt>
                <c:pt idx="32">
                  <c:v>313</c:v>
                </c:pt>
                <c:pt idx="33">
                  <c:v>332</c:v>
                </c:pt>
                <c:pt idx="34">
                  <c:v>275.28571428571428</c:v>
                </c:pt>
                <c:pt idx="35">
                  <c:v>318.14285714285717</c:v>
                </c:pt>
                <c:pt idx="36">
                  <c:v>317.42857142857144</c:v>
                </c:pt>
                <c:pt idx="37">
                  <c:v>292.85714285714283</c:v>
                </c:pt>
                <c:pt idx="38">
                  <c:v>307.5</c:v>
                </c:pt>
                <c:pt idx="39">
                  <c:v>283.66666666666669</c:v>
                </c:pt>
                <c:pt idx="40">
                  <c:v>273.16666666666669</c:v>
                </c:pt>
                <c:pt idx="41">
                  <c:v>296.5</c:v>
                </c:pt>
                <c:pt idx="42">
                  <c:v>235.66666666666666</c:v>
                </c:pt>
                <c:pt idx="43">
                  <c:v>249.83333333333334</c:v>
                </c:pt>
                <c:pt idx="44">
                  <c:v>266.83333333333331</c:v>
                </c:pt>
                <c:pt idx="45">
                  <c:v>285.85714285714283</c:v>
                </c:pt>
                <c:pt idx="46">
                  <c:v>301.57142857142856</c:v>
                </c:pt>
                <c:pt idx="47">
                  <c:v>305.57142857142856</c:v>
                </c:pt>
                <c:pt idx="48">
                  <c:v>284.14285714285717</c:v>
                </c:pt>
                <c:pt idx="49">
                  <c:v>293.42857142857144</c:v>
                </c:pt>
                <c:pt idx="50">
                  <c:v>291.71428571428572</c:v>
                </c:pt>
                <c:pt idx="51">
                  <c:v>282.42857142857144</c:v>
                </c:pt>
                <c:pt idx="52">
                  <c:v>248.85714285714286</c:v>
                </c:pt>
                <c:pt idx="53">
                  <c:v>237.42857142857142</c:v>
                </c:pt>
                <c:pt idx="54">
                  <c:v>249.57142857142858</c:v>
                </c:pt>
                <c:pt idx="55">
                  <c:v>283.42857142857144</c:v>
                </c:pt>
                <c:pt idx="56">
                  <c:v>307.71428571428572</c:v>
                </c:pt>
                <c:pt idx="57">
                  <c:v>318.71428571428572</c:v>
                </c:pt>
                <c:pt idx="58">
                  <c:v>325.85714285714283</c:v>
                </c:pt>
                <c:pt idx="59">
                  <c:v>352.66666666666669</c:v>
                </c:pt>
                <c:pt idx="60">
                  <c:v>416.83333333333331</c:v>
                </c:pt>
                <c:pt idx="61">
                  <c:v>463</c:v>
                </c:pt>
                <c:pt idx="62">
                  <c:v>511.83333333333331</c:v>
                </c:pt>
                <c:pt idx="63">
                  <c:v>499.66666666666669</c:v>
                </c:pt>
                <c:pt idx="64">
                  <c:v>511.83333333333331</c:v>
                </c:pt>
                <c:pt idx="65">
                  <c:v>550.20000000000005</c:v>
                </c:pt>
                <c:pt idx="66">
                  <c:v>531</c:v>
                </c:pt>
                <c:pt idx="67">
                  <c:v>461.83333333333331</c:v>
                </c:pt>
                <c:pt idx="68">
                  <c:v>399.33333333333331</c:v>
                </c:pt>
                <c:pt idx="69">
                  <c:v>321</c:v>
                </c:pt>
                <c:pt idx="70">
                  <c:v>349.33333333333331</c:v>
                </c:pt>
                <c:pt idx="71">
                  <c:v>369.66666666666669</c:v>
                </c:pt>
                <c:pt idx="72">
                  <c:v>356.85714285714283</c:v>
                </c:pt>
                <c:pt idx="73">
                  <c:v>331.85714285714283</c:v>
                </c:pt>
                <c:pt idx="74">
                  <c:v>320.42857142857144</c:v>
                </c:pt>
                <c:pt idx="75">
                  <c:v>323.28571428571428</c:v>
                </c:pt>
                <c:pt idx="76">
                  <c:v>340.42857142857144</c:v>
                </c:pt>
                <c:pt idx="77">
                  <c:v>352.57142857142856</c:v>
                </c:pt>
                <c:pt idx="78">
                  <c:v>336.85714285714283</c:v>
                </c:pt>
                <c:pt idx="79">
                  <c:v>327.57142857142856</c:v>
                </c:pt>
                <c:pt idx="80">
                  <c:v>338.83333333333331</c:v>
                </c:pt>
                <c:pt idx="81">
                  <c:v>361.83333333333331</c:v>
                </c:pt>
                <c:pt idx="82">
                  <c:v>356.5</c:v>
                </c:pt>
                <c:pt idx="83">
                  <c:v>404.33333333333331</c:v>
                </c:pt>
                <c:pt idx="84">
                  <c:v>366.5</c:v>
                </c:pt>
                <c:pt idx="85">
                  <c:v>350.66666666666669</c:v>
                </c:pt>
                <c:pt idx="86">
                  <c:v>410.66666666666669</c:v>
                </c:pt>
                <c:pt idx="87">
                  <c:v>385.28571428571428</c:v>
                </c:pt>
                <c:pt idx="88">
                  <c:v>399.83333333333331</c:v>
                </c:pt>
                <c:pt idx="89">
                  <c:v>478.16666666666669</c:v>
                </c:pt>
                <c:pt idx="90">
                  <c:v>434</c:v>
                </c:pt>
                <c:pt idx="91">
                  <c:v>470.66666666666669</c:v>
                </c:pt>
                <c:pt idx="92">
                  <c:v>447.83333333333331</c:v>
                </c:pt>
                <c:pt idx="93">
                  <c:v>400.83333333333331</c:v>
                </c:pt>
                <c:pt idx="94">
                  <c:v>407.5</c:v>
                </c:pt>
                <c:pt idx="95">
                  <c:v>382.57142857142856</c:v>
                </c:pt>
                <c:pt idx="96">
                  <c:v>355</c:v>
                </c:pt>
                <c:pt idx="97">
                  <c:v>384.28571428571428</c:v>
                </c:pt>
                <c:pt idx="98">
                  <c:v>318.85714285714283</c:v>
                </c:pt>
                <c:pt idx="99">
                  <c:v>308.85714285714283</c:v>
                </c:pt>
                <c:pt idx="100">
                  <c:v>313.14285714285717</c:v>
                </c:pt>
                <c:pt idx="101">
                  <c:v>306.28571428571428</c:v>
                </c:pt>
                <c:pt idx="102">
                  <c:v>293.42857142857144</c:v>
                </c:pt>
                <c:pt idx="103">
                  <c:v>255.66666666666666</c:v>
                </c:pt>
                <c:pt idx="104">
                  <c:v>172.83333333333334</c:v>
                </c:pt>
                <c:pt idx="105">
                  <c:v>195</c:v>
                </c:pt>
                <c:pt idx="106">
                  <c:v>252</c:v>
                </c:pt>
                <c:pt idx="107">
                  <c:v>272</c:v>
                </c:pt>
                <c:pt idx="108">
                  <c:v>286.16666666666669</c:v>
                </c:pt>
                <c:pt idx="109">
                  <c:v>281.16666666666669</c:v>
                </c:pt>
                <c:pt idx="110">
                  <c:v>309.57142857142856</c:v>
                </c:pt>
                <c:pt idx="111">
                  <c:v>335.28571428571428</c:v>
                </c:pt>
                <c:pt idx="112">
                  <c:v>333.14285714285717</c:v>
                </c:pt>
                <c:pt idx="113">
                  <c:v>293.57142857142856</c:v>
                </c:pt>
                <c:pt idx="114">
                  <c:v>248.85714285714286</c:v>
                </c:pt>
                <c:pt idx="115">
                  <c:v>222.14285714285714</c:v>
                </c:pt>
                <c:pt idx="116">
                  <c:v>223.14285714285714</c:v>
                </c:pt>
                <c:pt idx="117">
                  <c:v>212.14285714285714</c:v>
                </c:pt>
                <c:pt idx="118">
                  <c:v>220</c:v>
                </c:pt>
                <c:pt idx="119">
                  <c:v>213.85714285714286</c:v>
                </c:pt>
                <c:pt idx="120">
                  <c:v>232.71428571428572</c:v>
                </c:pt>
                <c:pt idx="121">
                  <c:v>239.57142857142858</c:v>
                </c:pt>
                <c:pt idx="122">
                  <c:v>239.85714285714286</c:v>
                </c:pt>
                <c:pt idx="123">
                  <c:v>301.71428571428572</c:v>
                </c:pt>
                <c:pt idx="124">
                  <c:v>284.14285714285717</c:v>
                </c:pt>
                <c:pt idx="125">
                  <c:v>291.28571428571428</c:v>
                </c:pt>
                <c:pt idx="126">
                  <c:v>297</c:v>
                </c:pt>
                <c:pt idx="127">
                  <c:v>289.14285714285717</c:v>
                </c:pt>
                <c:pt idx="128">
                  <c:v>300.85714285714283</c:v>
                </c:pt>
                <c:pt idx="129">
                  <c:v>312</c:v>
                </c:pt>
                <c:pt idx="130">
                  <c:v>273.71428571428572</c:v>
                </c:pt>
                <c:pt idx="131">
                  <c:v>265.57142857142856</c:v>
                </c:pt>
                <c:pt idx="132">
                  <c:v>262</c:v>
                </c:pt>
                <c:pt idx="133">
                  <c:v>298.14285714285717</c:v>
                </c:pt>
                <c:pt idx="134">
                  <c:v>276.71428571428572</c:v>
                </c:pt>
                <c:pt idx="135">
                  <c:v>258.14285714285717</c:v>
                </c:pt>
                <c:pt idx="136">
                  <c:v>267.42857142857144</c:v>
                </c:pt>
                <c:pt idx="137">
                  <c:v>256.42857142857144</c:v>
                </c:pt>
                <c:pt idx="138">
                  <c:v>241.42857142857142</c:v>
                </c:pt>
                <c:pt idx="139">
                  <c:v>224.57142857142858</c:v>
                </c:pt>
                <c:pt idx="140">
                  <c:v>164.57142857142858</c:v>
                </c:pt>
                <c:pt idx="141">
                  <c:v>191.71428571428572</c:v>
                </c:pt>
                <c:pt idx="142">
                  <c:v>192.42857142857142</c:v>
                </c:pt>
                <c:pt idx="143">
                  <c:v>170.28571428571428</c:v>
                </c:pt>
                <c:pt idx="144">
                  <c:v>160.57142857142858</c:v>
                </c:pt>
                <c:pt idx="145">
                  <c:v>169.85714285714286</c:v>
                </c:pt>
                <c:pt idx="146">
                  <c:v>186.71428571428572</c:v>
                </c:pt>
                <c:pt idx="147">
                  <c:v>197</c:v>
                </c:pt>
                <c:pt idx="148">
                  <c:v>171</c:v>
                </c:pt>
                <c:pt idx="149">
                  <c:v>185.28571428571428</c:v>
                </c:pt>
                <c:pt idx="150">
                  <c:v>189.14285714285714</c:v>
                </c:pt>
                <c:pt idx="151">
                  <c:v>207.71428571428572</c:v>
                </c:pt>
                <c:pt idx="152">
                  <c:v>227</c:v>
                </c:pt>
                <c:pt idx="153">
                  <c:v>226.57142857142858</c:v>
                </c:pt>
                <c:pt idx="154">
                  <c:v>243</c:v>
                </c:pt>
                <c:pt idx="155">
                  <c:v>245.14285714285714</c:v>
                </c:pt>
                <c:pt idx="156">
                  <c:v>229.85714285714286</c:v>
                </c:pt>
                <c:pt idx="157">
                  <c:v>229.57142857142858</c:v>
                </c:pt>
                <c:pt idx="158">
                  <c:v>212.42857142857142</c:v>
                </c:pt>
                <c:pt idx="159">
                  <c:v>183.14285714285714</c:v>
                </c:pt>
                <c:pt idx="160">
                  <c:v>161.42857142857142</c:v>
                </c:pt>
                <c:pt idx="161">
                  <c:v>134.28571428571428</c:v>
                </c:pt>
                <c:pt idx="162">
                  <c:v>128.57142857142858</c:v>
                </c:pt>
                <c:pt idx="163">
                  <c:v>127.42857142857143</c:v>
                </c:pt>
                <c:pt idx="164">
                  <c:v>123.85714285714286</c:v>
                </c:pt>
                <c:pt idx="165">
                  <c:v>116</c:v>
                </c:pt>
                <c:pt idx="166">
                  <c:v>110.57142857142857</c:v>
                </c:pt>
                <c:pt idx="167">
                  <c:v>111.28571428571429</c:v>
                </c:pt>
                <c:pt idx="168">
                  <c:v>121</c:v>
                </c:pt>
                <c:pt idx="169">
                  <c:v>136</c:v>
                </c:pt>
                <c:pt idx="170">
                  <c:v>137.42857142857142</c:v>
                </c:pt>
                <c:pt idx="171">
                  <c:v>126</c:v>
                </c:pt>
                <c:pt idx="172">
                  <c:v>134.28571428571428</c:v>
                </c:pt>
                <c:pt idx="173">
                  <c:v>158.28571428571428</c:v>
                </c:pt>
                <c:pt idx="174">
                  <c:v>157.85714285714286</c:v>
                </c:pt>
                <c:pt idx="175">
                  <c:v>146.42857142857142</c:v>
                </c:pt>
                <c:pt idx="176">
                  <c:v>131.16666666666666</c:v>
                </c:pt>
                <c:pt idx="177">
                  <c:v>152.5</c:v>
                </c:pt>
                <c:pt idx="178">
                  <c:v>164.16666666666666</c:v>
                </c:pt>
                <c:pt idx="179">
                  <c:v>164.5</c:v>
                </c:pt>
                <c:pt idx="180">
                  <c:v>139.5</c:v>
                </c:pt>
                <c:pt idx="181">
                  <c:v>132.83333333333334</c:v>
                </c:pt>
                <c:pt idx="182">
                  <c:v>147.83333333333334</c:v>
                </c:pt>
                <c:pt idx="183">
                  <c:v>142.42857142857142</c:v>
                </c:pt>
                <c:pt idx="184">
                  <c:v>119.14285714285714</c:v>
                </c:pt>
                <c:pt idx="185">
                  <c:v>116.28571428571429</c:v>
                </c:pt>
                <c:pt idx="186">
                  <c:v>116</c:v>
                </c:pt>
                <c:pt idx="187">
                  <c:v>124.28571428571429</c:v>
                </c:pt>
                <c:pt idx="188">
                  <c:v>138.28571428571428</c:v>
                </c:pt>
                <c:pt idx="189">
                  <c:v>123.57142857142857</c:v>
                </c:pt>
                <c:pt idx="190">
                  <c:v>123.85714285714286</c:v>
                </c:pt>
                <c:pt idx="191">
                  <c:v>127.57142857142857</c:v>
                </c:pt>
                <c:pt idx="192">
                  <c:v>131.85714285714286</c:v>
                </c:pt>
                <c:pt idx="193">
                  <c:v>131.28571428571428</c:v>
                </c:pt>
                <c:pt idx="194">
                  <c:v>135.85714285714286</c:v>
                </c:pt>
                <c:pt idx="195">
                  <c:v>127.57142857142857</c:v>
                </c:pt>
                <c:pt idx="196">
                  <c:v>135.57142857142858</c:v>
                </c:pt>
                <c:pt idx="197">
                  <c:v>142.14285714285714</c:v>
                </c:pt>
                <c:pt idx="198">
                  <c:v>139.28571428571428</c:v>
                </c:pt>
                <c:pt idx="199">
                  <c:v>135.28571428571428</c:v>
                </c:pt>
                <c:pt idx="200">
                  <c:v>129.28571428571428</c:v>
                </c:pt>
                <c:pt idx="201">
                  <c:v>119.42857142857143</c:v>
                </c:pt>
                <c:pt idx="202">
                  <c:v>121.71428571428571</c:v>
                </c:pt>
                <c:pt idx="203">
                  <c:v>132.57142857142858</c:v>
                </c:pt>
                <c:pt idx="204">
                  <c:v>120.42857142857143</c:v>
                </c:pt>
                <c:pt idx="205">
                  <c:v>119.85714285714286</c:v>
                </c:pt>
                <c:pt idx="206">
                  <c:v>129</c:v>
                </c:pt>
                <c:pt idx="207">
                  <c:v>145.14285714285714</c:v>
                </c:pt>
                <c:pt idx="208">
                  <c:v>157.85714285714286</c:v>
                </c:pt>
                <c:pt idx="209">
                  <c:v>157.57142857142858</c:v>
                </c:pt>
                <c:pt idx="210">
                  <c:v>154.28571428571428</c:v>
                </c:pt>
                <c:pt idx="211">
                  <c:v>155.42857142857142</c:v>
                </c:pt>
                <c:pt idx="212">
                  <c:v>167.57142857142858</c:v>
                </c:pt>
                <c:pt idx="213">
                  <c:v>158.57142857142858</c:v>
                </c:pt>
                <c:pt idx="214">
                  <c:v>146</c:v>
                </c:pt>
                <c:pt idx="215">
                  <c:v>132</c:v>
                </c:pt>
                <c:pt idx="216">
                  <c:v>127.28571428571429</c:v>
                </c:pt>
                <c:pt idx="217">
                  <c:v>112.42857142857143</c:v>
                </c:pt>
                <c:pt idx="218">
                  <c:v>117.57142857142857</c:v>
                </c:pt>
              </c:numCache>
            </c:numRef>
          </c:yVal>
          <c:smooth val="0"/>
        </c:ser>
        <c:ser>
          <c:idx val="2"/>
          <c:order val="2"/>
          <c:xVal>
            <c:numRef>
              <c:f>HC_7pt_smooth!$BL$11:$BL$229</c:f>
              <c:numCache>
                <c:formatCode>mm/dd/yy</c:formatCode>
                <c:ptCount val="219"/>
                <c:pt idx="0">
                  <c:v>30098.142857142859</c:v>
                </c:pt>
                <c:pt idx="1">
                  <c:v>30105.857142857141</c:v>
                </c:pt>
                <c:pt idx="2">
                  <c:v>30113.285714285714</c:v>
                </c:pt>
                <c:pt idx="3">
                  <c:v>30121</c:v>
                </c:pt>
                <c:pt idx="4">
                  <c:v>30128.142857142859</c:v>
                </c:pt>
                <c:pt idx="5">
                  <c:v>30135.428571428572</c:v>
                </c:pt>
                <c:pt idx="6">
                  <c:v>30143.285714285714</c:v>
                </c:pt>
                <c:pt idx="7">
                  <c:v>30151.142857142859</c:v>
                </c:pt>
                <c:pt idx="8">
                  <c:v>30159.428571428572</c:v>
                </c:pt>
                <c:pt idx="9">
                  <c:v>30168.285714285714</c:v>
                </c:pt>
                <c:pt idx="10">
                  <c:v>30176.571428571428</c:v>
                </c:pt>
                <c:pt idx="11">
                  <c:v>30186.571428571428</c:v>
                </c:pt>
                <c:pt idx="12">
                  <c:v>30196.857142857141</c:v>
                </c:pt>
                <c:pt idx="13">
                  <c:v>30206</c:v>
                </c:pt>
                <c:pt idx="14">
                  <c:v>30214.857142857141</c:v>
                </c:pt>
                <c:pt idx="15">
                  <c:v>30224.571428571428</c:v>
                </c:pt>
                <c:pt idx="16">
                  <c:v>30234.571428571428</c:v>
                </c:pt>
                <c:pt idx="17">
                  <c:v>30244.285714285714</c:v>
                </c:pt>
                <c:pt idx="18">
                  <c:v>30253.285714285714</c:v>
                </c:pt>
                <c:pt idx="19">
                  <c:v>30262</c:v>
                </c:pt>
                <c:pt idx="20">
                  <c:v>30270.571428571428</c:v>
                </c:pt>
                <c:pt idx="21">
                  <c:v>30278</c:v>
                </c:pt>
                <c:pt idx="22">
                  <c:v>30283.714285714286</c:v>
                </c:pt>
                <c:pt idx="23">
                  <c:v>30289.285714285714</c:v>
                </c:pt>
                <c:pt idx="24">
                  <c:v>30294.142857142859</c:v>
                </c:pt>
                <c:pt idx="25">
                  <c:v>30297.142857142859</c:v>
                </c:pt>
                <c:pt idx="26">
                  <c:v>30299.857142857141</c:v>
                </c:pt>
                <c:pt idx="27">
                  <c:v>30303.285714285714</c:v>
                </c:pt>
                <c:pt idx="28">
                  <c:v>30307.714285714286</c:v>
                </c:pt>
                <c:pt idx="29">
                  <c:v>30312.714285714286</c:v>
                </c:pt>
                <c:pt idx="30">
                  <c:v>30318.142857142859</c:v>
                </c:pt>
                <c:pt idx="31">
                  <c:v>30325.285714285714</c:v>
                </c:pt>
                <c:pt idx="32">
                  <c:v>30333.285714285714</c:v>
                </c:pt>
                <c:pt idx="33">
                  <c:v>30341.285714285714</c:v>
                </c:pt>
                <c:pt idx="34">
                  <c:v>30348.285714285714</c:v>
                </c:pt>
                <c:pt idx="35">
                  <c:v>30355.428571428572</c:v>
                </c:pt>
                <c:pt idx="36">
                  <c:v>30363.428571428572</c:v>
                </c:pt>
                <c:pt idx="37">
                  <c:v>30371.428571428572</c:v>
                </c:pt>
                <c:pt idx="38">
                  <c:v>30378.428571428572</c:v>
                </c:pt>
                <c:pt idx="39">
                  <c:v>30385.714285714286</c:v>
                </c:pt>
                <c:pt idx="40">
                  <c:v>30392.571428571428</c:v>
                </c:pt>
                <c:pt idx="41">
                  <c:v>30400.571428571428</c:v>
                </c:pt>
                <c:pt idx="42">
                  <c:v>30408.428571428572</c:v>
                </c:pt>
                <c:pt idx="43">
                  <c:v>30415.428571428572</c:v>
                </c:pt>
                <c:pt idx="44">
                  <c:v>30422.142857142859</c:v>
                </c:pt>
                <c:pt idx="45">
                  <c:v>30429.142857142859</c:v>
                </c:pt>
                <c:pt idx="46">
                  <c:v>30435.857142857141</c:v>
                </c:pt>
                <c:pt idx="47">
                  <c:v>30443.428571428572</c:v>
                </c:pt>
                <c:pt idx="48">
                  <c:v>30450.428571428572</c:v>
                </c:pt>
                <c:pt idx="49">
                  <c:v>30457.714285714286</c:v>
                </c:pt>
                <c:pt idx="50">
                  <c:v>30465.142857142859</c:v>
                </c:pt>
                <c:pt idx="51">
                  <c:v>30472.142857142859</c:v>
                </c:pt>
                <c:pt idx="52">
                  <c:v>30479</c:v>
                </c:pt>
                <c:pt idx="53">
                  <c:v>30486</c:v>
                </c:pt>
                <c:pt idx="54">
                  <c:v>30492.428571428572</c:v>
                </c:pt>
                <c:pt idx="55">
                  <c:v>30499.285714285714</c:v>
                </c:pt>
                <c:pt idx="56">
                  <c:v>30505.857142857141</c:v>
                </c:pt>
                <c:pt idx="57">
                  <c:v>30512.428571428572</c:v>
                </c:pt>
                <c:pt idx="58">
                  <c:v>30519.428571428572</c:v>
                </c:pt>
                <c:pt idx="59">
                  <c:v>30526.428571428572</c:v>
                </c:pt>
                <c:pt idx="60">
                  <c:v>30533.714285714286</c:v>
                </c:pt>
                <c:pt idx="61">
                  <c:v>30540.857142857141</c:v>
                </c:pt>
                <c:pt idx="62">
                  <c:v>30547.857142857141</c:v>
                </c:pt>
                <c:pt idx="63">
                  <c:v>30556</c:v>
                </c:pt>
                <c:pt idx="64">
                  <c:v>30564</c:v>
                </c:pt>
                <c:pt idx="65">
                  <c:v>30572.142857142859</c:v>
                </c:pt>
                <c:pt idx="66">
                  <c:v>30580.714285714286</c:v>
                </c:pt>
                <c:pt idx="67">
                  <c:v>30590.714285714286</c:v>
                </c:pt>
                <c:pt idx="68">
                  <c:v>30601</c:v>
                </c:pt>
                <c:pt idx="69">
                  <c:v>30611.285714285714</c:v>
                </c:pt>
                <c:pt idx="70">
                  <c:v>30620.285714285714</c:v>
                </c:pt>
                <c:pt idx="71">
                  <c:v>30629.142857142859</c:v>
                </c:pt>
                <c:pt idx="72">
                  <c:v>30638.428571428572</c:v>
                </c:pt>
                <c:pt idx="73">
                  <c:v>30647</c:v>
                </c:pt>
                <c:pt idx="74">
                  <c:v>30653.714285714286</c:v>
                </c:pt>
                <c:pt idx="75">
                  <c:v>30660.714285714286</c:v>
                </c:pt>
                <c:pt idx="76">
                  <c:v>30667.571428571428</c:v>
                </c:pt>
                <c:pt idx="77">
                  <c:v>30674.428571428572</c:v>
                </c:pt>
                <c:pt idx="78">
                  <c:v>30681.857142857141</c:v>
                </c:pt>
                <c:pt idx="79">
                  <c:v>30689</c:v>
                </c:pt>
                <c:pt idx="80">
                  <c:v>30696.285714285714</c:v>
                </c:pt>
                <c:pt idx="81">
                  <c:v>30703.142857142859</c:v>
                </c:pt>
                <c:pt idx="82">
                  <c:v>30709.857142857141</c:v>
                </c:pt>
                <c:pt idx="83">
                  <c:v>30716.714285714286</c:v>
                </c:pt>
                <c:pt idx="84">
                  <c:v>30724.857142857141</c:v>
                </c:pt>
                <c:pt idx="85">
                  <c:v>30732.571428571428</c:v>
                </c:pt>
                <c:pt idx="86">
                  <c:v>30740.285714285714</c:v>
                </c:pt>
                <c:pt idx="87">
                  <c:v>30748</c:v>
                </c:pt>
                <c:pt idx="88">
                  <c:v>30756.142857142859</c:v>
                </c:pt>
                <c:pt idx="89">
                  <c:v>30766</c:v>
                </c:pt>
                <c:pt idx="90">
                  <c:v>30776.571428571428</c:v>
                </c:pt>
                <c:pt idx="91">
                  <c:v>30785.428571428572</c:v>
                </c:pt>
                <c:pt idx="92">
                  <c:v>30794.285714285714</c:v>
                </c:pt>
                <c:pt idx="93">
                  <c:v>30802.857142857141</c:v>
                </c:pt>
                <c:pt idx="94">
                  <c:v>30812.714285714286</c:v>
                </c:pt>
                <c:pt idx="95">
                  <c:v>30822.571428571428</c:v>
                </c:pt>
                <c:pt idx="96">
                  <c:v>30830.285714285714</c:v>
                </c:pt>
                <c:pt idx="97">
                  <c:v>30836.714285714286</c:v>
                </c:pt>
                <c:pt idx="98">
                  <c:v>30843.714285714286</c:v>
                </c:pt>
                <c:pt idx="99">
                  <c:v>30850.714285714286</c:v>
                </c:pt>
                <c:pt idx="100">
                  <c:v>30857.714285714286</c:v>
                </c:pt>
                <c:pt idx="101">
                  <c:v>30863.714285714286</c:v>
                </c:pt>
                <c:pt idx="102">
                  <c:v>30869.714285714286</c:v>
                </c:pt>
                <c:pt idx="103">
                  <c:v>30876.142857142859</c:v>
                </c:pt>
                <c:pt idx="104">
                  <c:v>30883.142857142859</c:v>
                </c:pt>
                <c:pt idx="105">
                  <c:v>30890.142857142859</c:v>
                </c:pt>
                <c:pt idx="106">
                  <c:v>30897.142857142859</c:v>
                </c:pt>
                <c:pt idx="107">
                  <c:v>30907.142857142859</c:v>
                </c:pt>
                <c:pt idx="108">
                  <c:v>30917.142857142859</c:v>
                </c:pt>
                <c:pt idx="109">
                  <c:v>30927.857142857141</c:v>
                </c:pt>
                <c:pt idx="110">
                  <c:v>30937.857142857141</c:v>
                </c:pt>
                <c:pt idx="111">
                  <c:v>30947.857142857141</c:v>
                </c:pt>
                <c:pt idx="112">
                  <c:v>30957.714285714286</c:v>
                </c:pt>
                <c:pt idx="113">
                  <c:v>30967.714285714286</c:v>
                </c:pt>
                <c:pt idx="114">
                  <c:v>30974.714285714286</c:v>
                </c:pt>
                <c:pt idx="115">
                  <c:v>30981.714285714286</c:v>
                </c:pt>
                <c:pt idx="116">
                  <c:v>30988.142857142859</c:v>
                </c:pt>
                <c:pt idx="117">
                  <c:v>30997.142857142859</c:v>
                </c:pt>
                <c:pt idx="118">
                  <c:v>31006.142857142859</c:v>
                </c:pt>
                <c:pt idx="119">
                  <c:v>31017.285714285714</c:v>
                </c:pt>
                <c:pt idx="120">
                  <c:v>31028.428571428572</c:v>
                </c:pt>
                <c:pt idx="121">
                  <c:v>31041.428571428572</c:v>
                </c:pt>
                <c:pt idx="122">
                  <c:v>31054.428571428572</c:v>
                </c:pt>
                <c:pt idx="123">
                  <c:v>31067.285714285714</c:v>
                </c:pt>
                <c:pt idx="124">
                  <c:v>31078.142857142859</c:v>
                </c:pt>
                <c:pt idx="125">
                  <c:v>31089.142857142859</c:v>
                </c:pt>
                <c:pt idx="126">
                  <c:v>31098.142857142859</c:v>
                </c:pt>
                <c:pt idx="127">
                  <c:v>31107</c:v>
                </c:pt>
                <c:pt idx="128">
                  <c:v>31115.571428571428</c:v>
                </c:pt>
                <c:pt idx="129">
                  <c:v>31123.571428571428</c:v>
                </c:pt>
                <c:pt idx="130">
                  <c:v>31131.714285714286</c:v>
                </c:pt>
                <c:pt idx="131">
                  <c:v>31141.857142857141</c:v>
                </c:pt>
                <c:pt idx="132">
                  <c:v>31152.857142857141</c:v>
                </c:pt>
                <c:pt idx="133">
                  <c:v>31164.857142857141</c:v>
                </c:pt>
                <c:pt idx="134">
                  <c:v>31177.857142857141</c:v>
                </c:pt>
                <c:pt idx="135">
                  <c:v>31189.285714285714</c:v>
                </c:pt>
                <c:pt idx="136">
                  <c:v>31201.285714285714</c:v>
                </c:pt>
                <c:pt idx="137">
                  <c:v>31213.142857142859</c:v>
                </c:pt>
                <c:pt idx="138">
                  <c:v>31224</c:v>
                </c:pt>
                <c:pt idx="139">
                  <c:v>31234</c:v>
                </c:pt>
                <c:pt idx="140">
                  <c:v>31242.857142857141</c:v>
                </c:pt>
                <c:pt idx="141">
                  <c:v>31250.714285714286</c:v>
                </c:pt>
                <c:pt idx="142">
                  <c:v>31258.571428571428</c:v>
                </c:pt>
                <c:pt idx="143">
                  <c:v>31266.428571428572</c:v>
                </c:pt>
                <c:pt idx="144">
                  <c:v>31274.285714285714</c:v>
                </c:pt>
                <c:pt idx="145">
                  <c:v>31281.142857142859</c:v>
                </c:pt>
                <c:pt idx="146">
                  <c:v>31288</c:v>
                </c:pt>
                <c:pt idx="147">
                  <c:v>31295</c:v>
                </c:pt>
                <c:pt idx="148">
                  <c:v>31302</c:v>
                </c:pt>
                <c:pt idx="149">
                  <c:v>31309</c:v>
                </c:pt>
                <c:pt idx="150">
                  <c:v>31315.285714285714</c:v>
                </c:pt>
                <c:pt idx="151">
                  <c:v>31322.285714285714</c:v>
                </c:pt>
                <c:pt idx="152">
                  <c:v>31329</c:v>
                </c:pt>
                <c:pt idx="153">
                  <c:v>31335</c:v>
                </c:pt>
                <c:pt idx="154">
                  <c:v>31340.714285714286</c:v>
                </c:pt>
                <c:pt idx="155">
                  <c:v>31345.714285714286</c:v>
                </c:pt>
                <c:pt idx="156">
                  <c:v>31350.428571428572</c:v>
                </c:pt>
                <c:pt idx="157">
                  <c:v>31355.142857142859</c:v>
                </c:pt>
                <c:pt idx="158">
                  <c:v>31359.142857142859</c:v>
                </c:pt>
                <c:pt idx="159">
                  <c:v>31363.571428571428</c:v>
                </c:pt>
                <c:pt idx="160">
                  <c:v>31368.571428571428</c:v>
                </c:pt>
                <c:pt idx="161">
                  <c:v>31373.857142857141</c:v>
                </c:pt>
                <c:pt idx="162">
                  <c:v>31380.428571428572</c:v>
                </c:pt>
                <c:pt idx="163">
                  <c:v>31386.714285714286</c:v>
                </c:pt>
                <c:pt idx="164">
                  <c:v>31393.714285714286</c:v>
                </c:pt>
                <c:pt idx="165">
                  <c:v>31400.714285714286</c:v>
                </c:pt>
                <c:pt idx="166">
                  <c:v>31407.571428571428</c:v>
                </c:pt>
                <c:pt idx="167">
                  <c:v>31414.571428571428</c:v>
                </c:pt>
                <c:pt idx="168">
                  <c:v>31423.571428571428</c:v>
                </c:pt>
                <c:pt idx="169">
                  <c:v>31432.857142857141</c:v>
                </c:pt>
                <c:pt idx="170">
                  <c:v>31442.857142857141</c:v>
                </c:pt>
                <c:pt idx="171">
                  <c:v>31453.571428571428</c:v>
                </c:pt>
                <c:pt idx="172">
                  <c:v>31464.571428571428</c:v>
                </c:pt>
                <c:pt idx="173">
                  <c:v>31475.714285714286</c:v>
                </c:pt>
                <c:pt idx="174">
                  <c:v>31487.571428571428</c:v>
                </c:pt>
                <c:pt idx="175">
                  <c:v>31497.714285714286</c:v>
                </c:pt>
                <c:pt idx="176">
                  <c:v>31508.571428571428</c:v>
                </c:pt>
                <c:pt idx="177">
                  <c:v>31518.571428571428</c:v>
                </c:pt>
                <c:pt idx="178">
                  <c:v>31528.857142857141</c:v>
                </c:pt>
                <c:pt idx="179">
                  <c:v>31538.285714285714</c:v>
                </c:pt>
                <c:pt idx="180">
                  <c:v>31547.142857142859</c:v>
                </c:pt>
                <c:pt idx="181">
                  <c:v>31555.285714285714</c:v>
                </c:pt>
                <c:pt idx="182">
                  <c:v>31563.285714285714</c:v>
                </c:pt>
                <c:pt idx="183">
                  <c:v>31569.571428571428</c:v>
                </c:pt>
                <c:pt idx="184">
                  <c:v>31577.285714285714</c:v>
                </c:pt>
                <c:pt idx="185">
                  <c:v>31583.285714285714</c:v>
                </c:pt>
                <c:pt idx="186">
                  <c:v>31589.857142857141</c:v>
                </c:pt>
                <c:pt idx="187">
                  <c:v>31597</c:v>
                </c:pt>
                <c:pt idx="188">
                  <c:v>31604</c:v>
                </c:pt>
                <c:pt idx="189">
                  <c:v>31610.857142857141</c:v>
                </c:pt>
                <c:pt idx="190">
                  <c:v>31618.428571428572</c:v>
                </c:pt>
                <c:pt idx="191">
                  <c:v>31624.714285714286</c:v>
                </c:pt>
                <c:pt idx="192">
                  <c:v>31631.714285714286</c:v>
                </c:pt>
                <c:pt idx="193">
                  <c:v>31638.714285714286</c:v>
                </c:pt>
                <c:pt idx="194">
                  <c:v>31645.571428571428</c:v>
                </c:pt>
                <c:pt idx="195">
                  <c:v>31652.571428571428</c:v>
                </c:pt>
                <c:pt idx="196">
                  <c:v>31659.571428571428</c:v>
                </c:pt>
                <c:pt idx="197">
                  <c:v>31666</c:v>
                </c:pt>
                <c:pt idx="198">
                  <c:v>31673</c:v>
                </c:pt>
                <c:pt idx="199">
                  <c:v>31680</c:v>
                </c:pt>
                <c:pt idx="200">
                  <c:v>31687.142857142859</c:v>
                </c:pt>
                <c:pt idx="201">
                  <c:v>31694.142857142859</c:v>
                </c:pt>
                <c:pt idx="202">
                  <c:v>31701.285714285714</c:v>
                </c:pt>
                <c:pt idx="203">
                  <c:v>31708.285714285714</c:v>
                </c:pt>
                <c:pt idx="204">
                  <c:v>31715.428571428572</c:v>
                </c:pt>
                <c:pt idx="205">
                  <c:v>31722.285714285714</c:v>
                </c:pt>
                <c:pt idx="206">
                  <c:v>31729.285714285714</c:v>
                </c:pt>
                <c:pt idx="207">
                  <c:v>31736.857142857141</c:v>
                </c:pt>
                <c:pt idx="208">
                  <c:v>31743.857142857141</c:v>
                </c:pt>
                <c:pt idx="209">
                  <c:v>31751</c:v>
                </c:pt>
                <c:pt idx="210">
                  <c:v>31760</c:v>
                </c:pt>
                <c:pt idx="211">
                  <c:v>31769.857142857141</c:v>
                </c:pt>
                <c:pt idx="212">
                  <c:v>31780.857142857141</c:v>
                </c:pt>
                <c:pt idx="213">
                  <c:v>31791.571428571428</c:v>
                </c:pt>
                <c:pt idx="214">
                  <c:v>31801.857142857141</c:v>
                </c:pt>
                <c:pt idx="215">
                  <c:v>31813.428571428572</c:v>
                </c:pt>
                <c:pt idx="216">
                  <c:v>31824.142857142859</c:v>
                </c:pt>
                <c:pt idx="217">
                  <c:v>31833.142857142859</c:v>
                </c:pt>
                <c:pt idx="218">
                  <c:v>31841.714285714286</c:v>
                </c:pt>
              </c:numCache>
            </c:numRef>
          </c:xVal>
          <c:yVal>
            <c:numRef>
              <c:f>HC_7pt_smooth!$BO$11:$BO$229</c:f>
              <c:numCache>
                <c:formatCode>General</c:formatCode>
                <c:ptCount val="219"/>
                <c:pt idx="0">
                  <c:v>145.71428571428572</c:v>
                </c:pt>
                <c:pt idx="1">
                  <c:v>143</c:v>
                </c:pt>
                <c:pt idx="2">
                  <c:v>144.33333333333334</c:v>
                </c:pt>
                <c:pt idx="3">
                  <c:v>138.83333333333334</c:v>
                </c:pt>
                <c:pt idx="4">
                  <c:v>146.33333333333334</c:v>
                </c:pt>
                <c:pt idx="5">
                  <c:v>155.16666666666666</c:v>
                </c:pt>
                <c:pt idx="6">
                  <c:v>152.4</c:v>
                </c:pt>
                <c:pt idx="7">
                  <c:v>160.5</c:v>
                </c:pt>
                <c:pt idx="8">
                  <c:v>179</c:v>
                </c:pt>
                <c:pt idx="9">
                  <c:v>188</c:v>
                </c:pt>
                <c:pt idx="10">
                  <c:v>210.75</c:v>
                </c:pt>
                <c:pt idx="11">
                  <c:v>207.66666666666666</c:v>
                </c:pt>
                <c:pt idx="12">
                  <c:v>231.5</c:v>
                </c:pt>
                <c:pt idx="13">
                  <c:v>202.66666666666666</c:v>
                </c:pt>
                <c:pt idx="14">
                  <c:v>176.25</c:v>
                </c:pt>
                <c:pt idx="15">
                  <c:v>183.25</c:v>
                </c:pt>
                <c:pt idx="16">
                  <c:v>185.75</c:v>
                </c:pt>
                <c:pt idx="17">
                  <c:v>185.75</c:v>
                </c:pt>
                <c:pt idx="18">
                  <c:v>185.75</c:v>
                </c:pt>
                <c:pt idx="19">
                  <c:v>185.75</c:v>
                </c:pt>
                <c:pt idx="20">
                  <c:v>199.33333333333334</c:v>
                </c:pt>
                <c:pt idx="21">
                  <c:v>221.66666666666666</c:v>
                </c:pt>
                <c:pt idx="22">
                  <c:v>161</c:v>
                </c:pt>
                <c:pt idx="23">
                  <c:v>94.666666666666671</c:v>
                </c:pt>
                <c:pt idx="24">
                  <c:v>94.666666666666671</c:v>
                </c:pt>
                <c:pt idx="25">
                  <c:v>114.5</c:v>
                </c:pt>
                <c:pt idx="26">
                  <c:v>114.5</c:v>
                </c:pt>
                <c:pt idx="27">
                  <c:v>147</c:v>
                </c:pt>
                <c:pt idx="28">
                  <c:v>142.75</c:v>
                </c:pt>
                <c:pt idx="29">
                  <c:v>158.75</c:v>
                </c:pt>
                <c:pt idx="30">
                  <c:v>200</c:v>
                </c:pt>
                <c:pt idx="31">
                  <c:v>190.5</c:v>
                </c:pt>
                <c:pt idx="32">
                  <c:v>204.25</c:v>
                </c:pt>
                <c:pt idx="33">
                  <c:v>204.25</c:v>
                </c:pt>
                <c:pt idx="34">
                  <c:v>180</c:v>
                </c:pt>
                <c:pt idx="35">
                  <c:v>180</c:v>
                </c:pt>
                <c:pt idx="36">
                  <c:v>180</c:v>
                </c:pt>
                <c:pt idx="37">
                  <c:v>166.75</c:v>
                </c:pt>
                <c:pt idx="38">
                  <c:v>168.33333333333334</c:v>
                </c:pt>
                <c:pt idx="39">
                  <c:v>159.33333333333334</c:v>
                </c:pt>
                <c:pt idx="40">
                  <c:v>153.25</c:v>
                </c:pt>
                <c:pt idx="41">
                  <c:v>158.6</c:v>
                </c:pt>
                <c:pt idx="42">
                  <c:v>157.83333333333334</c:v>
                </c:pt>
                <c:pt idx="43">
                  <c:v>159.6</c:v>
                </c:pt>
                <c:pt idx="44">
                  <c:v>173</c:v>
                </c:pt>
                <c:pt idx="45">
                  <c:v>173</c:v>
                </c:pt>
                <c:pt idx="46">
                  <c:v>143</c:v>
                </c:pt>
                <c:pt idx="47">
                  <c:v>127.6</c:v>
                </c:pt>
                <c:pt idx="48">
                  <c:v>96.6</c:v>
                </c:pt>
                <c:pt idx="49">
                  <c:v>82.25</c:v>
                </c:pt>
                <c:pt idx="50">
                  <c:v>76.8</c:v>
                </c:pt>
                <c:pt idx="51">
                  <c:v>42.4</c:v>
                </c:pt>
                <c:pt idx="52">
                  <c:v>42.333333333333336</c:v>
                </c:pt>
                <c:pt idx="53">
                  <c:v>40.4</c:v>
                </c:pt>
                <c:pt idx="54">
                  <c:v>36.4</c:v>
                </c:pt>
                <c:pt idx="55">
                  <c:v>45.4</c:v>
                </c:pt>
                <c:pt idx="56">
                  <c:v>50.666666666666664</c:v>
                </c:pt>
                <c:pt idx="57">
                  <c:v>49.333333333333336</c:v>
                </c:pt>
                <c:pt idx="58">
                  <c:v>52.666666666666664</c:v>
                </c:pt>
                <c:pt idx="59">
                  <c:v>57.833333333333336</c:v>
                </c:pt>
                <c:pt idx="60">
                  <c:v>57.833333333333336</c:v>
                </c:pt>
                <c:pt idx="61">
                  <c:v>61.8</c:v>
                </c:pt>
                <c:pt idx="62">
                  <c:v>64.8</c:v>
                </c:pt>
                <c:pt idx="63">
                  <c:v>60</c:v>
                </c:pt>
                <c:pt idx="64">
                  <c:v>61.6</c:v>
                </c:pt>
                <c:pt idx="65">
                  <c:v>63.6</c:v>
                </c:pt>
                <c:pt idx="66">
                  <c:v>61.25</c:v>
                </c:pt>
                <c:pt idx="67">
                  <c:v>53.6</c:v>
                </c:pt>
                <c:pt idx="68">
                  <c:v>49.333333333333336</c:v>
                </c:pt>
                <c:pt idx="69">
                  <c:v>42.2</c:v>
                </c:pt>
                <c:pt idx="70">
                  <c:v>40.200000000000003</c:v>
                </c:pt>
                <c:pt idx="71">
                  <c:v>37.799999999999997</c:v>
                </c:pt>
                <c:pt idx="72">
                  <c:v>55.4</c:v>
                </c:pt>
                <c:pt idx="73">
                  <c:v>55.4</c:v>
                </c:pt>
                <c:pt idx="74">
                  <c:v>54.4</c:v>
                </c:pt>
                <c:pt idx="75">
                  <c:v>57.2</c:v>
                </c:pt>
                <c:pt idx="76">
                  <c:v>64.333333333333329</c:v>
                </c:pt>
                <c:pt idx="77">
                  <c:v>83</c:v>
                </c:pt>
                <c:pt idx="78">
                  <c:v>84.166666666666671</c:v>
                </c:pt>
                <c:pt idx="79">
                  <c:v>69.666666666666671</c:v>
                </c:pt>
                <c:pt idx="80">
                  <c:v>69.666666666666671</c:v>
                </c:pt>
                <c:pt idx="81">
                  <c:v>82.333333333333329</c:v>
                </c:pt>
                <c:pt idx="82">
                  <c:v>90.4</c:v>
                </c:pt>
                <c:pt idx="83">
                  <c:v>88</c:v>
                </c:pt>
                <c:pt idx="84">
                  <c:v>87.75</c:v>
                </c:pt>
                <c:pt idx="85">
                  <c:v>83.5</c:v>
                </c:pt>
                <c:pt idx="86">
                  <c:v>93.666666666666671</c:v>
                </c:pt>
                <c:pt idx="87">
                  <c:v>118.75</c:v>
                </c:pt>
                <c:pt idx="88">
                  <c:v>127</c:v>
                </c:pt>
                <c:pt idx="89">
                  <c:v>132</c:v>
                </c:pt>
                <c:pt idx="90">
                  <c:v>132</c:v>
                </c:pt>
                <c:pt idx="91">
                  <c:v>156.25</c:v>
                </c:pt>
                <c:pt idx="92">
                  <c:v>197.33333333333334</c:v>
                </c:pt>
                <c:pt idx="93">
                  <c:v>216.5</c:v>
                </c:pt>
                <c:pt idx="94">
                  <c:v>243.25</c:v>
                </c:pt>
                <c:pt idx="95">
                  <c:v>216</c:v>
                </c:pt>
                <c:pt idx="96">
                  <c:v>213</c:v>
                </c:pt>
                <c:pt idx="97">
                  <c:v>205.66666666666666</c:v>
                </c:pt>
                <c:pt idx="98">
                  <c:v>178.33333333333334</c:v>
                </c:pt>
                <c:pt idx="99">
                  <c:v>163.28571428571428</c:v>
                </c:pt>
                <c:pt idx="100">
                  <c:v>142</c:v>
                </c:pt>
                <c:pt idx="101">
                  <c:v>109.71428571428571</c:v>
                </c:pt>
                <c:pt idx="102">
                  <c:v>105.42857142857143</c:v>
                </c:pt>
                <c:pt idx="103">
                  <c:v>101</c:v>
                </c:pt>
                <c:pt idx="104">
                  <c:v>88.166666666666671</c:v>
                </c:pt>
                <c:pt idx="105">
                  <c:v>99.333333333333329</c:v>
                </c:pt>
                <c:pt idx="106">
                  <c:v>94.333333333333329</c:v>
                </c:pt>
                <c:pt idx="107">
                  <c:v>83.166666666666671</c:v>
                </c:pt>
                <c:pt idx="108">
                  <c:v>84.8</c:v>
                </c:pt>
                <c:pt idx="109">
                  <c:v>92.8</c:v>
                </c:pt>
                <c:pt idx="110">
                  <c:v>96.333333333333329</c:v>
                </c:pt>
                <c:pt idx="111">
                  <c:v>89</c:v>
                </c:pt>
                <c:pt idx="112">
                  <c:v>76</c:v>
                </c:pt>
                <c:pt idx="113">
                  <c:v>72.400000000000006</c:v>
                </c:pt>
                <c:pt idx="114">
                  <c:v>70.2</c:v>
                </c:pt>
                <c:pt idx="115">
                  <c:v>64</c:v>
                </c:pt>
                <c:pt idx="116">
                  <c:v>49.5</c:v>
                </c:pt>
                <c:pt idx="117">
                  <c:v>41.333333333333336</c:v>
                </c:pt>
                <c:pt idx="118">
                  <c:v>42</c:v>
                </c:pt>
                <c:pt idx="119">
                  <c:v>44.857142857142854</c:v>
                </c:pt>
                <c:pt idx="120">
                  <c:v>48.428571428571431</c:v>
                </c:pt>
                <c:pt idx="121">
                  <c:v>47.142857142857146</c:v>
                </c:pt>
                <c:pt idx="122">
                  <c:v>46.428571428571431</c:v>
                </c:pt>
                <c:pt idx="123">
                  <c:v>50.714285714285715</c:v>
                </c:pt>
                <c:pt idx="124">
                  <c:v>45.714285714285715</c:v>
                </c:pt>
                <c:pt idx="125">
                  <c:v>43</c:v>
                </c:pt>
                <c:pt idx="126">
                  <c:v>41.285714285714285</c:v>
                </c:pt>
                <c:pt idx="127">
                  <c:v>38.857142857142854</c:v>
                </c:pt>
                <c:pt idx="128">
                  <c:v>38</c:v>
                </c:pt>
                <c:pt idx="129">
                  <c:v>37.285714285714285</c:v>
                </c:pt>
                <c:pt idx="130">
                  <c:v>33</c:v>
                </c:pt>
                <c:pt idx="131">
                  <c:v>32.714285714285715</c:v>
                </c:pt>
                <c:pt idx="132">
                  <c:v>32.714285714285715</c:v>
                </c:pt>
                <c:pt idx="133">
                  <c:v>31</c:v>
                </c:pt>
                <c:pt idx="134">
                  <c:v>29.857142857142858</c:v>
                </c:pt>
                <c:pt idx="135">
                  <c:v>28.857142857142858</c:v>
                </c:pt>
                <c:pt idx="136">
                  <c:v>28.142857142857142</c:v>
                </c:pt>
                <c:pt idx="137">
                  <c:v>29.285714285714285</c:v>
                </c:pt>
                <c:pt idx="138">
                  <c:v>28.142857142857142</c:v>
                </c:pt>
                <c:pt idx="139">
                  <c:v>27</c:v>
                </c:pt>
                <c:pt idx="140">
                  <c:v>25.857142857142858</c:v>
                </c:pt>
                <c:pt idx="141">
                  <c:v>28.714285714285715</c:v>
                </c:pt>
                <c:pt idx="142">
                  <c:v>29.857142857142858</c:v>
                </c:pt>
                <c:pt idx="143">
                  <c:v>29.857142857142858</c:v>
                </c:pt>
                <c:pt idx="144">
                  <c:v>30.428571428571427</c:v>
                </c:pt>
                <c:pt idx="145">
                  <c:v>32.142857142857146</c:v>
                </c:pt>
                <c:pt idx="146">
                  <c:v>32.428571428571431</c:v>
                </c:pt>
                <c:pt idx="147">
                  <c:v>31</c:v>
                </c:pt>
                <c:pt idx="148">
                  <c:v>28.428571428571427</c:v>
                </c:pt>
                <c:pt idx="149">
                  <c:v>28.714285714285715</c:v>
                </c:pt>
                <c:pt idx="150">
                  <c:v>29.285714285714285</c:v>
                </c:pt>
                <c:pt idx="151">
                  <c:v>28.714285714285715</c:v>
                </c:pt>
                <c:pt idx="152">
                  <c:v>30.142857142857142</c:v>
                </c:pt>
                <c:pt idx="153">
                  <c:v>30.285714285714285</c:v>
                </c:pt>
                <c:pt idx="154">
                  <c:v>38.142857142857146</c:v>
                </c:pt>
                <c:pt idx="155">
                  <c:v>41</c:v>
                </c:pt>
                <c:pt idx="156">
                  <c:v>39.285714285714285</c:v>
                </c:pt>
                <c:pt idx="157">
                  <c:v>39.714285714285715</c:v>
                </c:pt>
                <c:pt idx="158">
                  <c:v>37.428571428571431</c:v>
                </c:pt>
                <c:pt idx="159">
                  <c:v>34.285714285714285</c:v>
                </c:pt>
                <c:pt idx="160">
                  <c:v>33.428571428571431</c:v>
                </c:pt>
                <c:pt idx="161">
                  <c:v>24.428571428571427</c:v>
                </c:pt>
                <c:pt idx="162">
                  <c:v>20.285714285714285</c:v>
                </c:pt>
                <c:pt idx="163">
                  <c:v>19.571428571428573</c:v>
                </c:pt>
                <c:pt idx="164">
                  <c:v>18.571428571428573</c:v>
                </c:pt>
                <c:pt idx="165">
                  <c:v>22.857142857142858</c:v>
                </c:pt>
                <c:pt idx="166">
                  <c:v>24.285714285714285</c:v>
                </c:pt>
                <c:pt idx="167">
                  <c:v>25.428571428571427</c:v>
                </c:pt>
                <c:pt idx="168">
                  <c:v>27.666666666666668</c:v>
                </c:pt>
                <c:pt idx="169">
                  <c:v>31</c:v>
                </c:pt>
                <c:pt idx="170">
                  <c:v>30.166666666666668</c:v>
                </c:pt>
                <c:pt idx="171">
                  <c:v>33.5</c:v>
                </c:pt>
                <c:pt idx="172">
                  <c:v>29.5</c:v>
                </c:pt>
                <c:pt idx="173">
                  <c:v>28.166666666666668</c:v>
                </c:pt>
                <c:pt idx="174">
                  <c:v>26.5</c:v>
                </c:pt>
                <c:pt idx="175">
                  <c:v>25.285714285714285</c:v>
                </c:pt>
                <c:pt idx="176">
                  <c:v>33.714285714285715</c:v>
                </c:pt>
                <c:pt idx="177">
                  <c:v>39.285714285714285</c:v>
                </c:pt>
                <c:pt idx="178">
                  <c:v>36.428571428571431</c:v>
                </c:pt>
                <c:pt idx="179">
                  <c:v>37</c:v>
                </c:pt>
                <c:pt idx="180">
                  <c:v>37.428571428571431</c:v>
                </c:pt>
                <c:pt idx="181">
                  <c:v>36.428571428571431</c:v>
                </c:pt>
                <c:pt idx="182">
                  <c:v>40</c:v>
                </c:pt>
                <c:pt idx="183">
                  <c:v>28.714285714285715</c:v>
                </c:pt>
                <c:pt idx="184">
                  <c:v>26.285714285714285</c:v>
                </c:pt>
                <c:pt idx="185">
                  <c:v>26.857142857142858</c:v>
                </c:pt>
                <c:pt idx="186">
                  <c:v>24.428571428571427</c:v>
                </c:pt>
                <c:pt idx="187">
                  <c:v>27.714285714285715</c:v>
                </c:pt>
                <c:pt idx="188">
                  <c:v>31.142857142857142</c:v>
                </c:pt>
                <c:pt idx="189">
                  <c:v>32.857142857142854</c:v>
                </c:pt>
                <c:pt idx="190">
                  <c:v>37.714285714285715</c:v>
                </c:pt>
                <c:pt idx="191">
                  <c:v>42.142857142857146</c:v>
                </c:pt>
                <c:pt idx="192">
                  <c:v>42.571428571428569</c:v>
                </c:pt>
                <c:pt idx="193">
                  <c:v>44.142857142857146</c:v>
                </c:pt>
                <c:pt idx="194">
                  <c:v>43.285714285714285</c:v>
                </c:pt>
                <c:pt idx="195">
                  <c:v>40.428571428571431</c:v>
                </c:pt>
                <c:pt idx="196">
                  <c:v>36.142857142857146</c:v>
                </c:pt>
                <c:pt idx="197">
                  <c:v>33.285714285714285</c:v>
                </c:pt>
                <c:pt idx="198">
                  <c:v>28.571428571428573</c:v>
                </c:pt>
                <c:pt idx="199">
                  <c:v>28.428571428571427</c:v>
                </c:pt>
                <c:pt idx="200">
                  <c:v>31.142857142857142</c:v>
                </c:pt>
                <c:pt idx="201">
                  <c:v>28.428571428571427</c:v>
                </c:pt>
                <c:pt idx="202">
                  <c:v>31.714285714285715</c:v>
                </c:pt>
                <c:pt idx="203">
                  <c:v>33.285714285714285</c:v>
                </c:pt>
                <c:pt idx="204">
                  <c:v>30.571428571428573</c:v>
                </c:pt>
                <c:pt idx="205">
                  <c:v>28.142857142857142</c:v>
                </c:pt>
                <c:pt idx="206">
                  <c:v>29.428571428571427</c:v>
                </c:pt>
                <c:pt idx="207">
                  <c:v>27</c:v>
                </c:pt>
                <c:pt idx="208">
                  <c:v>28.285714285714285</c:v>
                </c:pt>
                <c:pt idx="209">
                  <c:v>26.714285714285715</c:v>
                </c:pt>
                <c:pt idx="210">
                  <c:v>29.571428571428573</c:v>
                </c:pt>
                <c:pt idx="211">
                  <c:v>30.714285714285715</c:v>
                </c:pt>
                <c:pt idx="212">
                  <c:v>38.285714285714285</c:v>
                </c:pt>
                <c:pt idx="213">
                  <c:v>38.142857142857146</c:v>
                </c:pt>
                <c:pt idx="214">
                  <c:v>37.571428571428569</c:v>
                </c:pt>
                <c:pt idx="215">
                  <c:v>37.857142857142854</c:v>
                </c:pt>
                <c:pt idx="216">
                  <c:v>35.857142857142854</c:v>
                </c:pt>
                <c:pt idx="217">
                  <c:v>32</c:v>
                </c:pt>
                <c:pt idx="218">
                  <c:v>32</c:v>
                </c:pt>
              </c:numCache>
            </c:numRef>
          </c:yVal>
          <c:smooth val="0"/>
        </c:ser>
        <c:ser>
          <c:idx val="3"/>
          <c:order val="3"/>
          <c:xVal>
            <c:numRef>
              <c:f>HC_7pt_smooth!$BL$11:$BL$229</c:f>
              <c:numCache>
                <c:formatCode>mm/dd/yy</c:formatCode>
                <c:ptCount val="219"/>
                <c:pt idx="0">
                  <c:v>30098.142857142859</c:v>
                </c:pt>
                <c:pt idx="1">
                  <c:v>30105.857142857141</c:v>
                </c:pt>
                <c:pt idx="2">
                  <c:v>30113.285714285714</c:v>
                </c:pt>
                <c:pt idx="3">
                  <c:v>30121</c:v>
                </c:pt>
                <c:pt idx="4">
                  <c:v>30128.142857142859</c:v>
                </c:pt>
                <c:pt idx="5">
                  <c:v>30135.428571428572</c:v>
                </c:pt>
                <c:pt idx="6">
                  <c:v>30143.285714285714</c:v>
                </c:pt>
                <c:pt idx="7">
                  <c:v>30151.142857142859</c:v>
                </c:pt>
                <c:pt idx="8">
                  <c:v>30159.428571428572</c:v>
                </c:pt>
                <c:pt idx="9">
                  <c:v>30168.285714285714</c:v>
                </c:pt>
                <c:pt idx="10">
                  <c:v>30176.571428571428</c:v>
                </c:pt>
                <c:pt idx="11">
                  <c:v>30186.571428571428</c:v>
                </c:pt>
                <c:pt idx="12">
                  <c:v>30196.857142857141</c:v>
                </c:pt>
                <c:pt idx="13">
                  <c:v>30206</c:v>
                </c:pt>
                <c:pt idx="14">
                  <c:v>30214.857142857141</c:v>
                </c:pt>
                <c:pt idx="15">
                  <c:v>30224.571428571428</c:v>
                </c:pt>
                <c:pt idx="16">
                  <c:v>30234.571428571428</c:v>
                </c:pt>
                <c:pt idx="17">
                  <c:v>30244.285714285714</c:v>
                </c:pt>
                <c:pt idx="18">
                  <c:v>30253.285714285714</c:v>
                </c:pt>
                <c:pt idx="19">
                  <c:v>30262</c:v>
                </c:pt>
                <c:pt idx="20">
                  <c:v>30270.571428571428</c:v>
                </c:pt>
                <c:pt idx="21">
                  <c:v>30278</c:v>
                </c:pt>
                <c:pt idx="22">
                  <c:v>30283.714285714286</c:v>
                </c:pt>
                <c:pt idx="23">
                  <c:v>30289.285714285714</c:v>
                </c:pt>
                <c:pt idx="24">
                  <c:v>30294.142857142859</c:v>
                </c:pt>
                <c:pt idx="25">
                  <c:v>30297.142857142859</c:v>
                </c:pt>
                <c:pt idx="26">
                  <c:v>30299.857142857141</c:v>
                </c:pt>
                <c:pt idx="27">
                  <c:v>30303.285714285714</c:v>
                </c:pt>
                <c:pt idx="28">
                  <c:v>30307.714285714286</c:v>
                </c:pt>
                <c:pt idx="29">
                  <c:v>30312.714285714286</c:v>
                </c:pt>
                <c:pt idx="30">
                  <c:v>30318.142857142859</c:v>
                </c:pt>
                <c:pt idx="31">
                  <c:v>30325.285714285714</c:v>
                </c:pt>
                <c:pt idx="32">
                  <c:v>30333.285714285714</c:v>
                </c:pt>
                <c:pt idx="33">
                  <c:v>30341.285714285714</c:v>
                </c:pt>
                <c:pt idx="34">
                  <c:v>30348.285714285714</c:v>
                </c:pt>
                <c:pt idx="35">
                  <c:v>30355.428571428572</c:v>
                </c:pt>
                <c:pt idx="36">
                  <c:v>30363.428571428572</c:v>
                </c:pt>
                <c:pt idx="37">
                  <c:v>30371.428571428572</c:v>
                </c:pt>
                <c:pt idx="38">
                  <c:v>30378.428571428572</c:v>
                </c:pt>
                <c:pt idx="39">
                  <c:v>30385.714285714286</c:v>
                </c:pt>
                <c:pt idx="40">
                  <c:v>30392.571428571428</c:v>
                </c:pt>
                <c:pt idx="41">
                  <c:v>30400.571428571428</c:v>
                </c:pt>
                <c:pt idx="42">
                  <c:v>30408.428571428572</c:v>
                </c:pt>
                <c:pt idx="43">
                  <c:v>30415.428571428572</c:v>
                </c:pt>
                <c:pt idx="44">
                  <c:v>30422.142857142859</c:v>
                </c:pt>
                <c:pt idx="45">
                  <c:v>30429.142857142859</c:v>
                </c:pt>
                <c:pt idx="46">
                  <c:v>30435.857142857141</c:v>
                </c:pt>
                <c:pt idx="47">
                  <c:v>30443.428571428572</c:v>
                </c:pt>
                <c:pt idx="48">
                  <c:v>30450.428571428572</c:v>
                </c:pt>
                <c:pt idx="49">
                  <c:v>30457.714285714286</c:v>
                </c:pt>
                <c:pt idx="50">
                  <c:v>30465.142857142859</c:v>
                </c:pt>
                <c:pt idx="51">
                  <c:v>30472.142857142859</c:v>
                </c:pt>
                <c:pt idx="52">
                  <c:v>30479</c:v>
                </c:pt>
                <c:pt idx="53">
                  <c:v>30486</c:v>
                </c:pt>
                <c:pt idx="54">
                  <c:v>30492.428571428572</c:v>
                </c:pt>
                <c:pt idx="55">
                  <c:v>30499.285714285714</c:v>
                </c:pt>
                <c:pt idx="56">
                  <c:v>30505.857142857141</c:v>
                </c:pt>
                <c:pt idx="57">
                  <c:v>30512.428571428572</c:v>
                </c:pt>
                <c:pt idx="58">
                  <c:v>30519.428571428572</c:v>
                </c:pt>
                <c:pt idx="59">
                  <c:v>30526.428571428572</c:v>
                </c:pt>
                <c:pt idx="60">
                  <c:v>30533.714285714286</c:v>
                </c:pt>
                <c:pt idx="61">
                  <c:v>30540.857142857141</c:v>
                </c:pt>
                <c:pt idx="62">
                  <c:v>30547.857142857141</c:v>
                </c:pt>
                <c:pt idx="63">
                  <c:v>30556</c:v>
                </c:pt>
                <c:pt idx="64">
                  <c:v>30564</c:v>
                </c:pt>
                <c:pt idx="65">
                  <c:v>30572.142857142859</c:v>
                </c:pt>
                <c:pt idx="66">
                  <c:v>30580.714285714286</c:v>
                </c:pt>
                <c:pt idx="67">
                  <c:v>30590.714285714286</c:v>
                </c:pt>
                <c:pt idx="68">
                  <c:v>30601</c:v>
                </c:pt>
                <c:pt idx="69">
                  <c:v>30611.285714285714</c:v>
                </c:pt>
                <c:pt idx="70">
                  <c:v>30620.285714285714</c:v>
                </c:pt>
                <c:pt idx="71">
                  <c:v>30629.142857142859</c:v>
                </c:pt>
                <c:pt idx="72">
                  <c:v>30638.428571428572</c:v>
                </c:pt>
                <c:pt idx="73">
                  <c:v>30647</c:v>
                </c:pt>
                <c:pt idx="74">
                  <c:v>30653.714285714286</c:v>
                </c:pt>
                <c:pt idx="75">
                  <c:v>30660.714285714286</c:v>
                </c:pt>
                <c:pt idx="76">
                  <c:v>30667.571428571428</c:v>
                </c:pt>
                <c:pt idx="77">
                  <c:v>30674.428571428572</c:v>
                </c:pt>
                <c:pt idx="78">
                  <c:v>30681.857142857141</c:v>
                </c:pt>
                <c:pt idx="79">
                  <c:v>30689</c:v>
                </c:pt>
                <c:pt idx="80">
                  <c:v>30696.285714285714</c:v>
                </c:pt>
                <c:pt idx="81">
                  <c:v>30703.142857142859</c:v>
                </c:pt>
                <c:pt idx="82">
                  <c:v>30709.857142857141</c:v>
                </c:pt>
                <c:pt idx="83">
                  <c:v>30716.714285714286</c:v>
                </c:pt>
                <c:pt idx="84">
                  <c:v>30724.857142857141</c:v>
                </c:pt>
                <c:pt idx="85">
                  <c:v>30732.571428571428</c:v>
                </c:pt>
                <c:pt idx="86">
                  <c:v>30740.285714285714</c:v>
                </c:pt>
                <c:pt idx="87">
                  <c:v>30748</c:v>
                </c:pt>
                <c:pt idx="88">
                  <c:v>30756.142857142859</c:v>
                </c:pt>
                <c:pt idx="89">
                  <c:v>30766</c:v>
                </c:pt>
                <c:pt idx="90">
                  <c:v>30776.571428571428</c:v>
                </c:pt>
                <c:pt idx="91">
                  <c:v>30785.428571428572</c:v>
                </c:pt>
                <c:pt idx="92">
                  <c:v>30794.285714285714</c:v>
                </c:pt>
                <c:pt idx="93">
                  <c:v>30802.857142857141</c:v>
                </c:pt>
                <c:pt idx="94">
                  <c:v>30812.714285714286</c:v>
                </c:pt>
                <c:pt idx="95">
                  <c:v>30822.571428571428</c:v>
                </c:pt>
                <c:pt idx="96">
                  <c:v>30830.285714285714</c:v>
                </c:pt>
                <c:pt idx="97">
                  <c:v>30836.714285714286</c:v>
                </c:pt>
                <c:pt idx="98">
                  <c:v>30843.714285714286</c:v>
                </c:pt>
                <c:pt idx="99">
                  <c:v>30850.714285714286</c:v>
                </c:pt>
                <c:pt idx="100">
                  <c:v>30857.714285714286</c:v>
                </c:pt>
                <c:pt idx="101">
                  <c:v>30863.714285714286</c:v>
                </c:pt>
                <c:pt idx="102">
                  <c:v>30869.714285714286</c:v>
                </c:pt>
                <c:pt idx="103">
                  <c:v>30876.142857142859</c:v>
                </c:pt>
                <c:pt idx="104">
                  <c:v>30883.142857142859</c:v>
                </c:pt>
                <c:pt idx="105">
                  <c:v>30890.142857142859</c:v>
                </c:pt>
                <c:pt idx="106">
                  <c:v>30897.142857142859</c:v>
                </c:pt>
                <c:pt idx="107">
                  <c:v>30907.142857142859</c:v>
                </c:pt>
                <c:pt idx="108">
                  <c:v>30917.142857142859</c:v>
                </c:pt>
                <c:pt idx="109">
                  <c:v>30927.857142857141</c:v>
                </c:pt>
                <c:pt idx="110">
                  <c:v>30937.857142857141</c:v>
                </c:pt>
                <c:pt idx="111">
                  <c:v>30947.857142857141</c:v>
                </c:pt>
                <c:pt idx="112">
                  <c:v>30957.714285714286</c:v>
                </c:pt>
                <c:pt idx="113">
                  <c:v>30967.714285714286</c:v>
                </c:pt>
                <c:pt idx="114">
                  <c:v>30974.714285714286</c:v>
                </c:pt>
                <c:pt idx="115">
                  <c:v>30981.714285714286</c:v>
                </c:pt>
                <c:pt idx="116">
                  <c:v>30988.142857142859</c:v>
                </c:pt>
                <c:pt idx="117">
                  <c:v>30997.142857142859</c:v>
                </c:pt>
                <c:pt idx="118">
                  <c:v>31006.142857142859</c:v>
                </c:pt>
                <c:pt idx="119">
                  <c:v>31017.285714285714</c:v>
                </c:pt>
                <c:pt idx="120">
                  <c:v>31028.428571428572</c:v>
                </c:pt>
                <c:pt idx="121">
                  <c:v>31041.428571428572</c:v>
                </c:pt>
                <c:pt idx="122">
                  <c:v>31054.428571428572</c:v>
                </c:pt>
                <c:pt idx="123">
                  <c:v>31067.285714285714</c:v>
                </c:pt>
                <c:pt idx="124">
                  <c:v>31078.142857142859</c:v>
                </c:pt>
                <c:pt idx="125">
                  <c:v>31089.142857142859</c:v>
                </c:pt>
                <c:pt idx="126">
                  <c:v>31098.142857142859</c:v>
                </c:pt>
                <c:pt idx="127">
                  <c:v>31107</c:v>
                </c:pt>
                <c:pt idx="128">
                  <c:v>31115.571428571428</c:v>
                </c:pt>
                <c:pt idx="129">
                  <c:v>31123.571428571428</c:v>
                </c:pt>
                <c:pt idx="130">
                  <c:v>31131.714285714286</c:v>
                </c:pt>
                <c:pt idx="131">
                  <c:v>31141.857142857141</c:v>
                </c:pt>
                <c:pt idx="132">
                  <c:v>31152.857142857141</c:v>
                </c:pt>
                <c:pt idx="133">
                  <c:v>31164.857142857141</c:v>
                </c:pt>
                <c:pt idx="134">
                  <c:v>31177.857142857141</c:v>
                </c:pt>
                <c:pt idx="135">
                  <c:v>31189.285714285714</c:v>
                </c:pt>
                <c:pt idx="136">
                  <c:v>31201.285714285714</c:v>
                </c:pt>
                <c:pt idx="137">
                  <c:v>31213.142857142859</c:v>
                </c:pt>
                <c:pt idx="138">
                  <c:v>31224</c:v>
                </c:pt>
                <c:pt idx="139">
                  <c:v>31234</c:v>
                </c:pt>
                <c:pt idx="140">
                  <c:v>31242.857142857141</c:v>
                </c:pt>
                <c:pt idx="141">
                  <c:v>31250.714285714286</c:v>
                </c:pt>
                <c:pt idx="142">
                  <c:v>31258.571428571428</c:v>
                </c:pt>
                <c:pt idx="143">
                  <c:v>31266.428571428572</c:v>
                </c:pt>
                <c:pt idx="144">
                  <c:v>31274.285714285714</c:v>
                </c:pt>
                <c:pt idx="145">
                  <c:v>31281.142857142859</c:v>
                </c:pt>
                <c:pt idx="146">
                  <c:v>31288</c:v>
                </c:pt>
                <c:pt idx="147">
                  <c:v>31295</c:v>
                </c:pt>
                <c:pt idx="148">
                  <c:v>31302</c:v>
                </c:pt>
                <c:pt idx="149">
                  <c:v>31309</c:v>
                </c:pt>
                <c:pt idx="150">
                  <c:v>31315.285714285714</c:v>
                </c:pt>
                <c:pt idx="151">
                  <c:v>31322.285714285714</c:v>
                </c:pt>
                <c:pt idx="152">
                  <c:v>31329</c:v>
                </c:pt>
                <c:pt idx="153">
                  <c:v>31335</c:v>
                </c:pt>
                <c:pt idx="154">
                  <c:v>31340.714285714286</c:v>
                </c:pt>
                <c:pt idx="155">
                  <c:v>31345.714285714286</c:v>
                </c:pt>
                <c:pt idx="156">
                  <c:v>31350.428571428572</c:v>
                </c:pt>
                <c:pt idx="157">
                  <c:v>31355.142857142859</c:v>
                </c:pt>
                <c:pt idx="158">
                  <c:v>31359.142857142859</c:v>
                </c:pt>
                <c:pt idx="159">
                  <c:v>31363.571428571428</c:v>
                </c:pt>
                <c:pt idx="160">
                  <c:v>31368.571428571428</c:v>
                </c:pt>
                <c:pt idx="161">
                  <c:v>31373.857142857141</c:v>
                </c:pt>
                <c:pt idx="162">
                  <c:v>31380.428571428572</c:v>
                </c:pt>
                <c:pt idx="163">
                  <c:v>31386.714285714286</c:v>
                </c:pt>
                <c:pt idx="164">
                  <c:v>31393.714285714286</c:v>
                </c:pt>
                <c:pt idx="165">
                  <c:v>31400.714285714286</c:v>
                </c:pt>
                <c:pt idx="166">
                  <c:v>31407.571428571428</c:v>
                </c:pt>
                <c:pt idx="167">
                  <c:v>31414.571428571428</c:v>
                </c:pt>
                <c:pt idx="168">
                  <c:v>31423.571428571428</c:v>
                </c:pt>
                <c:pt idx="169">
                  <c:v>31432.857142857141</c:v>
                </c:pt>
                <c:pt idx="170">
                  <c:v>31442.857142857141</c:v>
                </c:pt>
                <c:pt idx="171">
                  <c:v>31453.571428571428</c:v>
                </c:pt>
                <c:pt idx="172">
                  <c:v>31464.571428571428</c:v>
                </c:pt>
                <c:pt idx="173">
                  <c:v>31475.714285714286</c:v>
                </c:pt>
                <c:pt idx="174">
                  <c:v>31487.571428571428</c:v>
                </c:pt>
                <c:pt idx="175">
                  <c:v>31497.714285714286</c:v>
                </c:pt>
                <c:pt idx="176">
                  <c:v>31508.571428571428</c:v>
                </c:pt>
                <c:pt idx="177">
                  <c:v>31518.571428571428</c:v>
                </c:pt>
                <c:pt idx="178">
                  <c:v>31528.857142857141</c:v>
                </c:pt>
                <c:pt idx="179">
                  <c:v>31538.285714285714</c:v>
                </c:pt>
                <c:pt idx="180">
                  <c:v>31547.142857142859</c:v>
                </c:pt>
                <c:pt idx="181">
                  <c:v>31555.285714285714</c:v>
                </c:pt>
                <c:pt idx="182">
                  <c:v>31563.285714285714</c:v>
                </c:pt>
                <c:pt idx="183">
                  <c:v>31569.571428571428</c:v>
                </c:pt>
                <c:pt idx="184">
                  <c:v>31577.285714285714</c:v>
                </c:pt>
                <c:pt idx="185">
                  <c:v>31583.285714285714</c:v>
                </c:pt>
                <c:pt idx="186">
                  <c:v>31589.857142857141</c:v>
                </c:pt>
                <c:pt idx="187">
                  <c:v>31597</c:v>
                </c:pt>
                <c:pt idx="188">
                  <c:v>31604</c:v>
                </c:pt>
                <c:pt idx="189">
                  <c:v>31610.857142857141</c:v>
                </c:pt>
                <c:pt idx="190">
                  <c:v>31618.428571428572</c:v>
                </c:pt>
                <c:pt idx="191">
                  <c:v>31624.714285714286</c:v>
                </c:pt>
                <c:pt idx="192">
                  <c:v>31631.714285714286</c:v>
                </c:pt>
                <c:pt idx="193">
                  <c:v>31638.714285714286</c:v>
                </c:pt>
                <c:pt idx="194">
                  <c:v>31645.571428571428</c:v>
                </c:pt>
                <c:pt idx="195">
                  <c:v>31652.571428571428</c:v>
                </c:pt>
                <c:pt idx="196">
                  <c:v>31659.571428571428</c:v>
                </c:pt>
                <c:pt idx="197">
                  <c:v>31666</c:v>
                </c:pt>
                <c:pt idx="198">
                  <c:v>31673</c:v>
                </c:pt>
                <c:pt idx="199">
                  <c:v>31680</c:v>
                </c:pt>
                <c:pt idx="200">
                  <c:v>31687.142857142859</c:v>
                </c:pt>
                <c:pt idx="201">
                  <c:v>31694.142857142859</c:v>
                </c:pt>
                <c:pt idx="202">
                  <c:v>31701.285714285714</c:v>
                </c:pt>
                <c:pt idx="203">
                  <c:v>31708.285714285714</c:v>
                </c:pt>
                <c:pt idx="204">
                  <c:v>31715.428571428572</c:v>
                </c:pt>
                <c:pt idx="205">
                  <c:v>31722.285714285714</c:v>
                </c:pt>
                <c:pt idx="206">
                  <c:v>31729.285714285714</c:v>
                </c:pt>
                <c:pt idx="207">
                  <c:v>31736.857142857141</c:v>
                </c:pt>
                <c:pt idx="208">
                  <c:v>31743.857142857141</c:v>
                </c:pt>
                <c:pt idx="209">
                  <c:v>31751</c:v>
                </c:pt>
                <c:pt idx="210">
                  <c:v>31760</c:v>
                </c:pt>
                <c:pt idx="211">
                  <c:v>31769.857142857141</c:v>
                </c:pt>
                <c:pt idx="212">
                  <c:v>31780.857142857141</c:v>
                </c:pt>
                <c:pt idx="213">
                  <c:v>31791.571428571428</c:v>
                </c:pt>
                <c:pt idx="214">
                  <c:v>31801.857142857141</c:v>
                </c:pt>
                <c:pt idx="215">
                  <c:v>31813.428571428572</c:v>
                </c:pt>
                <c:pt idx="216">
                  <c:v>31824.142857142859</c:v>
                </c:pt>
                <c:pt idx="217">
                  <c:v>31833.142857142859</c:v>
                </c:pt>
                <c:pt idx="218">
                  <c:v>31841.714285714286</c:v>
                </c:pt>
              </c:numCache>
            </c:numRef>
          </c:xVal>
          <c:yVal>
            <c:numRef>
              <c:f>HC_7pt_smooth!$BP$11:$BP$229</c:f>
              <c:numCache>
                <c:formatCode>General</c:formatCode>
                <c:ptCount val="219"/>
                <c:pt idx="0">
                  <c:v>32.5</c:v>
                </c:pt>
                <c:pt idx="1">
                  <c:v>31.333333333333332</c:v>
                </c:pt>
                <c:pt idx="2">
                  <c:v>36.75</c:v>
                </c:pt>
                <c:pt idx="3">
                  <c:v>36.799999999999997</c:v>
                </c:pt>
                <c:pt idx="4">
                  <c:v>35.333333333333336</c:v>
                </c:pt>
                <c:pt idx="5">
                  <c:v>35.833333333333336</c:v>
                </c:pt>
                <c:pt idx="6">
                  <c:v>35</c:v>
                </c:pt>
                <c:pt idx="7">
                  <c:v>41.285714285714285</c:v>
                </c:pt>
                <c:pt idx="8">
                  <c:v>41.285714285714285</c:v>
                </c:pt>
                <c:pt idx="9">
                  <c:v>39.333333333333336</c:v>
                </c:pt>
                <c:pt idx="10">
                  <c:v>41.833333333333336</c:v>
                </c:pt>
                <c:pt idx="11">
                  <c:v>44.6</c:v>
                </c:pt>
                <c:pt idx="12">
                  <c:v>46.25</c:v>
                </c:pt>
                <c:pt idx="13">
                  <c:v>49.25</c:v>
                </c:pt>
                <c:pt idx="14">
                  <c:v>34.75</c:v>
                </c:pt>
                <c:pt idx="15">
                  <c:v>35</c:v>
                </c:pt>
                <c:pt idx="16">
                  <c:v>33</c:v>
                </c:pt>
                <c:pt idx="17">
                  <c:v>28.25</c:v>
                </c:pt>
                <c:pt idx="18">
                  <c:v>28.25</c:v>
                </c:pt>
                <c:pt idx="19">
                  <c:v>28.4</c:v>
                </c:pt>
                <c:pt idx="20">
                  <c:v>23</c:v>
                </c:pt>
                <c:pt idx="21">
                  <c:v>22.8</c:v>
                </c:pt>
                <c:pt idx="22">
                  <c:v>21</c:v>
                </c:pt>
                <c:pt idx="23">
                  <c:v>19</c:v>
                </c:pt>
                <c:pt idx="24">
                  <c:v>20.166666666666668</c:v>
                </c:pt>
                <c:pt idx="25">
                  <c:v>21.571428571428573</c:v>
                </c:pt>
                <c:pt idx="26">
                  <c:v>20.285714285714285</c:v>
                </c:pt>
                <c:pt idx="27">
                  <c:v>21.166666666666668</c:v>
                </c:pt>
                <c:pt idx="28">
                  <c:v>24.166666666666668</c:v>
                </c:pt>
                <c:pt idx="29">
                  <c:v>23.166666666666668</c:v>
                </c:pt>
                <c:pt idx="30">
                  <c:v>22.166666666666668</c:v>
                </c:pt>
                <c:pt idx="31">
                  <c:v>20.833333333333332</c:v>
                </c:pt>
                <c:pt idx="32">
                  <c:v>19.333333333333332</c:v>
                </c:pt>
                <c:pt idx="33">
                  <c:v>18.333333333333332</c:v>
                </c:pt>
                <c:pt idx="34">
                  <c:v>17.714285714285715</c:v>
                </c:pt>
                <c:pt idx="35">
                  <c:v>18.285714285714285</c:v>
                </c:pt>
                <c:pt idx="36">
                  <c:v>18.714285714285715</c:v>
                </c:pt>
                <c:pt idx="37">
                  <c:v>19.285714285714285</c:v>
                </c:pt>
                <c:pt idx="38">
                  <c:v>20</c:v>
                </c:pt>
                <c:pt idx="39">
                  <c:v>18.857142857142858</c:v>
                </c:pt>
                <c:pt idx="40">
                  <c:v>19.428571428571427</c:v>
                </c:pt>
                <c:pt idx="41">
                  <c:v>20.714285714285715</c:v>
                </c:pt>
                <c:pt idx="42">
                  <c:v>18.857142857142858</c:v>
                </c:pt>
                <c:pt idx="43">
                  <c:v>19.571428571428573</c:v>
                </c:pt>
                <c:pt idx="44">
                  <c:v>21.142857142857142</c:v>
                </c:pt>
                <c:pt idx="45">
                  <c:v>27.571428571428573</c:v>
                </c:pt>
                <c:pt idx="46">
                  <c:v>36.142857142857146</c:v>
                </c:pt>
                <c:pt idx="47">
                  <c:v>42.142857142857146</c:v>
                </c:pt>
                <c:pt idx="48">
                  <c:v>47.571428571428569</c:v>
                </c:pt>
                <c:pt idx="49">
                  <c:v>52.428571428571431</c:v>
                </c:pt>
                <c:pt idx="50">
                  <c:v>58.714285714285715</c:v>
                </c:pt>
                <c:pt idx="51">
                  <c:v>63.571428571428569</c:v>
                </c:pt>
                <c:pt idx="52">
                  <c:v>64.142857142857139</c:v>
                </c:pt>
                <c:pt idx="53">
                  <c:v>67.571428571428569</c:v>
                </c:pt>
                <c:pt idx="54">
                  <c:v>67.714285714285708</c:v>
                </c:pt>
                <c:pt idx="55">
                  <c:v>70.428571428571431</c:v>
                </c:pt>
                <c:pt idx="56">
                  <c:v>73.857142857142861</c:v>
                </c:pt>
                <c:pt idx="57">
                  <c:v>76.142857142857139</c:v>
                </c:pt>
                <c:pt idx="58">
                  <c:v>77.285714285714292</c:v>
                </c:pt>
                <c:pt idx="59">
                  <c:v>76.857142857142861</c:v>
                </c:pt>
                <c:pt idx="60">
                  <c:v>76.142857142857139</c:v>
                </c:pt>
                <c:pt idx="61">
                  <c:v>78.857142857142861</c:v>
                </c:pt>
                <c:pt idx="62">
                  <c:v>78.142857142857139</c:v>
                </c:pt>
                <c:pt idx="63">
                  <c:v>75.428571428571431</c:v>
                </c:pt>
                <c:pt idx="64">
                  <c:v>74</c:v>
                </c:pt>
                <c:pt idx="65">
                  <c:v>75.857142857142861</c:v>
                </c:pt>
                <c:pt idx="66">
                  <c:v>76.714285714285708</c:v>
                </c:pt>
                <c:pt idx="67">
                  <c:v>74</c:v>
                </c:pt>
                <c:pt idx="68">
                  <c:v>71.857142857142861</c:v>
                </c:pt>
                <c:pt idx="69">
                  <c:v>71.428571428571431</c:v>
                </c:pt>
                <c:pt idx="70">
                  <c:v>73.285714285714292</c:v>
                </c:pt>
                <c:pt idx="71">
                  <c:v>73.857142857142861</c:v>
                </c:pt>
                <c:pt idx="72">
                  <c:v>70.285714285714292</c:v>
                </c:pt>
                <c:pt idx="73">
                  <c:v>69</c:v>
                </c:pt>
                <c:pt idx="74">
                  <c:v>68.571428571428569</c:v>
                </c:pt>
                <c:pt idx="75">
                  <c:v>70</c:v>
                </c:pt>
                <c:pt idx="76">
                  <c:v>70.714285714285708</c:v>
                </c:pt>
                <c:pt idx="77">
                  <c:v>71.142857142857139</c:v>
                </c:pt>
                <c:pt idx="78">
                  <c:v>75.714285714285708</c:v>
                </c:pt>
                <c:pt idx="79">
                  <c:v>79.714285714285708</c:v>
                </c:pt>
                <c:pt idx="80">
                  <c:v>82.428571428571431</c:v>
                </c:pt>
                <c:pt idx="81">
                  <c:v>82.714285714285708</c:v>
                </c:pt>
                <c:pt idx="82">
                  <c:v>83.571428571428569</c:v>
                </c:pt>
                <c:pt idx="83">
                  <c:v>83.857142857142861</c:v>
                </c:pt>
                <c:pt idx="84">
                  <c:v>81.428571428571431</c:v>
                </c:pt>
                <c:pt idx="85">
                  <c:v>76.428571428571431</c:v>
                </c:pt>
                <c:pt idx="86">
                  <c:v>76.714285714285708</c:v>
                </c:pt>
                <c:pt idx="87">
                  <c:v>77.714285714285708</c:v>
                </c:pt>
                <c:pt idx="88">
                  <c:v>86.142857142857139</c:v>
                </c:pt>
                <c:pt idx="89">
                  <c:v>93.285714285714292</c:v>
                </c:pt>
                <c:pt idx="90">
                  <c:v>93.857142857142861</c:v>
                </c:pt>
                <c:pt idx="91">
                  <c:v>98.571428571428569</c:v>
                </c:pt>
                <c:pt idx="92">
                  <c:v>96.857142857142861</c:v>
                </c:pt>
                <c:pt idx="93">
                  <c:v>97.285714285714292</c:v>
                </c:pt>
                <c:pt idx="94">
                  <c:v>97</c:v>
                </c:pt>
                <c:pt idx="95">
                  <c:v>91.428571428571431</c:v>
                </c:pt>
                <c:pt idx="96">
                  <c:v>85.857142857142861</c:v>
                </c:pt>
                <c:pt idx="97">
                  <c:v>91.428571428571431</c:v>
                </c:pt>
                <c:pt idx="98">
                  <c:v>90.142857142857139</c:v>
                </c:pt>
                <c:pt idx="99">
                  <c:v>94.428571428571431</c:v>
                </c:pt>
                <c:pt idx="100">
                  <c:v>98.571428571428569</c:v>
                </c:pt>
                <c:pt idx="101">
                  <c:v>97.714285714285708</c:v>
                </c:pt>
                <c:pt idx="102">
                  <c:v>98.714285714285708</c:v>
                </c:pt>
                <c:pt idx="103">
                  <c:v>99.833333333333329</c:v>
                </c:pt>
                <c:pt idx="104">
                  <c:v>94.5</c:v>
                </c:pt>
                <c:pt idx="105">
                  <c:v>96.333333333333329</c:v>
                </c:pt>
                <c:pt idx="106">
                  <c:v>93.833333333333329</c:v>
                </c:pt>
                <c:pt idx="107">
                  <c:v>92.166666666666671</c:v>
                </c:pt>
                <c:pt idx="108">
                  <c:v>95.666666666666671</c:v>
                </c:pt>
                <c:pt idx="109">
                  <c:v>95</c:v>
                </c:pt>
                <c:pt idx="110">
                  <c:v>102.16666666666667</c:v>
                </c:pt>
                <c:pt idx="111">
                  <c:v>104.66666666666667</c:v>
                </c:pt>
                <c:pt idx="112">
                  <c:v>108.83333333333333</c:v>
                </c:pt>
                <c:pt idx="113">
                  <c:v>110</c:v>
                </c:pt>
                <c:pt idx="114">
                  <c:v>104.83333333333333</c:v>
                </c:pt>
                <c:pt idx="115">
                  <c:v>100.66666666666667</c:v>
                </c:pt>
                <c:pt idx="116">
                  <c:v>97.714285714285708</c:v>
                </c:pt>
                <c:pt idx="117">
                  <c:v>89.428571428571431</c:v>
                </c:pt>
                <c:pt idx="118">
                  <c:v>84.142857142857139</c:v>
                </c:pt>
                <c:pt idx="119">
                  <c:v>81</c:v>
                </c:pt>
                <c:pt idx="120">
                  <c:v>81.714285714285708</c:v>
                </c:pt>
                <c:pt idx="121">
                  <c:v>77.857142857142861</c:v>
                </c:pt>
                <c:pt idx="122">
                  <c:v>76.285714285714292</c:v>
                </c:pt>
                <c:pt idx="123">
                  <c:v>77.428571428571431</c:v>
                </c:pt>
                <c:pt idx="124">
                  <c:v>77.285714285714292</c:v>
                </c:pt>
                <c:pt idx="125">
                  <c:v>77.714285714285708</c:v>
                </c:pt>
                <c:pt idx="126">
                  <c:v>77.285714285714292</c:v>
                </c:pt>
                <c:pt idx="127">
                  <c:v>73.428571428571431</c:v>
                </c:pt>
                <c:pt idx="128">
                  <c:v>75.428571428571431</c:v>
                </c:pt>
                <c:pt idx="129">
                  <c:v>76.285714285714292</c:v>
                </c:pt>
                <c:pt idx="130">
                  <c:v>74</c:v>
                </c:pt>
                <c:pt idx="131">
                  <c:v>72</c:v>
                </c:pt>
                <c:pt idx="132">
                  <c:v>71.142857142857139</c:v>
                </c:pt>
                <c:pt idx="133">
                  <c:v>69.142857142857139</c:v>
                </c:pt>
                <c:pt idx="134">
                  <c:v>70.571428571428569</c:v>
                </c:pt>
                <c:pt idx="135">
                  <c:v>73.428571428571431</c:v>
                </c:pt>
                <c:pt idx="136">
                  <c:v>71.714285714285708</c:v>
                </c:pt>
                <c:pt idx="137">
                  <c:v>75.142857142857139</c:v>
                </c:pt>
                <c:pt idx="138">
                  <c:v>76.714285714285708</c:v>
                </c:pt>
                <c:pt idx="139">
                  <c:v>79.285714285714292</c:v>
                </c:pt>
                <c:pt idx="140">
                  <c:v>82.428571428571431</c:v>
                </c:pt>
                <c:pt idx="141">
                  <c:v>86</c:v>
                </c:pt>
                <c:pt idx="142">
                  <c:v>85.714285714285708</c:v>
                </c:pt>
                <c:pt idx="143">
                  <c:v>89.714285714285708</c:v>
                </c:pt>
                <c:pt idx="144">
                  <c:v>89.428571428571431</c:v>
                </c:pt>
                <c:pt idx="145">
                  <c:v>93.142857142857139</c:v>
                </c:pt>
                <c:pt idx="146">
                  <c:v>92</c:v>
                </c:pt>
                <c:pt idx="147">
                  <c:v>88.428571428571431</c:v>
                </c:pt>
                <c:pt idx="148">
                  <c:v>82.714285714285708</c:v>
                </c:pt>
                <c:pt idx="149">
                  <c:v>82.571428571428569</c:v>
                </c:pt>
                <c:pt idx="150">
                  <c:v>74.428571428571431</c:v>
                </c:pt>
                <c:pt idx="151">
                  <c:v>71.571428571428569</c:v>
                </c:pt>
                <c:pt idx="152">
                  <c:v>70.714285714285708</c:v>
                </c:pt>
                <c:pt idx="153">
                  <c:v>69.857142857142861</c:v>
                </c:pt>
                <c:pt idx="154">
                  <c:v>68.166666666666671</c:v>
                </c:pt>
                <c:pt idx="155">
                  <c:v>75.5</c:v>
                </c:pt>
                <c:pt idx="156">
                  <c:v>75.833333333333329</c:v>
                </c:pt>
                <c:pt idx="157">
                  <c:v>80.5</c:v>
                </c:pt>
                <c:pt idx="158">
                  <c:v>79.333333333333329</c:v>
                </c:pt>
                <c:pt idx="159">
                  <c:v>75</c:v>
                </c:pt>
                <c:pt idx="160">
                  <c:v>77.5</c:v>
                </c:pt>
                <c:pt idx="161">
                  <c:v>75.714285714285708</c:v>
                </c:pt>
                <c:pt idx="162">
                  <c:v>73.142857142857139</c:v>
                </c:pt>
                <c:pt idx="163">
                  <c:v>70.571428571428569</c:v>
                </c:pt>
                <c:pt idx="164">
                  <c:v>72.714285714285708</c:v>
                </c:pt>
                <c:pt idx="165">
                  <c:v>76.142857142857139</c:v>
                </c:pt>
                <c:pt idx="166">
                  <c:v>75.714285714285708</c:v>
                </c:pt>
                <c:pt idx="167">
                  <c:v>75.428571428571431</c:v>
                </c:pt>
                <c:pt idx="168">
                  <c:v>75.571428571428569</c:v>
                </c:pt>
                <c:pt idx="169">
                  <c:v>74.142857142857139</c:v>
                </c:pt>
                <c:pt idx="170">
                  <c:v>75.714285714285708</c:v>
                </c:pt>
                <c:pt idx="171">
                  <c:v>72.142857142857139</c:v>
                </c:pt>
                <c:pt idx="172">
                  <c:v>74.285714285714292</c:v>
                </c:pt>
                <c:pt idx="173">
                  <c:v>75.5</c:v>
                </c:pt>
                <c:pt idx="174">
                  <c:v>77.5</c:v>
                </c:pt>
                <c:pt idx="175">
                  <c:v>82</c:v>
                </c:pt>
                <c:pt idx="176">
                  <c:v>85.833333333333329</c:v>
                </c:pt>
                <c:pt idx="177">
                  <c:v>91</c:v>
                </c:pt>
                <c:pt idx="178">
                  <c:v>95.166666666666671</c:v>
                </c:pt>
                <c:pt idx="179">
                  <c:v>94.5</c:v>
                </c:pt>
                <c:pt idx="180">
                  <c:v>93.285714285714292</c:v>
                </c:pt>
                <c:pt idx="181">
                  <c:v>95.714285714285708</c:v>
                </c:pt>
                <c:pt idx="182">
                  <c:v>91.285714285714292</c:v>
                </c:pt>
                <c:pt idx="183">
                  <c:v>91.571428571428569</c:v>
                </c:pt>
                <c:pt idx="184">
                  <c:v>88</c:v>
                </c:pt>
                <c:pt idx="185">
                  <c:v>89.857142857142861</c:v>
                </c:pt>
                <c:pt idx="186">
                  <c:v>91.142857142857139</c:v>
                </c:pt>
                <c:pt idx="187">
                  <c:v>99</c:v>
                </c:pt>
                <c:pt idx="188">
                  <c:v>98.428571428571431</c:v>
                </c:pt>
                <c:pt idx="189">
                  <c:v>103</c:v>
                </c:pt>
                <c:pt idx="190">
                  <c:v>107.14285714285714</c:v>
                </c:pt>
                <c:pt idx="191">
                  <c:v>114.14285714285714</c:v>
                </c:pt>
                <c:pt idx="192">
                  <c:v>120.28571428571429</c:v>
                </c:pt>
                <c:pt idx="193">
                  <c:v>118.28571428571429</c:v>
                </c:pt>
                <c:pt idx="194">
                  <c:v>112.14285714285714</c:v>
                </c:pt>
                <c:pt idx="195">
                  <c:v>107</c:v>
                </c:pt>
                <c:pt idx="196">
                  <c:v>108.42857142857143</c:v>
                </c:pt>
                <c:pt idx="197">
                  <c:v>103.42857142857143</c:v>
                </c:pt>
                <c:pt idx="198">
                  <c:v>97.714285714285708</c:v>
                </c:pt>
                <c:pt idx="199">
                  <c:v>88.714285714285708</c:v>
                </c:pt>
                <c:pt idx="200">
                  <c:v>88.285714285714292</c:v>
                </c:pt>
                <c:pt idx="201">
                  <c:v>84.285714285714292</c:v>
                </c:pt>
                <c:pt idx="202">
                  <c:v>85.571428571428569</c:v>
                </c:pt>
                <c:pt idx="203">
                  <c:v>82</c:v>
                </c:pt>
                <c:pt idx="204">
                  <c:v>82.142857142857139</c:v>
                </c:pt>
                <c:pt idx="205">
                  <c:v>79.428571428571431</c:v>
                </c:pt>
                <c:pt idx="206">
                  <c:v>83</c:v>
                </c:pt>
                <c:pt idx="207">
                  <c:v>82.142857142857139</c:v>
                </c:pt>
                <c:pt idx="208">
                  <c:v>83.428571428571431</c:v>
                </c:pt>
                <c:pt idx="209">
                  <c:v>81.285714285714292</c:v>
                </c:pt>
                <c:pt idx="210">
                  <c:v>82.142857142857139</c:v>
                </c:pt>
                <c:pt idx="211">
                  <c:v>77.714285714285708</c:v>
                </c:pt>
                <c:pt idx="212">
                  <c:v>79</c:v>
                </c:pt>
                <c:pt idx="213">
                  <c:v>79.166666666666671</c:v>
                </c:pt>
                <c:pt idx="214">
                  <c:v>80.333333333333329</c:v>
                </c:pt>
                <c:pt idx="215">
                  <c:v>82.333333333333329</c:v>
                </c:pt>
                <c:pt idx="216">
                  <c:v>82.5</c:v>
                </c:pt>
                <c:pt idx="217">
                  <c:v>79.666666666666671</c:v>
                </c:pt>
                <c:pt idx="218">
                  <c:v>83.166666666666671</c:v>
                </c:pt>
              </c:numCache>
            </c:numRef>
          </c:yVal>
          <c:smooth val="0"/>
        </c:ser>
        <c:ser>
          <c:idx val="4"/>
          <c:order val="4"/>
          <c:xVal>
            <c:numRef>
              <c:f>HC_7pt_smooth!$BL$11:$BL$229</c:f>
              <c:numCache>
                <c:formatCode>mm/dd/yy</c:formatCode>
                <c:ptCount val="219"/>
                <c:pt idx="0">
                  <c:v>30098.142857142859</c:v>
                </c:pt>
                <c:pt idx="1">
                  <c:v>30105.857142857141</c:v>
                </c:pt>
                <c:pt idx="2">
                  <c:v>30113.285714285714</c:v>
                </c:pt>
                <c:pt idx="3">
                  <c:v>30121</c:v>
                </c:pt>
                <c:pt idx="4">
                  <c:v>30128.142857142859</c:v>
                </c:pt>
                <c:pt idx="5">
                  <c:v>30135.428571428572</c:v>
                </c:pt>
                <c:pt idx="6">
                  <c:v>30143.285714285714</c:v>
                </c:pt>
                <c:pt idx="7">
                  <c:v>30151.142857142859</c:v>
                </c:pt>
                <c:pt idx="8">
                  <c:v>30159.428571428572</c:v>
                </c:pt>
                <c:pt idx="9">
                  <c:v>30168.285714285714</c:v>
                </c:pt>
                <c:pt idx="10">
                  <c:v>30176.571428571428</c:v>
                </c:pt>
                <c:pt idx="11">
                  <c:v>30186.571428571428</c:v>
                </c:pt>
                <c:pt idx="12">
                  <c:v>30196.857142857141</c:v>
                </c:pt>
                <c:pt idx="13">
                  <c:v>30206</c:v>
                </c:pt>
                <c:pt idx="14">
                  <c:v>30214.857142857141</c:v>
                </c:pt>
                <c:pt idx="15">
                  <c:v>30224.571428571428</c:v>
                </c:pt>
                <c:pt idx="16">
                  <c:v>30234.571428571428</c:v>
                </c:pt>
                <c:pt idx="17">
                  <c:v>30244.285714285714</c:v>
                </c:pt>
                <c:pt idx="18">
                  <c:v>30253.285714285714</c:v>
                </c:pt>
                <c:pt idx="19">
                  <c:v>30262</c:v>
                </c:pt>
                <c:pt idx="20">
                  <c:v>30270.571428571428</c:v>
                </c:pt>
                <c:pt idx="21">
                  <c:v>30278</c:v>
                </c:pt>
                <c:pt idx="22">
                  <c:v>30283.714285714286</c:v>
                </c:pt>
                <c:pt idx="23">
                  <c:v>30289.285714285714</c:v>
                </c:pt>
                <c:pt idx="24">
                  <c:v>30294.142857142859</c:v>
                </c:pt>
                <c:pt idx="25">
                  <c:v>30297.142857142859</c:v>
                </c:pt>
                <c:pt idx="26">
                  <c:v>30299.857142857141</c:v>
                </c:pt>
                <c:pt idx="27">
                  <c:v>30303.285714285714</c:v>
                </c:pt>
                <c:pt idx="28">
                  <c:v>30307.714285714286</c:v>
                </c:pt>
                <c:pt idx="29">
                  <c:v>30312.714285714286</c:v>
                </c:pt>
                <c:pt idx="30">
                  <c:v>30318.142857142859</c:v>
                </c:pt>
                <c:pt idx="31">
                  <c:v>30325.285714285714</c:v>
                </c:pt>
                <c:pt idx="32">
                  <c:v>30333.285714285714</c:v>
                </c:pt>
                <c:pt idx="33">
                  <c:v>30341.285714285714</c:v>
                </c:pt>
                <c:pt idx="34">
                  <c:v>30348.285714285714</c:v>
                </c:pt>
                <c:pt idx="35">
                  <c:v>30355.428571428572</c:v>
                </c:pt>
                <c:pt idx="36">
                  <c:v>30363.428571428572</c:v>
                </c:pt>
                <c:pt idx="37">
                  <c:v>30371.428571428572</c:v>
                </c:pt>
                <c:pt idx="38">
                  <c:v>30378.428571428572</c:v>
                </c:pt>
                <c:pt idx="39">
                  <c:v>30385.714285714286</c:v>
                </c:pt>
                <c:pt idx="40">
                  <c:v>30392.571428571428</c:v>
                </c:pt>
                <c:pt idx="41">
                  <c:v>30400.571428571428</c:v>
                </c:pt>
                <c:pt idx="42">
                  <c:v>30408.428571428572</c:v>
                </c:pt>
                <c:pt idx="43">
                  <c:v>30415.428571428572</c:v>
                </c:pt>
                <c:pt idx="44">
                  <c:v>30422.142857142859</c:v>
                </c:pt>
                <c:pt idx="45">
                  <c:v>30429.142857142859</c:v>
                </c:pt>
                <c:pt idx="46">
                  <c:v>30435.857142857141</c:v>
                </c:pt>
                <c:pt idx="47">
                  <c:v>30443.428571428572</c:v>
                </c:pt>
                <c:pt idx="48">
                  <c:v>30450.428571428572</c:v>
                </c:pt>
                <c:pt idx="49">
                  <c:v>30457.714285714286</c:v>
                </c:pt>
                <c:pt idx="50">
                  <c:v>30465.142857142859</c:v>
                </c:pt>
                <c:pt idx="51">
                  <c:v>30472.142857142859</c:v>
                </c:pt>
                <c:pt idx="52">
                  <c:v>30479</c:v>
                </c:pt>
                <c:pt idx="53">
                  <c:v>30486</c:v>
                </c:pt>
                <c:pt idx="54">
                  <c:v>30492.428571428572</c:v>
                </c:pt>
                <c:pt idx="55">
                  <c:v>30499.285714285714</c:v>
                </c:pt>
                <c:pt idx="56">
                  <c:v>30505.857142857141</c:v>
                </c:pt>
                <c:pt idx="57">
                  <c:v>30512.428571428572</c:v>
                </c:pt>
                <c:pt idx="58">
                  <c:v>30519.428571428572</c:v>
                </c:pt>
                <c:pt idx="59">
                  <c:v>30526.428571428572</c:v>
                </c:pt>
                <c:pt idx="60">
                  <c:v>30533.714285714286</c:v>
                </c:pt>
                <c:pt idx="61">
                  <c:v>30540.857142857141</c:v>
                </c:pt>
                <c:pt idx="62">
                  <c:v>30547.857142857141</c:v>
                </c:pt>
                <c:pt idx="63">
                  <c:v>30556</c:v>
                </c:pt>
                <c:pt idx="64">
                  <c:v>30564</c:v>
                </c:pt>
                <c:pt idx="65">
                  <c:v>30572.142857142859</c:v>
                </c:pt>
                <c:pt idx="66">
                  <c:v>30580.714285714286</c:v>
                </c:pt>
                <c:pt idx="67">
                  <c:v>30590.714285714286</c:v>
                </c:pt>
                <c:pt idx="68">
                  <c:v>30601</c:v>
                </c:pt>
                <c:pt idx="69">
                  <c:v>30611.285714285714</c:v>
                </c:pt>
                <c:pt idx="70">
                  <c:v>30620.285714285714</c:v>
                </c:pt>
                <c:pt idx="71">
                  <c:v>30629.142857142859</c:v>
                </c:pt>
                <c:pt idx="72">
                  <c:v>30638.428571428572</c:v>
                </c:pt>
                <c:pt idx="73">
                  <c:v>30647</c:v>
                </c:pt>
                <c:pt idx="74">
                  <c:v>30653.714285714286</c:v>
                </c:pt>
                <c:pt idx="75">
                  <c:v>30660.714285714286</c:v>
                </c:pt>
                <c:pt idx="76">
                  <c:v>30667.571428571428</c:v>
                </c:pt>
                <c:pt idx="77">
                  <c:v>30674.428571428572</c:v>
                </c:pt>
                <c:pt idx="78">
                  <c:v>30681.857142857141</c:v>
                </c:pt>
                <c:pt idx="79">
                  <c:v>30689</c:v>
                </c:pt>
                <c:pt idx="80">
                  <c:v>30696.285714285714</c:v>
                </c:pt>
                <c:pt idx="81">
                  <c:v>30703.142857142859</c:v>
                </c:pt>
                <c:pt idx="82">
                  <c:v>30709.857142857141</c:v>
                </c:pt>
                <c:pt idx="83">
                  <c:v>30716.714285714286</c:v>
                </c:pt>
                <c:pt idx="84">
                  <c:v>30724.857142857141</c:v>
                </c:pt>
                <c:pt idx="85">
                  <c:v>30732.571428571428</c:v>
                </c:pt>
                <c:pt idx="86">
                  <c:v>30740.285714285714</c:v>
                </c:pt>
                <c:pt idx="87">
                  <c:v>30748</c:v>
                </c:pt>
                <c:pt idx="88">
                  <c:v>30756.142857142859</c:v>
                </c:pt>
                <c:pt idx="89">
                  <c:v>30766</c:v>
                </c:pt>
                <c:pt idx="90">
                  <c:v>30776.571428571428</c:v>
                </c:pt>
                <c:pt idx="91">
                  <c:v>30785.428571428572</c:v>
                </c:pt>
                <c:pt idx="92">
                  <c:v>30794.285714285714</c:v>
                </c:pt>
                <c:pt idx="93">
                  <c:v>30802.857142857141</c:v>
                </c:pt>
                <c:pt idx="94">
                  <c:v>30812.714285714286</c:v>
                </c:pt>
                <c:pt idx="95">
                  <c:v>30822.571428571428</c:v>
                </c:pt>
                <c:pt idx="96">
                  <c:v>30830.285714285714</c:v>
                </c:pt>
                <c:pt idx="97">
                  <c:v>30836.714285714286</c:v>
                </c:pt>
                <c:pt idx="98">
                  <c:v>30843.714285714286</c:v>
                </c:pt>
                <c:pt idx="99">
                  <c:v>30850.714285714286</c:v>
                </c:pt>
                <c:pt idx="100">
                  <c:v>30857.714285714286</c:v>
                </c:pt>
                <c:pt idx="101">
                  <c:v>30863.714285714286</c:v>
                </c:pt>
                <c:pt idx="102">
                  <c:v>30869.714285714286</c:v>
                </c:pt>
                <c:pt idx="103">
                  <c:v>30876.142857142859</c:v>
                </c:pt>
                <c:pt idx="104">
                  <c:v>30883.142857142859</c:v>
                </c:pt>
                <c:pt idx="105">
                  <c:v>30890.142857142859</c:v>
                </c:pt>
                <c:pt idx="106">
                  <c:v>30897.142857142859</c:v>
                </c:pt>
                <c:pt idx="107">
                  <c:v>30907.142857142859</c:v>
                </c:pt>
                <c:pt idx="108">
                  <c:v>30917.142857142859</c:v>
                </c:pt>
                <c:pt idx="109">
                  <c:v>30927.857142857141</c:v>
                </c:pt>
                <c:pt idx="110">
                  <c:v>30937.857142857141</c:v>
                </c:pt>
                <c:pt idx="111">
                  <c:v>30947.857142857141</c:v>
                </c:pt>
                <c:pt idx="112">
                  <c:v>30957.714285714286</c:v>
                </c:pt>
                <c:pt idx="113">
                  <c:v>30967.714285714286</c:v>
                </c:pt>
                <c:pt idx="114">
                  <c:v>30974.714285714286</c:v>
                </c:pt>
                <c:pt idx="115">
                  <c:v>30981.714285714286</c:v>
                </c:pt>
                <c:pt idx="116">
                  <c:v>30988.142857142859</c:v>
                </c:pt>
                <c:pt idx="117">
                  <c:v>30997.142857142859</c:v>
                </c:pt>
                <c:pt idx="118">
                  <c:v>31006.142857142859</c:v>
                </c:pt>
                <c:pt idx="119">
                  <c:v>31017.285714285714</c:v>
                </c:pt>
                <c:pt idx="120">
                  <c:v>31028.428571428572</c:v>
                </c:pt>
                <c:pt idx="121">
                  <c:v>31041.428571428572</c:v>
                </c:pt>
                <c:pt idx="122">
                  <c:v>31054.428571428572</c:v>
                </c:pt>
                <c:pt idx="123">
                  <c:v>31067.285714285714</c:v>
                </c:pt>
                <c:pt idx="124">
                  <c:v>31078.142857142859</c:v>
                </c:pt>
                <c:pt idx="125">
                  <c:v>31089.142857142859</c:v>
                </c:pt>
                <c:pt idx="126">
                  <c:v>31098.142857142859</c:v>
                </c:pt>
                <c:pt idx="127">
                  <c:v>31107</c:v>
                </c:pt>
                <c:pt idx="128">
                  <c:v>31115.571428571428</c:v>
                </c:pt>
                <c:pt idx="129">
                  <c:v>31123.571428571428</c:v>
                </c:pt>
                <c:pt idx="130">
                  <c:v>31131.714285714286</c:v>
                </c:pt>
                <c:pt idx="131">
                  <c:v>31141.857142857141</c:v>
                </c:pt>
                <c:pt idx="132">
                  <c:v>31152.857142857141</c:v>
                </c:pt>
                <c:pt idx="133">
                  <c:v>31164.857142857141</c:v>
                </c:pt>
                <c:pt idx="134">
                  <c:v>31177.857142857141</c:v>
                </c:pt>
                <c:pt idx="135">
                  <c:v>31189.285714285714</c:v>
                </c:pt>
                <c:pt idx="136">
                  <c:v>31201.285714285714</c:v>
                </c:pt>
                <c:pt idx="137">
                  <c:v>31213.142857142859</c:v>
                </c:pt>
                <c:pt idx="138">
                  <c:v>31224</c:v>
                </c:pt>
                <c:pt idx="139">
                  <c:v>31234</c:v>
                </c:pt>
                <c:pt idx="140">
                  <c:v>31242.857142857141</c:v>
                </c:pt>
                <c:pt idx="141">
                  <c:v>31250.714285714286</c:v>
                </c:pt>
                <c:pt idx="142">
                  <c:v>31258.571428571428</c:v>
                </c:pt>
                <c:pt idx="143">
                  <c:v>31266.428571428572</c:v>
                </c:pt>
                <c:pt idx="144">
                  <c:v>31274.285714285714</c:v>
                </c:pt>
                <c:pt idx="145">
                  <c:v>31281.142857142859</c:v>
                </c:pt>
                <c:pt idx="146">
                  <c:v>31288</c:v>
                </c:pt>
                <c:pt idx="147">
                  <c:v>31295</c:v>
                </c:pt>
                <c:pt idx="148">
                  <c:v>31302</c:v>
                </c:pt>
                <c:pt idx="149">
                  <c:v>31309</c:v>
                </c:pt>
                <c:pt idx="150">
                  <c:v>31315.285714285714</c:v>
                </c:pt>
                <c:pt idx="151">
                  <c:v>31322.285714285714</c:v>
                </c:pt>
                <c:pt idx="152">
                  <c:v>31329</c:v>
                </c:pt>
                <c:pt idx="153">
                  <c:v>31335</c:v>
                </c:pt>
                <c:pt idx="154">
                  <c:v>31340.714285714286</c:v>
                </c:pt>
                <c:pt idx="155">
                  <c:v>31345.714285714286</c:v>
                </c:pt>
                <c:pt idx="156">
                  <c:v>31350.428571428572</c:v>
                </c:pt>
                <c:pt idx="157">
                  <c:v>31355.142857142859</c:v>
                </c:pt>
                <c:pt idx="158">
                  <c:v>31359.142857142859</c:v>
                </c:pt>
                <c:pt idx="159">
                  <c:v>31363.571428571428</c:v>
                </c:pt>
                <c:pt idx="160">
                  <c:v>31368.571428571428</c:v>
                </c:pt>
                <c:pt idx="161">
                  <c:v>31373.857142857141</c:v>
                </c:pt>
                <c:pt idx="162">
                  <c:v>31380.428571428572</c:v>
                </c:pt>
                <c:pt idx="163">
                  <c:v>31386.714285714286</c:v>
                </c:pt>
                <c:pt idx="164">
                  <c:v>31393.714285714286</c:v>
                </c:pt>
                <c:pt idx="165">
                  <c:v>31400.714285714286</c:v>
                </c:pt>
                <c:pt idx="166">
                  <c:v>31407.571428571428</c:v>
                </c:pt>
                <c:pt idx="167">
                  <c:v>31414.571428571428</c:v>
                </c:pt>
                <c:pt idx="168">
                  <c:v>31423.571428571428</c:v>
                </c:pt>
                <c:pt idx="169">
                  <c:v>31432.857142857141</c:v>
                </c:pt>
                <c:pt idx="170">
                  <c:v>31442.857142857141</c:v>
                </c:pt>
                <c:pt idx="171">
                  <c:v>31453.571428571428</c:v>
                </c:pt>
                <c:pt idx="172">
                  <c:v>31464.571428571428</c:v>
                </c:pt>
                <c:pt idx="173">
                  <c:v>31475.714285714286</c:v>
                </c:pt>
                <c:pt idx="174">
                  <c:v>31487.571428571428</c:v>
                </c:pt>
                <c:pt idx="175">
                  <c:v>31497.714285714286</c:v>
                </c:pt>
                <c:pt idx="176">
                  <c:v>31508.571428571428</c:v>
                </c:pt>
                <c:pt idx="177">
                  <c:v>31518.571428571428</c:v>
                </c:pt>
                <c:pt idx="178">
                  <c:v>31528.857142857141</c:v>
                </c:pt>
                <c:pt idx="179">
                  <c:v>31538.285714285714</c:v>
                </c:pt>
                <c:pt idx="180">
                  <c:v>31547.142857142859</c:v>
                </c:pt>
                <c:pt idx="181">
                  <c:v>31555.285714285714</c:v>
                </c:pt>
                <c:pt idx="182">
                  <c:v>31563.285714285714</c:v>
                </c:pt>
                <c:pt idx="183">
                  <c:v>31569.571428571428</c:v>
                </c:pt>
                <c:pt idx="184">
                  <c:v>31577.285714285714</c:v>
                </c:pt>
                <c:pt idx="185">
                  <c:v>31583.285714285714</c:v>
                </c:pt>
                <c:pt idx="186">
                  <c:v>31589.857142857141</c:v>
                </c:pt>
                <c:pt idx="187">
                  <c:v>31597</c:v>
                </c:pt>
                <c:pt idx="188">
                  <c:v>31604</c:v>
                </c:pt>
                <c:pt idx="189">
                  <c:v>31610.857142857141</c:v>
                </c:pt>
                <c:pt idx="190">
                  <c:v>31618.428571428572</c:v>
                </c:pt>
                <c:pt idx="191">
                  <c:v>31624.714285714286</c:v>
                </c:pt>
                <c:pt idx="192">
                  <c:v>31631.714285714286</c:v>
                </c:pt>
                <c:pt idx="193">
                  <c:v>31638.714285714286</c:v>
                </c:pt>
                <c:pt idx="194">
                  <c:v>31645.571428571428</c:v>
                </c:pt>
                <c:pt idx="195">
                  <c:v>31652.571428571428</c:v>
                </c:pt>
                <c:pt idx="196">
                  <c:v>31659.571428571428</c:v>
                </c:pt>
                <c:pt idx="197">
                  <c:v>31666</c:v>
                </c:pt>
                <c:pt idx="198">
                  <c:v>31673</c:v>
                </c:pt>
                <c:pt idx="199">
                  <c:v>31680</c:v>
                </c:pt>
                <c:pt idx="200">
                  <c:v>31687.142857142859</c:v>
                </c:pt>
                <c:pt idx="201">
                  <c:v>31694.142857142859</c:v>
                </c:pt>
                <c:pt idx="202">
                  <c:v>31701.285714285714</c:v>
                </c:pt>
                <c:pt idx="203">
                  <c:v>31708.285714285714</c:v>
                </c:pt>
                <c:pt idx="204">
                  <c:v>31715.428571428572</c:v>
                </c:pt>
                <c:pt idx="205">
                  <c:v>31722.285714285714</c:v>
                </c:pt>
                <c:pt idx="206">
                  <c:v>31729.285714285714</c:v>
                </c:pt>
                <c:pt idx="207">
                  <c:v>31736.857142857141</c:v>
                </c:pt>
                <c:pt idx="208">
                  <c:v>31743.857142857141</c:v>
                </c:pt>
                <c:pt idx="209">
                  <c:v>31751</c:v>
                </c:pt>
                <c:pt idx="210">
                  <c:v>31760</c:v>
                </c:pt>
                <c:pt idx="211">
                  <c:v>31769.857142857141</c:v>
                </c:pt>
                <c:pt idx="212">
                  <c:v>31780.857142857141</c:v>
                </c:pt>
                <c:pt idx="213">
                  <c:v>31791.571428571428</c:v>
                </c:pt>
                <c:pt idx="214">
                  <c:v>31801.857142857141</c:v>
                </c:pt>
                <c:pt idx="215">
                  <c:v>31813.428571428572</c:v>
                </c:pt>
                <c:pt idx="216">
                  <c:v>31824.142857142859</c:v>
                </c:pt>
                <c:pt idx="217">
                  <c:v>31833.142857142859</c:v>
                </c:pt>
                <c:pt idx="218">
                  <c:v>31841.714285714286</c:v>
                </c:pt>
              </c:numCache>
            </c:numRef>
          </c:xVal>
          <c:yVal>
            <c:numRef>
              <c:f>HC_7pt_smooth!$BQ$11:$BQ$229</c:f>
              <c:numCache>
                <c:formatCode>General</c:formatCode>
                <c:ptCount val="219"/>
                <c:pt idx="46">
                  <c:v>25</c:v>
                </c:pt>
                <c:pt idx="47">
                  <c:v>21.5</c:v>
                </c:pt>
                <c:pt idx="48">
                  <c:v>19</c:v>
                </c:pt>
                <c:pt idx="49">
                  <c:v>21.5</c:v>
                </c:pt>
                <c:pt idx="50">
                  <c:v>20.8</c:v>
                </c:pt>
                <c:pt idx="51">
                  <c:v>20.8</c:v>
                </c:pt>
                <c:pt idx="52">
                  <c:v>20.333333333333332</c:v>
                </c:pt>
                <c:pt idx="53">
                  <c:v>19.399999999999999</c:v>
                </c:pt>
                <c:pt idx="54">
                  <c:v>18.8</c:v>
                </c:pt>
                <c:pt idx="55">
                  <c:v>20.8</c:v>
                </c:pt>
                <c:pt idx="56">
                  <c:v>20.6</c:v>
                </c:pt>
                <c:pt idx="57">
                  <c:v>21.8</c:v>
                </c:pt>
                <c:pt idx="58">
                  <c:v>20.666666666666668</c:v>
                </c:pt>
                <c:pt idx="59">
                  <c:v>21.166666666666668</c:v>
                </c:pt>
                <c:pt idx="60">
                  <c:v>21.166666666666668</c:v>
                </c:pt>
                <c:pt idx="61">
                  <c:v>22.4</c:v>
                </c:pt>
                <c:pt idx="62">
                  <c:v>22.6</c:v>
                </c:pt>
                <c:pt idx="63">
                  <c:v>20.399999999999999</c:v>
                </c:pt>
                <c:pt idx="64">
                  <c:v>21.4</c:v>
                </c:pt>
                <c:pt idx="65">
                  <c:v>22.8</c:v>
                </c:pt>
                <c:pt idx="66">
                  <c:v>23.25</c:v>
                </c:pt>
                <c:pt idx="67">
                  <c:v>20.6</c:v>
                </c:pt>
                <c:pt idx="68">
                  <c:v>20.6</c:v>
                </c:pt>
                <c:pt idx="69">
                  <c:v>20</c:v>
                </c:pt>
                <c:pt idx="70">
                  <c:v>20</c:v>
                </c:pt>
                <c:pt idx="71">
                  <c:v>16.399999999999999</c:v>
                </c:pt>
                <c:pt idx="72">
                  <c:v>15</c:v>
                </c:pt>
                <c:pt idx="73">
                  <c:v>16.833333333333332</c:v>
                </c:pt>
                <c:pt idx="74">
                  <c:v>16.5</c:v>
                </c:pt>
                <c:pt idx="75">
                  <c:v>16</c:v>
                </c:pt>
                <c:pt idx="76">
                  <c:v>14.857142857142858</c:v>
                </c:pt>
                <c:pt idx="77">
                  <c:v>15</c:v>
                </c:pt>
                <c:pt idx="78">
                  <c:v>15.666666666666666</c:v>
                </c:pt>
                <c:pt idx="79">
                  <c:v>15.8</c:v>
                </c:pt>
                <c:pt idx="80">
                  <c:v>13.25</c:v>
                </c:pt>
                <c:pt idx="81">
                  <c:v>15</c:v>
                </c:pt>
                <c:pt idx="82">
                  <c:v>17</c:v>
                </c:pt>
                <c:pt idx="83">
                  <c:v>18</c:v>
                </c:pt>
                <c:pt idx="84">
                  <c:v>18</c:v>
                </c:pt>
                <c:pt idx="85">
                  <c:v>16.25</c:v>
                </c:pt>
                <c:pt idx="86">
                  <c:v>16.25</c:v>
                </c:pt>
                <c:pt idx="87">
                  <c:v>16.2</c:v>
                </c:pt>
                <c:pt idx="88">
                  <c:v>16.5</c:v>
                </c:pt>
                <c:pt idx="89">
                  <c:v>13.75</c:v>
                </c:pt>
                <c:pt idx="90">
                  <c:v>13.75</c:v>
                </c:pt>
                <c:pt idx="91">
                  <c:v>15</c:v>
                </c:pt>
                <c:pt idx="92">
                  <c:v>16.333333333333332</c:v>
                </c:pt>
                <c:pt idx="93">
                  <c:v>18.75</c:v>
                </c:pt>
                <c:pt idx="94">
                  <c:v>19.666666666666668</c:v>
                </c:pt>
                <c:pt idx="95">
                  <c:v>18</c:v>
                </c:pt>
                <c:pt idx="96">
                  <c:v>20.5</c:v>
                </c:pt>
                <c:pt idx="97">
                  <c:v>20.2</c:v>
                </c:pt>
                <c:pt idx="98">
                  <c:v>18.399999999999999</c:v>
                </c:pt>
                <c:pt idx="99">
                  <c:v>18.399999999999999</c:v>
                </c:pt>
                <c:pt idx="100">
                  <c:v>16.8</c:v>
                </c:pt>
                <c:pt idx="101">
                  <c:v>17</c:v>
                </c:pt>
                <c:pt idx="102">
                  <c:v>19.5</c:v>
                </c:pt>
                <c:pt idx="103">
                  <c:v>20.666666666666668</c:v>
                </c:pt>
                <c:pt idx="104">
                  <c:v>19.666666666666668</c:v>
                </c:pt>
                <c:pt idx="105">
                  <c:v>20.166666666666668</c:v>
                </c:pt>
                <c:pt idx="106">
                  <c:v>19.285714285714285</c:v>
                </c:pt>
                <c:pt idx="107">
                  <c:v>18.714285714285715</c:v>
                </c:pt>
                <c:pt idx="108">
                  <c:v>19.857142857142858</c:v>
                </c:pt>
                <c:pt idx="109">
                  <c:v>18.5</c:v>
                </c:pt>
                <c:pt idx="110">
                  <c:v>17</c:v>
                </c:pt>
                <c:pt idx="111">
                  <c:v>17.5</c:v>
                </c:pt>
                <c:pt idx="112">
                  <c:v>19.5</c:v>
                </c:pt>
                <c:pt idx="113">
                  <c:v>19.666666666666668</c:v>
                </c:pt>
                <c:pt idx="114">
                  <c:v>19.5</c:v>
                </c:pt>
                <c:pt idx="115">
                  <c:v>17.166666666666668</c:v>
                </c:pt>
                <c:pt idx="116">
                  <c:v>16.571428571428573</c:v>
                </c:pt>
                <c:pt idx="117">
                  <c:v>16</c:v>
                </c:pt>
                <c:pt idx="118">
                  <c:v>16</c:v>
                </c:pt>
                <c:pt idx="119">
                  <c:v>13.5</c:v>
                </c:pt>
                <c:pt idx="120">
                  <c:v>13.333333333333334</c:v>
                </c:pt>
                <c:pt idx="121">
                  <c:v>13.166666666666666</c:v>
                </c:pt>
                <c:pt idx="122">
                  <c:v>13.666666666666666</c:v>
                </c:pt>
                <c:pt idx="123">
                  <c:v>14.333333333333334</c:v>
                </c:pt>
                <c:pt idx="124">
                  <c:v>16</c:v>
                </c:pt>
                <c:pt idx="125">
                  <c:v>16</c:v>
                </c:pt>
                <c:pt idx="126">
                  <c:v>17.666666666666668</c:v>
                </c:pt>
                <c:pt idx="127">
                  <c:v>18.399999999999999</c:v>
                </c:pt>
                <c:pt idx="128">
                  <c:v>18.2</c:v>
                </c:pt>
                <c:pt idx="129">
                  <c:v>18</c:v>
                </c:pt>
                <c:pt idx="130">
                  <c:v>18</c:v>
                </c:pt>
                <c:pt idx="131">
                  <c:v>15.4</c:v>
                </c:pt>
                <c:pt idx="132">
                  <c:v>15.166666666666666</c:v>
                </c:pt>
                <c:pt idx="133">
                  <c:v>13.166666666666666</c:v>
                </c:pt>
                <c:pt idx="134">
                  <c:v>13</c:v>
                </c:pt>
                <c:pt idx="135">
                  <c:v>13.857142857142858</c:v>
                </c:pt>
                <c:pt idx="136">
                  <c:v>13.714285714285714</c:v>
                </c:pt>
                <c:pt idx="137">
                  <c:v>12.857142857142858</c:v>
                </c:pt>
                <c:pt idx="138">
                  <c:v>13.142857142857142</c:v>
                </c:pt>
                <c:pt idx="139">
                  <c:v>12.571428571428571</c:v>
                </c:pt>
                <c:pt idx="140">
                  <c:v>13.714285714285714</c:v>
                </c:pt>
                <c:pt idx="141">
                  <c:v>15.142857142857142</c:v>
                </c:pt>
                <c:pt idx="142">
                  <c:v>14.833333333333334</c:v>
                </c:pt>
                <c:pt idx="143">
                  <c:v>14.5</c:v>
                </c:pt>
                <c:pt idx="144">
                  <c:v>14.666666666666666</c:v>
                </c:pt>
                <c:pt idx="145">
                  <c:v>15.333333333333334</c:v>
                </c:pt>
                <c:pt idx="146">
                  <c:v>15.333333333333334</c:v>
                </c:pt>
                <c:pt idx="147">
                  <c:v>13.833333333333334</c:v>
                </c:pt>
                <c:pt idx="148">
                  <c:v>11.833333333333334</c:v>
                </c:pt>
                <c:pt idx="149">
                  <c:v>12.428571428571429</c:v>
                </c:pt>
                <c:pt idx="150">
                  <c:v>12.285714285714286</c:v>
                </c:pt>
                <c:pt idx="151">
                  <c:v>13</c:v>
                </c:pt>
                <c:pt idx="152">
                  <c:v>14.571428571428571</c:v>
                </c:pt>
                <c:pt idx="153">
                  <c:v>15.142857142857142</c:v>
                </c:pt>
                <c:pt idx="154">
                  <c:v>15.833333333333334</c:v>
                </c:pt>
                <c:pt idx="155">
                  <c:v>19.5</c:v>
                </c:pt>
                <c:pt idx="156">
                  <c:v>19</c:v>
                </c:pt>
                <c:pt idx="157">
                  <c:v>20.166666666666668</c:v>
                </c:pt>
                <c:pt idx="158">
                  <c:v>19.333333333333332</c:v>
                </c:pt>
                <c:pt idx="159">
                  <c:v>17.666666666666668</c:v>
                </c:pt>
                <c:pt idx="160">
                  <c:v>18</c:v>
                </c:pt>
                <c:pt idx="161">
                  <c:v>17.142857142857142</c:v>
                </c:pt>
                <c:pt idx="162">
                  <c:v>14</c:v>
                </c:pt>
                <c:pt idx="163">
                  <c:v>13.857142857142858</c:v>
                </c:pt>
                <c:pt idx="164">
                  <c:v>13.285714285714286</c:v>
                </c:pt>
                <c:pt idx="165">
                  <c:v>12.857142857142858</c:v>
                </c:pt>
                <c:pt idx="166">
                  <c:v>11.714285714285714</c:v>
                </c:pt>
                <c:pt idx="167">
                  <c:v>10.714285714285714</c:v>
                </c:pt>
                <c:pt idx="168">
                  <c:v>10.857142857142858</c:v>
                </c:pt>
                <c:pt idx="169">
                  <c:v>11.857142857142858</c:v>
                </c:pt>
                <c:pt idx="170">
                  <c:v>11.571428571428571</c:v>
                </c:pt>
                <c:pt idx="171">
                  <c:v>11.142857142857142</c:v>
                </c:pt>
                <c:pt idx="172">
                  <c:v>11.714285714285714</c:v>
                </c:pt>
                <c:pt idx="173">
                  <c:v>11.714285714285714</c:v>
                </c:pt>
                <c:pt idx="174">
                  <c:v>11.857142857142858</c:v>
                </c:pt>
                <c:pt idx="175">
                  <c:v>11.142857142857142</c:v>
                </c:pt>
                <c:pt idx="176">
                  <c:v>11.714285714285714</c:v>
                </c:pt>
                <c:pt idx="177">
                  <c:v>12.142857142857142</c:v>
                </c:pt>
                <c:pt idx="178">
                  <c:v>12.142857142857142</c:v>
                </c:pt>
                <c:pt idx="179">
                  <c:v>11.571428571428571</c:v>
                </c:pt>
                <c:pt idx="180">
                  <c:v>11.571428571428571</c:v>
                </c:pt>
                <c:pt idx="181">
                  <c:v>11.571428571428571</c:v>
                </c:pt>
                <c:pt idx="182">
                  <c:v>12.857142857142858</c:v>
                </c:pt>
                <c:pt idx="183">
                  <c:v>11.285714285714286</c:v>
                </c:pt>
                <c:pt idx="184">
                  <c:v>11.142857142857142</c:v>
                </c:pt>
                <c:pt idx="185">
                  <c:v>11.142857142857142</c:v>
                </c:pt>
                <c:pt idx="186">
                  <c:v>11.428571428571429</c:v>
                </c:pt>
                <c:pt idx="187">
                  <c:v>11.428571428571429</c:v>
                </c:pt>
                <c:pt idx="188">
                  <c:v>11.714285714285714</c:v>
                </c:pt>
                <c:pt idx="189">
                  <c:v>11.285714285714286</c:v>
                </c:pt>
                <c:pt idx="190">
                  <c:v>12</c:v>
                </c:pt>
                <c:pt idx="191">
                  <c:v>13</c:v>
                </c:pt>
                <c:pt idx="192">
                  <c:v>12.714285714285714</c:v>
                </c:pt>
                <c:pt idx="193">
                  <c:v>12.428571428571429</c:v>
                </c:pt>
                <c:pt idx="194">
                  <c:v>13</c:v>
                </c:pt>
                <c:pt idx="195">
                  <c:v>12.714285714285714</c:v>
                </c:pt>
                <c:pt idx="196">
                  <c:v>12.571428571428571</c:v>
                </c:pt>
                <c:pt idx="197">
                  <c:v>11.857142857142858</c:v>
                </c:pt>
                <c:pt idx="198">
                  <c:v>10.857142857142858</c:v>
                </c:pt>
                <c:pt idx="199">
                  <c:v>11.428571428571429</c:v>
                </c:pt>
                <c:pt idx="200">
                  <c:v>13</c:v>
                </c:pt>
                <c:pt idx="201">
                  <c:v>13</c:v>
                </c:pt>
                <c:pt idx="202">
                  <c:v>13.714285714285714</c:v>
                </c:pt>
                <c:pt idx="203">
                  <c:v>14.857142857142858</c:v>
                </c:pt>
                <c:pt idx="204">
                  <c:v>14.857142857142858</c:v>
                </c:pt>
                <c:pt idx="205">
                  <c:v>14.571428571428571</c:v>
                </c:pt>
                <c:pt idx="206">
                  <c:v>15</c:v>
                </c:pt>
                <c:pt idx="207">
                  <c:v>14</c:v>
                </c:pt>
                <c:pt idx="208">
                  <c:v>15</c:v>
                </c:pt>
                <c:pt idx="209">
                  <c:v>14.857142857142858</c:v>
                </c:pt>
                <c:pt idx="210">
                  <c:v>15</c:v>
                </c:pt>
                <c:pt idx="211">
                  <c:v>15</c:v>
                </c:pt>
                <c:pt idx="212">
                  <c:v>15.571428571428571</c:v>
                </c:pt>
                <c:pt idx="213">
                  <c:v>15</c:v>
                </c:pt>
                <c:pt idx="214">
                  <c:v>14.857142857142858</c:v>
                </c:pt>
                <c:pt idx="215">
                  <c:v>13.571428571428571</c:v>
                </c:pt>
                <c:pt idx="216">
                  <c:v>13.142857142857142</c:v>
                </c:pt>
                <c:pt idx="217">
                  <c:v>11.428571428571429</c:v>
                </c:pt>
                <c:pt idx="218">
                  <c:v>11.714285714285714</c:v>
                </c:pt>
              </c:numCache>
            </c:numRef>
          </c:yVal>
          <c:smooth val="0"/>
        </c:ser>
        <c:ser>
          <c:idx val="5"/>
          <c:order val="5"/>
          <c:xVal>
            <c:numRef>
              <c:f>HC_7pt_smooth!$BL$11:$BL$229</c:f>
              <c:numCache>
                <c:formatCode>mm/dd/yy</c:formatCode>
                <c:ptCount val="219"/>
                <c:pt idx="0">
                  <c:v>30098.142857142859</c:v>
                </c:pt>
                <c:pt idx="1">
                  <c:v>30105.857142857141</c:v>
                </c:pt>
                <c:pt idx="2">
                  <c:v>30113.285714285714</c:v>
                </c:pt>
                <c:pt idx="3">
                  <c:v>30121</c:v>
                </c:pt>
                <c:pt idx="4">
                  <c:v>30128.142857142859</c:v>
                </c:pt>
                <c:pt idx="5">
                  <c:v>30135.428571428572</c:v>
                </c:pt>
                <c:pt idx="6">
                  <c:v>30143.285714285714</c:v>
                </c:pt>
                <c:pt idx="7">
                  <c:v>30151.142857142859</c:v>
                </c:pt>
                <c:pt idx="8">
                  <c:v>30159.428571428572</c:v>
                </c:pt>
                <c:pt idx="9">
                  <c:v>30168.285714285714</c:v>
                </c:pt>
                <c:pt idx="10">
                  <c:v>30176.571428571428</c:v>
                </c:pt>
                <c:pt idx="11">
                  <c:v>30186.571428571428</c:v>
                </c:pt>
                <c:pt idx="12">
                  <c:v>30196.857142857141</c:v>
                </c:pt>
                <c:pt idx="13">
                  <c:v>30206</c:v>
                </c:pt>
                <c:pt idx="14">
                  <c:v>30214.857142857141</c:v>
                </c:pt>
                <c:pt idx="15">
                  <c:v>30224.571428571428</c:v>
                </c:pt>
                <c:pt idx="16">
                  <c:v>30234.571428571428</c:v>
                </c:pt>
                <c:pt idx="17">
                  <c:v>30244.285714285714</c:v>
                </c:pt>
                <c:pt idx="18">
                  <c:v>30253.285714285714</c:v>
                </c:pt>
                <c:pt idx="19">
                  <c:v>30262</c:v>
                </c:pt>
                <c:pt idx="20">
                  <c:v>30270.571428571428</c:v>
                </c:pt>
                <c:pt idx="21">
                  <c:v>30278</c:v>
                </c:pt>
                <c:pt idx="22">
                  <c:v>30283.714285714286</c:v>
                </c:pt>
                <c:pt idx="23">
                  <c:v>30289.285714285714</c:v>
                </c:pt>
                <c:pt idx="24">
                  <c:v>30294.142857142859</c:v>
                </c:pt>
                <c:pt idx="25">
                  <c:v>30297.142857142859</c:v>
                </c:pt>
                <c:pt idx="26">
                  <c:v>30299.857142857141</c:v>
                </c:pt>
                <c:pt idx="27">
                  <c:v>30303.285714285714</c:v>
                </c:pt>
                <c:pt idx="28">
                  <c:v>30307.714285714286</c:v>
                </c:pt>
                <c:pt idx="29">
                  <c:v>30312.714285714286</c:v>
                </c:pt>
                <c:pt idx="30">
                  <c:v>30318.142857142859</c:v>
                </c:pt>
                <c:pt idx="31">
                  <c:v>30325.285714285714</c:v>
                </c:pt>
                <c:pt idx="32">
                  <c:v>30333.285714285714</c:v>
                </c:pt>
                <c:pt idx="33">
                  <c:v>30341.285714285714</c:v>
                </c:pt>
                <c:pt idx="34">
                  <c:v>30348.285714285714</c:v>
                </c:pt>
                <c:pt idx="35">
                  <c:v>30355.428571428572</c:v>
                </c:pt>
                <c:pt idx="36">
                  <c:v>30363.428571428572</c:v>
                </c:pt>
                <c:pt idx="37">
                  <c:v>30371.428571428572</c:v>
                </c:pt>
                <c:pt idx="38">
                  <c:v>30378.428571428572</c:v>
                </c:pt>
                <c:pt idx="39">
                  <c:v>30385.714285714286</c:v>
                </c:pt>
                <c:pt idx="40">
                  <c:v>30392.571428571428</c:v>
                </c:pt>
                <c:pt idx="41">
                  <c:v>30400.571428571428</c:v>
                </c:pt>
                <c:pt idx="42">
                  <c:v>30408.428571428572</c:v>
                </c:pt>
                <c:pt idx="43">
                  <c:v>30415.428571428572</c:v>
                </c:pt>
                <c:pt idx="44">
                  <c:v>30422.142857142859</c:v>
                </c:pt>
                <c:pt idx="45">
                  <c:v>30429.142857142859</c:v>
                </c:pt>
                <c:pt idx="46">
                  <c:v>30435.857142857141</c:v>
                </c:pt>
                <c:pt idx="47">
                  <c:v>30443.428571428572</c:v>
                </c:pt>
                <c:pt idx="48">
                  <c:v>30450.428571428572</c:v>
                </c:pt>
                <c:pt idx="49">
                  <c:v>30457.714285714286</c:v>
                </c:pt>
                <c:pt idx="50">
                  <c:v>30465.142857142859</c:v>
                </c:pt>
                <c:pt idx="51">
                  <c:v>30472.142857142859</c:v>
                </c:pt>
                <c:pt idx="52">
                  <c:v>30479</c:v>
                </c:pt>
                <c:pt idx="53">
                  <c:v>30486</c:v>
                </c:pt>
                <c:pt idx="54">
                  <c:v>30492.428571428572</c:v>
                </c:pt>
                <c:pt idx="55">
                  <c:v>30499.285714285714</c:v>
                </c:pt>
                <c:pt idx="56">
                  <c:v>30505.857142857141</c:v>
                </c:pt>
                <c:pt idx="57">
                  <c:v>30512.428571428572</c:v>
                </c:pt>
                <c:pt idx="58">
                  <c:v>30519.428571428572</c:v>
                </c:pt>
                <c:pt idx="59">
                  <c:v>30526.428571428572</c:v>
                </c:pt>
                <c:pt idx="60">
                  <c:v>30533.714285714286</c:v>
                </c:pt>
                <c:pt idx="61">
                  <c:v>30540.857142857141</c:v>
                </c:pt>
                <c:pt idx="62">
                  <c:v>30547.857142857141</c:v>
                </c:pt>
                <c:pt idx="63">
                  <c:v>30556</c:v>
                </c:pt>
                <c:pt idx="64">
                  <c:v>30564</c:v>
                </c:pt>
                <c:pt idx="65">
                  <c:v>30572.142857142859</c:v>
                </c:pt>
                <c:pt idx="66">
                  <c:v>30580.714285714286</c:v>
                </c:pt>
                <c:pt idx="67">
                  <c:v>30590.714285714286</c:v>
                </c:pt>
                <c:pt idx="68">
                  <c:v>30601</c:v>
                </c:pt>
                <c:pt idx="69">
                  <c:v>30611.285714285714</c:v>
                </c:pt>
                <c:pt idx="70">
                  <c:v>30620.285714285714</c:v>
                </c:pt>
                <c:pt idx="71">
                  <c:v>30629.142857142859</c:v>
                </c:pt>
                <c:pt idx="72">
                  <c:v>30638.428571428572</c:v>
                </c:pt>
                <c:pt idx="73">
                  <c:v>30647</c:v>
                </c:pt>
                <c:pt idx="74">
                  <c:v>30653.714285714286</c:v>
                </c:pt>
                <c:pt idx="75">
                  <c:v>30660.714285714286</c:v>
                </c:pt>
                <c:pt idx="76">
                  <c:v>30667.571428571428</c:v>
                </c:pt>
                <c:pt idx="77">
                  <c:v>30674.428571428572</c:v>
                </c:pt>
                <c:pt idx="78">
                  <c:v>30681.857142857141</c:v>
                </c:pt>
                <c:pt idx="79">
                  <c:v>30689</c:v>
                </c:pt>
                <c:pt idx="80">
                  <c:v>30696.285714285714</c:v>
                </c:pt>
                <c:pt idx="81">
                  <c:v>30703.142857142859</c:v>
                </c:pt>
                <c:pt idx="82">
                  <c:v>30709.857142857141</c:v>
                </c:pt>
                <c:pt idx="83">
                  <c:v>30716.714285714286</c:v>
                </c:pt>
                <c:pt idx="84">
                  <c:v>30724.857142857141</c:v>
                </c:pt>
                <c:pt idx="85">
                  <c:v>30732.571428571428</c:v>
                </c:pt>
                <c:pt idx="86">
                  <c:v>30740.285714285714</c:v>
                </c:pt>
                <c:pt idx="87">
                  <c:v>30748</c:v>
                </c:pt>
                <c:pt idx="88">
                  <c:v>30756.142857142859</c:v>
                </c:pt>
                <c:pt idx="89">
                  <c:v>30766</c:v>
                </c:pt>
                <c:pt idx="90">
                  <c:v>30776.571428571428</c:v>
                </c:pt>
                <c:pt idx="91">
                  <c:v>30785.428571428572</c:v>
                </c:pt>
                <c:pt idx="92">
                  <c:v>30794.285714285714</c:v>
                </c:pt>
                <c:pt idx="93">
                  <c:v>30802.857142857141</c:v>
                </c:pt>
                <c:pt idx="94">
                  <c:v>30812.714285714286</c:v>
                </c:pt>
                <c:pt idx="95">
                  <c:v>30822.571428571428</c:v>
                </c:pt>
                <c:pt idx="96">
                  <c:v>30830.285714285714</c:v>
                </c:pt>
                <c:pt idx="97">
                  <c:v>30836.714285714286</c:v>
                </c:pt>
                <c:pt idx="98">
                  <c:v>30843.714285714286</c:v>
                </c:pt>
                <c:pt idx="99">
                  <c:v>30850.714285714286</c:v>
                </c:pt>
                <c:pt idx="100">
                  <c:v>30857.714285714286</c:v>
                </c:pt>
                <c:pt idx="101">
                  <c:v>30863.714285714286</c:v>
                </c:pt>
                <c:pt idx="102">
                  <c:v>30869.714285714286</c:v>
                </c:pt>
                <c:pt idx="103">
                  <c:v>30876.142857142859</c:v>
                </c:pt>
                <c:pt idx="104">
                  <c:v>30883.142857142859</c:v>
                </c:pt>
                <c:pt idx="105">
                  <c:v>30890.142857142859</c:v>
                </c:pt>
                <c:pt idx="106">
                  <c:v>30897.142857142859</c:v>
                </c:pt>
                <c:pt idx="107">
                  <c:v>30907.142857142859</c:v>
                </c:pt>
                <c:pt idx="108">
                  <c:v>30917.142857142859</c:v>
                </c:pt>
                <c:pt idx="109">
                  <c:v>30927.857142857141</c:v>
                </c:pt>
                <c:pt idx="110">
                  <c:v>30937.857142857141</c:v>
                </c:pt>
                <c:pt idx="111">
                  <c:v>30947.857142857141</c:v>
                </c:pt>
                <c:pt idx="112">
                  <c:v>30957.714285714286</c:v>
                </c:pt>
                <c:pt idx="113">
                  <c:v>30967.714285714286</c:v>
                </c:pt>
                <c:pt idx="114">
                  <c:v>30974.714285714286</c:v>
                </c:pt>
                <c:pt idx="115">
                  <c:v>30981.714285714286</c:v>
                </c:pt>
                <c:pt idx="116">
                  <c:v>30988.142857142859</c:v>
                </c:pt>
                <c:pt idx="117">
                  <c:v>30997.142857142859</c:v>
                </c:pt>
                <c:pt idx="118">
                  <c:v>31006.142857142859</c:v>
                </c:pt>
                <c:pt idx="119">
                  <c:v>31017.285714285714</c:v>
                </c:pt>
                <c:pt idx="120">
                  <c:v>31028.428571428572</c:v>
                </c:pt>
                <c:pt idx="121">
                  <c:v>31041.428571428572</c:v>
                </c:pt>
                <c:pt idx="122">
                  <c:v>31054.428571428572</c:v>
                </c:pt>
                <c:pt idx="123">
                  <c:v>31067.285714285714</c:v>
                </c:pt>
                <c:pt idx="124">
                  <c:v>31078.142857142859</c:v>
                </c:pt>
                <c:pt idx="125">
                  <c:v>31089.142857142859</c:v>
                </c:pt>
                <c:pt idx="126">
                  <c:v>31098.142857142859</c:v>
                </c:pt>
                <c:pt idx="127">
                  <c:v>31107</c:v>
                </c:pt>
                <c:pt idx="128">
                  <c:v>31115.571428571428</c:v>
                </c:pt>
                <c:pt idx="129">
                  <c:v>31123.571428571428</c:v>
                </c:pt>
                <c:pt idx="130">
                  <c:v>31131.714285714286</c:v>
                </c:pt>
                <c:pt idx="131">
                  <c:v>31141.857142857141</c:v>
                </c:pt>
                <c:pt idx="132">
                  <c:v>31152.857142857141</c:v>
                </c:pt>
                <c:pt idx="133">
                  <c:v>31164.857142857141</c:v>
                </c:pt>
                <c:pt idx="134">
                  <c:v>31177.857142857141</c:v>
                </c:pt>
                <c:pt idx="135">
                  <c:v>31189.285714285714</c:v>
                </c:pt>
                <c:pt idx="136">
                  <c:v>31201.285714285714</c:v>
                </c:pt>
                <c:pt idx="137">
                  <c:v>31213.142857142859</c:v>
                </c:pt>
                <c:pt idx="138">
                  <c:v>31224</c:v>
                </c:pt>
                <c:pt idx="139">
                  <c:v>31234</c:v>
                </c:pt>
                <c:pt idx="140">
                  <c:v>31242.857142857141</c:v>
                </c:pt>
                <c:pt idx="141">
                  <c:v>31250.714285714286</c:v>
                </c:pt>
                <c:pt idx="142">
                  <c:v>31258.571428571428</c:v>
                </c:pt>
                <c:pt idx="143">
                  <c:v>31266.428571428572</c:v>
                </c:pt>
                <c:pt idx="144">
                  <c:v>31274.285714285714</c:v>
                </c:pt>
                <c:pt idx="145">
                  <c:v>31281.142857142859</c:v>
                </c:pt>
                <c:pt idx="146">
                  <c:v>31288</c:v>
                </c:pt>
                <c:pt idx="147">
                  <c:v>31295</c:v>
                </c:pt>
                <c:pt idx="148">
                  <c:v>31302</c:v>
                </c:pt>
                <c:pt idx="149">
                  <c:v>31309</c:v>
                </c:pt>
                <c:pt idx="150">
                  <c:v>31315.285714285714</c:v>
                </c:pt>
                <c:pt idx="151">
                  <c:v>31322.285714285714</c:v>
                </c:pt>
                <c:pt idx="152">
                  <c:v>31329</c:v>
                </c:pt>
                <c:pt idx="153">
                  <c:v>31335</c:v>
                </c:pt>
                <c:pt idx="154">
                  <c:v>31340.714285714286</c:v>
                </c:pt>
                <c:pt idx="155">
                  <c:v>31345.714285714286</c:v>
                </c:pt>
                <c:pt idx="156">
                  <c:v>31350.428571428572</c:v>
                </c:pt>
                <c:pt idx="157">
                  <c:v>31355.142857142859</c:v>
                </c:pt>
                <c:pt idx="158">
                  <c:v>31359.142857142859</c:v>
                </c:pt>
                <c:pt idx="159">
                  <c:v>31363.571428571428</c:v>
                </c:pt>
                <c:pt idx="160">
                  <c:v>31368.571428571428</c:v>
                </c:pt>
                <c:pt idx="161">
                  <c:v>31373.857142857141</c:v>
                </c:pt>
                <c:pt idx="162">
                  <c:v>31380.428571428572</c:v>
                </c:pt>
                <c:pt idx="163">
                  <c:v>31386.714285714286</c:v>
                </c:pt>
                <c:pt idx="164">
                  <c:v>31393.714285714286</c:v>
                </c:pt>
                <c:pt idx="165">
                  <c:v>31400.714285714286</c:v>
                </c:pt>
                <c:pt idx="166">
                  <c:v>31407.571428571428</c:v>
                </c:pt>
                <c:pt idx="167">
                  <c:v>31414.571428571428</c:v>
                </c:pt>
                <c:pt idx="168">
                  <c:v>31423.571428571428</c:v>
                </c:pt>
                <c:pt idx="169">
                  <c:v>31432.857142857141</c:v>
                </c:pt>
                <c:pt idx="170">
                  <c:v>31442.857142857141</c:v>
                </c:pt>
                <c:pt idx="171">
                  <c:v>31453.571428571428</c:v>
                </c:pt>
                <c:pt idx="172">
                  <c:v>31464.571428571428</c:v>
                </c:pt>
                <c:pt idx="173">
                  <c:v>31475.714285714286</c:v>
                </c:pt>
                <c:pt idx="174">
                  <c:v>31487.571428571428</c:v>
                </c:pt>
                <c:pt idx="175">
                  <c:v>31497.714285714286</c:v>
                </c:pt>
                <c:pt idx="176">
                  <c:v>31508.571428571428</c:v>
                </c:pt>
                <c:pt idx="177">
                  <c:v>31518.571428571428</c:v>
                </c:pt>
                <c:pt idx="178">
                  <c:v>31528.857142857141</c:v>
                </c:pt>
                <c:pt idx="179">
                  <c:v>31538.285714285714</c:v>
                </c:pt>
                <c:pt idx="180">
                  <c:v>31547.142857142859</c:v>
                </c:pt>
                <c:pt idx="181">
                  <c:v>31555.285714285714</c:v>
                </c:pt>
                <c:pt idx="182">
                  <c:v>31563.285714285714</c:v>
                </c:pt>
                <c:pt idx="183">
                  <c:v>31569.571428571428</c:v>
                </c:pt>
                <c:pt idx="184">
                  <c:v>31577.285714285714</c:v>
                </c:pt>
                <c:pt idx="185">
                  <c:v>31583.285714285714</c:v>
                </c:pt>
                <c:pt idx="186">
                  <c:v>31589.857142857141</c:v>
                </c:pt>
                <c:pt idx="187">
                  <c:v>31597</c:v>
                </c:pt>
                <c:pt idx="188">
                  <c:v>31604</c:v>
                </c:pt>
                <c:pt idx="189">
                  <c:v>31610.857142857141</c:v>
                </c:pt>
                <c:pt idx="190">
                  <c:v>31618.428571428572</c:v>
                </c:pt>
                <c:pt idx="191">
                  <c:v>31624.714285714286</c:v>
                </c:pt>
                <c:pt idx="192">
                  <c:v>31631.714285714286</c:v>
                </c:pt>
                <c:pt idx="193">
                  <c:v>31638.714285714286</c:v>
                </c:pt>
                <c:pt idx="194">
                  <c:v>31645.571428571428</c:v>
                </c:pt>
                <c:pt idx="195">
                  <c:v>31652.571428571428</c:v>
                </c:pt>
                <c:pt idx="196">
                  <c:v>31659.571428571428</c:v>
                </c:pt>
                <c:pt idx="197">
                  <c:v>31666</c:v>
                </c:pt>
                <c:pt idx="198">
                  <c:v>31673</c:v>
                </c:pt>
                <c:pt idx="199">
                  <c:v>31680</c:v>
                </c:pt>
                <c:pt idx="200">
                  <c:v>31687.142857142859</c:v>
                </c:pt>
                <c:pt idx="201">
                  <c:v>31694.142857142859</c:v>
                </c:pt>
                <c:pt idx="202">
                  <c:v>31701.285714285714</c:v>
                </c:pt>
                <c:pt idx="203">
                  <c:v>31708.285714285714</c:v>
                </c:pt>
                <c:pt idx="204">
                  <c:v>31715.428571428572</c:v>
                </c:pt>
                <c:pt idx="205">
                  <c:v>31722.285714285714</c:v>
                </c:pt>
                <c:pt idx="206">
                  <c:v>31729.285714285714</c:v>
                </c:pt>
                <c:pt idx="207">
                  <c:v>31736.857142857141</c:v>
                </c:pt>
                <c:pt idx="208">
                  <c:v>31743.857142857141</c:v>
                </c:pt>
                <c:pt idx="209">
                  <c:v>31751</c:v>
                </c:pt>
                <c:pt idx="210">
                  <c:v>31760</c:v>
                </c:pt>
                <c:pt idx="211">
                  <c:v>31769.857142857141</c:v>
                </c:pt>
                <c:pt idx="212">
                  <c:v>31780.857142857141</c:v>
                </c:pt>
                <c:pt idx="213">
                  <c:v>31791.571428571428</c:v>
                </c:pt>
                <c:pt idx="214">
                  <c:v>31801.857142857141</c:v>
                </c:pt>
                <c:pt idx="215">
                  <c:v>31813.428571428572</c:v>
                </c:pt>
                <c:pt idx="216">
                  <c:v>31824.142857142859</c:v>
                </c:pt>
                <c:pt idx="217">
                  <c:v>31833.142857142859</c:v>
                </c:pt>
                <c:pt idx="218">
                  <c:v>31841.714285714286</c:v>
                </c:pt>
              </c:numCache>
            </c:numRef>
          </c:xVal>
          <c:yVal>
            <c:numRef>
              <c:f>HC_7pt_smooth!$BR$11:$BR$229</c:f>
              <c:numCache>
                <c:formatCode>General</c:formatCode>
                <c:ptCount val="219"/>
                <c:pt idx="46">
                  <c:v>41</c:v>
                </c:pt>
                <c:pt idx="47">
                  <c:v>27.5</c:v>
                </c:pt>
                <c:pt idx="48">
                  <c:v>27.5</c:v>
                </c:pt>
                <c:pt idx="49">
                  <c:v>27.5</c:v>
                </c:pt>
                <c:pt idx="50">
                  <c:v>23</c:v>
                </c:pt>
                <c:pt idx="51">
                  <c:v>23</c:v>
                </c:pt>
                <c:pt idx="52">
                  <c:v>23</c:v>
                </c:pt>
                <c:pt idx="53">
                  <c:v>14</c:v>
                </c:pt>
                <c:pt idx="54">
                  <c:v>14</c:v>
                </c:pt>
                <c:pt idx="55">
                  <c:v>19</c:v>
                </c:pt>
                <c:pt idx="56">
                  <c:v>20.666666666666668</c:v>
                </c:pt>
                <c:pt idx="57">
                  <c:v>21.333333333333332</c:v>
                </c:pt>
                <c:pt idx="58">
                  <c:v>19</c:v>
                </c:pt>
                <c:pt idx="59">
                  <c:v>19.2</c:v>
                </c:pt>
                <c:pt idx="60">
                  <c:v>19.2</c:v>
                </c:pt>
                <c:pt idx="61">
                  <c:v>19.2</c:v>
                </c:pt>
                <c:pt idx="62">
                  <c:v>18.600000000000001</c:v>
                </c:pt>
                <c:pt idx="63">
                  <c:v>16.2</c:v>
                </c:pt>
                <c:pt idx="64">
                  <c:v>18</c:v>
                </c:pt>
                <c:pt idx="65">
                  <c:v>19.600000000000001</c:v>
                </c:pt>
                <c:pt idx="66">
                  <c:v>19.5</c:v>
                </c:pt>
                <c:pt idx="67">
                  <c:v>19.5</c:v>
                </c:pt>
                <c:pt idx="68">
                  <c:v>19.5</c:v>
                </c:pt>
                <c:pt idx="69">
                  <c:v>19</c:v>
                </c:pt>
                <c:pt idx="70">
                  <c:v>21</c:v>
                </c:pt>
                <c:pt idx="71">
                  <c:v>17.333333333333332</c:v>
                </c:pt>
                <c:pt idx="72">
                  <c:v>24</c:v>
                </c:pt>
                <c:pt idx="73">
                  <c:v>24</c:v>
                </c:pt>
                <c:pt idx="74">
                  <c:v>19.5</c:v>
                </c:pt>
                <c:pt idx="75">
                  <c:v>18.2</c:v>
                </c:pt>
                <c:pt idx="76">
                  <c:v>20</c:v>
                </c:pt>
                <c:pt idx="77">
                  <c:v>24.666666666666668</c:v>
                </c:pt>
                <c:pt idx="78">
                  <c:v>26.8</c:v>
                </c:pt>
                <c:pt idx="79">
                  <c:v>23.5</c:v>
                </c:pt>
                <c:pt idx="80">
                  <c:v>23.5</c:v>
                </c:pt>
                <c:pt idx="81">
                  <c:v>28</c:v>
                </c:pt>
                <c:pt idx="82">
                  <c:v>33</c:v>
                </c:pt>
                <c:pt idx="83">
                  <c:v>35</c:v>
                </c:pt>
                <c:pt idx="84">
                  <c:v>32.5</c:v>
                </c:pt>
                <c:pt idx="85">
                  <c:v>32.5</c:v>
                </c:pt>
                <c:pt idx="86">
                  <c:v>32.5</c:v>
                </c:pt>
                <c:pt idx="87">
                  <c:v>38.333333333333336</c:v>
                </c:pt>
                <c:pt idx="88">
                  <c:v>45.5</c:v>
                </c:pt>
                <c:pt idx="89">
                  <c:v>42.333333333333336</c:v>
                </c:pt>
                <c:pt idx="90">
                  <c:v>42.333333333333336</c:v>
                </c:pt>
                <c:pt idx="91">
                  <c:v>51</c:v>
                </c:pt>
                <c:pt idx="92">
                  <c:v>51</c:v>
                </c:pt>
                <c:pt idx="93">
                  <c:v>51</c:v>
                </c:pt>
                <c:pt idx="94">
                  <c:v>51.5</c:v>
                </c:pt>
                <c:pt idx="95">
                  <c:v>43</c:v>
                </c:pt>
                <c:pt idx="96">
                  <c:v>40.333333333333336</c:v>
                </c:pt>
                <c:pt idx="97">
                  <c:v>42</c:v>
                </c:pt>
                <c:pt idx="98">
                  <c:v>30.75</c:v>
                </c:pt>
                <c:pt idx="99">
                  <c:v>30.75</c:v>
                </c:pt>
                <c:pt idx="100">
                  <c:v>31.2</c:v>
                </c:pt>
                <c:pt idx="101">
                  <c:v>30</c:v>
                </c:pt>
                <c:pt idx="102">
                  <c:v>29.666666666666668</c:v>
                </c:pt>
                <c:pt idx="103">
                  <c:v>30</c:v>
                </c:pt>
                <c:pt idx="104">
                  <c:v>25.6</c:v>
                </c:pt>
                <c:pt idx="105">
                  <c:v>28.8</c:v>
                </c:pt>
                <c:pt idx="106">
                  <c:v>25.833333333333332</c:v>
                </c:pt>
                <c:pt idx="107">
                  <c:v>23.333333333333332</c:v>
                </c:pt>
                <c:pt idx="108">
                  <c:v>23.2</c:v>
                </c:pt>
                <c:pt idx="109">
                  <c:v>23</c:v>
                </c:pt>
                <c:pt idx="110">
                  <c:v>24.6</c:v>
                </c:pt>
                <c:pt idx="111">
                  <c:v>22.2</c:v>
                </c:pt>
                <c:pt idx="112">
                  <c:v>18.25</c:v>
                </c:pt>
                <c:pt idx="113">
                  <c:v>17.5</c:v>
                </c:pt>
                <c:pt idx="114">
                  <c:v>16.25</c:v>
                </c:pt>
                <c:pt idx="115">
                  <c:v>14.2</c:v>
                </c:pt>
                <c:pt idx="116">
                  <c:v>13.5</c:v>
                </c:pt>
                <c:pt idx="117">
                  <c:v>12</c:v>
                </c:pt>
                <c:pt idx="118">
                  <c:v>11.8</c:v>
                </c:pt>
                <c:pt idx="119">
                  <c:v>12.166666666666666</c:v>
                </c:pt>
                <c:pt idx="120">
                  <c:v>13.166666666666666</c:v>
                </c:pt>
                <c:pt idx="121">
                  <c:v>12.666666666666666</c:v>
                </c:pt>
                <c:pt idx="122">
                  <c:v>14</c:v>
                </c:pt>
                <c:pt idx="123">
                  <c:v>15.8</c:v>
                </c:pt>
                <c:pt idx="124">
                  <c:v>13</c:v>
                </c:pt>
                <c:pt idx="125">
                  <c:v>11.833333333333334</c:v>
                </c:pt>
                <c:pt idx="126">
                  <c:v>10.333333333333334</c:v>
                </c:pt>
                <c:pt idx="127">
                  <c:v>9.6</c:v>
                </c:pt>
                <c:pt idx="128">
                  <c:v>9.8000000000000007</c:v>
                </c:pt>
                <c:pt idx="129">
                  <c:v>9.5</c:v>
                </c:pt>
                <c:pt idx="130">
                  <c:v>9.3333333333333339</c:v>
                </c:pt>
                <c:pt idx="131">
                  <c:v>9.3333333333333339</c:v>
                </c:pt>
                <c:pt idx="132">
                  <c:v>9.8333333333333339</c:v>
                </c:pt>
                <c:pt idx="133">
                  <c:v>11.666666666666666</c:v>
                </c:pt>
                <c:pt idx="134">
                  <c:v>12.142857142857142</c:v>
                </c:pt>
                <c:pt idx="135">
                  <c:v>12.857142857142858</c:v>
                </c:pt>
                <c:pt idx="136">
                  <c:v>12.571428571428571</c:v>
                </c:pt>
                <c:pt idx="137">
                  <c:v>11.142857142857142</c:v>
                </c:pt>
                <c:pt idx="138">
                  <c:v>11.666666666666666</c:v>
                </c:pt>
                <c:pt idx="139">
                  <c:v>12.2</c:v>
                </c:pt>
                <c:pt idx="140">
                  <c:v>11.25</c:v>
                </c:pt>
                <c:pt idx="141">
                  <c:v>13</c:v>
                </c:pt>
                <c:pt idx="142">
                  <c:v>12</c:v>
                </c:pt>
                <c:pt idx="143">
                  <c:v>11.666666666666666</c:v>
                </c:pt>
                <c:pt idx="144">
                  <c:v>13</c:v>
                </c:pt>
                <c:pt idx="145">
                  <c:v>13</c:v>
                </c:pt>
                <c:pt idx="146">
                  <c:v>11.75</c:v>
                </c:pt>
                <c:pt idx="147">
                  <c:v>10.6</c:v>
                </c:pt>
                <c:pt idx="148">
                  <c:v>7.2</c:v>
                </c:pt>
                <c:pt idx="149">
                  <c:v>8.5</c:v>
                </c:pt>
                <c:pt idx="150">
                  <c:v>8.5</c:v>
                </c:pt>
                <c:pt idx="151">
                  <c:v>11</c:v>
                </c:pt>
                <c:pt idx="152">
                  <c:v>16</c:v>
                </c:pt>
                <c:pt idx="153">
                  <c:v>16.857142857142858</c:v>
                </c:pt>
                <c:pt idx="154">
                  <c:v>18.666666666666668</c:v>
                </c:pt>
                <c:pt idx="155">
                  <c:v>25.5</c:v>
                </c:pt>
                <c:pt idx="156">
                  <c:v>25.666666666666668</c:v>
                </c:pt>
                <c:pt idx="157">
                  <c:v>28.166666666666668</c:v>
                </c:pt>
                <c:pt idx="158">
                  <c:v>26</c:v>
                </c:pt>
                <c:pt idx="159">
                  <c:v>21.5</c:v>
                </c:pt>
                <c:pt idx="160">
                  <c:v>22.166666666666668</c:v>
                </c:pt>
                <c:pt idx="161">
                  <c:v>20</c:v>
                </c:pt>
                <c:pt idx="162">
                  <c:v>14.142857142857142</c:v>
                </c:pt>
                <c:pt idx="163">
                  <c:v>14</c:v>
                </c:pt>
                <c:pt idx="164">
                  <c:v>13</c:v>
                </c:pt>
                <c:pt idx="165">
                  <c:v>12.857142857142858</c:v>
                </c:pt>
                <c:pt idx="166">
                  <c:v>10.428571428571429</c:v>
                </c:pt>
                <c:pt idx="167">
                  <c:v>8.8571428571428577</c:v>
                </c:pt>
                <c:pt idx="168">
                  <c:v>13.142857142857142</c:v>
                </c:pt>
                <c:pt idx="169">
                  <c:v>14.571428571428571</c:v>
                </c:pt>
                <c:pt idx="170">
                  <c:v>14.5</c:v>
                </c:pt>
                <c:pt idx="171">
                  <c:v>14</c:v>
                </c:pt>
                <c:pt idx="172">
                  <c:v>13.166666666666666</c:v>
                </c:pt>
                <c:pt idx="173">
                  <c:v>14</c:v>
                </c:pt>
                <c:pt idx="174">
                  <c:v>13.666666666666666</c:v>
                </c:pt>
                <c:pt idx="175">
                  <c:v>9</c:v>
                </c:pt>
                <c:pt idx="176">
                  <c:v>13.2</c:v>
                </c:pt>
                <c:pt idx="177">
                  <c:v>13.833333333333334</c:v>
                </c:pt>
                <c:pt idx="178">
                  <c:v>13</c:v>
                </c:pt>
                <c:pt idx="179">
                  <c:v>12.833333333333334</c:v>
                </c:pt>
                <c:pt idx="180">
                  <c:v>12.5</c:v>
                </c:pt>
                <c:pt idx="181">
                  <c:v>13</c:v>
                </c:pt>
                <c:pt idx="182">
                  <c:v>12.142857142857142</c:v>
                </c:pt>
                <c:pt idx="183">
                  <c:v>8.1666666666666661</c:v>
                </c:pt>
                <c:pt idx="184">
                  <c:v>6.166666666666667</c:v>
                </c:pt>
                <c:pt idx="185">
                  <c:v>6.166666666666667</c:v>
                </c:pt>
                <c:pt idx="186">
                  <c:v>6</c:v>
                </c:pt>
                <c:pt idx="187">
                  <c:v>6.833333333333333</c:v>
                </c:pt>
                <c:pt idx="188">
                  <c:v>6.833333333333333</c:v>
                </c:pt>
                <c:pt idx="189">
                  <c:v>8</c:v>
                </c:pt>
                <c:pt idx="190">
                  <c:v>8.2857142857142865</c:v>
                </c:pt>
                <c:pt idx="191">
                  <c:v>9.7142857142857135</c:v>
                </c:pt>
                <c:pt idx="192">
                  <c:v>9.7142857142857135</c:v>
                </c:pt>
                <c:pt idx="193">
                  <c:v>9.4285714285714288</c:v>
                </c:pt>
                <c:pt idx="194">
                  <c:v>9.7142857142857135</c:v>
                </c:pt>
                <c:pt idx="195">
                  <c:v>9.2857142857142865</c:v>
                </c:pt>
                <c:pt idx="196">
                  <c:v>9.7142857142857135</c:v>
                </c:pt>
                <c:pt idx="197">
                  <c:v>10.428571428571429</c:v>
                </c:pt>
                <c:pt idx="198">
                  <c:v>10.714285714285714</c:v>
                </c:pt>
                <c:pt idx="199">
                  <c:v>12.142857142857142</c:v>
                </c:pt>
                <c:pt idx="200">
                  <c:v>16</c:v>
                </c:pt>
                <c:pt idx="201">
                  <c:v>15.285714285714286</c:v>
                </c:pt>
                <c:pt idx="202">
                  <c:v>15.285714285714286</c:v>
                </c:pt>
                <c:pt idx="203">
                  <c:v>15</c:v>
                </c:pt>
                <c:pt idx="204">
                  <c:v>13.714285714285714</c:v>
                </c:pt>
                <c:pt idx="205">
                  <c:v>12</c:v>
                </c:pt>
                <c:pt idx="206">
                  <c:v>10.571428571428571</c:v>
                </c:pt>
                <c:pt idx="207">
                  <c:v>7.2857142857142856</c:v>
                </c:pt>
                <c:pt idx="208">
                  <c:v>10</c:v>
                </c:pt>
                <c:pt idx="209">
                  <c:v>10.714285714285714</c:v>
                </c:pt>
                <c:pt idx="210">
                  <c:v>11.714285714285714</c:v>
                </c:pt>
                <c:pt idx="211">
                  <c:v>11.571428571428571</c:v>
                </c:pt>
                <c:pt idx="212">
                  <c:v>11.714285714285714</c:v>
                </c:pt>
                <c:pt idx="213">
                  <c:v>11.857142857142858</c:v>
                </c:pt>
                <c:pt idx="214">
                  <c:v>12.857142857142858</c:v>
                </c:pt>
                <c:pt idx="215">
                  <c:v>10</c:v>
                </c:pt>
                <c:pt idx="216">
                  <c:v>10</c:v>
                </c:pt>
                <c:pt idx="217">
                  <c:v>8</c:v>
                </c:pt>
                <c:pt idx="218">
                  <c:v>8.1666666666666661</c:v>
                </c:pt>
              </c:numCache>
            </c:numRef>
          </c:yVal>
          <c:smooth val="0"/>
        </c:ser>
        <c:ser>
          <c:idx val="6"/>
          <c:order val="6"/>
          <c:xVal>
            <c:numRef>
              <c:f>HC_7pt_smooth!$BL$11:$BL$229</c:f>
              <c:numCache>
                <c:formatCode>mm/dd/yy</c:formatCode>
                <c:ptCount val="219"/>
                <c:pt idx="0">
                  <c:v>30098.142857142859</c:v>
                </c:pt>
                <c:pt idx="1">
                  <c:v>30105.857142857141</c:v>
                </c:pt>
                <c:pt idx="2">
                  <c:v>30113.285714285714</c:v>
                </c:pt>
                <c:pt idx="3">
                  <c:v>30121</c:v>
                </c:pt>
                <c:pt idx="4">
                  <c:v>30128.142857142859</c:v>
                </c:pt>
                <c:pt idx="5">
                  <c:v>30135.428571428572</c:v>
                </c:pt>
                <c:pt idx="6">
                  <c:v>30143.285714285714</c:v>
                </c:pt>
                <c:pt idx="7">
                  <c:v>30151.142857142859</c:v>
                </c:pt>
                <c:pt idx="8">
                  <c:v>30159.428571428572</c:v>
                </c:pt>
                <c:pt idx="9">
                  <c:v>30168.285714285714</c:v>
                </c:pt>
                <c:pt idx="10">
                  <c:v>30176.571428571428</c:v>
                </c:pt>
                <c:pt idx="11">
                  <c:v>30186.571428571428</c:v>
                </c:pt>
                <c:pt idx="12">
                  <c:v>30196.857142857141</c:v>
                </c:pt>
                <c:pt idx="13">
                  <c:v>30206</c:v>
                </c:pt>
                <c:pt idx="14">
                  <c:v>30214.857142857141</c:v>
                </c:pt>
                <c:pt idx="15">
                  <c:v>30224.571428571428</c:v>
                </c:pt>
                <c:pt idx="16">
                  <c:v>30234.571428571428</c:v>
                </c:pt>
                <c:pt idx="17">
                  <c:v>30244.285714285714</c:v>
                </c:pt>
                <c:pt idx="18">
                  <c:v>30253.285714285714</c:v>
                </c:pt>
                <c:pt idx="19">
                  <c:v>30262</c:v>
                </c:pt>
                <c:pt idx="20">
                  <c:v>30270.571428571428</c:v>
                </c:pt>
                <c:pt idx="21">
                  <c:v>30278</c:v>
                </c:pt>
                <c:pt idx="22">
                  <c:v>30283.714285714286</c:v>
                </c:pt>
                <c:pt idx="23">
                  <c:v>30289.285714285714</c:v>
                </c:pt>
                <c:pt idx="24">
                  <c:v>30294.142857142859</c:v>
                </c:pt>
                <c:pt idx="25">
                  <c:v>30297.142857142859</c:v>
                </c:pt>
                <c:pt idx="26">
                  <c:v>30299.857142857141</c:v>
                </c:pt>
                <c:pt idx="27">
                  <c:v>30303.285714285714</c:v>
                </c:pt>
                <c:pt idx="28">
                  <c:v>30307.714285714286</c:v>
                </c:pt>
                <c:pt idx="29">
                  <c:v>30312.714285714286</c:v>
                </c:pt>
                <c:pt idx="30">
                  <c:v>30318.142857142859</c:v>
                </c:pt>
                <c:pt idx="31">
                  <c:v>30325.285714285714</c:v>
                </c:pt>
                <c:pt idx="32">
                  <c:v>30333.285714285714</c:v>
                </c:pt>
                <c:pt idx="33">
                  <c:v>30341.285714285714</c:v>
                </c:pt>
                <c:pt idx="34">
                  <c:v>30348.285714285714</c:v>
                </c:pt>
                <c:pt idx="35">
                  <c:v>30355.428571428572</c:v>
                </c:pt>
                <c:pt idx="36">
                  <c:v>30363.428571428572</c:v>
                </c:pt>
                <c:pt idx="37">
                  <c:v>30371.428571428572</c:v>
                </c:pt>
                <c:pt idx="38">
                  <c:v>30378.428571428572</c:v>
                </c:pt>
                <c:pt idx="39">
                  <c:v>30385.714285714286</c:v>
                </c:pt>
                <c:pt idx="40">
                  <c:v>30392.571428571428</c:v>
                </c:pt>
                <c:pt idx="41">
                  <c:v>30400.571428571428</c:v>
                </c:pt>
                <c:pt idx="42">
                  <c:v>30408.428571428572</c:v>
                </c:pt>
                <c:pt idx="43">
                  <c:v>30415.428571428572</c:v>
                </c:pt>
                <c:pt idx="44">
                  <c:v>30422.142857142859</c:v>
                </c:pt>
                <c:pt idx="45">
                  <c:v>30429.142857142859</c:v>
                </c:pt>
                <c:pt idx="46">
                  <c:v>30435.857142857141</c:v>
                </c:pt>
                <c:pt idx="47">
                  <c:v>30443.428571428572</c:v>
                </c:pt>
                <c:pt idx="48">
                  <c:v>30450.428571428572</c:v>
                </c:pt>
                <c:pt idx="49">
                  <c:v>30457.714285714286</c:v>
                </c:pt>
                <c:pt idx="50">
                  <c:v>30465.142857142859</c:v>
                </c:pt>
                <c:pt idx="51">
                  <c:v>30472.142857142859</c:v>
                </c:pt>
                <c:pt idx="52">
                  <c:v>30479</c:v>
                </c:pt>
                <c:pt idx="53">
                  <c:v>30486</c:v>
                </c:pt>
                <c:pt idx="54">
                  <c:v>30492.428571428572</c:v>
                </c:pt>
                <c:pt idx="55">
                  <c:v>30499.285714285714</c:v>
                </c:pt>
                <c:pt idx="56">
                  <c:v>30505.857142857141</c:v>
                </c:pt>
                <c:pt idx="57">
                  <c:v>30512.428571428572</c:v>
                </c:pt>
                <c:pt idx="58">
                  <c:v>30519.428571428572</c:v>
                </c:pt>
                <c:pt idx="59">
                  <c:v>30526.428571428572</c:v>
                </c:pt>
                <c:pt idx="60">
                  <c:v>30533.714285714286</c:v>
                </c:pt>
                <c:pt idx="61">
                  <c:v>30540.857142857141</c:v>
                </c:pt>
                <c:pt idx="62">
                  <c:v>30547.857142857141</c:v>
                </c:pt>
                <c:pt idx="63">
                  <c:v>30556</c:v>
                </c:pt>
                <c:pt idx="64">
                  <c:v>30564</c:v>
                </c:pt>
                <c:pt idx="65">
                  <c:v>30572.142857142859</c:v>
                </c:pt>
                <c:pt idx="66">
                  <c:v>30580.714285714286</c:v>
                </c:pt>
                <c:pt idx="67">
                  <c:v>30590.714285714286</c:v>
                </c:pt>
                <c:pt idx="68">
                  <c:v>30601</c:v>
                </c:pt>
                <c:pt idx="69">
                  <c:v>30611.285714285714</c:v>
                </c:pt>
                <c:pt idx="70">
                  <c:v>30620.285714285714</c:v>
                </c:pt>
                <c:pt idx="71">
                  <c:v>30629.142857142859</c:v>
                </c:pt>
                <c:pt idx="72">
                  <c:v>30638.428571428572</c:v>
                </c:pt>
                <c:pt idx="73">
                  <c:v>30647</c:v>
                </c:pt>
                <c:pt idx="74">
                  <c:v>30653.714285714286</c:v>
                </c:pt>
                <c:pt idx="75">
                  <c:v>30660.714285714286</c:v>
                </c:pt>
                <c:pt idx="76">
                  <c:v>30667.571428571428</c:v>
                </c:pt>
                <c:pt idx="77">
                  <c:v>30674.428571428572</c:v>
                </c:pt>
                <c:pt idx="78">
                  <c:v>30681.857142857141</c:v>
                </c:pt>
                <c:pt idx="79">
                  <c:v>30689</c:v>
                </c:pt>
                <c:pt idx="80">
                  <c:v>30696.285714285714</c:v>
                </c:pt>
                <c:pt idx="81">
                  <c:v>30703.142857142859</c:v>
                </c:pt>
                <c:pt idx="82">
                  <c:v>30709.857142857141</c:v>
                </c:pt>
                <c:pt idx="83">
                  <c:v>30716.714285714286</c:v>
                </c:pt>
                <c:pt idx="84">
                  <c:v>30724.857142857141</c:v>
                </c:pt>
                <c:pt idx="85">
                  <c:v>30732.571428571428</c:v>
                </c:pt>
                <c:pt idx="86">
                  <c:v>30740.285714285714</c:v>
                </c:pt>
                <c:pt idx="87">
                  <c:v>30748</c:v>
                </c:pt>
                <c:pt idx="88">
                  <c:v>30756.142857142859</c:v>
                </c:pt>
                <c:pt idx="89">
                  <c:v>30766</c:v>
                </c:pt>
                <c:pt idx="90">
                  <c:v>30776.571428571428</c:v>
                </c:pt>
                <c:pt idx="91">
                  <c:v>30785.428571428572</c:v>
                </c:pt>
                <c:pt idx="92">
                  <c:v>30794.285714285714</c:v>
                </c:pt>
                <c:pt idx="93">
                  <c:v>30802.857142857141</c:v>
                </c:pt>
                <c:pt idx="94">
                  <c:v>30812.714285714286</c:v>
                </c:pt>
                <c:pt idx="95">
                  <c:v>30822.571428571428</c:v>
                </c:pt>
                <c:pt idx="96">
                  <c:v>30830.285714285714</c:v>
                </c:pt>
                <c:pt idx="97">
                  <c:v>30836.714285714286</c:v>
                </c:pt>
                <c:pt idx="98">
                  <c:v>30843.714285714286</c:v>
                </c:pt>
                <c:pt idx="99">
                  <c:v>30850.714285714286</c:v>
                </c:pt>
                <c:pt idx="100">
                  <c:v>30857.714285714286</c:v>
                </c:pt>
                <c:pt idx="101">
                  <c:v>30863.714285714286</c:v>
                </c:pt>
                <c:pt idx="102">
                  <c:v>30869.714285714286</c:v>
                </c:pt>
                <c:pt idx="103">
                  <c:v>30876.142857142859</c:v>
                </c:pt>
                <c:pt idx="104">
                  <c:v>30883.142857142859</c:v>
                </c:pt>
                <c:pt idx="105">
                  <c:v>30890.142857142859</c:v>
                </c:pt>
                <c:pt idx="106">
                  <c:v>30897.142857142859</c:v>
                </c:pt>
                <c:pt idx="107">
                  <c:v>30907.142857142859</c:v>
                </c:pt>
                <c:pt idx="108">
                  <c:v>30917.142857142859</c:v>
                </c:pt>
                <c:pt idx="109">
                  <c:v>30927.857142857141</c:v>
                </c:pt>
                <c:pt idx="110">
                  <c:v>30937.857142857141</c:v>
                </c:pt>
                <c:pt idx="111">
                  <c:v>30947.857142857141</c:v>
                </c:pt>
                <c:pt idx="112">
                  <c:v>30957.714285714286</c:v>
                </c:pt>
                <c:pt idx="113">
                  <c:v>30967.714285714286</c:v>
                </c:pt>
                <c:pt idx="114">
                  <c:v>30974.714285714286</c:v>
                </c:pt>
                <c:pt idx="115">
                  <c:v>30981.714285714286</c:v>
                </c:pt>
                <c:pt idx="116">
                  <c:v>30988.142857142859</c:v>
                </c:pt>
                <c:pt idx="117">
                  <c:v>30997.142857142859</c:v>
                </c:pt>
                <c:pt idx="118">
                  <c:v>31006.142857142859</c:v>
                </c:pt>
                <c:pt idx="119">
                  <c:v>31017.285714285714</c:v>
                </c:pt>
                <c:pt idx="120">
                  <c:v>31028.428571428572</c:v>
                </c:pt>
                <c:pt idx="121">
                  <c:v>31041.428571428572</c:v>
                </c:pt>
                <c:pt idx="122">
                  <c:v>31054.428571428572</c:v>
                </c:pt>
                <c:pt idx="123">
                  <c:v>31067.285714285714</c:v>
                </c:pt>
                <c:pt idx="124">
                  <c:v>31078.142857142859</c:v>
                </c:pt>
                <c:pt idx="125">
                  <c:v>31089.142857142859</c:v>
                </c:pt>
                <c:pt idx="126">
                  <c:v>31098.142857142859</c:v>
                </c:pt>
                <c:pt idx="127">
                  <c:v>31107</c:v>
                </c:pt>
                <c:pt idx="128">
                  <c:v>31115.571428571428</c:v>
                </c:pt>
                <c:pt idx="129">
                  <c:v>31123.571428571428</c:v>
                </c:pt>
                <c:pt idx="130">
                  <c:v>31131.714285714286</c:v>
                </c:pt>
                <c:pt idx="131">
                  <c:v>31141.857142857141</c:v>
                </c:pt>
                <c:pt idx="132">
                  <c:v>31152.857142857141</c:v>
                </c:pt>
                <c:pt idx="133">
                  <c:v>31164.857142857141</c:v>
                </c:pt>
                <c:pt idx="134">
                  <c:v>31177.857142857141</c:v>
                </c:pt>
                <c:pt idx="135">
                  <c:v>31189.285714285714</c:v>
                </c:pt>
                <c:pt idx="136">
                  <c:v>31201.285714285714</c:v>
                </c:pt>
                <c:pt idx="137">
                  <c:v>31213.142857142859</c:v>
                </c:pt>
                <c:pt idx="138">
                  <c:v>31224</c:v>
                </c:pt>
                <c:pt idx="139">
                  <c:v>31234</c:v>
                </c:pt>
                <c:pt idx="140">
                  <c:v>31242.857142857141</c:v>
                </c:pt>
                <c:pt idx="141">
                  <c:v>31250.714285714286</c:v>
                </c:pt>
                <c:pt idx="142">
                  <c:v>31258.571428571428</c:v>
                </c:pt>
                <c:pt idx="143">
                  <c:v>31266.428571428572</c:v>
                </c:pt>
                <c:pt idx="144">
                  <c:v>31274.285714285714</c:v>
                </c:pt>
                <c:pt idx="145">
                  <c:v>31281.142857142859</c:v>
                </c:pt>
                <c:pt idx="146">
                  <c:v>31288</c:v>
                </c:pt>
                <c:pt idx="147">
                  <c:v>31295</c:v>
                </c:pt>
                <c:pt idx="148">
                  <c:v>31302</c:v>
                </c:pt>
                <c:pt idx="149">
                  <c:v>31309</c:v>
                </c:pt>
                <c:pt idx="150">
                  <c:v>31315.285714285714</c:v>
                </c:pt>
                <c:pt idx="151">
                  <c:v>31322.285714285714</c:v>
                </c:pt>
                <c:pt idx="152">
                  <c:v>31329</c:v>
                </c:pt>
                <c:pt idx="153">
                  <c:v>31335</c:v>
                </c:pt>
                <c:pt idx="154">
                  <c:v>31340.714285714286</c:v>
                </c:pt>
                <c:pt idx="155">
                  <c:v>31345.714285714286</c:v>
                </c:pt>
                <c:pt idx="156">
                  <c:v>31350.428571428572</c:v>
                </c:pt>
                <c:pt idx="157">
                  <c:v>31355.142857142859</c:v>
                </c:pt>
                <c:pt idx="158">
                  <c:v>31359.142857142859</c:v>
                </c:pt>
                <c:pt idx="159">
                  <c:v>31363.571428571428</c:v>
                </c:pt>
                <c:pt idx="160">
                  <c:v>31368.571428571428</c:v>
                </c:pt>
                <c:pt idx="161">
                  <c:v>31373.857142857141</c:v>
                </c:pt>
                <c:pt idx="162">
                  <c:v>31380.428571428572</c:v>
                </c:pt>
                <c:pt idx="163">
                  <c:v>31386.714285714286</c:v>
                </c:pt>
                <c:pt idx="164">
                  <c:v>31393.714285714286</c:v>
                </c:pt>
                <c:pt idx="165">
                  <c:v>31400.714285714286</c:v>
                </c:pt>
                <c:pt idx="166">
                  <c:v>31407.571428571428</c:v>
                </c:pt>
                <c:pt idx="167">
                  <c:v>31414.571428571428</c:v>
                </c:pt>
                <c:pt idx="168">
                  <c:v>31423.571428571428</c:v>
                </c:pt>
                <c:pt idx="169">
                  <c:v>31432.857142857141</c:v>
                </c:pt>
                <c:pt idx="170">
                  <c:v>31442.857142857141</c:v>
                </c:pt>
                <c:pt idx="171">
                  <c:v>31453.571428571428</c:v>
                </c:pt>
                <c:pt idx="172">
                  <c:v>31464.571428571428</c:v>
                </c:pt>
                <c:pt idx="173">
                  <c:v>31475.714285714286</c:v>
                </c:pt>
                <c:pt idx="174">
                  <c:v>31487.571428571428</c:v>
                </c:pt>
                <c:pt idx="175">
                  <c:v>31497.714285714286</c:v>
                </c:pt>
                <c:pt idx="176">
                  <c:v>31508.571428571428</c:v>
                </c:pt>
                <c:pt idx="177">
                  <c:v>31518.571428571428</c:v>
                </c:pt>
                <c:pt idx="178">
                  <c:v>31528.857142857141</c:v>
                </c:pt>
                <c:pt idx="179">
                  <c:v>31538.285714285714</c:v>
                </c:pt>
                <c:pt idx="180">
                  <c:v>31547.142857142859</c:v>
                </c:pt>
                <c:pt idx="181">
                  <c:v>31555.285714285714</c:v>
                </c:pt>
                <c:pt idx="182">
                  <c:v>31563.285714285714</c:v>
                </c:pt>
                <c:pt idx="183">
                  <c:v>31569.571428571428</c:v>
                </c:pt>
                <c:pt idx="184">
                  <c:v>31577.285714285714</c:v>
                </c:pt>
                <c:pt idx="185">
                  <c:v>31583.285714285714</c:v>
                </c:pt>
                <c:pt idx="186">
                  <c:v>31589.857142857141</c:v>
                </c:pt>
                <c:pt idx="187">
                  <c:v>31597</c:v>
                </c:pt>
                <c:pt idx="188">
                  <c:v>31604</c:v>
                </c:pt>
                <c:pt idx="189">
                  <c:v>31610.857142857141</c:v>
                </c:pt>
                <c:pt idx="190">
                  <c:v>31618.428571428572</c:v>
                </c:pt>
                <c:pt idx="191">
                  <c:v>31624.714285714286</c:v>
                </c:pt>
                <c:pt idx="192">
                  <c:v>31631.714285714286</c:v>
                </c:pt>
                <c:pt idx="193">
                  <c:v>31638.714285714286</c:v>
                </c:pt>
                <c:pt idx="194">
                  <c:v>31645.571428571428</c:v>
                </c:pt>
                <c:pt idx="195">
                  <c:v>31652.571428571428</c:v>
                </c:pt>
                <c:pt idx="196">
                  <c:v>31659.571428571428</c:v>
                </c:pt>
                <c:pt idx="197">
                  <c:v>31666</c:v>
                </c:pt>
                <c:pt idx="198">
                  <c:v>31673</c:v>
                </c:pt>
                <c:pt idx="199">
                  <c:v>31680</c:v>
                </c:pt>
                <c:pt idx="200">
                  <c:v>31687.142857142859</c:v>
                </c:pt>
                <c:pt idx="201">
                  <c:v>31694.142857142859</c:v>
                </c:pt>
                <c:pt idx="202">
                  <c:v>31701.285714285714</c:v>
                </c:pt>
                <c:pt idx="203">
                  <c:v>31708.285714285714</c:v>
                </c:pt>
                <c:pt idx="204">
                  <c:v>31715.428571428572</c:v>
                </c:pt>
                <c:pt idx="205">
                  <c:v>31722.285714285714</c:v>
                </c:pt>
                <c:pt idx="206">
                  <c:v>31729.285714285714</c:v>
                </c:pt>
                <c:pt idx="207">
                  <c:v>31736.857142857141</c:v>
                </c:pt>
                <c:pt idx="208">
                  <c:v>31743.857142857141</c:v>
                </c:pt>
                <c:pt idx="209">
                  <c:v>31751</c:v>
                </c:pt>
                <c:pt idx="210">
                  <c:v>31760</c:v>
                </c:pt>
                <c:pt idx="211">
                  <c:v>31769.857142857141</c:v>
                </c:pt>
                <c:pt idx="212">
                  <c:v>31780.857142857141</c:v>
                </c:pt>
                <c:pt idx="213">
                  <c:v>31791.571428571428</c:v>
                </c:pt>
                <c:pt idx="214">
                  <c:v>31801.857142857141</c:v>
                </c:pt>
                <c:pt idx="215">
                  <c:v>31813.428571428572</c:v>
                </c:pt>
                <c:pt idx="216">
                  <c:v>31824.142857142859</c:v>
                </c:pt>
                <c:pt idx="217">
                  <c:v>31833.142857142859</c:v>
                </c:pt>
                <c:pt idx="218">
                  <c:v>31841.714285714286</c:v>
                </c:pt>
              </c:numCache>
            </c:numRef>
          </c:xVal>
          <c:yVal>
            <c:numRef>
              <c:f>HC_7pt_smooth!$BS$11:$BS$229</c:f>
              <c:numCache>
                <c:formatCode>General</c:formatCode>
                <c:ptCount val="219"/>
                <c:pt idx="46">
                  <c:v>131</c:v>
                </c:pt>
                <c:pt idx="47">
                  <c:v>136.5</c:v>
                </c:pt>
                <c:pt idx="48">
                  <c:v>105.66666666666667</c:v>
                </c:pt>
                <c:pt idx="49">
                  <c:v>127</c:v>
                </c:pt>
                <c:pt idx="50">
                  <c:v>139.80000000000001</c:v>
                </c:pt>
                <c:pt idx="51">
                  <c:v>136.66666666666666</c:v>
                </c:pt>
                <c:pt idx="52">
                  <c:v>131</c:v>
                </c:pt>
                <c:pt idx="53">
                  <c:v>148.42857142857142</c:v>
                </c:pt>
                <c:pt idx="54">
                  <c:v>166.85714285714286</c:v>
                </c:pt>
                <c:pt idx="55">
                  <c:v>201</c:v>
                </c:pt>
                <c:pt idx="56">
                  <c:v>227.42857142857142</c:v>
                </c:pt>
                <c:pt idx="57">
                  <c:v>239.42857142857142</c:v>
                </c:pt>
                <c:pt idx="58">
                  <c:v>259.16666666666669</c:v>
                </c:pt>
                <c:pt idx="59">
                  <c:v>291.60000000000002</c:v>
                </c:pt>
                <c:pt idx="60">
                  <c:v>301.25</c:v>
                </c:pt>
                <c:pt idx="61">
                  <c:v>311.33333333333331</c:v>
                </c:pt>
                <c:pt idx="62">
                  <c:v>325.5</c:v>
                </c:pt>
                <c:pt idx="63">
                  <c:v>385</c:v>
                </c:pt>
                <c:pt idx="64">
                  <c:v>495</c:v>
                </c:pt>
                <c:pt idx="65">
                  <c:v>495</c:v>
                </c:pt>
                <c:pt idx="66">
                  <c:v>405</c:v>
                </c:pt>
                <c:pt idx="67">
                  <c:v>300.33333333333331</c:v>
                </c:pt>
                <c:pt idx="68">
                  <c:v>249.75</c:v>
                </c:pt>
                <c:pt idx="69">
                  <c:v>223.2</c:v>
                </c:pt>
                <c:pt idx="70">
                  <c:v>171.2</c:v>
                </c:pt>
                <c:pt idx="71">
                  <c:v>175.5</c:v>
                </c:pt>
                <c:pt idx="72">
                  <c:v>170.71428571428572</c:v>
                </c:pt>
                <c:pt idx="73">
                  <c:v>153.71428571428572</c:v>
                </c:pt>
                <c:pt idx="74">
                  <c:v>151.85714285714286</c:v>
                </c:pt>
                <c:pt idx="75">
                  <c:v>154.71428571428572</c:v>
                </c:pt>
                <c:pt idx="76">
                  <c:v>157.42857142857142</c:v>
                </c:pt>
                <c:pt idx="77">
                  <c:v>156.28571428571428</c:v>
                </c:pt>
                <c:pt idx="78">
                  <c:v>154.85714285714286</c:v>
                </c:pt>
                <c:pt idx="79">
                  <c:v>148.71428571428572</c:v>
                </c:pt>
                <c:pt idx="80">
                  <c:v>140.83333333333334</c:v>
                </c:pt>
                <c:pt idx="81">
                  <c:v>149.16666666666666</c:v>
                </c:pt>
                <c:pt idx="82">
                  <c:v>159.83333333333334</c:v>
                </c:pt>
                <c:pt idx="83">
                  <c:v>187</c:v>
                </c:pt>
                <c:pt idx="84">
                  <c:v>181.16666666666666</c:v>
                </c:pt>
                <c:pt idx="85">
                  <c:v>173.33333333333334</c:v>
                </c:pt>
                <c:pt idx="86">
                  <c:v>210.66666666666666</c:v>
                </c:pt>
                <c:pt idx="87">
                  <c:v>197</c:v>
                </c:pt>
                <c:pt idx="88">
                  <c:v>208.5</c:v>
                </c:pt>
                <c:pt idx="89">
                  <c:v>214.66666666666666</c:v>
                </c:pt>
                <c:pt idx="90">
                  <c:v>204</c:v>
                </c:pt>
                <c:pt idx="91">
                  <c:v>225</c:v>
                </c:pt>
                <c:pt idx="92">
                  <c:v>216.16666666666666</c:v>
                </c:pt>
                <c:pt idx="93">
                  <c:v>193.33333333333334</c:v>
                </c:pt>
                <c:pt idx="94">
                  <c:v>199.16666666666666</c:v>
                </c:pt>
                <c:pt idx="95">
                  <c:v>188.57142857142858</c:v>
                </c:pt>
                <c:pt idx="96">
                  <c:v>189.42857142857142</c:v>
                </c:pt>
                <c:pt idx="97">
                  <c:v>188.57142857142858</c:v>
                </c:pt>
                <c:pt idx="98">
                  <c:v>151.85714285714286</c:v>
                </c:pt>
                <c:pt idx="99">
                  <c:v>162.66666666666666</c:v>
                </c:pt>
                <c:pt idx="100">
                  <c:v>162</c:v>
                </c:pt>
                <c:pt idx="101">
                  <c:v>150</c:v>
                </c:pt>
                <c:pt idx="102">
                  <c:v>136.33333333333334</c:v>
                </c:pt>
                <c:pt idx="103">
                  <c:v>118.6</c:v>
                </c:pt>
                <c:pt idx="104">
                  <c:v>101.8</c:v>
                </c:pt>
                <c:pt idx="105">
                  <c:v>116</c:v>
                </c:pt>
                <c:pt idx="106">
                  <c:v>130.83333333333334</c:v>
                </c:pt>
                <c:pt idx="107">
                  <c:v>131.5</c:v>
                </c:pt>
                <c:pt idx="108">
                  <c:v>148.33333333333334</c:v>
                </c:pt>
                <c:pt idx="109">
                  <c:v>152.33333333333334</c:v>
                </c:pt>
                <c:pt idx="110">
                  <c:v>171.71428571428572</c:v>
                </c:pt>
                <c:pt idx="111">
                  <c:v>165.85714285714286</c:v>
                </c:pt>
                <c:pt idx="112">
                  <c:v>171.14285714285714</c:v>
                </c:pt>
                <c:pt idx="113">
                  <c:v>155</c:v>
                </c:pt>
                <c:pt idx="114">
                  <c:v>137.42857142857142</c:v>
                </c:pt>
                <c:pt idx="115">
                  <c:v>118.71428571428571</c:v>
                </c:pt>
                <c:pt idx="116">
                  <c:v>117</c:v>
                </c:pt>
                <c:pt idx="117">
                  <c:v>98</c:v>
                </c:pt>
                <c:pt idx="118">
                  <c:v>101.57142857142857</c:v>
                </c:pt>
                <c:pt idx="119">
                  <c:v>93.285714285714292</c:v>
                </c:pt>
                <c:pt idx="120">
                  <c:v>108.71428571428571</c:v>
                </c:pt>
                <c:pt idx="121">
                  <c:v>110.42857142857143</c:v>
                </c:pt>
                <c:pt idx="122">
                  <c:v>114.28571428571429</c:v>
                </c:pt>
                <c:pt idx="123">
                  <c:v>134</c:v>
                </c:pt>
                <c:pt idx="124">
                  <c:v>133</c:v>
                </c:pt>
                <c:pt idx="125">
                  <c:v>140.85714285714286</c:v>
                </c:pt>
                <c:pt idx="126">
                  <c:v>145.71428571428572</c:v>
                </c:pt>
                <c:pt idx="127">
                  <c:v>141.42857142857142</c:v>
                </c:pt>
                <c:pt idx="128">
                  <c:v>136.57142857142858</c:v>
                </c:pt>
                <c:pt idx="129">
                  <c:v>139</c:v>
                </c:pt>
                <c:pt idx="130">
                  <c:v>130.57142857142858</c:v>
                </c:pt>
                <c:pt idx="131">
                  <c:v>123.71428571428571</c:v>
                </c:pt>
                <c:pt idx="132">
                  <c:v>120.28571428571429</c:v>
                </c:pt>
                <c:pt idx="133">
                  <c:v>136.14285714285714</c:v>
                </c:pt>
                <c:pt idx="134">
                  <c:v>120.71428571428571</c:v>
                </c:pt>
                <c:pt idx="135">
                  <c:v>123.14285714285714</c:v>
                </c:pt>
                <c:pt idx="136">
                  <c:v>125.42857142857143</c:v>
                </c:pt>
                <c:pt idx="137">
                  <c:v>120</c:v>
                </c:pt>
                <c:pt idx="138">
                  <c:v>113.71428571428571</c:v>
                </c:pt>
                <c:pt idx="139">
                  <c:v>102.42857142857143</c:v>
                </c:pt>
                <c:pt idx="140">
                  <c:v>72.857142857142861</c:v>
                </c:pt>
                <c:pt idx="141">
                  <c:v>82</c:v>
                </c:pt>
                <c:pt idx="142">
                  <c:v>82.571428571428569</c:v>
                </c:pt>
                <c:pt idx="143">
                  <c:v>74</c:v>
                </c:pt>
                <c:pt idx="144">
                  <c:v>70.142857142857139</c:v>
                </c:pt>
                <c:pt idx="145">
                  <c:v>76.571428571428569</c:v>
                </c:pt>
                <c:pt idx="146">
                  <c:v>84.142857142857139</c:v>
                </c:pt>
                <c:pt idx="147">
                  <c:v>88.857142857142861</c:v>
                </c:pt>
                <c:pt idx="148">
                  <c:v>82.571428571428569</c:v>
                </c:pt>
                <c:pt idx="149">
                  <c:v>84.428571428571431</c:v>
                </c:pt>
                <c:pt idx="150">
                  <c:v>87.571428571428569</c:v>
                </c:pt>
                <c:pt idx="151">
                  <c:v>90.857142857142861</c:v>
                </c:pt>
                <c:pt idx="152">
                  <c:v>93.571428571428569</c:v>
                </c:pt>
                <c:pt idx="153">
                  <c:v>91.714285714285708</c:v>
                </c:pt>
                <c:pt idx="154">
                  <c:v>91.857142857142861</c:v>
                </c:pt>
                <c:pt idx="155">
                  <c:v>88.285714285714292</c:v>
                </c:pt>
                <c:pt idx="156">
                  <c:v>85.714285714285708</c:v>
                </c:pt>
                <c:pt idx="157">
                  <c:v>85.285714285714292</c:v>
                </c:pt>
                <c:pt idx="158">
                  <c:v>83.142857142857139</c:v>
                </c:pt>
                <c:pt idx="159">
                  <c:v>70.857142857142861</c:v>
                </c:pt>
                <c:pt idx="160">
                  <c:v>62.714285714285715</c:v>
                </c:pt>
                <c:pt idx="161">
                  <c:v>56.571428571428569</c:v>
                </c:pt>
                <c:pt idx="162">
                  <c:v>56.428571428571431</c:v>
                </c:pt>
                <c:pt idx="163">
                  <c:v>55.571428571428569</c:v>
                </c:pt>
                <c:pt idx="164">
                  <c:v>52.857142857142854</c:v>
                </c:pt>
                <c:pt idx="165">
                  <c:v>53.142857142857146</c:v>
                </c:pt>
                <c:pt idx="166">
                  <c:v>53.428571428571431</c:v>
                </c:pt>
                <c:pt idx="167">
                  <c:v>54.428571428571431</c:v>
                </c:pt>
                <c:pt idx="168">
                  <c:v>72.285714285714292</c:v>
                </c:pt>
                <c:pt idx="169">
                  <c:v>84.428571428571431</c:v>
                </c:pt>
                <c:pt idx="170">
                  <c:v>88.142857142857139</c:v>
                </c:pt>
                <c:pt idx="171">
                  <c:v>90.857142857142861</c:v>
                </c:pt>
                <c:pt idx="172">
                  <c:v>94.714285714285708</c:v>
                </c:pt>
                <c:pt idx="173">
                  <c:v>111.85714285714286</c:v>
                </c:pt>
                <c:pt idx="174">
                  <c:v>115.14285714285714</c:v>
                </c:pt>
                <c:pt idx="175">
                  <c:v>98.142857142857139</c:v>
                </c:pt>
                <c:pt idx="176">
                  <c:v>118</c:v>
                </c:pt>
                <c:pt idx="177">
                  <c:v>126.85714285714286</c:v>
                </c:pt>
                <c:pt idx="178">
                  <c:v>126.28571428571429</c:v>
                </c:pt>
                <c:pt idx="179">
                  <c:v>125</c:v>
                </c:pt>
                <c:pt idx="180">
                  <c:v>109.71428571428571</c:v>
                </c:pt>
                <c:pt idx="181">
                  <c:v>105.71428571428571</c:v>
                </c:pt>
                <c:pt idx="182">
                  <c:v>116.42857142857143</c:v>
                </c:pt>
                <c:pt idx="183">
                  <c:v>86.428571428571431</c:v>
                </c:pt>
                <c:pt idx="184">
                  <c:v>76.857142857142861</c:v>
                </c:pt>
                <c:pt idx="185">
                  <c:v>74.857142857142861</c:v>
                </c:pt>
                <c:pt idx="186">
                  <c:v>73.571428571428569</c:v>
                </c:pt>
                <c:pt idx="187">
                  <c:v>80.857142857142861</c:v>
                </c:pt>
                <c:pt idx="188">
                  <c:v>88.714285714285708</c:v>
                </c:pt>
                <c:pt idx="189">
                  <c:v>80.285714285714292</c:v>
                </c:pt>
                <c:pt idx="190">
                  <c:v>81.142857142857139</c:v>
                </c:pt>
                <c:pt idx="191">
                  <c:v>83.857142857142861</c:v>
                </c:pt>
                <c:pt idx="192">
                  <c:v>86.142857142857139</c:v>
                </c:pt>
                <c:pt idx="193">
                  <c:v>87.142857142857139</c:v>
                </c:pt>
                <c:pt idx="194">
                  <c:v>94.142857142857139</c:v>
                </c:pt>
                <c:pt idx="195">
                  <c:v>92.571428571428569</c:v>
                </c:pt>
                <c:pt idx="196">
                  <c:v>97.428571428571431</c:v>
                </c:pt>
                <c:pt idx="197">
                  <c:v>99.428571428571431</c:v>
                </c:pt>
                <c:pt idx="198">
                  <c:v>99.571428571428569</c:v>
                </c:pt>
                <c:pt idx="199">
                  <c:v>99.142857142857139</c:v>
                </c:pt>
                <c:pt idx="200">
                  <c:v>96.428571428571431</c:v>
                </c:pt>
                <c:pt idx="201">
                  <c:v>91.571428571428569</c:v>
                </c:pt>
                <c:pt idx="202">
                  <c:v>102.85714285714286</c:v>
                </c:pt>
                <c:pt idx="203">
                  <c:v>115.57142857142857</c:v>
                </c:pt>
                <c:pt idx="204">
                  <c:v>112.28571428571429</c:v>
                </c:pt>
                <c:pt idx="205">
                  <c:v>109.42857142857143</c:v>
                </c:pt>
                <c:pt idx="206">
                  <c:v>120.57142857142857</c:v>
                </c:pt>
                <c:pt idx="207">
                  <c:v>141.57142857142858</c:v>
                </c:pt>
                <c:pt idx="208">
                  <c:v>157.57142857142858</c:v>
                </c:pt>
                <c:pt idx="209">
                  <c:v>160.42857142857142</c:v>
                </c:pt>
                <c:pt idx="210">
                  <c:v>147.28571428571428</c:v>
                </c:pt>
                <c:pt idx="211">
                  <c:v>145</c:v>
                </c:pt>
                <c:pt idx="212">
                  <c:v>148.14285714285714</c:v>
                </c:pt>
                <c:pt idx="213">
                  <c:v>133.71428571428572</c:v>
                </c:pt>
                <c:pt idx="214">
                  <c:v>109</c:v>
                </c:pt>
                <c:pt idx="215">
                  <c:v>85.571428571428569</c:v>
                </c:pt>
                <c:pt idx="216">
                  <c:v>66</c:v>
                </c:pt>
                <c:pt idx="217">
                  <c:v>59.857142857142854</c:v>
                </c:pt>
                <c:pt idx="218">
                  <c:v>62</c:v>
                </c:pt>
              </c:numCache>
            </c:numRef>
          </c:yVal>
          <c:smooth val="0"/>
        </c:ser>
        <c:dLbls>
          <c:showLegendKey val="0"/>
          <c:showVal val="0"/>
          <c:showCatName val="0"/>
          <c:showSerName val="0"/>
          <c:showPercent val="0"/>
          <c:showBubbleSize val="0"/>
        </c:dLbls>
        <c:axId val="141225344"/>
        <c:axId val="147999744"/>
      </c:scatterChart>
      <c:valAx>
        <c:axId val="141225344"/>
        <c:scaling>
          <c:orientation val="minMax"/>
        </c:scaling>
        <c:delete val="0"/>
        <c:axPos val="b"/>
        <c:numFmt formatCode="mm/dd/yy" sourceLinked="1"/>
        <c:majorTickMark val="out"/>
        <c:minorTickMark val="none"/>
        <c:tickLblPos val="nextTo"/>
        <c:txPr>
          <a:bodyPr/>
          <a:lstStyle/>
          <a:p>
            <a:pPr>
              <a:defRPr sz="1600"/>
            </a:pPr>
            <a:endParaRPr lang="en-US"/>
          </a:p>
        </c:txPr>
        <c:crossAx val="147999744"/>
        <c:crosses val="autoZero"/>
        <c:crossBetween val="midCat"/>
      </c:valAx>
      <c:valAx>
        <c:axId val="147999744"/>
        <c:scaling>
          <c:orientation val="minMax"/>
        </c:scaling>
        <c:delete val="0"/>
        <c:axPos val="l"/>
        <c:majorGridlines>
          <c:spPr>
            <a:ln>
              <a:prstDash val="dash"/>
            </a:ln>
          </c:spPr>
        </c:majorGridlines>
        <c:title>
          <c:tx>
            <c:rich>
              <a:bodyPr rot="-5400000" vert="horz"/>
              <a:lstStyle/>
              <a:p>
                <a:pPr>
                  <a:defRPr sz="2000"/>
                </a:pPr>
                <a:r>
                  <a:rPr lang="en-US" sz="2000"/>
                  <a:t>Mixing ratio, pptv</a:t>
                </a:r>
              </a:p>
            </c:rich>
          </c:tx>
          <c:layout>
            <c:manualLayout>
              <c:xMode val="edge"/>
              <c:yMode val="edge"/>
              <c:x val="8.3278958295462148E-3"/>
              <c:y val="0.24715499371506616"/>
            </c:manualLayout>
          </c:layout>
          <c:overlay val="0"/>
        </c:title>
        <c:numFmt formatCode="General" sourceLinked="1"/>
        <c:majorTickMark val="out"/>
        <c:minorTickMark val="none"/>
        <c:tickLblPos val="nextTo"/>
        <c:txPr>
          <a:bodyPr/>
          <a:lstStyle/>
          <a:p>
            <a:pPr>
              <a:defRPr sz="1400"/>
            </a:pPr>
            <a:endParaRPr lang="en-US"/>
          </a:p>
        </c:txPr>
        <c:crossAx val="141225344"/>
        <c:crosses val="autoZero"/>
        <c:crossBetween val="midCat"/>
      </c:valAx>
      <c:spPr>
        <a:ln>
          <a:solidFill>
            <a:schemeClr val="tx1">
              <a:tint val="75000"/>
              <a:shade val="95000"/>
              <a:satMod val="105000"/>
            </a:schemeClr>
          </a:solidFill>
        </a:ln>
      </c:spPr>
    </c:plotArea>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2668763192428"/>
          <c:y val="3.226866465480361E-2"/>
          <c:w val="0.79634672417540164"/>
          <c:h val="0.83586157457190102"/>
        </c:manualLayout>
      </c:layout>
      <c:scatterChart>
        <c:scatterStyle val="lineMarker"/>
        <c:varyColors val="0"/>
        <c:ser>
          <c:idx val="0"/>
          <c:order val="0"/>
          <c:xVal>
            <c:numRef>
              <c:f>HC_7pt_smooth!$CD$11:$CD$175</c:f>
              <c:numCache>
                <c:formatCode>mm/dd/yy</c:formatCode>
                <c:ptCount val="165"/>
                <c:pt idx="0">
                  <c:v>29704.857142857141</c:v>
                </c:pt>
                <c:pt idx="1">
                  <c:v>29825</c:v>
                </c:pt>
                <c:pt idx="2">
                  <c:v>29959.142857142859</c:v>
                </c:pt>
                <c:pt idx="3">
                  <c:v>30093.857142857141</c:v>
                </c:pt>
                <c:pt idx="4">
                  <c:v>30125</c:v>
                </c:pt>
                <c:pt idx="5">
                  <c:v>30156.142857142859</c:v>
                </c:pt>
                <c:pt idx="6">
                  <c:v>30170.857142857141</c:v>
                </c:pt>
                <c:pt idx="7">
                  <c:v>30185.571428571428</c:v>
                </c:pt>
                <c:pt idx="8">
                  <c:v>30200.285714285714</c:v>
                </c:pt>
                <c:pt idx="9">
                  <c:v>30201</c:v>
                </c:pt>
                <c:pt idx="10">
                  <c:v>30210</c:v>
                </c:pt>
                <c:pt idx="11">
                  <c:v>30220</c:v>
                </c:pt>
                <c:pt idx="12">
                  <c:v>30231.285714285714</c:v>
                </c:pt>
                <c:pt idx="13">
                  <c:v>30244.142857142859</c:v>
                </c:pt>
                <c:pt idx="14">
                  <c:v>30260.428571428572</c:v>
                </c:pt>
                <c:pt idx="15">
                  <c:v>30278.285714285714</c:v>
                </c:pt>
                <c:pt idx="16">
                  <c:v>30298.142857142859</c:v>
                </c:pt>
                <c:pt idx="17">
                  <c:v>30309</c:v>
                </c:pt>
                <c:pt idx="18">
                  <c:v>30322.428571428572</c:v>
                </c:pt>
                <c:pt idx="19">
                  <c:v>30334.571428571428</c:v>
                </c:pt>
                <c:pt idx="20">
                  <c:v>30347.857142857141</c:v>
                </c:pt>
                <c:pt idx="21">
                  <c:v>30357.714285714286</c:v>
                </c:pt>
                <c:pt idx="22">
                  <c:v>30368.714285714286</c:v>
                </c:pt>
                <c:pt idx="23">
                  <c:v>30383.142857142859</c:v>
                </c:pt>
                <c:pt idx="24">
                  <c:v>30399.142857142859</c:v>
                </c:pt>
                <c:pt idx="25">
                  <c:v>30413.571428571428</c:v>
                </c:pt>
                <c:pt idx="26">
                  <c:v>30429.428571428572</c:v>
                </c:pt>
                <c:pt idx="27">
                  <c:v>30448.428571428572</c:v>
                </c:pt>
                <c:pt idx="28">
                  <c:v>30467.571428571428</c:v>
                </c:pt>
                <c:pt idx="29">
                  <c:v>30487.857142857141</c:v>
                </c:pt>
                <c:pt idx="30">
                  <c:v>30504.714285714286</c:v>
                </c:pt>
                <c:pt idx="31">
                  <c:v>30521.714285714286</c:v>
                </c:pt>
                <c:pt idx="32">
                  <c:v>30539.142857142859</c:v>
                </c:pt>
                <c:pt idx="33">
                  <c:v>30557.857142857141</c:v>
                </c:pt>
                <c:pt idx="34">
                  <c:v>30572</c:v>
                </c:pt>
                <c:pt idx="35">
                  <c:v>30587.857142857141</c:v>
                </c:pt>
                <c:pt idx="36">
                  <c:v>30602.857142857141</c:v>
                </c:pt>
                <c:pt idx="37">
                  <c:v>30616.857142857141</c:v>
                </c:pt>
                <c:pt idx="38">
                  <c:v>30630.285714285714</c:v>
                </c:pt>
                <c:pt idx="39">
                  <c:v>30641.571428571428</c:v>
                </c:pt>
                <c:pt idx="40">
                  <c:v>30650.857142857141</c:v>
                </c:pt>
                <c:pt idx="41">
                  <c:v>30660</c:v>
                </c:pt>
                <c:pt idx="42">
                  <c:v>30668.714285714286</c:v>
                </c:pt>
                <c:pt idx="43">
                  <c:v>30675.428571428572</c:v>
                </c:pt>
                <c:pt idx="44">
                  <c:v>30683.428571428572</c:v>
                </c:pt>
                <c:pt idx="45">
                  <c:v>30693.142857142859</c:v>
                </c:pt>
                <c:pt idx="46">
                  <c:v>30703.714285714286</c:v>
                </c:pt>
                <c:pt idx="47">
                  <c:v>30717.428571428572</c:v>
                </c:pt>
                <c:pt idx="48">
                  <c:v>30733.285714285714</c:v>
                </c:pt>
                <c:pt idx="49">
                  <c:v>30748.857142857141</c:v>
                </c:pt>
                <c:pt idx="50">
                  <c:v>30766.285714285714</c:v>
                </c:pt>
                <c:pt idx="51">
                  <c:v>30782.428571428572</c:v>
                </c:pt>
                <c:pt idx="52">
                  <c:v>30800.857142857141</c:v>
                </c:pt>
                <c:pt idx="53">
                  <c:v>30818.571428571428</c:v>
                </c:pt>
                <c:pt idx="54">
                  <c:v>30833.428571428572</c:v>
                </c:pt>
                <c:pt idx="55">
                  <c:v>30846.428571428572</c:v>
                </c:pt>
                <c:pt idx="56">
                  <c:v>30860.285714285714</c:v>
                </c:pt>
                <c:pt idx="57">
                  <c:v>30872.857142857141</c:v>
                </c:pt>
                <c:pt idx="58">
                  <c:v>30886.714285714286</c:v>
                </c:pt>
                <c:pt idx="59">
                  <c:v>30897.285714285714</c:v>
                </c:pt>
                <c:pt idx="60">
                  <c:v>30908.428571428572</c:v>
                </c:pt>
                <c:pt idx="61">
                  <c:v>30918.571428571428</c:v>
                </c:pt>
                <c:pt idx="62">
                  <c:v>30928.285714285714</c:v>
                </c:pt>
                <c:pt idx="63">
                  <c:v>30938.142857142859</c:v>
                </c:pt>
                <c:pt idx="64">
                  <c:v>30946.428571428572</c:v>
                </c:pt>
                <c:pt idx="65">
                  <c:v>30953.285714285714</c:v>
                </c:pt>
                <c:pt idx="66">
                  <c:v>30958.285714285714</c:v>
                </c:pt>
                <c:pt idx="67">
                  <c:v>30966.285714285714</c:v>
                </c:pt>
                <c:pt idx="68">
                  <c:v>30974.285714285714</c:v>
                </c:pt>
                <c:pt idx="69">
                  <c:v>30982.571428571428</c:v>
                </c:pt>
                <c:pt idx="70">
                  <c:v>30988.857142857141</c:v>
                </c:pt>
                <c:pt idx="71">
                  <c:v>30996</c:v>
                </c:pt>
                <c:pt idx="72">
                  <c:v>31002.285714285714</c:v>
                </c:pt>
                <c:pt idx="73">
                  <c:v>31009.428571428572</c:v>
                </c:pt>
                <c:pt idx="74">
                  <c:v>31017.571428571428</c:v>
                </c:pt>
                <c:pt idx="75">
                  <c:v>31026.857142857141</c:v>
                </c:pt>
                <c:pt idx="76">
                  <c:v>31035</c:v>
                </c:pt>
                <c:pt idx="77">
                  <c:v>31043.857142857141</c:v>
                </c:pt>
                <c:pt idx="78">
                  <c:v>31051.857142857141</c:v>
                </c:pt>
                <c:pt idx="79">
                  <c:v>31060</c:v>
                </c:pt>
                <c:pt idx="80">
                  <c:v>31068.142857142859</c:v>
                </c:pt>
                <c:pt idx="81">
                  <c:v>31072.142857142859</c:v>
                </c:pt>
                <c:pt idx="82">
                  <c:v>31075</c:v>
                </c:pt>
                <c:pt idx="83">
                  <c:v>31078.857142857141</c:v>
                </c:pt>
                <c:pt idx="84">
                  <c:v>31082</c:v>
                </c:pt>
                <c:pt idx="85">
                  <c:v>31086.714285714286</c:v>
                </c:pt>
                <c:pt idx="86">
                  <c:v>31095.285714285714</c:v>
                </c:pt>
                <c:pt idx="87">
                  <c:v>31103.285714285714</c:v>
                </c:pt>
                <c:pt idx="88">
                  <c:v>31110.571428571428</c:v>
                </c:pt>
                <c:pt idx="89">
                  <c:v>31120.428571428572</c:v>
                </c:pt>
                <c:pt idx="90">
                  <c:v>31129.285714285714</c:v>
                </c:pt>
                <c:pt idx="91">
                  <c:v>31138.142857142859</c:v>
                </c:pt>
                <c:pt idx="92">
                  <c:v>31145.428571428572</c:v>
                </c:pt>
                <c:pt idx="93">
                  <c:v>31151.571428571428</c:v>
                </c:pt>
                <c:pt idx="94">
                  <c:v>31157.428571428572</c:v>
                </c:pt>
                <c:pt idx="95">
                  <c:v>31166.428571428572</c:v>
                </c:pt>
                <c:pt idx="96">
                  <c:v>31173.857142857141</c:v>
                </c:pt>
                <c:pt idx="97">
                  <c:v>31181.142857142859</c:v>
                </c:pt>
                <c:pt idx="98">
                  <c:v>31189</c:v>
                </c:pt>
                <c:pt idx="99">
                  <c:v>31196.857142857141</c:v>
                </c:pt>
                <c:pt idx="100">
                  <c:v>31203.571428571428</c:v>
                </c:pt>
                <c:pt idx="101">
                  <c:v>31210.285714285714</c:v>
                </c:pt>
                <c:pt idx="102">
                  <c:v>31217.714285714286</c:v>
                </c:pt>
                <c:pt idx="103">
                  <c:v>31224.142857142859</c:v>
                </c:pt>
                <c:pt idx="104">
                  <c:v>31231.571428571428</c:v>
                </c:pt>
                <c:pt idx="105">
                  <c:v>31238.285714285714</c:v>
                </c:pt>
                <c:pt idx="106">
                  <c:v>31246.428571428572</c:v>
                </c:pt>
                <c:pt idx="107">
                  <c:v>31253</c:v>
                </c:pt>
                <c:pt idx="108">
                  <c:v>31263.142857142859</c:v>
                </c:pt>
                <c:pt idx="109">
                  <c:v>31271.142857142859</c:v>
                </c:pt>
                <c:pt idx="110">
                  <c:v>31280.571428571428</c:v>
                </c:pt>
                <c:pt idx="111">
                  <c:v>31289.857142857141</c:v>
                </c:pt>
                <c:pt idx="112">
                  <c:v>31300.142857142859</c:v>
                </c:pt>
                <c:pt idx="113">
                  <c:v>31312.142857142859</c:v>
                </c:pt>
                <c:pt idx="114">
                  <c:v>31325.571428571428</c:v>
                </c:pt>
                <c:pt idx="115">
                  <c:v>31336.714285714286</c:v>
                </c:pt>
                <c:pt idx="116">
                  <c:v>31347.285714285714</c:v>
                </c:pt>
                <c:pt idx="117">
                  <c:v>31358.285714285714</c:v>
                </c:pt>
                <c:pt idx="118">
                  <c:v>31369.571428571428</c:v>
                </c:pt>
                <c:pt idx="119">
                  <c:v>31380.285714285714</c:v>
                </c:pt>
                <c:pt idx="120">
                  <c:v>31393.428571428572</c:v>
                </c:pt>
                <c:pt idx="121">
                  <c:v>31405.857142857141</c:v>
                </c:pt>
                <c:pt idx="122">
                  <c:v>31417.714285714286</c:v>
                </c:pt>
                <c:pt idx="123">
                  <c:v>31429.428571428572</c:v>
                </c:pt>
                <c:pt idx="124">
                  <c:v>31441.571428571428</c:v>
                </c:pt>
                <c:pt idx="125">
                  <c:v>31453</c:v>
                </c:pt>
                <c:pt idx="126">
                  <c:v>31465</c:v>
                </c:pt>
                <c:pt idx="127">
                  <c:v>31472.571428571428</c:v>
                </c:pt>
                <c:pt idx="128">
                  <c:v>31480.571428571428</c:v>
                </c:pt>
                <c:pt idx="129">
                  <c:v>31489</c:v>
                </c:pt>
                <c:pt idx="130">
                  <c:v>31497.285714285714</c:v>
                </c:pt>
                <c:pt idx="131">
                  <c:v>31504.142857142859</c:v>
                </c:pt>
                <c:pt idx="132">
                  <c:v>31514.857142857141</c:v>
                </c:pt>
                <c:pt idx="133">
                  <c:v>31525.142857142859</c:v>
                </c:pt>
                <c:pt idx="134">
                  <c:v>31534.428571428572</c:v>
                </c:pt>
                <c:pt idx="135">
                  <c:v>31543.142857142859</c:v>
                </c:pt>
                <c:pt idx="136">
                  <c:v>31552.857142857141</c:v>
                </c:pt>
                <c:pt idx="137">
                  <c:v>31562.285714285714</c:v>
                </c:pt>
                <c:pt idx="138">
                  <c:v>31573</c:v>
                </c:pt>
                <c:pt idx="139">
                  <c:v>31579.571428571428</c:v>
                </c:pt>
                <c:pt idx="140">
                  <c:v>31586.857142857141</c:v>
                </c:pt>
                <c:pt idx="141">
                  <c:v>31594.857142857141</c:v>
                </c:pt>
                <c:pt idx="142">
                  <c:v>31602.857142857141</c:v>
                </c:pt>
                <c:pt idx="143">
                  <c:v>31610.714285714286</c:v>
                </c:pt>
                <c:pt idx="144">
                  <c:v>31619.857142857141</c:v>
                </c:pt>
                <c:pt idx="145">
                  <c:v>31629</c:v>
                </c:pt>
                <c:pt idx="146">
                  <c:v>31639.285714285714</c:v>
                </c:pt>
                <c:pt idx="147">
                  <c:v>31649.714285714286</c:v>
                </c:pt>
                <c:pt idx="148">
                  <c:v>31660.428571428572</c:v>
                </c:pt>
                <c:pt idx="149">
                  <c:v>31671.428571428572</c:v>
                </c:pt>
                <c:pt idx="150">
                  <c:v>31681.285714285714</c:v>
                </c:pt>
                <c:pt idx="151">
                  <c:v>31692.285714285714</c:v>
                </c:pt>
                <c:pt idx="152">
                  <c:v>31702.142857142859</c:v>
                </c:pt>
                <c:pt idx="153">
                  <c:v>31711.571428571428</c:v>
                </c:pt>
                <c:pt idx="154">
                  <c:v>31721.571428571428</c:v>
                </c:pt>
                <c:pt idx="155">
                  <c:v>31731.714285714286</c:v>
                </c:pt>
                <c:pt idx="156">
                  <c:v>31740.857142857141</c:v>
                </c:pt>
                <c:pt idx="157">
                  <c:v>31749.857142857141</c:v>
                </c:pt>
                <c:pt idx="158">
                  <c:v>31758.142857142859</c:v>
                </c:pt>
                <c:pt idx="159">
                  <c:v>31765.428571428572</c:v>
                </c:pt>
                <c:pt idx="160">
                  <c:v>31772.714285714286</c:v>
                </c:pt>
                <c:pt idx="161">
                  <c:v>31778.714285714286</c:v>
                </c:pt>
                <c:pt idx="162">
                  <c:v>31785</c:v>
                </c:pt>
                <c:pt idx="163">
                  <c:v>31791.857142857141</c:v>
                </c:pt>
                <c:pt idx="164">
                  <c:v>31800.428571428572</c:v>
                </c:pt>
              </c:numCache>
            </c:numRef>
          </c:xVal>
          <c:yVal>
            <c:numRef>
              <c:f>HC_7pt_smooth!$CE$11:$CE$175</c:f>
              <c:numCache>
                <c:formatCode>General</c:formatCode>
                <c:ptCount val="165"/>
                <c:pt idx="4">
                  <c:v>307</c:v>
                </c:pt>
                <c:pt idx="5">
                  <c:v>316</c:v>
                </c:pt>
                <c:pt idx="6">
                  <c:v>332.33333333333331</c:v>
                </c:pt>
                <c:pt idx="7">
                  <c:v>330.5</c:v>
                </c:pt>
                <c:pt idx="8">
                  <c:v>330.5</c:v>
                </c:pt>
                <c:pt idx="9">
                  <c:v>324.8</c:v>
                </c:pt>
                <c:pt idx="10">
                  <c:v>314</c:v>
                </c:pt>
                <c:pt idx="11">
                  <c:v>308</c:v>
                </c:pt>
                <c:pt idx="12">
                  <c:v>294</c:v>
                </c:pt>
                <c:pt idx="13">
                  <c:v>279.8</c:v>
                </c:pt>
                <c:pt idx="14">
                  <c:v>268.5</c:v>
                </c:pt>
                <c:pt idx="15">
                  <c:v>247.4</c:v>
                </c:pt>
                <c:pt idx="16">
                  <c:v>231</c:v>
                </c:pt>
                <c:pt idx="17">
                  <c:v>223.75</c:v>
                </c:pt>
                <c:pt idx="18">
                  <c:v>191.5</c:v>
                </c:pt>
                <c:pt idx="19">
                  <c:v>182.25</c:v>
                </c:pt>
                <c:pt idx="20">
                  <c:v>182.25</c:v>
                </c:pt>
                <c:pt idx="21">
                  <c:v>186.8</c:v>
                </c:pt>
                <c:pt idx="22">
                  <c:v>192.75</c:v>
                </c:pt>
                <c:pt idx="23">
                  <c:v>196.75</c:v>
                </c:pt>
                <c:pt idx="24">
                  <c:v>210.8</c:v>
                </c:pt>
                <c:pt idx="25">
                  <c:v>264.8</c:v>
                </c:pt>
                <c:pt idx="26">
                  <c:v>295.39999999999998</c:v>
                </c:pt>
                <c:pt idx="27">
                  <c:v>312.83333333333331</c:v>
                </c:pt>
                <c:pt idx="28">
                  <c:v>343.83333333333331</c:v>
                </c:pt>
                <c:pt idx="29">
                  <c:v>360.85714285714283</c:v>
                </c:pt>
                <c:pt idx="30">
                  <c:v>397</c:v>
                </c:pt>
                <c:pt idx="31">
                  <c:v>418.66666666666669</c:v>
                </c:pt>
                <c:pt idx="32">
                  <c:v>423.5</c:v>
                </c:pt>
                <c:pt idx="33">
                  <c:v>436.8</c:v>
                </c:pt>
                <c:pt idx="34">
                  <c:v>438.4</c:v>
                </c:pt>
                <c:pt idx="35">
                  <c:v>436.8</c:v>
                </c:pt>
                <c:pt idx="36">
                  <c:v>417.8</c:v>
                </c:pt>
                <c:pt idx="37">
                  <c:v>400</c:v>
                </c:pt>
                <c:pt idx="38">
                  <c:v>382.8</c:v>
                </c:pt>
                <c:pt idx="39">
                  <c:v>349.2</c:v>
                </c:pt>
                <c:pt idx="40">
                  <c:v>337.16666666666669</c:v>
                </c:pt>
                <c:pt idx="41">
                  <c:v>323</c:v>
                </c:pt>
                <c:pt idx="42">
                  <c:v>292.2</c:v>
                </c:pt>
                <c:pt idx="43">
                  <c:v>255.8</c:v>
                </c:pt>
                <c:pt idx="44">
                  <c:v>239.5</c:v>
                </c:pt>
                <c:pt idx="45">
                  <c:v>213.66666666666666</c:v>
                </c:pt>
                <c:pt idx="46">
                  <c:v>194.16666666666666</c:v>
                </c:pt>
                <c:pt idx="47">
                  <c:v>175.66666666666666</c:v>
                </c:pt>
                <c:pt idx="48">
                  <c:v>180.28571428571428</c:v>
                </c:pt>
                <c:pt idx="49">
                  <c:v>177.28571428571428</c:v>
                </c:pt>
                <c:pt idx="50">
                  <c:v>192.14285714285714</c:v>
                </c:pt>
                <c:pt idx="51">
                  <c:v>202.71428571428572</c:v>
                </c:pt>
                <c:pt idx="52">
                  <c:v>229.14285714285714</c:v>
                </c:pt>
                <c:pt idx="53">
                  <c:v>246</c:v>
                </c:pt>
                <c:pt idx="54">
                  <c:v>258.85714285714283</c:v>
                </c:pt>
                <c:pt idx="55">
                  <c:v>272.71428571428572</c:v>
                </c:pt>
                <c:pt idx="56">
                  <c:v>283.5</c:v>
                </c:pt>
                <c:pt idx="57">
                  <c:v>290.5</c:v>
                </c:pt>
                <c:pt idx="58">
                  <c:v>306.83333333333331</c:v>
                </c:pt>
                <c:pt idx="59">
                  <c:v>310.83333333333331</c:v>
                </c:pt>
                <c:pt idx="60">
                  <c:v>320.66666666666669</c:v>
                </c:pt>
                <c:pt idx="61">
                  <c:v>344.33333333333331</c:v>
                </c:pt>
                <c:pt idx="62">
                  <c:v>352.2</c:v>
                </c:pt>
                <c:pt idx="63">
                  <c:v>351.16666666666669</c:v>
                </c:pt>
                <c:pt idx="64">
                  <c:v>355.16666666666669</c:v>
                </c:pt>
                <c:pt idx="65">
                  <c:v>358.66666666666669</c:v>
                </c:pt>
                <c:pt idx="66">
                  <c:v>353.16666666666669</c:v>
                </c:pt>
                <c:pt idx="67">
                  <c:v>344.83333333333331</c:v>
                </c:pt>
                <c:pt idx="68">
                  <c:v>322.66666666666669</c:v>
                </c:pt>
                <c:pt idx="69">
                  <c:v>328.85714285714283</c:v>
                </c:pt>
                <c:pt idx="70">
                  <c:v>325</c:v>
                </c:pt>
                <c:pt idx="71">
                  <c:v>313.71428571428572</c:v>
                </c:pt>
                <c:pt idx="72">
                  <c:v>302.42857142857144</c:v>
                </c:pt>
                <c:pt idx="73">
                  <c:v>287.57142857142856</c:v>
                </c:pt>
                <c:pt idx="74">
                  <c:v>270.85714285714283</c:v>
                </c:pt>
                <c:pt idx="75">
                  <c:v>273.42857142857144</c:v>
                </c:pt>
                <c:pt idx="76">
                  <c:v>240.28571428571428</c:v>
                </c:pt>
                <c:pt idx="77">
                  <c:v>218.71428571428572</c:v>
                </c:pt>
                <c:pt idx="78">
                  <c:v>199.85714285714286</c:v>
                </c:pt>
                <c:pt idx="79">
                  <c:v>184.28571428571428</c:v>
                </c:pt>
                <c:pt idx="80">
                  <c:v>169.71428571428572</c:v>
                </c:pt>
                <c:pt idx="81">
                  <c:v>164.71428571428572</c:v>
                </c:pt>
                <c:pt idx="82">
                  <c:v>143.85714285714286</c:v>
                </c:pt>
                <c:pt idx="83">
                  <c:v>142.71428571428572</c:v>
                </c:pt>
                <c:pt idx="84">
                  <c:v>136.42857142857142</c:v>
                </c:pt>
                <c:pt idx="85">
                  <c:v>135</c:v>
                </c:pt>
                <c:pt idx="86">
                  <c:v>127.57142857142857</c:v>
                </c:pt>
                <c:pt idx="87">
                  <c:v>130.71428571428572</c:v>
                </c:pt>
                <c:pt idx="88">
                  <c:v>141.28571428571428</c:v>
                </c:pt>
                <c:pt idx="89">
                  <c:v>147.71428571428572</c:v>
                </c:pt>
                <c:pt idx="90">
                  <c:v>151.33333333333334</c:v>
                </c:pt>
                <c:pt idx="91">
                  <c:v>163.16666666666666</c:v>
                </c:pt>
                <c:pt idx="92">
                  <c:v>169.33333333333334</c:v>
                </c:pt>
                <c:pt idx="93">
                  <c:v>184.66666666666666</c:v>
                </c:pt>
                <c:pt idx="94">
                  <c:v>195.66666666666666</c:v>
                </c:pt>
                <c:pt idx="95">
                  <c:v>204</c:v>
                </c:pt>
                <c:pt idx="96">
                  <c:v>217.66666666666666</c:v>
                </c:pt>
                <c:pt idx="97">
                  <c:v>221.42857142857142</c:v>
                </c:pt>
                <c:pt idx="98">
                  <c:v>228.71428571428572</c:v>
                </c:pt>
                <c:pt idx="99">
                  <c:v>242.14285714285714</c:v>
                </c:pt>
                <c:pt idx="100">
                  <c:v>253</c:v>
                </c:pt>
                <c:pt idx="101">
                  <c:v>260.14285714285717</c:v>
                </c:pt>
                <c:pt idx="102">
                  <c:v>267.71428571428572</c:v>
                </c:pt>
                <c:pt idx="103">
                  <c:v>282.14285714285717</c:v>
                </c:pt>
                <c:pt idx="104">
                  <c:v>292.42857142857144</c:v>
                </c:pt>
                <c:pt idx="105">
                  <c:v>301.85714285714283</c:v>
                </c:pt>
                <c:pt idx="106">
                  <c:v>309.42857142857144</c:v>
                </c:pt>
                <c:pt idx="107">
                  <c:v>312.85714285714283</c:v>
                </c:pt>
                <c:pt idx="108">
                  <c:v>326.42857142857144</c:v>
                </c:pt>
                <c:pt idx="109">
                  <c:v>329.5</c:v>
                </c:pt>
                <c:pt idx="110">
                  <c:v>326.66666666666669</c:v>
                </c:pt>
                <c:pt idx="111">
                  <c:v>331</c:v>
                </c:pt>
                <c:pt idx="112">
                  <c:v>335.66666666666669</c:v>
                </c:pt>
                <c:pt idx="113">
                  <c:v>337.5</c:v>
                </c:pt>
                <c:pt idx="114">
                  <c:v>336.66666666666669</c:v>
                </c:pt>
                <c:pt idx="115">
                  <c:v>329</c:v>
                </c:pt>
                <c:pt idx="116">
                  <c:v>318.42857142857144</c:v>
                </c:pt>
                <c:pt idx="117">
                  <c:v>302.85714285714283</c:v>
                </c:pt>
                <c:pt idx="118">
                  <c:v>296.33333333333331</c:v>
                </c:pt>
                <c:pt idx="119">
                  <c:v>275.5</c:v>
                </c:pt>
                <c:pt idx="120">
                  <c:v>244.66666666666666</c:v>
                </c:pt>
                <c:pt idx="121">
                  <c:v>232.83333333333334</c:v>
                </c:pt>
                <c:pt idx="122">
                  <c:v>204.16666666666666</c:v>
                </c:pt>
                <c:pt idx="123">
                  <c:v>186.66666666666666</c:v>
                </c:pt>
                <c:pt idx="124">
                  <c:v>165.66666666666666</c:v>
                </c:pt>
                <c:pt idx="125">
                  <c:v>163.71428571428572</c:v>
                </c:pt>
                <c:pt idx="126">
                  <c:v>160.42857142857142</c:v>
                </c:pt>
                <c:pt idx="127">
                  <c:v>166.71428571428572</c:v>
                </c:pt>
                <c:pt idx="128">
                  <c:v>158.42857142857142</c:v>
                </c:pt>
                <c:pt idx="129">
                  <c:v>162.28571428571428</c:v>
                </c:pt>
                <c:pt idx="130">
                  <c:v>171</c:v>
                </c:pt>
                <c:pt idx="131">
                  <c:v>187.57142857142858</c:v>
                </c:pt>
                <c:pt idx="132">
                  <c:v>199.85714285714286</c:v>
                </c:pt>
                <c:pt idx="133">
                  <c:v>211</c:v>
                </c:pt>
                <c:pt idx="134">
                  <c:v>218.57142857142858</c:v>
                </c:pt>
                <c:pt idx="135">
                  <c:v>235.14285714285714</c:v>
                </c:pt>
                <c:pt idx="136">
                  <c:v>246.57142857142858</c:v>
                </c:pt>
                <c:pt idx="137">
                  <c:v>254.28571428571428</c:v>
                </c:pt>
                <c:pt idx="138">
                  <c:v>266</c:v>
                </c:pt>
                <c:pt idx="139">
                  <c:v>273.57142857142856</c:v>
                </c:pt>
                <c:pt idx="140">
                  <c:v>275.71428571428572</c:v>
                </c:pt>
                <c:pt idx="141">
                  <c:v>285.28571428571428</c:v>
                </c:pt>
                <c:pt idx="142">
                  <c:v>286.57142857142856</c:v>
                </c:pt>
                <c:pt idx="143">
                  <c:v>297.57142857142856</c:v>
                </c:pt>
                <c:pt idx="144">
                  <c:v>304</c:v>
                </c:pt>
                <c:pt idx="145">
                  <c:v>305</c:v>
                </c:pt>
                <c:pt idx="146">
                  <c:v>313.14285714285717</c:v>
                </c:pt>
                <c:pt idx="147">
                  <c:v>318.28571428571428</c:v>
                </c:pt>
                <c:pt idx="148">
                  <c:v>322.71428571428572</c:v>
                </c:pt>
                <c:pt idx="149">
                  <c:v>324.57142857142856</c:v>
                </c:pt>
                <c:pt idx="150">
                  <c:v>324.57142857142856</c:v>
                </c:pt>
                <c:pt idx="151">
                  <c:v>323.14285714285717</c:v>
                </c:pt>
                <c:pt idx="152">
                  <c:v>316.57142857142856</c:v>
                </c:pt>
                <c:pt idx="153">
                  <c:v>311</c:v>
                </c:pt>
                <c:pt idx="154">
                  <c:v>300</c:v>
                </c:pt>
                <c:pt idx="155">
                  <c:v>282.42857142857144</c:v>
                </c:pt>
                <c:pt idx="156">
                  <c:v>265.71428571428572</c:v>
                </c:pt>
                <c:pt idx="157">
                  <c:v>249.42857142857142</c:v>
                </c:pt>
                <c:pt idx="158">
                  <c:v>241</c:v>
                </c:pt>
                <c:pt idx="159">
                  <c:v>233.16666666666666</c:v>
                </c:pt>
                <c:pt idx="160">
                  <c:v>210.83333333333334</c:v>
                </c:pt>
                <c:pt idx="161">
                  <c:v>201.33333333333334</c:v>
                </c:pt>
                <c:pt idx="162">
                  <c:v>189.33333333333334</c:v>
                </c:pt>
                <c:pt idx="163">
                  <c:v>180.5</c:v>
                </c:pt>
                <c:pt idx="164">
                  <c:v>167.66666666666666</c:v>
                </c:pt>
              </c:numCache>
            </c:numRef>
          </c:yVal>
          <c:smooth val="0"/>
        </c:ser>
        <c:ser>
          <c:idx val="1"/>
          <c:order val="1"/>
          <c:xVal>
            <c:numRef>
              <c:f>HC_7pt_smooth!$CD$11:$CD$175</c:f>
              <c:numCache>
                <c:formatCode>mm/dd/yy</c:formatCode>
                <c:ptCount val="165"/>
                <c:pt idx="0">
                  <c:v>29704.857142857141</c:v>
                </c:pt>
                <c:pt idx="1">
                  <c:v>29825</c:v>
                </c:pt>
                <c:pt idx="2">
                  <c:v>29959.142857142859</c:v>
                </c:pt>
                <c:pt idx="3">
                  <c:v>30093.857142857141</c:v>
                </c:pt>
                <c:pt idx="4">
                  <c:v>30125</c:v>
                </c:pt>
                <c:pt idx="5">
                  <c:v>30156.142857142859</c:v>
                </c:pt>
                <c:pt idx="6">
                  <c:v>30170.857142857141</c:v>
                </c:pt>
                <c:pt idx="7">
                  <c:v>30185.571428571428</c:v>
                </c:pt>
                <c:pt idx="8">
                  <c:v>30200.285714285714</c:v>
                </c:pt>
                <c:pt idx="9">
                  <c:v>30201</c:v>
                </c:pt>
                <c:pt idx="10">
                  <c:v>30210</c:v>
                </c:pt>
                <c:pt idx="11">
                  <c:v>30220</c:v>
                </c:pt>
                <c:pt idx="12">
                  <c:v>30231.285714285714</c:v>
                </c:pt>
                <c:pt idx="13">
                  <c:v>30244.142857142859</c:v>
                </c:pt>
                <c:pt idx="14">
                  <c:v>30260.428571428572</c:v>
                </c:pt>
                <c:pt idx="15">
                  <c:v>30278.285714285714</c:v>
                </c:pt>
                <c:pt idx="16">
                  <c:v>30298.142857142859</c:v>
                </c:pt>
                <c:pt idx="17">
                  <c:v>30309</c:v>
                </c:pt>
                <c:pt idx="18">
                  <c:v>30322.428571428572</c:v>
                </c:pt>
                <c:pt idx="19">
                  <c:v>30334.571428571428</c:v>
                </c:pt>
                <c:pt idx="20">
                  <c:v>30347.857142857141</c:v>
                </c:pt>
                <c:pt idx="21">
                  <c:v>30357.714285714286</c:v>
                </c:pt>
                <c:pt idx="22">
                  <c:v>30368.714285714286</c:v>
                </c:pt>
                <c:pt idx="23">
                  <c:v>30383.142857142859</c:v>
                </c:pt>
                <c:pt idx="24">
                  <c:v>30399.142857142859</c:v>
                </c:pt>
                <c:pt idx="25">
                  <c:v>30413.571428571428</c:v>
                </c:pt>
                <c:pt idx="26">
                  <c:v>30429.428571428572</c:v>
                </c:pt>
                <c:pt idx="27">
                  <c:v>30448.428571428572</c:v>
                </c:pt>
                <c:pt idx="28">
                  <c:v>30467.571428571428</c:v>
                </c:pt>
                <c:pt idx="29">
                  <c:v>30487.857142857141</c:v>
                </c:pt>
                <c:pt idx="30">
                  <c:v>30504.714285714286</c:v>
                </c:pt>
                <c:pt idx="31">
                  <c:v>30521.714285714286</c:v>
                </c:pt>
                <c:pt idx="32">
                  <c:v>30539.142857142859</c:v>
                </c:pt>
                <c:pt idx="33">
                  <c:v>30557.857142857141</c:v>
                </c:pt>
                <c:pt idx="34">
                  <c:v>30572</c:v>
                </c:pt>
                <c:pt idx="35">
                  <c:v>30587.857142857141</c:v>
                </c:pt>
                <c:pt idx="36">
                  <c:v>30602.857142857141</c:v>
                </c:pt>
                <c:pt idx="37">
                  <c:v>30616.857142857141</c:v>
                </c:pt>
                <c:pt idx="38">
                  <c:v>30630.285714285714</c:v>
                </c:pt>
                <c:pt idx="39">
                  <c:v>30641.571428571428</c:v>
                </c:pt>
                <c:pt idx="40">
                  <c:v>30650.857142857141</c:v>
                </c:pt>
                <c:pt idx="41">
                  <c:v>30660</c:v>
                </c:pt>
                <c:pt idx="42">
                  <c:v>30668.714285714286</c:v>
                </c:pt>
                <c:pt idx="43">
                  <c:v>30675.428571428572</c:v>
                </c:pt>
                <c:pt idx="44">
                  <c:v>30683.428571428572</c:v>
                </c:pt>
                <c:pt idx="45">
                  <c:v>30693.142857142859</c:v>
                </c:pt>
                <c:pt idx="46">
                  <c:v>30703.714285714286</c:v>
                </c:pt>
                <c:pt idx="47">
                  <c:v>30717.428571428572</c:v>
                </c:pt>
                <c:pt idx="48">
                  <c:v>30733.285714285714</c:v>
                </c:pt>
                <c:pt idx="49">
                  <c:v>30748.857142857141</c:v>
                </c:pt>
                <c:pt idx="50">
                  <c:v>30766.285714285714</c:v>
                </c:pt>
                <c:pt idx="51">
                  <c:v>30782.428571428572</c:v>
                </c:pt>
                <c:pt idx="52">
                  <c:v>30800.857142857141</c:v>
                </c:pt>
                <c:pt idx="53">
                  <c:v>30818.571428571428</c:v>
                </c:pt>
                <c:pt idx="54">
                  <c:v>30833.428571428572</c:v>
                </c:pt>
                <c:pt idx="55">
                  <c:v>30846.428571428572</c:v>
                </c:pt>
                <c:pt idx="56">
                  <c:v>30860.285714285714</c:v>
                </c:pt>
                <c:pt idx="57">
                  <c:v>30872.857142857141</c:v>
                </c:pt>
                <c:pt idx="58">
                  <c:v>30886.714285714286</c:v>
                </c:pt>
                <c:pt idx="59">
                  <c:v>30897.285714285714</c:v>
                </c:pt>
                <c:pt idx="60">
                  <c:v>30908.428571428572</c:v>
                </c:pt>
                <c:pt idx="61">
                  <c:v>30918.571428571428</c:v>
                </c:pt>
                <c:pt idx="62">
                  <c:v>30928.285714285714</c:v>
                </c:pt>
                <c:pt idx="63">
                  <c:v>30938.142857142859</c:v>
                </c:pt>
                <c:pt idx="64">
                  <c:v>30946.428571428572</c:v>
                </c:pt>
                <c:pt idx="65">
                  <c:v>30953.285714285714</c:v>
                </c:pt>
                <c:pt idx="66">
                  <c:v>30958.285714285714</c:v>
                </c:pt>
                <c:pt idx="67">
                  <c:v>30966.285714285714</c:v>
                </c:pt>
                <c:pt idx="68">
                  <c:v>30974.285714285714</c:v>
                </c:pt>
                <c:pt idx="69">
                  <c:v>30982.571428571428</c:v>
                </c:pt>
                <c:pt idx="70">
                  <c:v>30988.857142857141</c:v>
                </c:pt>
                <c:pt idx="71">
                  <c:v>30996</c:v>
                </c:pt>
                <c:pt idx="72">
                  <c:v>31002.285714285714</c:v>
                </c:pt>
                <c:pt idx="73">
                  <c:v>31009.428571428572</c:v>
                </c:pt>
                <c:pt idx="74">
                  <c:v>31017.571428571428</c:v>
                </c:pt>
                <c:pt idx="75">
                  <c:v>31026.857142857141</c:v>
                </c:pt>
                <c:pt idx="76">
                  <c:v>31035</c:v>
                </c:pt>
                <c:pt idx="77">
                  <c:v>31043.857142857141</c:v>
                </c:pt>
                <c:pt idx="78">
                  <c:v>31051.857142857141</c:v>
                </c:pt>
                <c:pt idx="79">
                  <c:v>31060</c:v>
                </c:pt>
                <c:pt idx="80">
                  <c:v>31068.142857142859</c:v>
                </c:pt>
                <c:pt idx="81">
                  <c:v>31072.142857142859</c:v>
                </c:pt>
                <c:pt idx="82">
                  <c:v>31075</c:v>
                </c:pt>
                <c:pt idx="83">
                  <c:v>31078.857142857141</c:v>
                </c:pt>
                <c:pt idx="84">
                  <c:v>31082</c:v>
                </c:pt>
                <c:pt idx="85">
                  <c:v>31086.714285714286</c:v>
                </c:pt>
                <c:pt idx="86">
                  <c:v>31095.285714285714</c:v>
                </c:pt>
                <c:pt idx="87">
                  <c:v>31103.285714285714</c:v>
                </c:pt>
                <c:pt idx="88">
                  <c:v>31110.571428571428</c:v>
                </c:pt>
                <c:pt idx="89">
                  <c:v>31120.428571428572</c:v>
                </c:pt>
                <c:pt idx="90">
                  <c:v>31129.285714285714</c:v>
                </c:pt>
                <c:pt idx="91">
                  <c:v>31138.142857142859</c:v>
                </c:pt>
                <c:pt idx="92">
                  <c:v>31145.428571428572</c:v>
                </c:pt>
                <c:pt idx="93">
                  <c:v>31151.571428571428</c:v>
                </c:pt>
                <c:pt idx="94">
                  <c:v>31157.428571428572</c:v>
                </c:pt>
                <c:pt idx="95">
                  <c:v>31166.428571428572</c:v>
                </c:pt>
                <c:pt idx="96">
                  <c:v>31173.857142857141</c:v>
                </c:pt>
                <c:pt idx="97">
                  <c:v>31181.142857142859</c:v>
                </c:pt>
                <c:pt idx="98">
                  <c:v>31189</c:v>
                </c:pt>
                <c:pt idx="99">
                  <c:v>31196.857142857141</c:v>
                </c:pt>
                <c:pt idx="100">
                  <c:v>31203.571428571428</c:v>
                </c:pt>
                <c:pt idx="101">
                  <c:v>31210.285714285714</c:v>
                </c:pt>
                <c:pt idx="102">
                  <c:v>31217.714285714286</c:v>
                </c:pt>
                <c:pt idx="103">
                  <c:v>31224.142857142859</c:v>
                </c:pt>
                <c:pt idx="104">
                  <c:v>31231.571428571428</c:v>
                </c:pt>
                <c:pt idx="105">
                  <c:v>31238.285714285714</c:v>
                </c:pt>
                <c:pt idx="106">
                  <c:v>31246.428571428572</c:v>
                </c:pt>
                <c:pt idx="107">
                  <c:v>31253</c:v>
                </c:pt>
                <c:pt idx="108">
                  <c:v>31263.142857142859</c:v>
                </c:pt>
                <c:pt idx="109">
                  <c:v>31271.142857142859</c:v>
                </c:pt>
                <c:pt idx="110">
                  <c:v>31280.571428571428</c:v>
                </c:pt>
                <c:pt idx="111">
                  <c:v>31289.857142857141</c:v>
                </c:pt>
                <c:pt idx="112">
                  <c:v>31300.142857142859</c:v>
                </c:pt>
                <c:pt idx="113">
                  <c:v>31312.142857142859</c:v>
                </c:pt>
                <c:pt idx="114">
                  <c:v>31325.571428571428</c:v>
                </c:pt>
                <c:pt idx="115">
                  <c:v>31336.714285714286</c:v>
                </c:pt>
                <c:pt idx="116">
                  <c:v>31347.285714285714</c:v>
                </c:pt>
                <c:pt idx="117">
                  <c:v>31358.285714285714</c:v>
                </c:pt>
                <c:pt idx="118">
                  <c:v>31369.571428571428</c:v>
                </c:pt>
                <c:pt idx="119">
                  <c:v>31380.285714285714</c:v>
                </c:pt>
                <c:pt idx="120">
                  <c:v>31393.428571428572</c:v>
                </c:pt>
                <c:pt idx="121">
                  <c:v>31405.857142857141</c:v>
                </c:pt>
                <c:pt idx="122">
                  <c:v>31417.714285714286</c:v>
                </c:pt>
                <c:pt idx="123">
                  <c:v>31429.428571428572</c:v>
                </c:pt>
                <c:pt idx="124">
                  <c:v>31441.571428571428</c:v>
                </c:pt>
                <c:pt idx="125">
                  <c:v>31453</c:v>
                </c:pt>
                <c:pt idx="126">
                  <c:v>31465</c:v>
                </c:pt>
                <c:pt idx="127">
                  <c:v>31472.571428571428</c:v>
                </c:pt>
                <c:pt idx="128">
                  <c:v>31480.571428571428</c:v>
                </c:pt>
                <c:pt idx="129">
                  <c:v>31489</c:v>
                </c:pt>
                <c:pt idx="130">
                  <c:v>31497.285714285714</c:v>
                </c:pt>
                <c:pt idx="131">
                  <c:v>31504.142857142859</c:v>
                </c:pt>
                <c:pt idx="132">
                  <c:v>31514.857142857141</c:v>
                </c:pt>
                <c:pt idx="133">
                  <c:v>31525.142857142859</c:v>
                </c:pt>
                <c:pt idx="134">
                  <c:v>31534.428571428572</c:v>
                </c:pt>
                <c:pt idx="135">
                  <c:v>31543.142857142859</c:v>
                </c:pt>
                <c:pt idx="136">
                  <c:v>31552.857142857141</c:v>
                </c:pt>
                <c:pt idx="137">
                  <c:v>31562.285714285714</c:v>
                </c:pt>
                <c:pt idx="138">
                  <c:v>31573</c:v>
                </c:pt>
                <c:pt idx="139">
                  <c:v>31579.571428571428</c:v>
                </c:pt>
                <c:pt idx="140">
                  <c:v>31586.857142857141</c:v>
                </c:pt>
                <c:pt idx="141">
                  <c:v>31594.857142857141</c:v>
                </c:pt>
                <c:pt idx="142">
                  <c:v>31602.857142857141</c:v>
                </c:pt>
                <c:pt idx="143">
                  <c:v>31610.714285714286</c:v>
                </c:pt>
                <c:pt idx="144">
                  <c:v>31619.857142857141</c:v>
                </c:pt>
                <c:pt idx="145">
                  <c:v>31629</c:v>
                </c:pt>
                <c:pt idx="146">
                  <c:v>31639.285714285714</c:v>
                </c:pt>
                <c:pt idx="147">
                  <c:v>31649.714285714286</c:v>
                </c:pt>
                <c:pt idx="148">
                  <c:v>31660.428571428572</c:v>
                </c:pt>
                <c:pt idx="149">
                  <c:v>31671.428571428572</c:v>
                </c:pt>
                <c:pt idx="150">
                  <c:v>31681.285714285714</c:v>
                </c:pt>
                <c:pt idx="151">
                  <c:v>31692.285714285714</c:v>
                </c:pt>
                <c:pt idx="152">
                  <c:v>31702.142857142859</c:v>
                </c:pt>
                <c:pt idx="153">
                  <c:v>31711.571428571428</c:v>
                </c:pt>
                <c:pt idx="154">
                  <c:v>31721.571428571428</c:v>
                </c:pt>
                <c:pt idx="155">
                  <c:v>31731.714285714286</c:v>
                </c:pt>
                <c:pt idx="156">
                  <c:v>31740.857142857141</c:v>
                </c:pt>
                <c:pt idx="157">
                  <c:v>31749.857142857141</c:v>
                </c:pt>
                <c:pt idx="158">
                  <c:v>31758.142857142859</c:v>
                </c:pt>
                <c:pt idx="159">
                  <c:v>31765.428571428572</c:v>
                </c:pt>
                <c:pt idx="160">
                  <c:v>31772.714285714286</c:v>
                </c:pt>
                <c:pt idx="161">
                  <c:v>31778.714285714286</c:v>
                </c:pt>
                <c:pt idx="162">
                  <c:v>31785</c:v>
                </c:pt>
                <c:pt idx="163">
                  <c:v>31791.857142857141</c:v>
                </c:pt>
                <c:pt idx="164">
                  <c:v>31800.428571428572</c:v>
                </c:pt>
              </c:numCache>
            </c:numRef>
          </c:xVal>
          <c:yVal>
            <c:numRef>
              <c:f>HC_7pt_smooth!$CF$11:$CF$175</c:f>
              <c:numCache>
                <c:formatCode>General</c:formatCode>
                <c:ptCount val="165"/>
                <c:pt idx="4">
                  <c:v>110</c:v>
                </c:pt>
                <c:pt idx="5">
                  <c:v>222.5</c:v>
                </c:pt>
                <c:pt idx="6">
                  <c:v>209.33333333333334</c:v>
                </c:pt>
                <c:pt idx="7">
                  <c:v>186.5</c:v>
                </c:pt>
                <c:pt idx="8">
                  <c:v>186.5</c:v>
                </c:pt>
                <c:pt idx="9">
                  <c:v>195.8</c:v>
                </c:pt>
                <c:pt idx="10">
                  <c:v>175.66666666666666</c:v>
                </c:pt>
                <c:pt idx="11">
                  <c:v>164.83333333333334</c:v>
                </c:pt>
                <c:pt idx="12">
                  <c:v>121.16666666666667</c:v>
                </c:pt>
                <c:pt idx="13">
                  <c:v>120.66666666666667</c:v>
                </c:pt>
                <c:pt idx="14">
                  <c:v>146.83333333333334</c:v>
                </c:pt>
                <c:pt idx="15">
                  <c:v>138.71428571428572</c:v>
                </c:pt>
                <c:pt idx="16">
                  <c:v>121.14285714285714</c:v>
                </c:pt>
                <c:pt idx="17">
                  <c:v>152.57142857142858</c:v>
                </c:pt>
                <c:pt idx="18">
                  <c:v>155.14285714285714</c:v>
                </c:pt>
                <c:pt idx="19">
                  <c:v>176.14285714285714</c:v>
                </c:pt>
                <c:pt idx="20">
                  <c:v>216.57142857142858</c:v>
                </c:pt>
                <c:pt idx="21">
                  <c:v>215.14285714285714</c:v>
                </c:pt>
                <c:pt idx="22">
                  <c:v>222.71428571428572</c:v>
                </c:pt>
                <c:pt idx="23">
                  <c:v>219.57142857142858</c:v>
                </c:pt>
                <c:pt idx="24">
                  <c:v>192.14285714285714</c:v>
                </c:pt>
                <c:pt idx="25">
                  <c:v>201.42857142857142</c:v>
                </c:pt>
                <c:pt idx="26">
                  <c:v>189.71428571428572</c:v>
                </c:pt>
                <c:pt idx="27">
                  <c:v>147.85714285714286</c:v>
                </c:pt>
                <c:pt idx="28">
                  <c:v>135.71428571428572</c:v>
                </c:pt>
                <c:pt idx="29">
                  <c:v>137.85714285714286</c:v>
                </c:pt>
                <c:pt idx="30">
                  <c:v>154.57142857142858</c:v>
                </c:pt>
                <c:pt idx="31">
                  <c:v>177</c:v>
                </c:pt>
                <c:pt idx="32">
                  <c:v>182</c:v>
                </c:pt>
                <c:pt idx="33">
                  <c:v>212.28571428571428</c:v>
                </c:pt>
                <c:pt idx="34">
                  <c:v>203.71428571428572</c:v>
                </c:pt>
                <c:pt idx="35">
                  <c:v>188.71428571428572</c:v>
                </c:pt>
                <c:pt idx="36">
                  <c:v>182.57142857142858</c:v>
                </c:pt>
                <c:pt idx="37">
                  <c:v>161.14285714285714</c:v>
                </c:pt>
                <c:pt idx="38">
                  <c:v>135.85714285714286</c:v>
                </c:pt>
                <c:pt idx="39">
                  <c:v>149.71428571428572</c:v>
                </c:pt>
                <c:pt idx="40">
                  <c:v>115.85714285714286</c:v>
                </c:pt>
                <c:pt idx="41">
                  <c:v>116.83333333333333</c:v>
                </c:pt>
                <c:pt idx="42">
                  <c:v>120.66666666666667</c:v>
                </c:pt>
                <c:pt idx="43">
                  <c:v>109.5</c:v>
                </c:pt>
                <c:pt idx="44">
                  <c:v>106.66666666666667</c:v>
                </c:pt>
                <c:pt idx="45">
                  <c:v>105</c:v>
                </c:pt>
                <c:pt idx="46">
                  <c:v>76.333333333333329</c:v>
                </c:pt>
                <c:pt idx="47">
                  <c:v>100.5</c:v>
                </c:pt>
                <c:pt idx="48">
                  <c:v>95.142857142857139</c:v>
                </c:pt>
                <c:pt idx="49">
                  <c:v>96.142857142857139</c:v>
                </c:pt>
                <c:pt idx="50">
                  <c:v>112.14285714285714</c:v>
                </c:pt>
                <c:pt idx="51">
                  <c:v>114.28571428571429</c:v>
                </c:pt>
                <c:pt idx="52">
                  <c:v>121.71428571428571</c:v>
                </c:pt>
                <c:pt idx="53">
                  <c:v>117.71428571428571</c:v>
                </c:pt>
                <c:pt idx="54">
                  <c:v>121.28571428571429</c:v>
                </c:pt>
                <c:pt idx="55">
                  <c:v>130.85714285714286</c:v>
                </c:pt>
                <c:pt idx="56">
                  <c:v>143.42857142857142</c:v>
                </c:pt>
                <c:pt idx="57">
                  <c:v>131</c:v>
                </c:pt>
                <c:pt idx="58">
                  <c:v>132.42857142857142</c:v>
                </c:pt>
                <c:pt idx="59">
                  <c:v>141.71428571428572</c:v>
                </c:pt>
                <c:pt idx="60">
                  <c:v>156.71428571428572</c:v>
                </c:pt>
                <c:pt idx="61">
                  <c:v>135.66666666666666</c:v>
                </c:pt>
                <c:pt idx="62">
                  <c:v>136.80000000000001</c:v>
                </c:pt>
                <c:pt idx="63">
                  <c:v>108.2</c:v>
                </c:pt>
                <c:pt idx="64">
                  <c:v>135.19999999999999</c:v>
                </c:pt>
                <c:pt idx="65">
                  <c:v>134.6</c:v>
                </c:pt>
                <c:pt idx="66">
                  <c:v>146.6</c:v>
                </c:pt>
                <c:pt idx="67">
                  <c:v>140.19999999999999</c:v>
                </c:pt>
                <c:pt idx="68">
                  <c:v>125.66666666666667</c:v>
                </c:pt>
                <c:pt idx="69">
                  <c:v>131</c:v>
                </c:pt>
                <c:pt idx="70">
                  <c:v>131.71428571428572</c:v>
                </c:pt>
                <c:pt idx="71">
                  <c:v>154.57142857142858</c:v>
                </c:pt>
                <c:pt idx="72">
                  <c:v>163.57142857142858</c:v>
                </c:pt>
                <c:pt idx="73">
                  <c:v>162.57142857142858</c:v>
                </c:pt>
                <c:pt idx="74">
                  <c:v>165.42857142857142</c:v>
                </c:pt>
                <c:pt idx="75">
                  <c:v>183.57142857142858</c:v>
                </c:pt>
                <c:pt idx="76">
                  <c:v>165.71428571428572</c:v>
                </c:pt>
                <c:pt idx="77">
                  <c:v>167.14285714285714</c:v>
                </c:pt>
                <c:pt idx="78">
                  <c:v>126.42857142857143</c:v>
                </c:pt>
                <c:pt idx="79">
                  <c:v>127</c:v>
                </c:pt>
                <c:pt idx="80">
                  <c:v>106.16666666666667</c:v>
                </c:pt>
                <c:pt idx="81">
                  <c:v>92</c:v>
                </c:pt>
                <c:pt idx="82">
                  <c:v>102.5</c:v>
                </c:pt>
                <c:pt idx="83">
                  <c:v>122.83333333333333</c:v>
                </c:pt>
                <c:pt idx="84">
                  <c:v>119.16666666666667</c:v>
                </c:pt>
                <c:pt idx="85">
                  <c:v>144.16666666666666</c:v>
                </c:pt>
                <c:pt idx="86">
                  <c:v>130</c:v>
                </c:pt>
                <c:pt idx="87">
                  <c:v>120</c:v>
                </c:pt>
                <c:pt idx="88">
                  <c:v>136</c:v>
                </c:pt>
                <c:pt idx="89">
                  <c:v>108.85714285714286</c:v>
                </c:pt>
                <c:pt idx="90">
                  <c:v>123.85714285714286</c:v>
                </c:pt>
                <c:pt idx="91">
                  <c:v>123.42857142857143</c:v>
                </c:pt>
                <c:pt idx="92">
                  <c:v>108</c:v>
                </c:pt>
                <c:pt idx="93">
                  <c:v>112.28571428571429</c:v>
                </c:pt>
                <c:pt idx="94">
                  <c:v>130.85714285714286</c:v>
                </c:pt>
                <c:pt idx="95">
                  <c:v>140.14285714285714</c:v>
                </c:pt>
                <c:pt idx="96">
                  <c:v>156.57142857142858</c:v>
                </c:pt>
                <c:pt idx="97">
                  <c:v>126.57142857142857</c:v>
                </c:pt>
                <c:pt idx="98">
                  <c:v>127.71428571428571</c:v>
                </c:pt>
                <c:pt idx="99">
                  <c:v>136.71428571428572</c:v>
                </c:pt>
                <c:pt idx="100">
                  <c:v>170.28571428571428</c:v>
                </c:pt>
                <c:pt idx="101">
                  <c:v>152.42857142857142</c:v>
                </c:pt>
                <c:pt idx="102">
                  <c:v>124.28571428571429</c:v>
                </c:pt>
                <c:pt idx="103">
                  <c:v>115</c:v>
                </c:pt>
                <c:pt idx="104">
                  <c:v>114</c:v>
                </c:pt>
                <c:pt idx="105">
                  <c:v>124</c:v>
                </c:pt>
                <c:pt idx="106">
                  <c:v>109.71428571428571</c:v>
                </c:pt>
                <c:pt idx="107">
                  <c:v>69.714285714285708</c:v>
                </c:pt>
                <c:pt idx="108">
                  <c:v>80.714285714285708</c:v>
                </c:pt>
                <c:pt idx="109">
                  <c:v>90.285714285714292</c:v>
                </c:pt>
                <c:pt idx="110">
                  <c:v>106.71428571428571</c:v>
                </c:pt>
                <c:pt idx="111">
                  <c:v>125.28571428571429</c:v>
                </c:pt>
                <c:pt idx="112">
                  <c:v>147.71428571428572</c:v>
                </c:pt>
                <c:pt idx="113">
                  <c:v>187.28571428571428</c:v>
                </c:pt>
                <c:pt idx="114">
                  <c:v>238.71428571428572</c:v>
                </c:pt>
                <c:pt idx="115">
                  <c:v>254.42857142857142</c:v>
                </c:pt>
                <c:pt idx="116">
                  <c:v>265.14285714285717</c:v>
                </c:pt>
                <c:pt idx="117">
                  <c:v>284.42857142857144</c:v>
                </c:pt>
                <c:pt idx="118">
                  <c:v>291.14285714285717</c:v>
                </c:pt>
                <c:pt idx="119">
                  <c:v>288.28571428571428</c:v>
                </c:pt>
                <c:pt idx="120">
                  <c:v>281.85714285714283</c:v>
                </c:pt>
                <c:pt idx="121">
                  <c:v>255.42857142857142</c:v>
                </c:pt>
                <c:pt idx="122">
                  <c:v>240.14285714285714</c:v>
                </c:pt>
                <c:pt idx="123">
                  <c:v>246.57142857142858</c:v>
                </c:pt>
                <c:pt idx="124">
                  <c:v>209</c:v>
                </c:pt>
                <c:pt idx="125">
                  <c:v>193</c:v>
                </c:pt>
                <c:pt idx="126">
                  <c:v>180.57142857142858</c:v>
                </c:pt>
                <c:pt idx="127">
                  <c:v>161.28571428571428</c:v>
                </c:pt>
                <c:pt idx="128">
                  <c:v>156.71428571428572</c:v>
                </c:pt>
                <c:pt idx="129">
                  <c:v>161.28571428571428</c:v>
                </c:pt>
                <c:pt idx="130">
                  <c:v>162.71428571428572</c:v>
                </c:pt>
                <c:pt idx="131">
                  <c:v>173.85714285714286</c:v>
                </c:pt>
                <c:pt idx="132">
                  <c:v>184.14285714285714</c:v>
                </c:pt>
                <c:pt idx="133">
                  <c:v>184.14285714285714</c:v>
                </c:pt>
                <c:pt idx="134">
                  <c:v>174.14285714285714</c:v>
                </c:pt>
                <c:pt idx="135">
                  <c:v>174.33333333333334</c:v>
                </c:pt>
                <c:pt idx="136">
                  <c:v>165.66666666666666</c:v>
                </c:pt>
                <c:pt idx="137">
                  <c:v>148.66666666666666</c:v>
                </c:pt>
                <c:pt idx="138">
                  <c:v>142.66666666666666</c:v>
                </c:pt>
                <c:pt idx="139">
                  <c:v>133.5</c:v>
                </c:pt>
                <c:pt idx="140">
                  <c:v>133.83333333333334</c:v>
                </c:pt>
                <c:pt idx="141">
                  <c:v>140.5</c:v>
                </c:pt>
                <c:pt idx="142">
                  <c:v>156.42857142857142</c:v>
                </c:pt>
                <c:pt idx="143">
                  <c:v>151</c:v>
                </c:pt>
                <c:pt idx="144">
                  <c:v>148.71428571428572</c:v>
                </c:pt>
                <c:pt idx="145">
                  <c:v>145.28571428571428</c:v>
                </c:pt>
                <c:pt idx="146">
                  <c:v>145.57142857142858</c:v>
                </c:pt>
                <c:pt idx="147">
                  <c:v>155.57142857142858</c:v>
                </c:pt>
                <c:pt idx="148">
                  <c:v>153.85714285714286</c:v>
                </c:pt>
                <c:pt idx="149">
                  <c:v>138.14285714285714</c:v>
                </c:pt>
                <c:pt idx="150">
                  <c:v>160.28571428571428</c:v>
                </c:pt>
                <c:pt idx="151">
                  <c:v>171.14285714285714</c:v>
                </c:pt>
                <c:pt idx="152">
                  <c:v>168.28571428571428</c:v>
                </c:pt>
                <c:pt idx="153">
                  <c:v>204.42857142857142</c:v>
                </c:pt>
                <c:pt idx="154">
                  <c:v>194.42857142857142</c:v>
                </c:pt>
                <c:pt idx="155">
                  <c:v>196.28571428571428</c:v>
                </c:pt>
                <c:pt idx="156">
                  <c:v>181.85714285714286</c:v>
                </c:pt>
                <c:pt idx="157">
                  <c:v>177.85714285714286</c:v>
                </c:pt>
                <c:pt idx="158">
                  <c:v>159.28571428571428</c:v>
                </c:pt>
                <c:pt idx="159">
                  <c:v>180.14285714285714</c:v>
                </c:pt>
                <c:pt idx="160">
                  <c:v>149.71428571428572</c:v>
                </c:pt>
                <c:pt idx="161">
                  <c:v>142</c:v>
                </c:pt>
                <c:pt idx="162">
                  <c:v>157.57142857142858</c:v>
                </c:pt>
                <c:pt idx="163">
                  <c:v>157.14285714285714</c:v>
                </c:pt>
                <c:pt idx="164">
                  <c:v>145.14285714285714</c:v>
                </c:pt>
              </c:numCache>
            </c:numRef>
          </c:yVal>
          <c:smooth val="0"/>
        </c:ser>
        <c:ser>
          <c:idx val="2"/>
          <c:order val="2"/>
          <c:xVal>
            <c:numRef>
              <c:f>HC_7pt_smooth!$CD$11:$CD$175</c:f>
              <c:numCache>
                <c:formatCode>mm/dd/yy</c:formatCode>
                <c:ptCount val="165"/>
                <c:pt idx="0">
                  <c:v>29704.857142857141</c:v>
                </c:pt>
                <c:pt idx="1">
                  <c:v>29825</c:v>
                </c:pt>
                <c:pt idx="2">
                  <c:v>29959.142857142859</c:v>
                </c:pt>
                <c:pt idx="3">
                  <c:v>30093.857142857141</c:v>
                </c:pt>
                <c:pt idx="4">
                  <c:v>30125</c:v>
                </c:pt>
                <c:pt idx="5">
                  <c:v>30156.142857142859</c:v>
                </c:pt>
                <c:pt idx="6">
                  <c:v>30170.857142857141</c:v>
                </c:pt>
                <c:pt idx="7">
                  <c:v>30185.571428571428</c:v>
                </c:pt>
                <c:pt idx="8">
                  <c:v>30200.285714285714</c:v>
                </c:pt>
                <c:pt idx="9">
                  <c:v>30201</c:v>
                </c:pt>
                <c:pt idx="10">
                  <c:v>30210</c:v>
                </c:pt>
                <c:pt idx="11">
                  <c:v>30220</c:v>
                </c:pt>
                <c:pt idx="12">
                  <c:v>30231.285714285714</c:v>
                </c:pt>
                <c:pt idx="13">
                  <c:v>30244.142857142859</c:v>
                </c:pt>
                <c:pt idx="14">
                  <c:v>30260.428571428572</c:v>
                </c:pt>
                <c:pt idx="15">
                  <c:v>30278.285714285714</c:v>
                </c:pt>
                <c:pt idx="16">
                  <c:v>30298.142857142859</c:v>
                </c:pt>
                <c:pt idx="17">
                  <c:v>30309</c:v>
                </c:pt>
                <c:pt idx="18">
                  <c:v>30322.428571428572</c:v>
                </c:pt>
                <c:pt idx="19">
                  <c:v>30334.571428571428</c:v>
                </c:pt>
                <c:pt idx="20">
                  <c:v>30347.857142857141</c:v>
                </c:pt>
                <c:pt idx="21">
                  <c:v>30357.714285714286</c:v>
                </c:pt>
                <c:pt idx="22">
                  <c:v>30368.714285714286</c:v>
                </c:pt>
                <c:pt idx="23">
                  <c:v>30383.142857142859</c:v>
                </c:pt>
                <c:pt idx="24">
                  <c:v>30399.142857142859</c:v>
                </c:pt>
                <c:pt idx="25">
                  <c:v>30413.571428571428</c:v>
                </c:pt>
                <c:pt idx="26">
                  <c:v>30429.428571428572</c:v>
                </c:pt>
                <c:pt idx="27">
                  <c:v>30448.428571428572</c:v>
                </c:pt>
                <c:pt idx="28">
                  <c:v>30467.571428571428</c:v>
                </c:pt>
                <c:pt idx="29">
                  <c:v>30487.857142857141</c:v>
                </c:pt>
                <c:pt idx="30">
                  <c:v>30504.714285714286</c:v>
                </c:pt>
                <c:pt idx="31">
                  <c:v>30521.714285714286</c:v>
                </c:pt>
                <c:pt idx="32">
                  <c:v>30539.142857142859</c:v>
                </c:pt>
                <c:pt idx="33">
                  <c:v>30557.857142857141</c:v>
                </c:pt>
                <c:pt idx="34">
                  <c:v>30572</c:v>
                </c:pt>
                <c:pt idx="35">
                  <c:v>30587.857142857141</c:v>
                </c:pt>
                <c:pt idx="36">
                  <c:v>30602.857142857141</c:v>
                </c:pt>
                <c:pt idx="37">
                  <c:v>30616.857142857141</c:v>
                </c:pt>
                <c:pt idx="38">
                  <c:v>30630.285714285714</c:v>
                </c:pt>
                <c:pt idx="39">
                  <c:v>30641.571428571428</c:v>
                </c:pt>
                <c:pt idx="40">
                  <c:v>30650.857142857141</c:v>
                </c:pt>
                <c:pt idx="41">
                  <c:v>30660</c:v>
                </c:pt>
                <c:pt idx="42">
                  <c:v>30668.714285714286</c:v>
                </c:pt>
                <c:pt idx="43">
                  <c:v>30675.428571428572</c:v>
                </c:pt>
                <c:pt idx="44">
                  <c:v>30683.428571428572</c:v>
                </c:pt>
                <c:pt idx="45">
                  <c:v>30693.142857142859</c:v>
                </c:pt>
                <c:pt idx="46">
                  <c:v>30703.714285714286</c:v>
                </c:pt>
                <c:pt idx="47">
                  <c:v>30717.428571428572</c:v>
                </c:pt>
                <c:pt idx="48">
                  <c:v>30733.285714285714</c:v>
                </c:pt>
                <c:pt idx="49">
                  <c:v>30748.857142857141</c:v>
                </c:pt>
                <c:pt idx="50">
                  <c:v>30766.285714285714</c:v>
                </c:pt>
                <c:pt idx="51">
                  <c:v>30782.428571428572</c:v>
                </c:pt>
                <c:pt idx="52">
                  <c:v>30800.857142857141</c:v>
                </c:pt>
                <c:pt idx="53">
                  <c:v>30818.571428571428</c:v>
                </c:pt>
                <c:pt idx="54">
                  <c:v>30833.428571428572</c:v>
                </c:pt>
                <c:pt idx="55">
                  <c:v>30846.428571428572</c:v>
                </c:pt>
                <c:pt idx="56">
                  <c:v>30860.285714285714</c:v>
                </c:pt>
                <c:pt idx="57">
                  <c:v>30872.857142857141</c:v>
                </c:pt>
                <c:pt idx="58">
                  <c:v>30886.714285714286</c:v>
                </c:pt>
                <c:pt idx="59">
                  <c:v>30897.285714285714</c:v>
                </c:pt>
                <c:pt idx="60">
                  <c:v>30908.428571428572</c:v>
                </c:pt>
                <c:pt idx="61">
                  <c:v>30918.571428571428</c:v>
                </c:pt>
                <c:pt idx="62">
                  <c:v>30928.285714285714</c:v>
                </c:pt>
                <c:pt idx="63">
                  <c:v>30938.142857142859</c:v>
                </c:pt>
                <c:pt idx="64">
                  <c:v>30946.428571428572</c:v>
                </c:pt>
                <c:pt idx="65">
                  <c:v>30953.285714285714</c:v>
                </c:pt>
                <c:pt idx="66">
                  <c:v>30958.285714285714</c:v>
                </c:pt>
                <c:pt idx="67">
                  <c:v>30966.285714285714</c:v>
                </c:pt>
                <c:pt idx="68">
                  <c:v>30974.285714285714</c:v>
                </c:pt>
                <c:pt idx="69">
                  <c:v>30982.571428571428</c:v>
                </c:pt>
                <c:pt idx="70">
                  <c:v>30988.857142857141</c:v>
                </c:pt>
                <c:pt idx="71">
                  <c:v>30996</c:v>
                </c:pt>
                <c:pt idx="72">
                  <c:v>31002.285714285714</c:v>
                </c:pt>
                <c:pt idx="73">
                  <c:v>31009.428571428572</c:v>
                </c:pt>
                <c:pt idx="74">
                  <c:v>31017.571428571428</c:v>
                </c:pt>
                <c:pt idx="75">
                  <c:v>31026.857142857141</c:v>
                </c:pt>
                <c:pt idx="76">
                  <c:v>31035</c:v>
                </c:pt>
                <c:pt idx="77">
                  <c:v>31043.857142857141</c:v>
                </c:pt>
                <c:pt idx="78">
                  <c:v>31051.857142857141</c:v>
                </c:pt>
                <c:pt idx="79">
                  <c:v>31060</c:v>
                </c:pt>
                <c:pt idx="80">
                  <c:v>31068.142857142859</c:v>
                </c:pt>
                <c:pt idx="81">
                  <c:v>31072.142857142859</c:v>
                </c:pt>
                <c:pt idx="82">
                  <c:v>31075</c:v>
                </c:pt>
                <c:pt idx="83">
                  <c:v>31078.857142857141</c:v>
                </c:pt>
                <c:pt idx="84">
                  <c:v>31082</c:v>
                </c:pt>
                <c:pt idx="85">
                  <c:v>31086.714285714286</c:v>
                </c:pt>
                <c:pt idx="86">
                  <c:v>31095.285714285714</c:v>
                </c:pt>
                <c:pt idx="87">
                  <c:v>31103.285714285714</c:v>
                </c:pt>
                <c:pt idx="88">
                  <c:v>31110.571428571428</c:v>
                </c:pt>
                <c:pt idx="89">
                  <c:v>31120.428571428572</c:v>
                </c:pt>
                <c:pt idx="90">
                  <c:v>31129.285714285714</c:v>
                </c:pt>
                <c:pt idx="91">
                  <c:v>31138.142857142859</c:v>
                </c:pt>
                <c:pt idx="92">
                  <c:v>31145.428571428572</c:v>
                </c:pt>
                <c:pt idx="93">
                  <c:v>31151.571428571428</c:v>
                </c:pt>
                <c:pt idx="94">
                  <c:v>31157.428571428572</c:v>
                </c:pt>
                <c:pt idx="95">
                  <c:v>31166.428571428572</c:v>
                </c:pt>
                <c:pt idx="96">
                  <c:v>31173.857142857141</c:v>
                </c:pt>
                <c:pt idx="97">
                  <c:v>31181.142857142859</c:v>
                </c:pt>
                <c:pt idx="98">
                  <c:v>31189</c:v>
                </c:pt>
                <c:pt idx="99">
                  <c:v>31196.857142857141</c:v>
                </c:pt>
                <c:pt idx="100">
                  <c:v>31203.571428571428</c:v>
                </c:pt>
                <c:pt idx="101">
                  <c:v>31210.285714285714</c:v>
                </c:pt>
                <c:pt idx="102">
                  <c:v>31217.714285714286</c:v>
                </c:pt>
                <c:pt idx="103">
                  <c:v>31224.142857142859</c:v>
                </c:pt>
                <c:pt idx="104">
                  <c:v>31231.571428571428</c:v>
                </c:pt>
                <c:pt idx="105">
                  <c:v>31238.285714285714</c:v>
                </c:pt>
                <c:pt idx="106">
                  <c:v>31246.428571428572</c:v>
                </c:pt>
                <c:pt idx="107">
                  <c:v>31253</c:v>
                </c:pt>
                <c:pt idx="108">
                  <c:v>31263.142857142859</c:v>
                </c:pt>
                <c:pt idx="109">
                  <c:v>31271.142857142859</c:v>
                </c:pt>
                <c:pt idx="110">
                  <c:v>31280.571428571428</c:v>
                </c:pt>
                <c:pt idx="111">
                  <c:v>31289.857142857141</c:v>
                </c:pt>
                <c:pt idx="112">
                  <c:v>31300.142857142859</c:v>
                </c:pt>
                <c:pt idx="113">
                  <c:v>31312.142857142859</c:v>
                </c:pt>
                <c:pt idx="114">
                  <c:v>31325.571428571428</c:v>
                </c:pt>
                <c:pt idx="115">
                  <c:v>31336.714285714286</c:v>
                </c:pt>
                <c:pt idx="116">
                  <c:v>31347.285714285714</c:v>
                </c:pt>
                <c:pt idx="117">
                  <c:v>31358.285714285714</c:v>
                </c:pt>
                <c:pt idx="118">
                  <c:v>31369.571428571428</c:v>
                </c:pt>
                <c:pt idx="119">
                  <c:v>31380.285714285714</c:v>
                </c:pt>
                <c:pt idx="120">
                  <c:v>31393.428571428572</c:v>
                </c:pt>
                <c:pt idx="121">
                  <c:v>31405.857142857141</c:v>
                </c:pt>
                <c:pt idx="122">
                  <c:v>31417.714285714286</c:v>
                </c:pt>
                <c:pt idx="123">
                  <c:v>31429.428571428572</c:v>
                </c:pt>
                <c:pt idx="124">
                  <c:v>31441.571428571428</c:v>
                </c:pt>
                <c:pt idx="125">
                  <c:v>31453</c:v>
                </c:pt>
                <c:pt idx="126">
                  <c:v>31465</c:v>
                </c:pt>
                <c:pt idx="127">
                  <c:v>31472.571428571428</c:v>
                </c:pt>
                <c:pt idx="128">
                  <c:v>31480.571428571428</c:v>
                </c:pt>
                <c:pt idx="129">
                  <c:v>31489</c:v>
                </c:pt>
                <c:pt idx="130">
                  <c:v>31497.285714285714</c:v>
                </c:pt>
                <c:pt idx="131">
                  <c:v>31504.142857142859</c:v>
                </c:pt>
                <c:pt idx="132">
                  <c:v>31514.857142857141</c:v>
                </c:pt>
                <c:pt idx="133">
                  <c:v>31525.142857142859</c:v>
                </c:pt>
                <c:pt idx="134">
                  <c:v>31534.428571428572</c:v>
                </c:pt>
                <c:pt idx="135">
                  <c:v>31543.142857142859</c:v>
                </c:pt>
                <c:pt idx="136">
                  <c:v>31552.857142857141</c:v>
                </c:pt>
                <c:pt idx="137">
                  <c:v>31562.285714285714</c:v>
                </c:pt>
                <c:pt idx="138">
                  <c:v>31573</c:v>
                </c:pt>
                <c:pt idx="139">
                  <c:v>31579.571428571428</c:v>
                </c:pt>
                <c:pt idx="140">
                  <c:v>31586.857142857141</c:v>
                </c:pt>
                <c:pt idx="141">
                  <c:v>31594.857142857141</c:v>
                </c:pt>
                <c:pt idx="142">
                  <c:v>31602.857142857141</c:v>
                </c:pt>
                <c:pt idx="143">
                  <c:v>31610.714285714286</c:v>
                </c:pt>
                <c:pt idx="144">
                  <c:v>31619.857142857141</c:v>
                </c:pt>
                <c:pt idx="145">
                  <c:v>31629</c:v>
                </c:pt>
                <c:pt idx="146">
                  <c:v>31639.285714285714</c:v>
                </c:pt>
                <c:pt idx="147">
                  <c:v>31649.714285714286</c:v>
                </c:pt>
                <c:pt idx="148">
                  <c:v>31660.428571428572</c:v>
                </c:pt>
                <c:pt idx="149">
                  <c:v>31671.428571428572</c:v>
                </c:pt>
                <c:pt idx="150">
                  <c:v>31681.285714285714</c:v>
                </c:pt>
                <c:pt idx="151">
                  <c:v>31692.285714285714</c:v>
                </c:pt>
                <c:pt idx="152">
                  <c:v>31702.142857142859</c:v>
                </c:pt>
                <c:pt idx="153">
                  <c:v>31711.571428571428</c:v>
                </c:pt>
                <c:pt idx="154">
                  <c:v>31721.571428571428</c:v>
                </c:pt>
                <c:pt idx="155">
                  <c:v>31731.714285714286</c:v>
                </c:pt>
                <c:pt idx="156">
                  <c:v>31740.857142857141</c:v>
                </c:pt>
                <c:pt idx="157">
                  <c:v>31749.857142857141</c:v>
                </c:pt>
                <c:pt idx="158">
                  <c:v>31758.142857142859</c:v>
                </c:pt>
                <c:pt idx="159">
                  <c:v>31765.428571428572</c:v>
                </c:pt>
                <c:pt idx="160">
                  <c:v>31772.714285714286</c:v>
                </c:pt>
                <c:pt idx="161">
                  <c:v>31778.714285714286</c:v>
                </c:pt>
                <c:pt idx="162">
                  <c:v>31785</c:v>
                </c:pt>
                <c:pt idx="163">
                  <c:v>31791.857142857141</c:v>
                </c:pt>
                <c:pt idx="164">
                  <c:v>31800.428571428572</c:v>
                </c:pt>
              </c:numCache>
            </c:numRef>
          </c:xVal>
          <c:yVal>
            <c:numRef>
              <c:f>HC_7pt_smooth!$CG$11:$CG$175</c:f>
              <c:numCache>
                <c:formatCode>General</c:formatCode>
                <c:ptCount val="165"/>
                <c:pt idx="4">
                  <c:v>247</c:v>
                </c:pt>
                <c:pt idx="5">
                  <c:v>237</c:v>
                </c:pt>
                <c:pt idx="6">
                  <c:v>234.66666666666666</c:v>
                </c:pt>
                <c:pt idx="7">
                  <c:v>208.25</c:v>
                </c:pt>
                <c:pt idx="8">
                  <c:v>208.25</c:v>
                </c:pt>
                <c:pt idx="9">
                  <c:v>199.6</c:v>
                </c:pt>
                <c:pt idx="10">
                  <c:v>187.75</c:v>
                </c:pt>
                <c:pt idx="11">
                  <c:v>157.6</c:v>
                </c:pt>
                <c:pt idx="12">
                  <c:v>140.25</c:v>
                </c:pt>
                <c:pt idx="13">
                  <c:v>110.33333333333333</c:v>
                </c:pt>
                <c:pt idx="14">
                  <c:v>101</c:v>
                </c:pt>
                <c:pt idx="15">
                  <c:v>101</c:v>
                </c:pt>
                <c:pt idx="16">
                  <c:v>51</c:v>
                </c:pt>
                <c:pt idx="17">
                  <c:v>86.333333333333329</c:v>
                </c:pt>
                <c:pt idx="18">
                  <c:v>111</c:v>
                </c:pt>
                <c:pt idx="19">
                  <c:v>89.666666666666671</c:v>
                </c:pt>
                <c:pt idx="20">
                  <c:v>99</c:v>
                </c:pt>
                <c:pt idx="21">
                  <c:v>91.6</c:v>
                </c:pt>
                <c:pt idx="22">
                  <c:v>91.6</c:v>
                </c:pt>
                <c:pt idx="23">
                  <c:v>101.6</c:v>
                </c:pt>
                <c:pt idx="24">
                  <c:v>84.2</c:v>
                </c:pt>
                <c:pt idx="25">
                  <c:v>84.2</c:v>
                </c:pt>
                <c:pt idx="26">
                  <c:v>90.2</c:v>
                </c:pt>
                <c:pt idx="27">
                  <c:v>86.2</c:v>
                </c:pt>
                <c:pt idx="28">
                  <c:v>91.2</c:v>
                </c:pt>
                <c:pt idx="29">
                  <c:v>105.83333333333333</c:v>
                </c:pt>
                <c:pt idx="30">
                  <c:v>108.33333333333333</c:v>
                </c:pt>
                <c:pt idx="31">
                  <c:v>116</c:v>
                </c:pt>
                <c:pt idx="32">
                  <c:v>114.16666666666667</c:v>
                </c:pt>
                <c:pt idx="33">
                  <c:v>121.6</c:v>
                </c:pt>
                <c:pt idx="34">
                  <c:v>117.2</c:v>
                </c:pt>
                <c:pt idx="35">
                  <c:v>113.2</c:v>
                </c:pt>
                <c:pt idx="36">
                  <c:v>97.2</c:v>
                </c:pt>
                <c:pt idx="37">
                  <c:v>89</c:v>
                </c:pt>
                <c:pt idx="38">
                  <c:v>90.2</c:v>
                </c:pt>
                <c:pt idx="39">
                  <c:v>77.8</c:v>
                </c:pt>
                <c:pt idx="40">
                  <c:v>74.833333333333329</c:v>
                </c:pt>
                <c:pt idx="41">
                  <c:v>72.8</c:v>
                </c:pt>
                <c:pt idx="42">
                  <c:v>68.400000000000006</c:v>
                </c:pt>
                <c:pt idx="43">
                  <c:v>53</c:v>
                </c:pt>
                <c:pt idx="44">
                  <c:v>47.166666666666664</c:v>
                </c:pt>
                <c:pt idx="45">
                  <c:v>36.333333333333336</c:v>
                </c:pt>
                <c:pt idx="46">
                  <c:v>33.666666666666664</c:v>
                </c:pt>
                <c:pt idx="47">
                  <c:v>28.666666666666668</c:v>
                </c:pt>
                <c:pt idx="48">
                  <c:v>31.428571428571427</c:v>
                </c:pt>
                <c:pt idx="49">
                  <c:v>30.714285714285715</c:v>
                </c:pt>
                <c:pt idx="50">
                  <c:v>40.714285714285715</c:v>
                </c:pt>
                <c:pt idx="51">
                  <c:v>46</c:v>
                </c:pt>
                <c:pt idx="52">
                  <c:v>54.428571428571431</c:v>
                </c:pt>
                <c:pt idx="53">
                  <c:v>59.428571428571431</c:v>
                </c:pt>
                <c:pt idx="54">
                  <c:v>63.714285714285715</c:v>
                </c:pt>
                <c:pt idx="55">
                  <c:v>67.285714285714292</c:v>
                </c:pt>
                <c:pt idx="56">
                  <c:v>71.833333333333329</c:v>
                </c:pt>
                <c:pt idx="57">
                  <c:v>65.666666666666671</c:v>
                </c:pt>
                <c:pt idx="58">
                  <c:v>65.666666666666671</c:v>
                </c:pt>
                <c:pt idx="59">
                  <c:v>67</c:v>
                </c:pt>
                <c:pt idx="60">
                  <c:v>68.666666666666671</c:v>
                </c:pt>
                <c:pt idx="61">
                  <c:v>82.666666666666671</c:v>
                </c:pt>
                <c:pt idx="62">
                  <c:v>86.666666666666671</c:v>
                </c:pt>
                <c:pt idx="63">
                  <c:v>81.857142857142861</c:v>
                </c:pt>
                <c:pt idx="64">
                  <c:v>83.571428571428569</c:v>
                </c:pt>
                <c:pt idx="65">
                  <c:v>87.142857142857139</c:v>
                </c:pt>
                <c:pt idx="66">
                  <c:v>81.857142857142861</c:v>
                </c:pt>
                <c:pt idx="67">
                  <c:v>77.571428571428569</c:v>
                </c:pt>
                <c:pt idx="68">
                  <c:v>61.285714285714285</c:v>
                </c:pt>
                <c:pt idx="69">
                  <c:v>59.428571428571431</c:v>
                </c:pt>
                <c:pt idx="70">
                  <c:v>61.857142857142854</c:v>
                </c:pt>
                <c:pt idx="71">
                  <c:v>61.857142857142854</c:v>
                </c:pt>
                <c:pt idx="72">
                  <c:v>55.857142857142854</c:v>
                </c:pt>
                <c:pt idx="73">
                  <c:v>51.285714285714285</c:v>
                </c:pt>
                <c:pt idx="74">
                  <c:v>48.428571428571431</c:v>
                </c:pt>
                <c:pt idx="75">
                  <c:v>57.571428571428569</c:v>
                </c:pt>
                <c:pt idx="76">
                  <c:v>48.142857142857146</c:v>
                </c:pt>
                <c:pt idx="77">
                  <c:v>45.285714285714285</c:v>
                </c:pt>
                <c:pt idx="78">
                  <c:v>38.571428571428569</c:v>
                </c:pt>
                <c:pt idx="79">
                  <c:v>38.428571428571431</c:v>
                </c:pt>
                <c:pt idx="80">
                  <c:v>37</c:v>
                </c:pt>
                <c:pt idx="81">
                  <c:v>36.714285714285715</c:v>
                </c:pt>
                <c:pt idx="82">
                  <c:v>27.285714285714285</c:v>
                </c:pt>
                <c:pt idx="83">
                  <c:v>28</c:v>
                </c:pt>
                <c:pt idx="84">
                  <c:v>24.857142857142858</c:v>
                </c:pt>
                <c:pt idx="85">
                  <c:v>26.285714285714285</c:v>
                </c:pt>
                <c:pt idx="86">
                  <c:v>22.714285714285715</c:v>
                </c:pt>
                <c:pt idx="87">
                  <c:v>23.428571428571427</c:v>
                </c:pt>
                <c:pt idx="88">
                  <c:v>25.285714285714285</c:v>
                </c:pt>
                <c:pt idx="89">
                  <c:v>26</c:v>
                </c:pt>
                <c:pt idx="90">
                  <c:v>26.5</c:v>
                </c:pt>
                <c:pt idx="91">
                  <c:v>29</c:v>
                </c:pt>
                <c:pt idx="92">
                  <c:v>29.5</c:v>
                </c:pt>
                <c:pt idx="93">
                  <c:v>33.666666666666664</c:v>
                </c:pt>
                <c:pt idx="94">
                  <c:v>36.5</c:v>
                </c:pt>
                <c:pt idx="95">
                  <c:v>41.5</c:v>
                </c:pt>
                <c:pt idx="96">
                  <c:v>46.333333333333336</c:v>
                </c:pt>
                <c:pt idx="97">
                  <c:v>48</c:v>
                </c:pt>
                <c:pt idx="98">
                  <c:v>50.857142857142854</c:v>
                </c:pt>
                <c:pt idx="99">
                  <c:v>54.714285714285715</c:v>
                </c:pt>
                <c:pt idx="100">
                  <c:v>59.857142857142854</c:v>
                </c:pt>
                <c:pt idx="101">
                  <c:v>64.428571428571431</c:v>
                </c:pt>
                <c:pt idx="102">
                  <c:v>66.142857142857139</c:v>
                </c:pt>
                <c:pt idx="103">
                  <c:v>73.571428571428569</c:v>
                </c:pt>
                <c:pt idx="104">
                  <c:v>78</c:v>
                </c:pt>
                <c:pt idx="105">
                  <c:v>80.428571428571431</c:v>
                </c:pt>
                <c:pt idx="106">
                  <c:v>80.857142857142861</c:v>
                </c:pt>
                <c:pt idx="107">
                  <c:v>77.857142857142861</c:v>
                </c:pt>
                <c:pt idx="108">
                  <c:v>76.142857142857139</c:v>
                </c:pt>
                <c:pt idx="109">
                  <c:v>80.285714285714292</c:v>
                </c:pt>
                <c:pt idx="110">
                  <c:v>74.428571428571431</c:v>
                </c:pt>
                <c:pt idx="111">
                  <c:v>68.857142857142861</c:v>
                </c:pt>
                <c:pt idx="112">
                  <c:v>64.571428571428569</c:v>
                </c:pt>
                <c:pt idx="113">
                  <c:v>61.285714285714285</c:v>
                </c:pt>
                <c:pt idx="114">
                  <c:v>60.285714285714285</c:v>
                </c:pt>
                <c:pt idx="115">
                  <c:v>59.285714285714285</c:v>
                </c:pt>
                <c:pt idx="116">
                  <c:v>49.714285714285715</c:v>
                </c:pt>
                <c:pt idx="117">
                  <c:v>46.428571428571431</c:v>
                </c:pt>
                <c:pt idx="118">
                  <c:v>44.714285714285715</c:v>
                </c:pt>
                <c:pt idx="119">
                  <c:v>42.857142857142854</c:v>
                </c:pt>
                <c:pt idx="120">
                  <c:v>45.428571428571431</c:v>
                </c:pt>
                <c:pt idx="121">
                  <c:v>48.714285714285715</c:v>
                </c:pt>
                <c:pt idx="122">
                  <c:v>44.428571428571431</c:v>
                </c:pt>
                <c:pt idx="123">
                  <c:v>43.142857142857146</c:v>
                </c:pt>
                <c:pt idx="124">
                  <c:v>38.428571428571431</c:v>
                </c:pt>
                <c:pt idx="125">
                  <c:v>37.714285714285715</c:v>
                </c:pt>
                <c:pt idx="126">
                  <c:v>44.571428571428569</c:v>
                </c:pt>
                <c:pt idx="127">
                  <c:v>43</c:v>
                </c:pt>
                <c:pt idx="128">
                  <c:v>41.857142857142854</c:v>
                </c:pt>
                <c:pt idx="129">
                  <c:v>43.857142857142854</c:v>
                </c:pt>
                <c:pt idx="130">
                  <c:v>47</c:v>
                </c:pt>
                <c:pt idx="131">
                  <c:v>52.714285714285715</c:v>
                </c:pt>
                <c:pt idx="132">
                  <c:v>53.428571428571431</c:v>
                </c:pt>
                <c:pt idx="133">
                  <c:v>51.714285714285715</c:v>
                </c:pt>
                <c:pt idx="134">
                  <c:v>57.142857142857146</c:v>
                </c:pt>
                <c:pt idx="135">
                  <c:v>56.666666666666664</c:v>
                </c:pt>
                <c:pt idx="136">
                  <c:v>70.5</c:v>
                </c:pt>
                <c:pt idx="137">
                  <c:v>72.5</c:v>
                </c:pt>
                <c:pt idx="138">
                  <c:v>73.833333333333329</c:v>
                </c:pt>
                <c:pt idx="139">
                  <c:v>81.5</c:v>
                </c:pt>
                <c:pt idx="140">
                  <c:v>80.5</c:v>
                </c:pt>
                <c:pt idx="141">
                  <c:v>79.666666666666671</c:v>
                </c:pt>
                <c:pt idx="142">
                  <c:v>78</c:v>
                </c:pt>
                <c:pt idx="143">
                  <c:v>77.571428571428569</c:v>
                </c:pt>
                <c:pt idx="144">
                  <c:v>77.428571428571431</c:v>
                </c:pt>
                <c:pt idx="145">
                  <c:v>78.428571428571431</c:v>
                </c:pt>
                <c:pt idx="146">
                  <c:v>76.714285714285708</c:v>
                </c:pt>
                <c:pt idx="147">
                  <c:v>75.714285714285708</c:v>
                </c:pt>
                <c:pt idx="148">
                  <c:v>74.714285714285708</c:v>
                </c:pt>
                <c:pt idx="149">
                  <c:v>71.714285714285708</c:v>
                </c:pt>
                <c:pt idx="150">
                  <c:v>62.285714285714285</c:v>
                </c:pt>
                <c:pt idx="151">
                  <c:v>58.142857142857146</c:v>
                </c:pt>
                <c:pt idx="152">
                  <c:v>52.714285714285715</c:v>
                </c:pt>
                <c:pt idx="153">
                  <c:v>50.142857142857146</c:v>
                </c:pt>
                <c:pt idx="154">
                  <c:v>46.285714285714285</c:v>
                </c:pt>
                <c:pt idx="155">
                  <c:v>40.714285714285715</c:v>
                </c:pt>
                <c:pt idx="156">
                  <c:v>35.714285714285715</c:v>
                </c:pt>
                <c:pt idx="157">
                  <c:v>32.428571428571431</c:v>
                </c:pt>
                <c:pt idx="158">
                  <c:v>32.5</c:v>
                </c:pt>
                <c:pt idx="159">
                  <c:v>34.333333333333336</c:v>
                </c:pt>
                <c:pt idx="160">
                  <c:v>28.833333333333332</c:v>
                </c:pt>
                <c:pt idx="161">
                  <c:v>28.666666666666668</c:v>
                </c:pt>
                <c:pt idx="162">
                  <c:v>26.333333333333332</c:v>
                </c:pt>
                <c:pt idx="163">
                  <c:v>27.666666666666668</c:v>
                </c:pt>
                <c:pt idx="164">
                  <c:v>25.666666666666668</c:v>
                </c:pt>
              </c:numCache>
            </c:numRef>
          </c:yVal>
          <c:smooth val="0"/>
        </c:ser>
        <c:ser>
          <c:idx val="3"/>
          <c:order val="3"/>
          <c:xVal>
            <c:numRef>
              <c:f>HC_7pt_smooth!$CD$11:$CD$175</c:f>
              <c:numCache>
                <c:formatCode>mm/dd/yy</c:formatCode>
                <c:ptCount val="165"/>
                <c:pt idx="0">
                  <c:v>29704.857142857141</c:v>
                </c:pt>
                <c:pt idx="1">
                  <c:v>29825</c:v>
                </c:pt>
                <c:pt idx="2">
                  <c:v>29959.142857142859</c:v>
                </c:pt>
                <c:pt idx="3">
                  <c:v>30093.857142857141</c:v>
                </c:pt>
                <c:pt idx="4">
                  <c:v>30125</c:v>
                </c:pt>
                <c:pt idx="5">
                  <c:v>30156.142857142859</c:v>
                </c:pt>
                <c:pt idx="6">
                  <c:v>30170.857142857141</c:v>
                </c:pt>
                <c:pt idx="7">
                  <c:v>30185.571428571428</c:v>
                </c:pt>
                <c:pt idx="8">
                  <c:v>30200.285714285714</c:v>
                </c:pt>
                <c:pt idx="9">
                  <c:v>30201</c:v>
                </c:pt>
                <c:pt idx="10">
                  <c:v>30210</c:v>
                </c:pt>
                <c:pt idx="11">
                  <c:v>30220</c:v>
                </c:pt>
                <c:pt idx="12">
                  <c:v>30231.285714285714</c:v>
                </c:pt>
                <c:pt idx="13">
                  <c:v>30244.142857142859</c:v>
                </c:pt>
                <c:pt idx="14">
                  <c:v>30260.428571428572</c:v>
                </c:pt>
                <c:pt idx="15">
                  <c:v>30278.285714285714</c:v>
                </c:pt>
                <c:pt idx="16">
                  <c:v>30298.142857142859</c:v>
                </c:pt>
                <c:pt idx="17">
                  <c:v>30309</c:v>
                </c:pt>
                <c:pt idx="18">
                  <c:v>30322.428571428572</c:v>
                </c:pt>
                <c:pt idx="19">
                  <c:v>30334.571428571428</c:v>
                </c:pt>
                <c:pt idx="20">
                  <c:v>30347.857142857141</c:v>
                </c:pt>
                <c:pt idx="21">
                  <c:v>30357.714285714286</c:v>
                </c:pt>
                <c:pt idx="22">
                  <c:v>30368.714285714286</c:v>
                </c:pt>
                <c:pt idx="23">
                  <c:v>30383.142857142859</c:v>
                </c:pt>
                <c:pt idx="24">
                  <c:v>30399.142857142859</c:v>
                </c:pt>
                <c:pt idx="25">
                  <c:v>30413.571428571428</c:v>
                </c:pt>
                <c:pt idx="26">
                  <c:v>30429.428571428572</c:v>
                </c:pt>
                <c:pt idx="27">
                  <c:v>30448.428571428572</c:v>
                </c:pt>
                <c:pt idx="28">
                  <c:v>30467.571428571428</c:v>
                </c:pt>
                <c:pt idx="29">
                  <c:v>30487.857142857141</c:v>
                </c:pt>
                <c:pt idx="30">
                  <c:v>30504.714285714286</c:v>
                </c:pt>
                <c:pt idx="31">
                  <c:v>30521.714285714286</c:v>
                </c:pt>
                <c:pt idx="32">
                  <c:v>30539.142857142859</c:v>
                </c:pt>
                <c:pt idx="33">
                  <c:v>30557.857142857141</c:v>
                </c:pt>
                <c:pt idx="34">
                  <c:v>30572</c:v>
                </c:pt>
                <c:pt idx="35">
                  <c:v>30587.857142857141</c:v>
                </c:pt>
                <c:pt idx="36">
                  <c:v>30602.857142857141</c:v>
                </c:pt>
                <c:pt idx="37">
                  <c:v>30616.857142857141</c:v>
                </c:pt>
                <c:pt idx="38">
                  <c:v>30630.285714285714</c:v>
                </c:pt>
                <c:pt idx="39">
                  <c:v>30641.571428571428</c:v>
                </c:pt>
                <c:pt idx="40">
                  <c:v>30650.857142857141</c:v>
                </c:pt>
                <c:pt idx="41">
                  <c:v>30660</c:v>
                </c:pt>
                <c:pt idx="42">
                  <c:v>30668.714285714286</c:v>
                </c:pt>
                <c:pt idx="43">
                  <c:v>30675.428571428572</c:v>
                </c:pt>
                <c:pt idx="44">
                  <c:v>30683.428571428572</c:v>
                </c:pt>
                <c:pt idx="45">
                  <c:v>30693.142857142859</c:v>
                </c:pt>
                <c:pt idx="46">
                  <c:v>30703.714285714286</c:v>
                </c:pt>
                <c:pt idx="47">
                  <c:v>30717.428571428572</c:v>
                </c:pt>
                <c:pt idx="48">
                  <c:v>30733.285714285714</c:v>
                </c:pt>
                <c:pt idx="49">
                  <c:v>30748.857142857141</c:v>
                </c:pt>
                <c:pt idx="50">
                  <c:v>30766.285714285714</c:v>
                </c:pt>
                <c:pt idx="51">
                  <c:v>30782.428571428572</c:v>
                </c:pt>
                <c:pt idx="52">
                  <c:v>30800.857142857141</c:v>
                </c:pt>
                <c:pt idx="53">
                  <c:v>30818.571428571428</c:v>
                </c:pt>
                <c:pt idx="54">
                  <c:v>30833.428571428572</c:v>
                </c:pt>
                <c:pt idx="55">
                  <c:v>30846.428571428572</c:v>
                </c:pt>
                <c:pt idx="56">
                  <c:v>30860.285714285714</c:v>
                </c:pt>
                <c:pt idx="57">
                  <c:v>30872.857142857141</c:v>
                </c:pt>
                <c:pt idx="58">
                  <c:v>30886.714285714286</c:v>
                </c:pt>
                <c:pt idx="59">
                  <c:v>30897.285714285714</c:v>
                </c:pt>
                <c:pt idx="60">
                  <c:v>30908.428571428572</c:v>
                </c:pt>
                <c:pt idx="61">
                  <c:v>30918.571428571428</c:v>
                </c:pt>
                <c:pt idx="62">
                  <c:v>30928.285714285714</c:v>
                </c:pt>
                <c:pt idx="63">
                  <c:v>30938.142857142859</c:v>
                </c:pt>
                <c:pt idx="64">
                  <c:v>30946.428571428572</c:v>
                </c:pt>
                <c:pt idx="65">
                  <c:v>30953.285714285714</c:v>
                </c:pt>
                <c:pt idx="66">
                  <c:v>30958.285714285714</c:v>
                </c:pt>
                <c:pt idx="67">
                  <c:v>30966.285714285714</c:v>
                </c:pt>
                <c:pt idx="68">
                  <c:v>30974.285714285714</c:v>
                </c:pt>
                <c:pt idx="69">
                  <c:v>30982.571428571428</c:v>
                </c:pt>
                <c:pt idx="70">
                  <c:v>30988.857142857141</c:v>
                </c:pt>
                <c:pt idx="71">
                  <c:v>30996</c:v>
                </c:pt>
                <c:pt idx="72">
                  <c:v>31002.285714285714</c:v>
                </c:pt>
                <c:pt idx="73">
                  <c:v>31009.428571428572</c:v>
                </c:pt>
                <c:pt idx="74">
                  <c:v>31017.571428571428</c:v>
                </c:pt>
                <c:pt idx="75">
                  <c:v>31026.857142857141</c:v>
                </c:pt>
                <c:pt idx="76">
                  <c:v>31035</c:v>
                </c:pt>
                <c:pt idx="77">
                  <c:v>31043.857142857141</c:v>
                </c:pt>
                <c:pt idx="78">
                  <c:v>31051.857142857141</c:v>
                </c:pt>
                <c:pt idx="79">
                  <c:v>31060</c:v>
                </c:pt>
                <c:pt idx="80">
                  <c:v>31068.142857142859</c:v>
                </c:pt>
                <c:pt idx="81">
                  <c:v>31072.142857142859</c:v>
                </c:pt>
                <c:pt idx="82">
                  <c:v>31075</c:v>
                </c:pt>
                <c:pt idx="83">
                  <c:v>31078.857142857141</c:v>
                </c:pt>
                <c:pt idx="84">
                  <c:v>31082</c:v>
                </c:pt>
                <c:pt idx="85">
                  <c:v>31086.714285714286</c:v>
                </c:pt>
                <c:pt idx="86">
                  <c:v>31095.285714285714</c:v>
                </c:pt>
                <c:pt idx="87">
                  <c:v>31103.285714285714</c:v>
                </c:pt>
                <c:pt idx="88">
                  <c:v>31110.571428571428</c:v>
                </c:pt>
                <c:pt idx="89">
                  <c:v>31120.428571428572</c:v>
                </c:pt>
                <c:pt idx="90">
                  <c:v>31129.285714285714</c:v>
                </c:pt>
                <c:pt idx="91">
                  <c:v>31138.142857142859</c:v>
                </c:pt>
                <c:pt idx="92">
                  <c:v>31145.428571428572</c:v>
                </c:pt>
                <c:pt idx="93">
                  <c:v>31151.571428571428</c:v>
                </c:pt>
                <c:pt idx="94">
                  <c:v>31157.428571428572</c:v>
                </c:pt>
                <c:pt idx="95">
                  <c:v>31166.428571428572</c:v>
                </c:pt>
                <c:pt idx="96">
                  <c:v>31173.857142857141</c:v>
                </c:pt>
                <c:pt idx="97">
                  <c:v>31181.142857142859</c:v>
                </c:pt>
                <c:pt idx="98">
                  <c:v>31189</c:v>
                </c:pt>
                <c:pt idx="99">
                  <c:v>31196.857142857141</c:v>
                </c:pt>
                <c:pt idx="100">
                  <c:v>31203.571428571428</c:v>
                </c:pt>
                <c:pt idx="101">
                  <c:v>31210.285714285714</c:v>
                </c:pt>
                <c:pt idx="102">
                  <c:v>31217.714285714286</c:v>
                </c:pt>
                <c:pt idx="103">
                  <c:v>31224.142857142859</c:v>
                </c:pt>
                <c:pt idx="104">
                  <c:v>31231.571428571428</c:v>
                </c:pt>
                <c:pt idx="105">
                  <c:v>31238.285714285714</c:v>
                </c:pt>
                <c:pt idx="106">
                  <c:v>31246.428571428572</c:v>
                </c:pt>
                <c:pt idx="107">
                  <c:v>31253</c:v>
                </c:pt>
                <c:pt idx="108">
                  <c:v>31263.142857142859</c:v>
                </c:pt>
                <c:pt idx="109">
                  <c:v>31271.142857142859</c:v>
                </c:pt>
                <c:pt idx="110">
                  <c:v>31280.571428571428</c:v>
                </c:pt>
                <c:pt idx="111">
                  <c:v>31289.857142857141</c:v>
                </c:pt>
                <c:pt idx="112">
                  <c:v>31300.142857142859</c:v>
                </c:pt>
                <c:pt idx="113">
                  <c:v>31312.142857142859</c:v>
                </c:pt>
                <c:pt idx="114">
                  <c:v>31325.571428571428</c:v>
                </c:pt>
                <c:pt idx="115">
                  <c:v>31336.714285714286</c:v>
                </c:pt>
                <c:pt idx="116">
                  <c:v>31347.285714285714</c:v>
                </c:pt>
                <c:pt idx="117">
                  <c:v>31358.285714285714</c:v>
                </c:pt>
                <c:pt idx="118">
                  <c:v>31369.571428571428</c:v>
                </c:pt>
                <c:pt idx="119">
                  <c:v>31380.285714285714</c:v>
                </c:pt>
                <c:pt idx="120">
                  <c:v>31393.428571428572</c:v>
                </c:pt>
                <c:pt idx="121">
                  <c:v>31405.857142857141</c:v>
                </c:pt>
                <c:pt idx="122">
                  <c:v>31417.714285714286</c:v>
                </c:pt>
                <c:pt idx="123">
                  <c:v>31429.428571428572</c:v>
                </c:pt>
                <c:pt idx="124">
                  <c:v>31441.571428571428</c:v>
                </c:pt>
                <c:pt idx="125">
                  <c:v>31453</c:v>
                </c:pt>
                <c:pt idx="126">
                  <c:v>31465</c:v>
                </c:pt>
                <c:pt idx="127">
                  <c:v>31472.571428571428</c:v>
                </c:pt>
                <c:pt idx="128">
                  <c:v>31480.571428571428</c:v>
                </c:pt>
                <c:pt idx="129">
                  <c:v>31489</c:v>
                </c:pt>
                <c:pt idx="130">
                  <c:v>31497.285714285714</c:v>
                </c:pt>
                <c:pt idx="131">
                  <c:v>31504.142857142859</c:v>
                </c:pt>
                <c:pt idx="132">
                  <c:v>31514.857142857141</c:v>
                </c:pt>
                <c:pt idx="133">
                  <c:v>31525.142857142859</c:v>
                </c:pt>
                <c:pt idx="134">
                  <c:v>31534.428571428572</c:v>
                </c:pt>
                <c:pt idx="135">
                  <c:v>31543.142857142859</c:v>
                </c:pt>
                <c:pt idx="136">
                  <c:v>31552.857142857141</c:v>
                </c:pt>
                <c:pt idx="137">
                  <c:v>31562.285714285714</c:v>
                </c:pt>
                <c:pt idx="138">
                  <c:v>31573</c:v>
                </c:pt>
                <c:pt idx="139">
                  <c:v>31579.571428571428</c:v>
                </c:pt>
                <c:pt idx="140">
                  <c:v>31586.857142857141</c:v>
                </c:pt>
                <c:pt idx="141">
                  <c:v>31594.857142857141</c:v>
                </c:pt>
                <c:pt idx="142">
                  <c:v>31602.857142857141</c:v>
                </c:pt>
                <c:pt idx="143">
                  <c:v>31610.714285714286</c:v>
                </c:pt>
                <c:pt idx="144">
                  <c:v>31619.857142857141</c:v>
                </c:pt>
                <c:pt idx="145">
                  <c:v>31629</c:v>
                </c:pt>
                <c:pt idx="146">
                  <c:v>31639.285714285714</c:v>
                </c:pt>
                <c:pt idx="147">
                  <c:v>31649.714285714286</c:v>
                </c:pt>
                <c:pt idx="148">
                  <c:v>31660.428571428572</c:v>
                </c:pt>
                <c:pt idx="149">
                  <c:v>31671.428571428572</c:v>
                </c:pt>
                <c:pt idx="150">
                  <c:v>31681.285714285714</c:v>
                </c:pt>
                <c:pt idx="151">
                  <c:v>31692.285714285714</c:v>
                </c:pt>
                <c:pt idx="152">
                  <c:v>31702.142857142859</c:v>
                </c:pt>
                <c:pt idx="153">
                  <c:v>31711.571428571428</c:v>
                </c:pt>
                <c:pt idx="154">
                  <c:v>31721.571428571428</c:v>
                </c:pt>
                <c:pt idx="155">
                  <c:v>31731.714285714286</c:v>
                </c:pt>
                <c:pt idx="156">
                  <c:v>31740.857142857141</c:v>
                </c:pt>
                <c:pt idx="157">
                  <c:v>31749.857142857141</c:v>
                </c:pt>
                <c:pt idx="158">
                  <c:v>31758.142857142859</c:v>
                </c:pt>
                <c:pt idx="159">
                  <c:v>31765.428571428572</c:v>
                </c:pt>
                <c:pt idx="160">
                  <c:v>31772.714285714286</c:v>
                </c:pt>
                <c:pt idx="161">
                  <c:v>31778.714285714286</c:v>
                </c:pt>
                <c:pt idx="162">
                  <c:v>31785</c:v>
                </c:pt>
                <c:pt idx="163">
                  <c:v>31791.857142857141</c:v>
                </c:pt>
                <c:pt idx="164">
                  <c:v>31800.428571428572</c:v>
                </c:pt>
              </c:numCache>
            </c:numRef>
          </c:xVal>
          <c:yVal>
            <c:numRef>
              <c:f>HC_7pt_smooth!$CH$11:$CH$175</c:f>
              <c:numCache>
                <c:formatCode>General</c:formatCode>
                <c:ptCount val="165"/>
                <c:pt idx="4">
                  <c:v>35</c:v>
                </c:pt>
                <c:pt idx="5">
                  <c:v>37.5</c:v>
                </c:pt>
                <c:pt idx="6">
                  <c:v>51.666666666666664</c:v>
                </c:pt>
                <c:pt idx="7">
                  <c:v>52.5</c:v>
                </c:pt>
                <c:pt idx="8">
                  <c:v>52.5</c:v>
                </c:pt>
                <c:pt idx="9">
                  <c:v>50</c:v>
                </c:pt>
                <c:pt idx="10">
                  <c:v>46.666666666666664</c:v>
                </c:pt>
                <c:pt idx="11">
                  <c:v>44.166666666666664</c:v>
                </c:pt>
                <c:pt idx="12">
                  <c:v>40.833333333333336</c:v>
                </c:pt>
                <c:pt idx="13">
                  <c:v>30.833333333333332</c:v>
                </c:pt>
                <c:pt idx="14">
                  <c:v>26.166666666666668</c:v>
                </c:pt>
                <c:pt idx="15">
                  <c:v>26.166666666666668</c:v>
                </c:pt>
                <c:pt idx="16">
                  <c:v>23.4</c:v>
                </c:pt>
                <c:pt idx="17">
                  <c:v>30.6</c:v>
                </c:pt>
                <c:pt idx="18">
                  <c:v>29.2</c:v>
                </c:pt>
                <c:pt idx="19">
                  <c:v>41.2</c:v>
                </c:pt>
                <c:pt idx="20">
                  <c:v>40</c:v>
                </c:pt>
                <c:pt idx="21">
                  <c:v>49.2</c:v>
                </c:pt>
                <c:pt idx="22">
                  <c:v>45.5</c:v>
                </c:pt>
                <c:pt idx="23">
                  <c:v>42.428571428571431</c:v>
                </c:pt>
                <c:pt idx="24">
                  <c:v>43.428571428571431</c:v>
                </c:pt>
                <c:pt idx="25">
                  <c:v>53.857142857142854</c:v>
                </c:pt>
                <c:pt idx="26">
                  <c:v>52.571428571428569</c:v>
                </c:pt>
                <c:pt idx="27">
                  <c:v>62.428571428571431</c:v>
                </c:pt>
                <c:pt idx="28">
                  <c:v>65.571428571428569</c:v>
                </c:pt>
                <c:pt idx="29">
                  <c:v>73.285714285714292</c:v>
                </c:pt>
                <c:pt idx="30">
                  <c:v>90</c:v>
                </c:pt>
                <c:pt idx="31">
                  <c:v>97.285714285714292</c:v>
                </c:pt>
                <c:pt idx="32">
                  <c:v>102.14285714285714</c:v>
                </c:pt>
                <c:pt idx="33">
                  <c:v>107.33333333333333</c:v>
                </c:pt>
                <c:pt idx="34">
                  <c:v>109.33333333333333</c:v>
                </c:pt>
                <c:pt idx="35">
                  <c:v>107.66666666666667</c:v>
                </c:pt>
                <c:pt idx="36">
                  <c:v>109.33333333333333</c:v>
                </c:pt>
                <c:pt idx="37">
                  <c:v>103</c:v>
                </c:pt>
                <c:pt idx="38">
                  <c:v>92.2</c:v>
                </c:pt>
                <c:pt idx="39">
                  <c:v>88.2</c:v>
                </c:pt>
                <c:pt idx="40">
                  <c:v>88.5</c:v>
                </c:pt>
                <c:pt idx="41">
                  <c:v>80</c:v>
                </c:pt>
                <c:pt idx="42">
                  <c:v>79.333333333333329</c:v>
                </c:pt>
                <c:pt idx="43">
                  <c:v>74.166666666666671</c:v>
                </c:pt>
                <c:pt idx="44">
                  <c:v>71.142857142857139</c:v>
                </c:pt>
                <c:pt idx="45">
                  <c:v>69.571428571428569</c:v>
                </c:pt>
                <c:pt idx="46">
                  <c:v>65.142857142857139</c:v>
                </c:pt>
                <c:pt idx="47">
                  <c:v>66.571428571428569</c:v>
                </c:pt>
                <c:pt idx="48">
                  <c:v>70.142857142857139</c:v>
                </c:pt>
                <c:pt idx="49">
                  <c:v>71.285714285714292</c:v>
                </c:pt>
                <c:pt idx="50">
                  <c:v>75.428571428571431</c:v>
                </c:pt>
                <c:pt idx="51">
                  <c:v>78.571428571428569</c:v>
                </c:pt>
                <c:pt idx="52">
                  <c:v>86.857142857142861</c:v>
                </c:pt>
                <c:pt idx="53">
                  <c:v>90.571428571428569</c:v>
                </c:pt>
                <c:pt idx="54">
                  <c:v>88.285714285714292</c:v>
                </c:pt>
                <c:pt idx="55">
                  <c:v>93.285714285714292</c:v>
                </c:pt>
                <c:pt idx="56">
                  <c:v>92.714285714285708</c:v>
                </c:pt>
                <c:pt idx="57">
                  <c:v>93.714285714285708</c:v>
                </c:pt>
                <c:pt idx="58">
                  <c:v>97.714285714285708</c:v>
                </c:pt>
                <c:pt idx="59">
                  <c:v>95.714285714285708</c:v>
                </c:pt>
                <c:pt idx="60">
                  <c:v>95.857142857142861</c:v>
                </c:pt>
                <c:pt idx="61">
                  <c:v>97.714285714285708</c:v>
                </c:pt>
                <c:pt idx="62">
                  <c:v>102.14285714285714</c:v>
                </c:pt>
                <c:pt idx="63">
                  <c:v>104.57142857142857</c:v>
                </c:pt>
                <c:pt idx="64">
                  <c:v>106.57142857142857</c:v>
                </c:pt>
                <c:pt idx="65">
                  <c:v>107.57142857142857</c:v>
                </c:pt>
                <c:pt idx="66">
                  <c:v>106.57142857142857</c:v>
                </c:pt>
                <c:pt idx="67">
                  <c:v>105.14285714285714</c:v>
                </c:pt>
                <c:pt idx="68">
                  <c:v>104</c:v>
                </c:pt>
                <c:pt idx="69">
                  <c:v>98.142857142857139</c:v>
                </c:pt>
                <c:pt idx="70">
                  <c:v>93.857142857142861</c:v>
                </c:pt>
                <c:pt idx="71">
                  <c:v>91.571428571428569</c:v>
                </c:pt>
                <c:pt idx="72">
                  <c:v>90.285714285714292</c:v>
                </c:pt>
                <c:pt idx="73">
                  <c:v>86.428571428571431</c:v>
                </c:pt>
                <c:pt idx="74">
                  <c:v>82.714285714285708</c:v>
                </c:pt>
                <c:pt idx="75">
                  <c:v>79</c:v>
                </c:pt>
                <c:pt idx="76">
                  <c:v>73.142857142857139</c:v>
                </c:pt>
                <c:pt idx="77">
                  <c:v>71.142857142857139</c:v>
                </c:pt>
                <c:pt idx="78">
                  <c:v>61</c:v>
                </c:pt>
                <c:pt idx="79">
                  <c:v>57.285714285714285</c:v>
                </c:pt>
                <c:pt idx="80">
                  <c:v>55.428571428571431</c:v>
                </c:pt>
                <c:pt idx="81">
                  <c:v>57.142857142857146</c:v>
                </c:pt>
                <c:pt idx="82">
                  <c:v>56.428571428571431</c:v>
                </c:pt>
                <c:pt idx="83">
                  <c:v>61.857142857142854</c:v>
                </c:pt>
                <c:pt idx="84">
                  <c:v>61.428571428571431</c:v>
                </c:pt>
                <c:pt idx="85">
                  <c:v>67.714285714285708</c:v>
                </c:pt>
                <c:pt idx="86">
                  <c:v>66.285714285714292</c:v>
                </c:pt>
                <c:pt idx="87">
                  <c:v>66.857142857142861</c:v>
                </c:pt>
                <c:pt idx="88">
                  <c:v>67.285714285714292</c:v>
                </c:pt>
                <c:pt idx="89">
                  <c:v>69.428571428571431</c:v>
                </c:pt>
                <c:pt idx="90">
                  <c:v>70</c:v>
                </c:pt>
                <c:pt idx="91">
                  <c:v>70.714285714285708</c:v>
                </c:pt>
                <c:pt idx="92">
                  <c:v>69.428571428571431</c:v>
                </c:pt>
                <c:pt idx="93">
                  <c:v>69.571428571428569</c:v>
                </c:pt>
                <c:pt idx="94">
                  <c:v>72.571428571428569</c:v>
                </c:pt>
                <c:pt idx="95">
                  <c:v>74.857142857142861</c:v>
                </c:pt>
                <c:pt idx="96">
                  <c:v>74.857142857142861</c:v>
                </c:pt>
                <c:pt idx="97">
                  <c:v>74</c:v>
                </c:pt>
                <c:pt idx="98">
                  <c:v>76.571428571428569</c:v>
                </c:pt>
                <c:pt idx="99">
                  <c:v>82.428571428571431</c:v>
                </c:pt>
                <c:pt idx="100">
                  <c:v>90.142857142857139</c:v>
                </c:pt>
                <c:pt idx="101">
                  <c:v>92.285714285714292</c:v>
                </c:pt>
                <c:pt idx="102">
                  <c:v>93.714285714285708</c:v>
                </c:pt>
                <c:pt idx="103">
                  <c:v>96.714285714285708</c:v>
                </c:pt>
                <c:pt idx="104">
                  <c:v>96.428571428571431</c:v>
                </c:pt>
                <c:pt idx="105">
                  <c:v>98</c:v>
                </c:pt>
                <c:pt idx="106">
                  <c:v>100.85714285714286</c:v>
                </c:pt>
                <c:pt idx="107">
                  <c:v>97.285714285714292</c:v>
                </c:pt>
                <c:pt idx="108">
                  <c:v>98.428571428571431</c:v>
                </c:pt>
                <c:pt idx="109">
                  <c:v>94.142857142857139</c:v>
                </c:pt>
                <c:pt idx="110">
                  <c:v>93.428571428571431</c:v>
                </c:pt>
                <c:pt idx="111">
                  <c:v>95.285714285714292</c:v>
                </c:pt>
                <c:pt idx="112">
                  <c:v>94.857142857142861</c:v>
                </c:pt>
                <c:pt idx="113">
                  <c:v>90.714285714285708</c:v>
                </c:pt>
                <c:pt idx="114">
                  <c:v>92</c:v>
                </c:pt>
                <c:pt idx="115">
                  <c:v>86.428571428571431</c:v>
                </c:pt>
                <c:pt idx="116">
                  <c:v>87.571428571428569</c:v>
                </c:pt>
                <c:pt idx="117">
                  <c:v>86.142857142857139</c:v>
                </c:pt>
                <c:pt idx="118">
                  <c:v>82.428571428571431</c:v>
                </c:pt>
                <c:pt idx="119">
                  <c:v>78.714285714285708</c:v>
                </c:pt>
                <c:pt idx="120">
                  <c:v>77.714285714285708</c:v>
                </c:pt>
                <c:pt idx="121">
                  <c:v>72.571428571428569</c:v>
                </c:pt>
                <c:pt idx="122">
                  <c:v>73.142857142857139</c:v>
                </c:pt>
                <c:pt idx="123">
                  <c:v>71.285714285714292</c:v>
                </c:pt>
                <c:pt idx="124">
                  <c:v>70</c:v>
                </c:pt>
                <c:pt idx="125">
                  <c:v>69.2</c:v>
                </c:pt>
                <c:pt idx="126">
                  <c:v>76</c:v>
                </c:pt>
                <c:pt idx="127">
                  <c:v>78.400000000000006</c:v>
                </c:pt>
                <c:pt idx="128">
                  <c:v>81</c:v>
                </c:pt>
                <c:pt idx="129">
                  <c:v>87.5</c:v>
                </c:pt>
                <c:pt idx="130">
                  <c:v>103</c:v>
                </c:pt>
                <c:pt idx="131">
                  <c:v>99.8</c:v>
                </c:pt>
                <c:pt idx="132">
                  <c:v>95.5</c:v>
                </c:pt>
                <c:pt idx="133">
                  <c:v>95.666666666666671</c:v>
                </c:pt>
                <c:pt idx="134">
                  <c:v>98.833333333333329</c:v>
                </c:pt>
                <c:pt idx="135">
                  <c:v>105.28571428571429</c:v>
                </c:pt>
                <c:pt idx="136">
                  <c:v>111.14285714285714</c:v>
                </c:pt>
                <c:pt idx="137">
                  <c:v>113</c:v>
                </c:pt>
                <c:pt idx="138">
                  <c:v>117.57142857142857</c:v>
                </c:pt>
                <c:pt idx="139">
                  <c:v>125.14285714285714</c:v>
                </c:pt>
                <c:pt idx="140">
                  <c:v>130.71428571428572</c:v>
                </c:pt>
                <c:pt idx="141">
                  <c:v>131.28571428571428</c:v>
                </c:pt>
                <c:pt idx="142">
                  <c:v>130.42857142857142</c:v>
                </c:pt>
                <c:pt idx="143">
                  <c:v>124.14285714285714</c:v>
                </c:pt>
                <c:pt idx="144">
                  <c:v>118.71428571428571</c:v>
                </c:pt>
                <c:pt idx="145">
                  <c:v>115.28571428571429</c:v>
                </c:pt>
                <c:pt idx="146">
                  <c:v>111.71428571428571</c:v>
                </c:pt>
                <c:pt idx="147">
                  <c:v>110.42857142857143</c:v>
                </c:pt>
                <c:pt idx="148">
                  <c:v>108</c:v>
                </c:pt>
                <c:pt idx="149">
                  <c:v>103</c:v>
                </c:pt>
                <c:pt idx="150">
                  <c:v>101.33333333333333</c:v>
                </c:pt>
                <c:pt idx="151">
                  <c:v>96.333333333333329</c:v>
                </c:pt>
                <c:pt idx="152">
                  <c:v>97.666666666666671</c:v>
                </c:pt>
                <c:pt idx="153">
                  <c:v>97.833333333333329</c:v>
                </c:pt>
                <c:pt idx="154">
                  <c:v>87.5</c:v>
                </c:pt>
                <c:pt idx="155">
                  <c:v>81.5</c:v>
                </c:pt>
                <c:pt idx="156">
                  <c:v>76.714285714285708</c:v>
                </c:pt>
                <c:pt idx="157">
                  <c:v>76.428571428571431</c:v>
                </c:pt>
                <c:pt idx="158">
                  <c:v>78.285714285714292</c:v>
                </c:pt>
                <c:pt idx="159">
                  <c:v>74</c:v>
                </c:pt>
                <c:pt idx="160">
                  <c:v>71</c:v>
                </c:pt>
                <c:pt idx="161">
                  <c:v>73.428571428571431</c:v>
                </c:pt>
                <c:pt idx="162">
                  <c:v>72.571428571428569</c:v>
                </c:pt>
                <c:pt idx="163">
                  <c:v>74</c:v>
                </c:pt>
                <c:pt idx="164">
                  <c:v>73</c:v>
                </c:pt>
              </c:numCache>
            </c:numRef>
          </c:yVal>
          <c:smooth val="0"/>
        </c:ser>
        <c:ser>
          <c:idx val="4"/>
          <c:order val="4"/>
          <c:xVal>
            <c:numRef>
              <c:f>HC_7pt_smooth!$CD$11:$CD$175</c:f>
              <c:numCache>
                <c:formatCode>mm/dd/yy</c:formatCode>
                <c:ptCount val="165"/>
                <c:pt idx="0">
                  <c:v>29704.857142857141</c:v>
                </c:pt>
                <c:pt idx="1">
                  <c:v>29825</c:v>
                </c:pt>
                <c:pt idx="2">
                  <c:v>29959.142857142859</c:v>
                </c:pt>
                <c:pt idx="3">
                  <c:v>30093.857142857141</c:v>
                </c:pt>
                <c:pt idx="4">
                  <c:v>30125</c:v>
                </c:pt>
                <c:pt idx="5">
                  <c:v>30156.142857142859</c:v>
                </c:pt>
                <c:pt idx="6">
                  <c:v>30170.857142857141</c:v>
                </c:pt>
                <c:pt idx="7">
                  <c:v>30185.571428571428</c:v>
                </c:pt>
                <c:pt idx="8">
                  <c:v>30200.285714285714</c:v>
                </c:pt>
                <c:pt idx="9">
                  <c:v>30201</c:v>
                </c:pt>
                <c:pt idx="10">
                  <c:v>30210</c:v>
                </c:pt>
                <c:pt idx="11">
                  <c:v>30220</c:v>
                </c:pt>
                <c:pt idx="12">
                  <c:v>30231.285714285714</c:v>
                </c:pt>
                <c:pt idx="13">
                  <c:v>30244.142857142859</c:v>
                </c:pt>
                <c:pt idx="14">
                  <c:v>30260.428571428572</c:v>
                </c:pt>
                <c:pt idx="15">
                  <c:v>30278.285714285714</c:v>
                </c:pt>
                <c:pt idx="16">
                  <c:v>30298.142857142859</c:v>
                </c:pt>
                <c:pt idx="17">
                  <c:v>30309</c:v>
                </c:pt>
                <c:pt idx="18">
                  <c:v>30322.428571428572</c:v>
                </c:pt>
                <c:pt idx="19">
                  <c:v>30334.571428571428</c:v>
                </c:pt>
                <c:pt idx="20">
                  <c:v>30347.857142857141</c:v>
                </c:pt>
                <c:pt idx="21">
                  <c:v>30357.714285714286</c:v>
                </c:pt>
                <c:pt idx="22">
                  <c:v>30368.714285714286</c:v>
                </c:pt>
                <c:pt idx="23">
                  <c:v>30383.142857142859</c:v>
                </c:pt>
                <c:pt idx="24">
                  <c:v>30399.142857142859</c:v>
                </c:pt>
                <c:pt idx="25">
                  <c:v>30413.571428571428</c:v>
                </c:pt>
                <c:pt idx="26">
                  <c:v>30429.428571428572</c:v>
                </c:pt>
                <c:pt idx="27">
                  <c:v>30448.428571428572</c:v>
                </c:pt>
                <c:pt idx="28">
                  <c:v>30467.571428571428</c:v>
                </c:pt>
                <c:pt idx="29">
                  <c:v>30487.857142857141</c:v>
                </c:pt>
                <c:pt idx="30">
                  <c:v>30504.714285714286</c:v>
                </c:pt>
                <c:pt idx="31">
                  <c:v>30521.714285714286</c:v>
                </c:pt>
                <c:pt idx="32">
                  <c:v>30539.142857142859</c:v>
                </c:pt>
                <c:pt idx="33">
                  <c:v>30557.857142857141</c:v>
                </c:pt>
                <c:pt idx="34">
                  <c:v>30572</c:v>
                </c:pt>
                <c:pt idx="35">
                  <c:v>30587.857142857141</c:v>
                </c:pt>
                <c:pt idx="36">
                  <c:v>30602.857142857141</c:v>
                </c:pt>
                <c:pt idx="37">
                  <c:v>30616.857142857141</c:v>
                </c:pt>
                <c:pt idx="38">
                  <c:v>30630.285714285714</c:v>
                </c:pt>
                <c:pt idx="39">
                  <c:v>30641.571428571428</c:v>
                </c:pt>
                <c:pt idx="40">
                  <c:v>30650.857142857141</c:v>
                </c:pt>
                <c:pt idx="41">
                  <c:v>30660</c:v>
                </c:pt>
                <c:pt idx="42">
                  <c:v>30668.714285714286</c:v>
                </c:pt>
                <c:pt idx="43">
                  <c:v>30675.428571428572</c:v>
                </c:pt>
                <c:pt idx="44">
                  <c:v>30683.428571428572</c:v>
                </c:pt>
                <c:pt idx="45">
                  <c:v>30693.142857142859</c:v>
                </c:pt>
                <c:pt idx="46">
                  <c:v>30703.714285714286</c:v>
                </c:pt>
                <c:pt idx="47">
                  <c:v>30717.428571428572</c:v>
                </c:pt>
                <c:pt idx="48">
                  <c:v>30733.285714285714</c:v>
                </c:pt>
                <c:pt idx="49">
                  <c:v>30748.857142857141</c:v>
                </c:pt>
                <c:pt idx="50">
                  <c:v>30766.285714285714</c:v>
                </c:pt>
                <c:pt idx="51">
                  <c:v>30782.428571428572</c:v>
                </c:pt>
                <c:pt idx="52">
                  <c:v>30800.857142857141</c:v>
                </c:pt>
                <c:pt idx="53">
                  <c:v>30818.571428571428</c:v>
                </c:pt>
                <c:pt idx="54">
                  <c:v>30833.428571428572</c:v>
                </c:pt>
                <c:pt idx="55">
                  <c:v>30846.428571428572</c:v>
                </c:pt>
                <c:pt idx="56">
                  <c:v>30860.285714285714</c:v>
                </c:pt>
                <c:pt idx="57">
                  <c:v>30872.857142857141</c:v>
                </c:pt>
                <c:pt idx="58">
                  <c:v>30886.714285714286</c:v>
                </c:pt>
                <c:pt idx="59">
                  <c:v>30897.285714285714</c:v>
                </c:pt>
                <c:pt idx="60">
                  <c:v>30908.428571428572</c:v>
                </c:pt>
                <c:pt idx="61">
                  <c:v>30918.571428571428</c:v>
                </c:pt>
                <c:pt idx="62">
                  <c:v>30928.285714285714</c:v>
                </c:pt>
                <c:pt idx="63">
                  <c:v>30938.142857142859</c:v>
                </c:pt>
                <c:pt idx="64">
                  <c:v>30946.428571428572</c:v>
                </c:pt>
                <c:pt idx="65">
                  <c:v>30953.285714285714</c:v>
                </c:pt>
                <c:pt idx="66">
                  <c:v>30958.285714285714</c:v>
                </c:pt>
                <c:pt idx="67">
                  <c:v>30966.285714285714</c:v>
                </c:pt>
                <c:pt idx="68">
                  <c:v>30974.285714285714</c:v>
                </c:pt>
                <c:pt idx="69">
                  <c:v>30982.571428571428</c:v>
                </c:pt>
                <c:pt idx="70">
                  <c:v>30988.857142857141</c:v>
                </c:pt>
                <c:pt idx="71">
                  <c:v>30996</c:v>
                </c:pt>
                <c:pt idx="72">
                  <c:v>31002.285714285714</c:v>
                </c:pt>
                <c:pt idx="73">
                  <c:v>31009.428571428572</c:v>
                </c:pt>
                <c:pt idx="74">
                  <c:v>31017.571428571428</c:v>
                </c:pt>
                <c:pt idx="75">
                  <c:v>31026.857142857141</c:v>
                </c:pt>
                <c:pt idx="76">
                  <c:v>31035</c:v>
                </c:pt>
                <c:pt idx="77">
                  <c:v>31043.857142857141</c:v>
                </c:pt>
                <c:pt idx="78">
                  <c:v>31051.857142857141</c:v>
                </c:pt>
                <c:pt idx="79">
                  <c:v>31060</c:v>
                </c:pt>
                <c:pt idx="80">
                  <c:v>31068.142857142859</c:v>
                </c:pt>
                <c:pt idx="81">
                  <c:v>31072.142857142859</c:v>
                </c:pt>
                <c:pt idx="82">
                  <c:v>31075</c:v>
                </c:pt>
                <c:pt idx="83">
                  <c:v>31078.857142857141</c:v>
                </c:pt>
                <c:pt idx="84">
                  <c:v>31082</c:v>
                </c:pt>
                <c:pt idx="85">
                  <c:v>31086.714285714286</c:v>
                </c:pt>
                <c:pt idx="86">
                  <c:v>31095.285714285714</c:v>
                </c:pt>
                <c:pt idx="87">
                  <c:v>31103.285714285714</c:v>
                </c:pt>
                <c:pt idx="88">
                  <c:v>31110.571428571428</c:v>
                </c:pt>
                <c:pt idx="89">
                  <c:v>31120.428571428572</c:v>
                </c:pt>
                <c:pt idx="90">
                  <c:v>31129.285714285714</c:v>
                </c:pt>
                <c:pt idx="91">
                  <c:v>31138.142857142859</c:v>
                </c:pt>
                <c:pt idx="92">
                  <c:v>31145.428571428572</c:v>
                </c:pt>
                <c:pt idx="93">
                  <c:v>31151.571428571428</c:v>
                </c:pt>
                <c:pt idx="94">
                  <c:v>31157.428571428572</c:v>
                </c:pt>
                <c:pt idx="95">
                  <c:v>31166.428571428572</c:v>
                </c:pt>
                <c:pt idx="96">
                  <c:v>31173.857142857141</c:v>
                </c:pt>
                <c:pt idx="97">
                  <c:v>31181.142857142859</c:v>
                </c:pt>
                <c:pt idx="98">
                  <c:v>31189</c:v>
                </c:pt>
                <c:pt idx="99">
                  <c:v>31196.857142857141</c:v>
                </c:pt>
                <c:pt idx="100">
                  <c:v>31203.571428571428</c:v>
                </c:pt>
                <c:pt idx="101">
                  <c:v>31210.285714285714</c:v>
                </c:pt>
                <c:pt idx="102">
                  <c:v>31217.714285714286</c:v>
                </c:pt>
                <c:pt idx="103">
                  <c:v>31224.142857142859</c:v>
                </c:pt>
                <c:pt idx="104">
                  <c:v>31231.571428571428</c:v>
                </c:pt>
                <c:pt idx="105">
                  <c:v>31238.285714285714</c:v>
                </c:pt>
                <c:pt idx="106">
                  <c:v>31246.428571428572</c:v>
                </c:pt>
                <c:pt idx="107">
                  <c:v>31253</c:v>
                </c:pt>
                <c:pt idx="108">
                  <c:v>31263.142857142859</c:v>
                </c:pt>
                <c:pt idx="109">
                  <c:v>31271.142857142859</c:v>
                </c:pt>
                <c:pt idx="110">
                  <c:v>31280.571428571428</c:v>
                </c:pt>
                <c:pt idx="111">
                  <c:v>31289.857142857141</c:v>
                </c:pt>
                <c:pt idx="112">
                  <c:v>31300.142857142859</c:v>
                </c:pt>
                <c:pt idx="113">
                  <c:v>31312.142857142859</c:v>
                </c:pt>
                <c:pt idx="114">
                  <c:v>31325.571428571428</c:v>
                </c:pt>
                <c:pt idx="115">
                  <c:v>31336.714285714286</c:v>
                </c:pt>
                <c:pt idx="116">
                  <c:v>31347.285714285714</c:v>
                </c:pt>
                <c:pt idx="117">
                  <c:v>31358.285714285714</c:v>
                </c:pt>
                <c:pt idx="118">
                  <c:v>31369.571428571428</c:v>
                </c:pt>
                <c:pt idx="119">
                  <c:v>31380.285714285714</c:v>
                </c:pt>
                <c:pt idx="120">
                  <c:v>31393.428571428572</c:v>
                </c:pt>
                <c:pt idx="121">
                  <c:v>31405.857142857141</c:v>
                </c:pt>
                <c:pt idx="122">
                  <c:v>31417.714285714286</c:v>
                </c:pt>
                <c:pt idx="123">
                  <c:v>31429.428571428572</c:v>
                </c:pt>
                <c:pt idx="124">
                  <c:v>31441.571428571428</c:v>
                </c:pt>
                <c:pt idx="125">
                  <c:v>31453</c:v>
                </c:pt>
                <c:pt idx="126">
                  <c:v>31465</c:v>
                </c:pt>
                <c:pt idx="127">
                  <c:v>31472.571428571428</c:v>
                </c:pt>
                <c:pt idx="128">
                  <c:v>31480.571428571428</c:v>
                </c:pt>
                <c:pt idx="129">
                  <c:v>31489</c:v>
                </c:pt>
                <c:pt idx="130">
                  <c:v>31497.285714285714</c:v>
                </c:pt>
                <c:pt idx="131">
                  <c:v>31504.142857142859</c:v>
                </c:pt>
                <c:pt idx="132">
                  <c:v>31514.857142857141</c:v>
                </c:pt>
                <c:pt idx="133">
                  <c:v>31525.142857142859</c:v>
                </c:pt>
                <c:pt idx="134">
                  <c:v>31534.428571428572</c:v>
                </c:pt>
                <c:pt idx="135">
                  <c:v>31543.142857142859</c:v>
                </c:pt>
                <c:pt idx="136">
                  <c:v>31552.857142857141</c:v>
                </c:pt>
                <c:pt idx="137">
                  <c:v>31562.285714285714</c:v>
                </c:pt>
                <c:pt idx="138">
                  <c:v>31573</c:v>
                </c:pt>
                <c:pt idx="139">
                  <c:v>31579.571428571428</c:v>
                </c:pt>
                <c:pt idx="140">
                  <c:v>31586.857142857141</c:v>
                </c:pt>
                <c:pt idx="141">
                  <c:v>31594.857142857141</c:v>
                </c:pt>
                <c:pt idx="142">
                  <c:v>31602.857142857141</c:v>
                </c:pt>
                <c:pt idx="143">
                  <c:v>31610.714285714286</c:v>
                </c:pt>
                <c:pt idx="144">
                  <c:v>31619.857142857141</c:v>
                </c:pt>
                <c:pt idx="145">
                  <c:v>31629</c:v>
                </c:pt>
                <c:pt idx="146">
                  <c:v>31639.285714285714</c:v>
                </c:pt>
                <c:pt idx="147">
                  <c:v>31649.714285714286</c:v>
                </c:pt>
                <c:pt idx="148">
                  <c:v>31660.428571428572</c:v>
                </c:pt>
                <c:pt idx="149">
                  <c:v>31671.428571428572</c:v>
                </c:pt>
                <c:pt idx="150">
                  <c:v>31681.285714285714</c:v>
                </c:pt>
                <c:pt idx="151">
                  <c:v>31692.285714285714</c:v>
                </c:pt>
                <c:pt idx="152">
                  <c:v>31702.142857142859</c:v>
                </c:pt>
                <c:pt idx="153">
                  <c:v>31711.571428571428</c:v>
                </c:pt>
                <c:pt idx="154">
                  <c:v>31721.571428571428</c:v>
                </c:pt>
                <c:pt idx="155">
                  <c:v>31731.714285714286</c:v>
                </c:pt>
                <c:pt idx="156">
                  <c:v>31740.857142857141</c:v>
                </c:pt>
                <c:pt idx="157">
                  <c:v>31749.857142857141</c:v>
                </c:pt>
                <c:pt idx="158">
                  <c:v>31758.142857142859</c:v>
                </c:pt>
                <c:pt idx="159">
                  <c:v>31765.428571428572</c:v>
                </c:pt>
                <c:pt idx="160">
                  <c:v>31772.714285714286</c:v>
                </c:pt>
                <c:pt idx="161">
                  <c:v>31778.714285714286</c:v>
                </c:pt>
                <c:pt idx="162">
                  <c:v>31785</c:v>
                </c:pt>
                <c:pt idx="163">
                  <c:v>31791.857142857141</c:v>
                </c:pt>
                <c:pt idx="164">
                  <c:v>31800.428571428572</c:v>
                </c:pt>
              </c:numCache>
            </c:numRef>
          </c:xVal>
          <c:yVal>
            <c:numRef>
              <c:f>HC_7pt_smooth!$CI$11:$CI$175</c:f>
              <c:numCache>
                <c:formatCode>General</c:formatCode>
                <c:ptCount val="165"/>
                <c:pt idx="17">
                  <c:v>20</c:v>
                </c:pt>
                <c:pt idx="18">
                  <c:v>20</c:v>
                </c:pt>
                <c:pt idx="19">
                  <c:v>17.5</c:v>
                </c:pt>
                <c:pt idx="20">
                  <c:v>17.5</c:v>
                </c:pt>
                <c:pt idx="21">
                  <c:v>17.5</c:v>
                </c:pt>
                <c:pt idx="22">
                  <c:v>17.5</c:v>
                </c:pt>
                <c:pt idx="23">
                  <c:v>17.5</c:v>
                </c:pt>
                <c:pt idx="24">
                  <c:v>23.5</c:v>
                </c:pt>
                <c:pt idx="25">
                  <c:v>23.5</c:v>
                </c:pt>
                <c:pt idx="26">
                  <c:v>28.5</c:v>
                </c:pt>
                <c:pt idx="27">
                  <c:v>27.333333333333332</c:v>
                </c:pt>
                <c:pt idx="28">
                  <c:v>25.75</c:v>
                </c:pt>
                <c:pt idx="29">
                  <c:v>27.4</c:v>
                </c:pt>
                <c:pt idx="30">
                  <c:v>27.5</c:v>
                </c:pt>
                <c:pt idx="31">
                  <c:v>26.6</c:v>
                </c:pt>
                <c:pt idx="32">
                  <c:v>26.166666666666668</c:v>
                </c:pt>
                <c:pt idx="33">
                  <c:v>26.4</c:v>
                </c:pt>
                <c:pt idx="34">
                  <c:v>24.6</c:v>
                </c:pt>
                <c:pt idx="35">
                  <c:v>23.6</c:v>
                </c:pt>
                <c:pt idx="36">
                  <c:v>21.2</c:v>
                </c:pt>
                <c:pt idx="37">
                  <c:v>19.5</c:v>
                </c:pt>
                <c:pt idx="38">
                  <c:v>20.8</c:v>
                </c:pt>
                <c:pt idx="39">
                  <c:v>20</c:v>
                </c:pt>
                <c:pt idx="40">
                  <c:v>20</c:v>
                </c:pt>
                <c:pt idx="41">
                  <c:v>21.333333333333332</c:v>
                </c:pt>
                <c:pt idx="42">
                  <c:v>24</c:v>
                </c:pt>
                <c:pt idx="43">
                  <c:v>19</c:v>
                </c:pt>
                <c:pt idx="44">
                  <c:v>16.333333333333332</c:v>
                </c:pt>
                <c:pt idx="45">
                  <c:v>12</c:v>
                </c:pt>
                <c:pt idx="46">
                  <c:v>11.75</c:v>
                </c:pt>
                <c:pt idx="47">
                  <c:v>12.4</c:v>
                </c:pt>
                <c:pt idx="48">
                  <c:v>13.666666666666666</c:v>
                </c:pt>
                <c:pt idx="49">
                  <c:v>13.428571428571429</c:v>
                </c:pt>
                <c:pt idx="50">
                  <c:v>14.571428571428571</c:v>
                </c:pt>
                <c:pt idx="51">
                  <c:v>16.571428571428573</c:v>
                </c:pt>
                <c:pt idx="52">
                  <c:v>16.714285714285715</c:v>
                </c:pt>
                <c:pt idx="53">
                  <c:v>18.142857142857142</c:v>
                </c:pt>
                <c:pt idx="54">
                  <c:v>18.142857142857142</c:v>
                </c:pt>
                <c:pt idx="55">
                  <c:v>18.142857142857142</c:v>
                </c:pt>
                <c:pt idx="56">
                  <c:v>19.857142857142858</c:v>
                </c:pt>
                <c:pt idx="57">
                  <c:v>18.857142857142858</c:v>
                </c:pt>
                <c:pt idx="58">
                  <c:v>17.428571428571427</c:v>
                </c:pt>
                <c:pt idx="59">
                  <c:v>18.428571428571427</c:v>
                </c:pt>
                <c:pt idx="60">
                  <c:v>18</c:v>
                </c:pt>
                <c:pt idx="61">
                  <c:v>19.857142857142858</c:v>
                </c:pt>
                <c:pt idx="62">
                  <c:v>20.142857142857142</c:v>
                </c:pt>
                <c:pt idx="63">
                  <c:v>19.142857142857142</c:v>
                </c:pt>
                <c:pt idx="64">
                  <c:v>20.714285714285715</c:v>
                </c:pt>
                <c:pt idx="65">
                  <c:v>21.285714285714285</c:v>
                </c:pt>
                <c:pt idx="66">
                  <c:v>21.142857142857142</c:v>
                </c:pt>
                <c:pt idx="67">
                  <c:v>21</c:v>
                </c:pt>
                <c:pt idx="68">
                  <c:v>18.857142857142858</c:v>
                </c:pt>
                <c:pt idx="69">
                  <c:v>17.571428571428573</c:v>
                </c:pt>
                <c:pt idx="70">
                  <c:v>17.428571428571427</c:v>
                </c:pt>
                <c:pt idx="71">
                  <c:v>16.333333333333332</c:v>
                </c:pt>
                <c:pt idx="72">
                  <c:v>17.333333333333332</c:v>
                </c:pt>
                <c:pt idx="73">
                  <c:v>17</c:v>
                </c:pt>
                <c:pt idx="74">
                  <c:v>16.666666666666668</c:v>
                </c:pt>
                <c:pt idx="75">
                  <c:v>17.833333333333332</c:v>
                </c:pt>
                <c:pt idx="76">
                  <c:v>17.833333333333332</c:v>
                </c:pt>
                <c:pt idx="77">
                  <c:v>17.833333333333332</c:v>
                </c:pt>
                <c:pt idx="78">
                  <c:v>16.857142857142858</c:v>
                </c:pt>
                <c:pt idx="79">
                  <c:v>15.571428571428571</c:v>
                </c:pt>
                <c:pt idx="80">
                  <c:v>15.142857142857142</c:v>
                </c:pt>
                <c:pt idx="81">
                  <c:v>15</c:v>
                </c:pt>
                <c:pt idx="82">
                  <c:v>13.857142857142858</c:v>
                </c:pt>
                <c:pt idx="83">
                  <c:v>13.142857142857142</c:v>
                </c:pt>
                <c:pt idx="84">
                  <c:v>13.285714285714286</c:v>
                </c:pt>
                <c:pt idx="85">
                  <c:v>13.142857142857142</c:v>
                </c:pt>
                <c:pt idx="86">
                  <c:v>12.142857142857142</c:v>
                </c:pt>
                <c:pt idx="87">
                  <c:v>11.571428571428571</c:v>
                </c:pt>
                <c:pt idx="88">
                  <c:v>11</c:v>
                </c:pt>
                <c:pt idx="89">
                  <c:v>10.714285714285714</c:v>
                </c:pt>
                <c:pt idx="90">
                  <c:v>12.571428571428571</c:v>
                </c:pt>
                <c:pt idx="91">
                  <c:v>11.714285714285714</c:v>
                </c:pt>
                <c:pt idx="92">
                  <c:v>12.428571428571429</c:v>
                </c:pt>
                <c:pt idx="93">
                  <c:v>13.428571428571429</c:v>
                </c:pt>
                <c:pt idx="94">
                  <c:v>13.714285714285714</c:v>
                </c:pt>
                <c:pt idx="95">
                  <c:v>15.285714285714286</c:v>
                </c:pt>
                <c:pt idx="96">
                  <c:v>16</c:v>
                </c:pt>
                <c:pt idx="97">
                  <c:v>15.142857142857142</c:v>
                </c:pt>
                <c:pt idx="98">
                  <c:v>16.714285714285715</c:v>
                </c:pt>
                <c:pt idx="99">
                  <c:v>16.571428571428573</c:v>
                </c:pt>
                <c:pt idx="100">
                  <c:v>17.428571428571427</c:v>
                </c:pt>
                <c:pt idx="101">
                  <c:v>17.714285714285715</c:v>
                </c:pt>
                <c:pt idx="102">
                  <c:v>17.571428571428573</c:v>
                </c:pt>
                <c:pt idx="103">
                  <c:v>19.285714285714285</c:v>
                </c:pt>
                <c:pt idx="104">
                  <c:v>20</c:v>
                </c:pt>
                <c:pt idx="105">
                  <c:v>19.5</c:v>
                </c:pt>
                <c:pt idx="106">
                  <c:v>19.666666666666668</c:v>
                </c:pt>
                <c:pt idx="107">
                  <c:v>18.333333333333332</c:v>
                </c:pt>
                <c:pt idx="108">
                  <c:v>18.166666666666668</c:v>
                </c:pt>
                <c:pt idx="109">
                  <c:v>19.166666666666668</c:v>
                </c:pt>
                <c:pt idx="110">
                  <c:v>17.5</c:v>
                </c:pt>
                <c:pt idx="111">
                  <c:v>17.714285714285715</c:v>
                </c:pt>
                <c:pt idx="112">
                  <c:v>17.714285714285715</c:v>
                </c:pt>
                <c:pt idx="113">
                  <c:v>18.428571428571427</c:v>
                </c:pt>
                <c:pt idx="114">
                  <c:v>19</c:v>
                </c:pt>
                <c:pt idx="115">
                  <c:v>19</c:v>
                </c:pt>
                <c:pt idx="116">
                  <c:v>18.428571428571427</c:v>
                </c:pt>
                <c:pt idx="117">
                  <c:v>18.142857142857142</c:v>
                </c:pt>
                <c:pt idx="118">
                  <c:v>17</c:v>
                </c:pt>
                <c:pt idx="119">
                  <c:v>16.571428571428573</c:v>
                </c:pt>
                <c:pt idx="120">
                  <c:v>15.571428571428571</c:v>
                </c:pt>
                <c:pt idx="121">
                  <c:v>14.285714285714286</c:v>
                </c:pt>
                <c:pt idx="122">
                  <c:v>13.285714285714286</c:v>
                </c:pt>
                <c:pt idx="123">
                  <c:v>12.285714285714286</c:v>
                </c:pt>
                <c:pt idx="124">
                  <c:v>10.857142857142858</c:v>
                </c:pt>
                <c:pt idx="125">
                  <c:v>10.571428571428571</c:v>
                </c:pt>
                <c:pt idx="126">
                  <c:v>10</c:v>
                </c:pt>
                <c:pt idx="127">
                  <c:v>10.285714285714286</c:v>
                </c:pt>
                <c:pt idx="128">
                  <c:v>11.285714285714286</c:v>
                </c:pt>
                <c:pt idx="129">
                  <c:v>12.285714285714286</c:v>
                </c:pt>
                <c:pt idx="130">
                  <c:v>13</c:v>
                </c:pt>
                <c:pt idx="131">
                  <c:v>14.428571428571429</c:v>
                </c:pt>
                <c:pt idx="132">
                  <c:v>15</c:v>
                </c:pt>
                <c:pt idx="133">
                  <c:v>16.142857142857142</c:v>
                </c:pt>
                <c:pt idx="134">
                  <c:v>16.857142857142858</c:v>
                </c:pt>
                <c:pt idx="135">
                  <c:v>18.285714285714285</c:v>
                </c:pt>
                <c:pt idx="136">
                  <c:v>19</c:v>
                </c:pt>
                <c:pt idx="137">
                  <c:v>20.285714285714285</c:v>
                </c:pt>
                <c:pt idx="138">
                  <c:v>20.428571428571427</c:v>
                </c:pt>
                <c:pt idx="139">
                  <c:v>22</c:v>
                </c:pt>
                <c:pt idx="140">
                  <c:v>21.857142857142858</c:v>
                </c:pt>
                <c:pt idx="141">
                  <c:v>22.285714285714285</c:v>
                </c:pt>
                <c:pt idx="142">
                  <c:v>20.428571428571427</c:v>
                </c:pt>
                <c:pt idx="143">
                  <c:v>20.142857142857142</c:v>
                </c:pt>
                <c:pt idx="144">
                  <c:v>18</c:v>
                </c:pt>
                <c:pt idx="145">
                  <c:v>18.142857142857142</c:v>
                </c:pt>
                <c:pt idx="146">
                  <c:v>17.428571428571427</c:v>
                </c:pt>
                <c:pt idx="147">
                  <c:v>16.714285714285715</c:v>
                </c:pt>
                <c:pt idx="148">
                  <c:v>16.428571428571427</c:v>
                </c:pt>
                <c:pt idx="149">
                  <c:v>16.285714285714285</c:v>
                </c:pt>
                <c:pt idx="150">
                  <c:v>16.142857142857142</c:v>
                </c:pt>
                <c:pt idx="151">
                  <c:v>15.571428571428571</c:v>
                </c:pt>
                <c:pt idx="152">
                  <c:v>14.857142857142858</c:v>
                </c:pt>
                <c:pt idx="153">
                  <c:v>15</c:v>
                </c:pt>
                <c:pt idx="154">
                  <c:v>14.428571428571429</c:v>
                </c:pt>
                <c:pt idx="155">
                  <c:v>13.571428571428571</c:v>
                </c:pt>
                <c:pt idx="156">
                  <c:v>13.285714285714286</c:v>
                </c:pt>
                <c:pt idx="157">
                  <c:v>12.571428571428571</c:v>
                </c:pt>
                <c:pt idx="158">
                  <c:v>13</c:v>
                </c:pt>
                <c:pt idx="159">
                  <c:v>14.833333333333334</c:v>
                </c:pt>
                <c:pt idx="160">
                  <c:v>13.333333333333334</c:v>
                </c:pt>
                <c:pt idx="161">
                  <c:v>13.333333333333334</c:v>
                </c:pt>
                <c:pt idx="162">
                  <c:v>12.666666666666666</c:v>
                </c:pt>
                <c:pt idx="163">
                  <c:v>13.166666666666666</c:v>
                </c:pt>
                <c:pt idx="164">
                  <c:v>13.166666666666666</c:v>
                </c:pt>
              </c:numCache>
            </c:numRef>
          </c:yVal>
          <c:smooth val="0"/>
        </c:ser>
        <c:ser>
          <c:idx val="5"/>
          <c:order val="5"/>
          <c:xVal>
            <c:numRef>
              <c:f>HC_7pt_smooth!$CD$11:$CD$175</c:f>
              <c:numCache>
                <c:formatCode>mm/dd/yy</c:formatCode>
                <c:ptCount val="165"/>
                <c:pt idx="0">
                  <c:v>29704.857142857141</c:v>
                </c:pt>
                <c:pt idx="1">
                  <c:v>29825</c:v>
                </c:pt>
                <c:pt idx="2">
                  <c:v>29959.142857142859</c:v>
                </c:pt>
                <c:pt idx="3">
                  <c:v>30093.857142857141</c:v>
                </c:pt>
                <c:pt idx="4">
                  <c:v>30125</c:v>
                </c:pt>
                <c:pt idx="5">
                  <c:v>30156.142857142859</c:v>
                </c:pt>
                <c:pt idx="6">
                  <c:v>30170.857142857141</c:v>
                </c:pt>
                <c:pt idx="7">
                  <c:v>30185.571428571428</c:v>
                </c:pt>
                <c:pt idx="8">
                  <c:v>30200.285714285714</c:v>
                </c:pt>
                <c:pt idx="9">
                  <c:v>30201</c:v>
                </c:pt>
                <c:pt idx="10">
                  <c:v>30210</c:v>
                </c:pt>
                <c:pt idx="11">
                  <c:v>30220</c:v>
                </c:pt>
                <c:pt idx="12">
                  <c:v>30231.285714285714</c:v>
                </c:pt>
                <c:pt idx="13">
                  <c:v>30244.142857142859</c:v>
                </c:pt>
                <c:pt idx="14">
                  <c:v>30260.428571428572</c:v>
                </c:pt>
                <c:pt idx="15">
                  <c:v>30278.285714285714</c:v>
                </c:pt>
                <c:pt idx="16">
                  <c:v>30298.142857142859</c:v>
                </c:pt>
                <c:pt idx="17">
                  <c:v>30309</c:v>
                </c:pt>
                <c:pt idx="18">
                  <c:v>30322.428571428572</c:v>
                </c:pt>
                <c:pt idx="19">
                  <c:v>30334.571428571428</c:v>
                </c:pt>
                <c:pt idx="20">
                  <c:v>30347.857142857141</c:v>
                </c:pt>
                <c:pt idx="21">
                  <c:v>30357.714285714286</c:v>
                </c:pt>
                <c:pt idx="22">
                  <c:v>30368.714285714286</c:v>
                </c:pt>
                <c:pt idx="23">
                  <c:v>30383.142857142859</c:v>
                </c:pt>
                <c:pt idx="24">
                  <c:v>30399.142857142859</c:v>
                </c:pt>
                <c:pt idx="25">
                  <c:v>30413.571428571428</c:v>
                </c:pt>
                <c:pt idx="26">
                  <c:v>30429.428571428572</c:v>
                </c:pt>
                <c:pt idx="27">
                  <c:v>30448.428571428572</c:v>
                </c:pt>
                <c:pt idx="28">
                  <c:v>30467.571428571428</c:v>
                </c:pt>
                <c:pt idx="29">
                  <c:v>30487.857142857141</c:v>
                </c:pt>
                <c:pt idx="30">
                  <c:v>30504.714285714286</c:v>
                </c:pt>
                <c:pt idx="31">
                  <c:v>30521.714285714286</c:v>
                </c:pt>
                <c:pt idx="32">
                  <c:v>30539.142857142859</c:v>
                </c:pt>
                <c:pt idx="33">
                  <c:v>30557.857142857141</c:v>
                </c:pt>
                <c:pt idx="34">
                  <c:v>30572</c:v>
                </c:pt>
                <c:pt idx="35">
                  <c:v>30587.857142857141</c:v>
                </c:pt>
                <c:pt idx="36">
                  <c:v>30602.857142857141</c:v>
                </c:pt>
                <c:pt idx="37">
                  <c:v>30616.857142857141</c:v>
                </c:pt>
                <c:pt idx="38">
                  <c:v>30630.285714285714</c:v>
                </c:pt>
                <c:pt idx="39">
                  <c:v>30641.571428571428</c:v>
                </c:pt>
                <c:pt idx="40">
                  <c:v>30650.857142857141</c:v>
                </c:pt>
                <c:pt idx="41">
                  <c:v>30660</c:v>
                </c:pt>
                <c:pt idx="42">
                  <c:v>30668.714285714286</c:v>
                </c:pt>
                <c:pt idx="43">
                  <c:v>30675.428571428572</c:v>
                </c:pt>
                <c:pt idx="44">
                  <c:v>30683.428571428572</c:v>
                </c:pt>
                <c:pt idx="45">
                  <c:v>30693.142857142859</c:v>
                </c:pt>
                <c:pt idx="46">
                  <c:v>30703.714285714286</c:v>
                </c:pt>
                <c:pt idx="47">
                  <c:v>30717.428571428572</c:v>
                </c:pt>
                <c:pt idx="48">
                  <c:v>30733.285714285714</c:v>
                </c:pt>
                <c:pt idx="49">
                  <c:v>30748.857142857141</c:v>
                </c:pt>
                <c:pt idx="50">
                  <c:v>30766.285714285714</c:v>
                </c:pt>
                <c:pt idx="51">
                  <c:v>30782.428571428572</c:v>
                </c:pt>
                <c:pt idx="52">
                  <c:v>30800.857142857141</c:v>
                </c:pt>
                <c:pt idx="53">
                  <c:v>30818.571428571428</c:v>
                </c:pt>
                <c:pt idx="54">
                  <c:v>30833.428571428572</c:v>
                </c:pt>
                <c:pt idx="55">
                  <c:v>30846.428571428572</c:v>
                </c:pt>
                <c:pt idx="56">
                  <c:v>30860.285714285714</c:v>
                </c:pt>
                <c:pt idx="57">
                  <c:v>30872.857142857141</c:v>
                </c:pt>
                <c:pt idx="58">
                  <c:v>30886.714285714286</c:v>
                </c:pt>
                <c:pt idx="59">
                  <c:v>30897.285714285714</c:v>
                </c:pt>
                <c:pt idx="60">
                  <c:v>30908.428571428572</c:v>
                </c:pt>
                <c:pt idx="61">
                  <c:v>30918.571428571428</c:v>
                </c:pt>
                <c:pt idx="62">
                  <c:v>30928.285714285714</c:v>
                </c:pt>
                <c:pt idx="63">
                  <c:v>30938.142857142859</c:v>
                </c:pt>
                <c:pt idx="64">
                  <c:v>30946.428571428572</c:v>
                </c:pt>
                <c:pt idx="65">
                  <c:v>30953.285714285714</c:v>
                </c:pt>
                <c:pt idx="66">
                  <c:v>30958.285714285714</c:v>
                </c:pt>
                <c:pt idx="67">
                  <c:v>30966.285714285714</c:v>
                </c:pt>
                <c:pt idx="68">
                  <c:v>30974.285714285714</c:v>
                </c:pt>
                <c:pt idx="69">
                  <c:v>30982.571428571428</c:v>
                </c:pt>
                <c:pt idx="70">
                  <c:v>30988.857142857141</c:v>
                </c:pt>
                <c:pt idx="71">
                  <c:v>30996</c:v>
                </c:pt>
                <c:pt idx="72">
                  <c:v>31002.285714285714</c:v>
                </c:pt>
                <c:pt idx="73">
                  <c:v>31009.428571428572</c:v>
                </c:pt>
                <c:pt idx="74">
                  <c:v>31017.571428571428</c:v>
                </c:pt>
                <c:pt idx="75">
                  <c:v>31026.857142857141</c:v>
                </c:pt>
                <c:pt idx="76">
                  <c:v>31035</c:v>
                </c:pt>
                <c:pt idx="77">
                  <c:v>31043.857142857141</c:v>
                </c:pt>
                <c:pt idx="78">
                  <c:v>31051.857142857141</c:v>
                </c:pt>
                <c:pt idx="79">
                  <c:v>31060</c:v>
                </c:pt>
                <c:pt idx="80">
                  <c:v>31068.142857142859</c:v>
                </c:pt>
                <c:pt idx="81">
                  <c:v>31072.142857142859</c:v>
                </c:pt>
                <c:pt idx="82">
                  <c:v>31075</c:v>
                </c:pt>
                <c:pt idx="83">
                  <c:v>31078.857142857141</c:v>
                </c:pt>
                <c:pt idx="84">
                  <c:v>31082</c:v>
                </c:pt>
                <c:pt idx="85">
                  <c:v>31086.714285714286</c:v>
                </c:pt>
                <c:pt idx="86">
                  <c:v>31095.285714285714</c:v>
                </c:pt>
                <c:pt idx="87">
                  <c:v>31103.285714285714</c:v>
                </c:pt>
                <c:pt idx="88">
                  <c:v>31110.571428571428</c:v>
                </c:pt>
                <c:pt idx="89">
                  <c:v>31120.428571428572</c:v>
                </c:pt>
                <c:pt idx="90">
                  <c:v>31129.285714285714</c:v>
                </c:pt>
                <c:pt idx="91">
                  <c:v>31138.142857142859</c:v>
                </c:pt>
                <c:pt idx="92">
                  <c:v>31145.428571428572</c:v>
                </c:pt>
                <c:pt idx="93">
                  <c:v>31151.571428571428</c:v>
                </c:pt>
                <c:pt idx="94">
                  <c:v>31157.428571428572</c:v>
                </c:pt>
                <c:pt idx="95">
                  <c:v>31166.428571428572</c:v>
                </c:pt>
                <c:pt idx="96">
                  <c:v>31173.857142857141</c:v>
                </c:pt>
                <c:pt idx="97">
                  <c:v>31181.142857142859</c:v>
                </c:pt>
                <c:pt idx="98">
                  <c:v>31189</c:v>
                </c:pt>
                <c:pt idx="99">
                  <c:v>31196.857142857141</c:v>
                </c:pt>
                <c:pt idx="100">
                  <c:v>31203.571428571428</c:v>
                </c:pt>
                <c:pt idx="101">
                  <c:v>31210.285714285714</c:v>
                </c:pt>
                <c:pt idx="102">
                  <c:v>31217.714285714286</c:v>
                </c:pt>
                <c:pt idx="103">
                  <c:v>31224.142857142859</c:v>
                </c:pt>
                <c:pt idx="104">
                  <c:v>31231.571428571428</c:v>
                </c:pt>
                <c:pt idx="105">
                  <c:v>31238.285714285714</c:v>
                </c:pt>
                <c:pt idx="106">
                  <c:v>31246.428571428572</c:v>
                </c:pt>
                <c:pt idx="107">
                  <c:v>31253</c:v>
                </c:pt>
                <c:pt idx="108">
                  <c:v>31263.142857142859</c:v>
                </c:pt>
                <c:pt idx="109">
                  <c:v>31271.142857142859</c:v>
                </c:pt>
                <c:pt idx="110">
                  <c:v>31280.571428571428</c:v>
                </c:pt>
                <c:pt idx="111">
                  <c:v>31289.857142857141</c:v>
                </c:pt>
                <c:pt idx="112">
                  <c:v>31300.142857142859</c:v>
                </c:pt>
                <c:pt idx="113">
                  <c:v>31312.142857142859</c:v>
                </c:pt>
                <c:pt idx="114">
                  <c:v>31325.571428571428</c:v>
                </c:pt>
                <c:pt idx="115">
                  <c:v>31336.714285714286</c:v>
                </c:pt>
                <c:pt idx="116">
                  <c:v>31347.285714285714</c:v>
                </c:pt>
                <c:pt idx="117">
                  <c:v>31358.285714285714</c:v>
                </c:pt>
                <c:pt idx="118">
                  <c:v>31369.571428571428</c:v>
                </c:pt>
                <c:pt idx="119">
                  <c:v>31380.285714285714</c:v>
                </c:pt>
                <c:pt idx="120">
                  <c:v>31393.428571428572</c:v>
                </c:pt>
                <c:pt idx="121">
                  <c:v>31405.857142857141</c:v>
                </c:pt>
                <c:pt idx="122">
                  <c:v>31417.714285714286</c:v>
                </c:pt>
                <c:pt idx="123">
                  <c:v>31429.428571428572</c:v>
                </c:pt>
                <c:pt idx="124">
                  <c:v>31441.571428571428</c:v>
                </c:pt>
                <c:pt idx="125">
                  <c:v>31453</c:v>
                </c:pt>
                <c:pt idx="126">
                  <c:v>31465</c:v>
                </c:pt>
                <c:pt idx="127">
                  <c:v>31472.571428571428</c:v>
                </c:pt>
                <c:pt idx="128">
                  <c:v>31480.571428571428</c:v>
                </c:pt>
                <c:pt idx="129">
                  <c:v>31489</c:v>
                </c:pt>
                <c:pt idx="130">
                  <c:v>31497.285714285714</c:v>
                </c:pt>
                <c:pt idx="131">
                  <c:v>31504.142857142859</c:v>
                </c:pt>
                <c:pt idx="132">
                  <c:v>31514.857142857141</c:v>
                </c:pt>
                <c:pt idx="133">
                  <c:v>31525.142857142859</c:v>
                </c:pt>
                <c:pt idx="134">
                  <c:v>31534.428571428572</c:v>
                </c:pt>
                <c:pt idx="135">
                  <c:v>31543.142857142859</c:v>
                </c:pt>
                <c:pt idx="136">
                  <c:v>31552.857142857141</c:v>
                </c:pt>
                <c:pt idx="137">
                  <c:v>31562.285714285714</c:v>
                </c:pt>
                <c:pt idx="138">
                  <c:v>31573</c:v>
                </c:pt>
                <c:pt idx="139">
                  <c:v>31579.571428571428</c:v>
                </c:pt>
                <c:pt idx="140">
                  <c:v>31586.857142857141</c:v>
                </c:pt>
                <c:pt idx="141">
                  <c:v>31594.857142857141</c:v>
                </c:pt>
                <c:pt idx="142">
                  <c:v>31602.857142857141</c:v>
                </c:pt>
                <c:pt idx="143">
                  <c:v>31610.714285714286</c:v>
                </c:pt>
                <c:pt idx="144">
                  <c:v>31619.857142857141</c:v>
                </c:pt>
                <c:pt idx="145">
                  <c:v>31629</c:v>
                </c:pt>
                <c:pt idx="146">
                  <c:v>31639.285714285714</c:v>
                </c:pt>
                <c:pt idx="147">
                  <c:v>31649.714285714286</c:v>
                </c:pt>
                <c:pt idx="148">
                  <c:v>31660.428571428572</c:v>
                </c:pt>
                <c:pt idx="149">
                  <c:v>31671.428571428572</c:v>
                </c:pt>
                <c:pt idx="150">
                  <c:v>31681.285714285714</c:v>
                </c:pt>
                <c:pt idx="151">
                  <c:v>31692.285714285714</c:v>
                </c:pt>
                <c:pt idx="152">
                  <c:v>31702.142857142859</c:v>
                </c:pt>
                <c:pt idx="153">
                  <c:v>31711.571428571428</c:v>
                </c:pt>
                <c:pt idx="154">
                  <c:v>31721.571428571428</c:v>
                </c:pt>
                <c:pt idx="155">
                  <c:v>31731.714285714286</c:v>
                </c:pt>
                <c:pt idx="156">
                  <c:v>31740.857142857141</c:v>
                </c:pt>
                <c:pt idx="157">
                  <c:v>31749.857142857141</c:v>
                </c:pt>
                <c:pt idx="158">
                  <c:v>31758.142857142859</c:v>
                </c:pt>
                <c:pt idx="159">
                  <c:v>31765.428571428572</c:v>
                </c:pt>
                <c:pt idx="160">
                  <c:v>31772.714285714286</c:v>
                </c:pt>
                <c:pt idx="161">
                  <c:v>31778.714285714286</c:v>
                </c:pt>
                <c:pt idx="162">
                  <c:v>31785</c:v>
                </c:pt>
                <c:pt idx="163">
                  <c:v>31791.857142857141</c:v>
                </c:pt>
                <c:pt idx="164">
                  <c:v>31800.428571428572</c:v>
                </c:pt>
              </c:numCache>
            </c:numRef>
          </c:xVal>
          <c:yVal>
            <c:numRef>
              <c:f>HC_7pt_smooth!$CJ$11:$CJ$175</c:f>
              <c:numCache>
                <c:formatCode>General</c:formatCode>
                <c:ptCount val="165"/>
                <c:pt idx="17">
                  <c:v>33</c:v>
                </c:pt>
                <c:pt idx="18">
                  <c:v>33</c:v>
                </c:pt>
                <c:pt idx="19">
                  <c:v>24</c:v>
                </c:pt>
                <c:pt idx="20">
                  <c:v>24</c:v>
                </c:pt>
                <c:pt idx="21">
                  <c:v>24</c:v>
                </c:pt>
                <c:pt idx="22">
                  <c:v>24</c:v>
                </c:pt>
                <c:pt idx="23">
                  <c:v>24</c:v>
                </c:pt>
                <c:pt idx="24">
                  <c:v>15.5</c:v>
                </c:pt>
                <c:pt idx="25">
                  <c:v>21</c:v>
                </c:pt>
                <c:pt idx="26">
                  <c:v>22.333333333333332</c:v>
                </c:pt>
                <c:pt idx="27">
                  <c:v>24.25</c:v>
                </c:pt>
                <c:pt idx="28">
                  <c:v>24</c:v>
                </c:pt>
                <c:pt idx="29">
                  <c:v>27.5</c:v>
                </c:pt>
                <c:pt idx="30">
                  <c:v>28.285714285714285</c:v>
                </c:pt>
                <c:pt idx="31">
                  <c:v>30.333333333333332</c:v>
                </c:pt>
                <c:pt idx="32">
                  <c:v>27.666666666666668</c:v>
                </c:pt>
                <c:pt idx="33">
                  <c:v>29.4</c:v>
                </c:pt>
                <c:pt idx="34">
                  <c:v>27.4</c:v>
                </c:pt>
                <c:pt idx="35">
                  <c:v>27</c:v>
                </c:pt>
                <c:pt idx="36">
                  <c:v>24</c:v>
                </c:pt>
                <c:pt idx="37">
                  <c:v>21.75</c:v>
                </c:pt>
                <c:pt idx="38">
                  <c:v>25</c:v>
                </c:pt>
                <c:pt idx="39">
                  <c:v>27.25</c:v>
                </c:pt>
                <c:pt idx="40">
                  <c:v>27.25</c:v>
                </c:pt>
                <c:pt idx="41">
                  <c:v>29.666666666666668</c:v>
                </c:pt>
                <c:pt idx="42">
                  <c:v>34</c:v>
                </c:pt>
                <c:pt idx="43">
                  <c:v>38</c:v>
                </c:pt>
                <c:pt idx="44">
                  <c:v>38</c:v>
                </c:pt>
                <c:pt idx="45">
                  <c:v>0</c:v>
                </c:pt>
                <c:pt idx="46">
                  <c:v>11</c:v>
                </c:pt>
                <c:pt idx="47">
                  <c:v>11</c:v>
                </c:pt>
                <c:pt idx="48">
                  <c:v>12</c:v>
                </c:pt>
                <c:pt idx="49">
                  <c:v>14</c:v>
                </c:pt>
                <c:pt idx="50">
                  <c:v>18</c:v>
                </c:pt>
                <c:pt idx="51">
                  <c:v>20.399999999999999</c:v>
                </c:pt>
                <c:pt idx="52">
                  <c:v>20.666666666666668</c:v>
                </c:pt>
                <c:pt idx="53">
                  <c:v>22.166666666666668</c:v>
                </c:pt>
                <c:pt idx="54">
                  <c:v>21.857142857142858</c:v>
                </c:pt>
                <c:pt idx="55">
                  <c:v>22.714285714285715</c:v>
                </c:pt>
                <c:pt idx="56">
                  <c:v>25.428571428571427</c:v>
                </c:pt>
                <c:pt idx="57">
                  <c:v>23</c:v>
                </c:pt>
                <c:pt idx="58">
                  <c:v>20.571428571428573</c:v>
                </c:pt>
                <c:pt idx="59">
                  <c:v>20.428571428571427</c:v>
                </c:pt>
                <c:pt idx="60">
                  <c:v>19.285714285714285</c:v>
                </c:pt>
                <c:pt idx="61">
                  <c:v>21.571428571428573</c:v>
                </c:pt>
                <c:pt idx="62">
                  <c:v>21.428571428571427</c:v>
                </c:pt>
                <c:pt idx="63">
                  <c:v>18</c:v>
                </c:pt>
                <c:pt idx="64">
                  <c:v>19</c:v>
                </c:pt>
                <c:pt idx="65">
                  <c:v>20.428571428571427</c:v>
                </c:pt>
                <c:pt idx="66">
                  <c:v>19.428571428571427</c:v>
                </c:pt>
                <c:pt idx="67">
                  <c:v>19.428571428571427</c:v>
                </c:pt>
                <c:pt idx="68">
                  <c:v>16.666666666666668</c:v>
                </c:pt>
                <c:pt idx="69">
                  <c:v>18.166666666666668</c:v>
                </c:pt>
                <c:pt idx="70">
                  <c:v>19.666666666666668</c:v>
                </c:pt>
                <c:pt idx="71">
                  <c:v>22.166666666666668</c:v>
                </c:pt>
                <c:pt idx="72">
                  <c:v>24.333333333333332</c:v>
                </c:pt>
                <c:pt idx="73">
                  <c:v>24</c:v>
                </c:pt>
                <c:pt idx="74">
                  <c:v>23</c:v>
                </c:pt>
                <c:pt idx="75">
                  <c:v>24</c:v>
                </c:pt>
                <c:pt idx="76">
                  <c:v>21.428571428571427</c:v>
                </c:pt>
                <c:pt idx="77">
                  <c:v>21.857142857142858</c:v>
                </c:pt>
                <c:pt idx="78">
                  <c:v>17.857142857142858</c:v>
                </c:pt>
                <c:pt idx="79">
                  <c:v>15</c:v>
                </c:pt>
                <c:pt idx="80">
                  <c:v>15.5</c:v>
                </c:pt>
                <c:pt idx="81">
                  <c:v>18.333333333333332</c:v>
                </c:pt>
                <c:pt idx="82">
                  <c:v>14.833333333333334</c:v>
                </c:pt>
                <c:pt idx="83">
                  <c:v>14.333333333333334</c:v>
                </c:pt>
                <c:pt idx="84">
                  <c:v>13.5</c:v>
                </c:pt>
                <c:pt idx="85">
                  <c:v>13.166666666666666</c:v>
                </c:pt>
                <c:pt idx="86">
                  <c:v>12.6</c:v>
                </c:pt>
                <c:pt idx="87">
                  <c:v>12.5</c:v>
                </c:pt>
                <c:pt idx="88">
                  <c:v>9.5</c:v>
                </c:pt>
                <c:pt idx="89">
                  <c:v>9.6666666666666661</c:v>
                </c:pt>
                <c:pt idx="90">
                  <c:v>10.4</c:v>
                </c:pt>
                <c:pt idx="91">
                  <c:v>8.6</c:v>
                </c:pt>
                <c:pt idx="92">
                  <c:v>9.4</c:v>
                </c:pt>
                <c:pt idx="93">
                  <c:v>8.6666666666666661</c:v>
                </c:pt>
                <c:pt idx="94">
                  <c:v>8.5</c:v>
                </c:pt>
                <c:pt idx="95">
                  <c:v>11.5</c:v>
                </c:pt>
                <c:pt idx="96">
                  <c:v>12.833333333333334</c:v>
                </c:pt>
                <c:pt idx="97">
                  <c:v>13.714285714285714</c:v>
                </c:pt>
                <c:pt idx="98">
                  <c:v>14.857142857142858</c:v>
                </c:pt>
                <c:pt idx="99">
                  <c:v>16.571428571428573</c:v>
                </c:pt>
                <c:pt idx="100">
                  <c:v>18.428571428571427</c:v>
                </c:pt>
                <c:pt idx="101">
                  <c:v>19.428571428571427</c:v>
                </c:pt>
                <c:pt idx="102">
                  <c:v>19.142857142857142</c:v>
                </c:pt>
                <c:pt idx="103">
                  <c:v>22.571428571428573</c:v>
                </c:pt>
                <c:pt idx="104">
                  <c:v>23.166666666666668</c:v>
                </c:pt>
                <c:pt idx="105">
                  <c:v>23.666666666666668</c:v>
                </c:pt>
                <c:pt idx="106">
                  <c:v>23.5</c:v>
                </c:pt>
                <c:pt idx="107">
                  <c:v>22.333333333333332</c:v>
                </c:pt>
                <c:pt idx="108">
                  <c:v>21.166666666666668</c:v>
                </c:pt>
                <c:pt idx="109">
                  <c:v>22.5</c:v>
                </c:pt>
                <c:pt idx="110">
                  <c:v>18.833333333333332</c:v>
                </c:pt>
                <c:pt idx="111">
                  <c:v>18.714285714285715</c:v>
                </c:pt>
                <c:pt idx="112">
                  <c:v>18</c:v>
                </c:pt>
                <c:pt idx="113">
                  <c:v>18.285714285714285</c:v>
                </c:pt>
                <c:pt idx="114">
                  <c:v>19.571428571428573</c:v>
                </c:pt>
                <c:pt idx="115">
                  <c:v>20</c:v>
                </c:pt>
                <c:pt idx="116">
                  <c:v>19.857142857142858</c:v>
                </c:pt>
                <c:pt idx="117">
                  <c:v>20.428571428571427</c:v>
                </c:pt>
                <c:pt idx="118">
                  <c:v>19.285714285714285</c:v>
                </c:pt>
                <c:pt idx="119">
                  <c:v>18.428571428571427</c:v>
                </c:pt>
                <c:pt idx="120">
                  <c:v>17.428571428571427</c:v>
                </c:pt>
                <c:pt idx="121">
                  <c:v>16.857142857142858</c:v>
                </c:pt>
                <c:pt idx="122">
                  <c:v>15.571428571428571</c:v>
                </c:pt>
                <c:pt idx="123">
                  <c:v>13.714285714285714</c:v>
                </c:pt>
                <c:pt idx="124">
                  <c:v>12</c:v>
                </c:pt>
                <c:pt idx="125">
                  <c:v>11.833333333333334</c:v>
                </c:pt>
                <c:pt idx="126">
                  <c:v>11.666666666666666</c:v>
                </c:pt>
                <c:pt idx="127">
                  <c:v>10.333333333333334</c:v>
                </c:pt>
                <c:pt idx="128">
                  <c:v>9.5</c:v>
                </c:pt>
                <c:pt idx="129">
                  <c:v>10.333333333333334</c:v>
                </c:pt>
                <c:pt idx="130">
                  <c:v>9.5</c:v>
                </c:pt>
                <c:pt idx="131">
                  <c:v>10.285714285714286</c:v>
                </c:pt>
                <c:pt idx="132">
                  <c:v>10.428571428571429</c:v>
                </c:pt>
                <c:pt idx="133">
                  <c:v>11.142857142857142</c:v>
                </c:pt>
                <c:pt idx="134">
                  <c:v>14.571428571428571</c:v>
                </c:pt>
                <c:pt idx="135">
                  <c:v>18.142857142857142</c:v>
                </c:pt>
                <c:pt idx="136">
                  <c:v>19.428571428571427</c:v>
                </c:pt>
                <c:pt idx="137">
                  <c:v>20.142857142857142</c:v>
                </c:pt>
                <c:pt idx="138">
                  <c:v>19.857142857142858</c:v>
                </c:pt>
                <c:pt idx="139">
                  <c:v>22.285714285714285</c:v>
                </c:pt>
                <c:pt idx="140">
                  <c:v>23.285714285714285</c:v>
                </c:pt>
                <c:pt idx="141">
                  <c:v>22.428571428571427</c:v>
                </c:pt>
                <c:pt idx="142">
                  <c:v>19.285714285714285</c:v>
                </c:pt>
                <c:pt idx="143">
                  <c:v>21.285714285714285</c:v>
                </c:pt>
                <c:pt idx="144">
                  <c:v>20.571428571428573</c:v>
                </c:pt>
                <c:pt idx="145">
                  <c:v>20.857142857142858</c:v>
                </c:pt>
                <c:pt idx="146">
                  <c:v>19.857142857142858</c:v>
                </c:pt>
                <c:pt idx="147">
                  <c:v>19</c:v>
                </c:pt>
                <c:pt idx="148">
                  <c:v>18.428571428571427</c:v>
                </c:pt>
                <c:pt idx="149">
                  <c:v>16.857142857142858</c:v>
                </c:pt>
                <c:pt idx="150">
                  <c:v>14</c:v>
                </c:pt>
                <c:pt idx="151">
                  <c:v>13.285714285714286</c:v>
                </c:pt>
                <c:pt idx="152">
                  <c:v>12.857142857142858</c:v>
                </c:pt>
                <c:pt idx="153">
                  <c:v>13</c:v>
                </c:pt>
                <c:pt idx="154">
                  <c:v>11.428571428571429</c:v>
                </c:pt>
                <c:pt idx="155">
                  <c:v>9.8571428571428577</c:v>
                </c:pt>
                <c:pt idx="156">
                  <c:v>11</c:v>
                </c:pt>
                <c:pt idx="157">
                  <c:v>10.166666666666666</c:v>
                </c:pt>
                <c:pt idx="158">
                  <c:v>11.2</c:v>
                </c:pt>
                <c:pt idx="159">
                  <c:v>13.2</c:v>
                </c:pt>
                <c:pt idx="160">
                  <c:v>10</c:v>
                </c:pt>
                <c:pt idx="161">
                  <c:v>10.6</c:v>
                </c:pt>
                <c:pt idx="162">
                  <c:v>9.4</c:v>
                </c:pt>
                <c:pt idx="163">
                  <c:v>8.6666666666666661</c:v>
                </c:pt>
                <c:pt idx="164">
                  <c:v>8.3333333333333339</c:v>
                </c:pt>
              </c:numCache>
            </c:numRef>
          </c:yVal>
          <c:smooth val="0"/>
        </c:ser>
        <c:ser>
          <c:idx val="6"/>
          <c:order val="6"/>
          <c:xVal>
            <c:numRef>
              <c:f>HC_7pt_smooth!$CD$11:$CD$175</c:f>
              <c:numCache>
                <c:formatCode>mm/dd/yy</c:formatCode>
                <c:ptCount val="165"/>
                <c:pt idx="0">
                  <c:v>29704.857142857141</c:v>
                </c:pt>
                <c:pt idx="1">
                  <c:v>29825</c:v>
                </c:pt>
                <c:pt idx="2">
                  <c:v>29959.142857142859</c:v>
                </c:pt>
                <c:pt idx="3">
                  <c:v>30093.857142857141</c:v>
                </c:pt>
                <c:pt idx="4">
                  <c:v>30125</c:v>
                </c:pt>
                <c:pt idx="5">
                  <c:v>30156.142857142859</c:v>
                </c:pt>
                <c:pt idx="6">
                  <c:v>30170.857142857141</c:v>
                </c:pt>
                <c:pt idx="7">
                  <c:v>30185.571428571428</c:v>
                </c:pt>
                <c:pt idx="8">
                  <c:v>30200.285714285714</c:v>
                </c:pt>
                <c:pt idx="9">
                  <c:v>30201</c:v>
                </c:pt>
                <c:pt idx="10">
                  <c:v>30210</c:v>
                </c:pt>
                <c:pt idx="11">
                  <c:v>30220</c:v>
                </c:pt>
                <c:pt idx="12">
                  <c:v>30231.285714285714</c:v>
                </c:pt>
                <c:pt idx="13">
                  <c:v>30244.142857142859</c:v>
                </c:pt>
                <c:pt idx="14">
                  <c:v>30260.428571428572</c:v>
                </c:pt>
                <c:pt idx="15">
                  <c:v>30278.285714285714</c:v>
                </c:pt>
                <c:pt idx="16">
                  <c:v>30298.142857142859</c:v>
                </c:pt>
                <c:pt idx="17">
                  <c:v>30309</c:v>
                </c:pt>
                <c:pt idx="18">
                  <c:v>30322.428571428572</c:v>
                </c:pt>
                <c:pt idx="19">
                  <c:v>30334.571428571428</c:v>
                </c:pt>
                <c:pt idx="20">
                  <c:v>30347.857142857141</c:v>
                </c:pt>
                <c:pt idx="21">
                  <c:v>30357.714285714286</c:v>
                </c:pt>
                <c:pt idx="22">
                  <c:v>30368.714285714286</c:v>
                </c:pt>
                <c:pt idx="23">
                  <c:v>30383.142857142859</c:v>
                </c:pt>
                <c:pt idx="24">
                  <c:v>30399.142857142859</c:v>
                </c:pt>
                <c:pt idx="25">
                  <c:v>30413.571428571428</c:v>
                </c:pt>
                <c:pt idx="26">
                  <c:v>30429.428571428572</c:v>
                </c:pt>
                <c:pt idx="27">
                  <c:v>30448.428571428572</c:v>
                </c:pt>
                <c:pt idx="28">
                  <c:v>30467.571428571428</c:v>
                </c:pt>
                <c:pt idx="29">
                  <c:v>30487.857142857141</c:v>
                </c:pt>
                <c:pt idx="30">
                  <c:v>30504.714285714286</c:v>
                </c:pt>
                <c:pt idx="31">
                  <c:v>30521.714285714286</c:v>
                </c:pt>
                <c:pt idx="32">
                  <c:v>30539.142857142859</c:v>
                </c:pt>
                <c:pt idx="33">
                  <c:v>30557.857142857141</c:v>
                </c:pt>
                <c:pt idx="34">
                  <c:v>30572</c:v>
                </c:pt>
                <c:pt idx="35">
                  <c:v>30587.857142857141</c:v>
                </c:pt>
                <c:pt idx="36">
                  <c:v>30602.857142857141</c:v>
                </c:pt>
                <c:pt idx="37">
                  <c:v>30616.857142857141</c:v>
                </c:pt>
                <c:pt idx="38">
                  <c:v>30630.285714285714</c:v>
                </c:pt>
                <c:pt idx="39">
                  <c:v>30641.571428571428</c:v>
                </c:pt>
                <c:pt idx="40">
                  <c:v>30650.857142857141</c:v>
                </c:pt>
                <c:pt idx="41">
                  <c:v>30660</c:v>
                </c:pt>
                <c:pt idx="42">
                  <c:v>30668.714285714286</c:v>
                </c:pt>
                <c:pt idx="43">
                  <c:v>30675.428571428572</c:v>
                </c:pt>
                <c:pt idx="44">
                  <c:v>30683.428571428572</c:v>
                </c:pt>
                <c:pt idx="45">
                  <c:v>30693.142857142859</c:v>
                </c:pt>
                <c:pt idx="46">
                  <c:v>30703.714285714286</c:v>
                </c:pt>
                <c:pt idx="47">
                  <c:v>30717.428571428572</c:v>
                </c:pt>
                <c:pt idx="48">
                  <c:v>30733.285714285714</c:v>
                </c:pt>
                <c:pt idx="49">
                  <c:v>30748.857142857141</c:v>
                </c:pt>
                <c:pt idx="50">
                  <c:v>30766.285714285714</c:v>
                </c:pt>
                <c:pt idx="51">
                  <c:v>30782.428571428572</c:v>
                </c:pt>
                <c:pt idx="52">
                  <c:v>30800.857142857141</c:v>
                </c:pt>
                <c:pt idx="53">
                  <c:v>30818.571428571428</c:v>
                </c:pt>
                <c:pt idx="54">
                  <c:v>30833.428571428572</c:v>
                </c:pt>
                <c:pt idx="55">
                  <c:v>30846.428571428572</c:v>
                </c:pt>
                <c:pt idx="56">
                  <c:v>30860.285714285714</c:v>
                </c:pt>
                <c:pt idx="57">
                  <c:v>30872.857142857141</c:v>
                </c:pt>
                <c:pt idx="58">
                  <c:v>30886.714285714286</c:v>
                </c:pt>
                <c:pt idx="59">
                  <c:v>30897.285714285714</c:v>
                </c:pt>
                <c:pt idx="60">
                  <c:v>30908.428571428572</c:v>
                </c:pt>
                <c:pt idx="61">
                  <c:v>30918.571428571428</c:v>
                </c:pt>
                <c:pt idx="62">
                  <c:v>30928.285714285714</c:v>
                </c:pt>
                <c:pt idx="63">
                  <c:v>30938.142857142859</c:v>
                </c:pt>
                <c:pt idx="64">
                  <c:v>30946.428571428572</c:v>
                </c:pt>
                <c:pt idx="65">
                  <c:v>30953.285714285714</c:v>
                </c:pt>
                <c:pt idx="66">
                  <c:v>30958.285714285714</c:v>
                </c:pt>
                <c:pt idx="67">
                  <c:v>30966.285714285714</c:v>
                </c:pt>
                <c:pt idx="68">
                  <c:v>30974.285714285714</c:v>
                </c:pt>
                <c:pt idx="69">
                  <c:v>30982.571428571428</c:v>
                </c:pt>
                <c:pt idx="70">
                  <c:v>30988.857142857141</c:v>
                </c:pt>
                <c:pt idx="71">
                  <c:v>30996</c:v>
                </c:pt>
                <c:pt idx="72">
                  <c:v>31002.285714285714</c:v>
                </c:pt>
                <c:pt idx="73">
                  <c:v>31009.428571428572</c:v>
                </c:pt>
                <c:pt idx="74">
                  <c:v>31017.571428571428</c:v>
                </c:pt>
                <c:pt idx="75">
                  <c:v>31026.857142857141</c:v>
                </c:pt>
                <c:pt idx="76">
                  <c:v>31035</c:v>
                </c:pt>
                <c:pt idx="77">
                  <c:v>31043.857142857141</c:v>
                </c:pt>
                <c:pt idx="78">
                  <c:v>31051.857142857141</c:v>
                </c:pt>
                <c:pt idx="79">
                  <c:v>31060</c:v>
                </c:pt>
                <c:pt idx="80">
                  <c:v>31068.142857142859</c:v>
                </c:pt>
                <c:pt idx="81">
                  <c:v>31072.142857142859</c:v>
                </c:pt>
                <c:pt idx="82">
                  <c:v>31075</c:v>
                </c:pt>
                <c:pt idx="83">
                  <c:v>31078.857142857141</c:v>
                </c:pt>
                <c:pt idx="84">
                  <c:v>31082</c:v>
                </c:pt>
                <c:pt idx="85">
                  <c:v>31086.714285714286</c:v>
                </c:pt>
                <c:pt idx="86">
                  <c:v>31095.285714285714</c:v>
                </c:pt>
                <c:pt idx="87">
                  <c:v>31103.285714285714</c:v>
                </c:pt>
                <c:pt idx="88">
                  <c:v>31110.571428571428</c:v>
                </c:pt>
                <c:pt idx="89">
                  <c:v>31120.428571428572</c:v>
                </c:pt>
                <c:pt idx="90">
                  <c:v>31129.285714285714</c:v>
                </c:pt>
                <c:pt idx="91">
                  <c:v>31138.142857142859</c:v>
                </c:pt>
                <c:pt idx="92">
                  <c:v>31145.428571428572</c:v>
                </c:pt>
                <c:pt idx="93">
                  <c:v>31151.571428571428</c:v>
                </c:pt>
                <c:pt idx="94">
                  <c:v>31157.428571428572</c:v>
                </c:pt>
                <c:pt idx="95">
                  <c:v>31166.428571428572</c:v>
                </c:pt>
                <c:pt idx="96">
                  <c:v>31173.857142857141</c:v>
                </c:pt>
                <c:pt idx="97">
                  <c:v>31181.142857142859</c:v>
                </c:pt>
                <c:pt idx="98">
                  <c:v>31189</c:v>
                </c:pt>
                <c:pt idx="99">
                  <c:v>31196.857142857141</c:v>
                </c:pt>
                <c:pt idx="100">
                  <c:v>31203.571428571428</c:v>
                </c:pt>
                <c:pt idx="101">
                  <c:v>31210.285714285714</c:v>
                </c:pt>
                <c:pt idx="102">
                  <c:v>31217.714285714286</c:v>
                </c:pt>
                <c:pt idx="103">
                  <c:v>31224.142857142859</c:v>
                </c:pt>
                <c:pt idx="104">
                  <c:v>31231.571428571428</c:v>
                </c:pt>
                <c:pt idx="105">
                  <c:v>31238.285714285714</c:v>
                </c:pt>
                <c:pt idx="106">
                  <c:v>31246.428571428572</c:v>
                </c:pt>
                <c:pt idx="107">
                  <c:v>31253</c:v>
                </c:pt>
                <c:pt idx="108">
                  <c:v>31263.142857142859</c:v>
                </c:pt>
                <c:pt idx="109">
                  <c:v>31271.142857142859</c:v>
                </c:pt>
                <c:pt idx="110">
                  <c:v>31280.571428571428</c:v>
                </c:pt>
                <c:pt idx="111">
                  <c:v>31289.857142857141</c:v>
                </c:pt>
                <c:pt idx="112">
                  <c:v>31300.142857142859</c:v>
                </c:pt>
                <c:pt idx="113">
                  <c:v>31312.142857142859</c:v>
                </c:pt>
                <c:pt idx="114">
                  <c:v>31325.571428571428</c:v>
                </c:pt>
                <c:pt idx="115">
                  <c:v>31336.714285714286</c:v>
                </c:pt>
                <c:pt idx="116">
                  <c:v>31347.285714285714</c:v>
                </c:pt>
                <c:pt idx="117">
                  <c:v>31358.285714285714</c:v>
                </c:pt>
                <c:pt idx="118">
                  <c:v>31369.571428571428</c:v>
                </c:pt>
                <c:pt idx="119">
                  <c:v>31380.285714285714</c:v>
                </c:pt>
                <c:pt idx="120">
                  <c:v>31393.428571428572</c:v>
                </c:pt>
                <c:pt idx="121">
                  <c:v>31405.857142857141</c:v>
                </c:pt>
                <c:pt idx="122">
                  <c:v>31417.714285714286</c:v>
                </c:pt>
                <c:pt idx="123">
                  <c:v>31429.428571428572</c:v>
                </c:pt>
                <c:pt idx="124">
                  <c:v>31441.571428571428</c:v>
                </c:pt>
                <c:pt idx="125">
                  <c:v>31453</c:v>
                </c:pt>
                <c:pt idx="126">
                  <c:v>31465</c:v>
                </c:pt>
                <c:pt idx="127">
                  <c:v>31472.571428571428</c:v>
                </c:pt>
                <c:pt idx="128">
                  <c:v>31480.571428571428</c:v>
                </c:pt>
                <c:pt idx="129">
                  <c:v>31489</c:v>
                </c:pt>
                <c:pt idx="130">
                  <c:v>31497.285714285714</c:v>
                </c:pt>
                <c:pt idx="131">
                  <c:v>31504.142857142859</c:v>
                </c:pt>
                <c:pt idx="132">
                  <c:v>31514.857142857141</c:v>
                </c:pt>
                <c:pt idx="133">
                  <c:v>31525.142857142859</c:v>
                </c:pt>
                <c:pt idx="134">
                  <c:v>31534.428571428572</c:v>
                </c:pt>
                <c:pt idx="135">
                  <c:v>31543.142857142859</c:v>
                </c:pt>
                <c:pt idx="136">
                  <c:v>31552.857142857141</c:v>
                </c:pt>
                <c:pt idx="137">
                  <c:v>31562.285714285714</c:v>
                </c:pt>
                <c:pt idx="138">
                  <c:v>31573</c:v>
                </c:pt>
                <c:pt idx="139">
                  <c:v>31579.571428571428</c:v>
                </c:pt>
                <c:pt idx="140">
                  <c:v>31586.857142857141</c:v>
                </c:pt>
                <c:pt idx="141">
                  <c:v>31594.857142857141</c:v>
                </c:pt>
                <c:pt idx="142">
                  <c:v>31602.857142857141</c:v>
                </c:pt>
                <c:pt idx="143">
                  <c:v>31610.714285714286</c:v>
                </c:pt>
                <c:pt idx="144">
                  <c:v>31619.857142857141</c:v>
                </c:pt>
                <c:pt idx="145">
                  <c:v>31629</c:v>
                </c:pt>
                <c:pt idx="146">
                  <c:v>31639.285714285714</c:v>
                </c:pt>
                <c:pt idx="147">
                  <c:v>31649.714285714286</c:v>
                </c:pt>
                <c:pt idx="148">
                  <c:v>31660.428571428572</c:v>
                </c:pt>
                <c:pt idx="149">
                  <c:v>31671.428571428572</c:v>
                </c:pt>
                <c:pt idx="150">
                  <c:v>31681.285714285714</c:v>
                </c:pt>
                <c:pt idx="151">
                  <c:v>31692.285714285714</c:v>
                </c:pt>
                <c:pt idx="152">
                  <c:v>31702.142857142859</c:v>
                </c:pt>
                <c:pt idx="153">
                  <c:v>31711.571428571428</c:v>
                </c:pt>
                <c:pt idx="154">
                  <c:v>31721.571428571428</c:v>
                </c:pt>
                <c:pt idx="155">
                  <c:v>31731.714285714286</c:v>
                </c:pt>
                <c:pt idx="156">
                  <c:v>31740.857142857141</c:v>
                </c:pt>
                <c:pt idx="157">
                  <c:v>31749.857142857141</c:v>
                </c:pt>
                <c:pt idx="158">
                  <c:v>31758.142857142859</c:v>
                </c:pt>
                <c:pt idx="159">
                  <c:v>31765.428571428572</c:v>
                </c:pt>
                <c:pt idx="160">
                  <c:v>31772.714285714286</c:v>
                </c:pt>
                <c:pt idx="161">
                  <c:v>31778.714285714286</c:v>
                </c:pt>
                <c:pt idx="162">
                  <c:v>31785</c:v>
                </c:pt>
                <c:pt idx="163">
                  <c:v>31791.857142857141</c:v>
                </c:pt>
                <c:pt idx="164">
                  <c:v>31800.428571428572</c:v>
                </c:pt>
              </c:numCache>
            </c:numRef>
          </c:xVal>
          <c:yVal>
            <c:numRef>
              <c:f>HC_7pt_smooth!$CK$11:$CK$175</c:f>
              <c:numCache>
                <c:formatCode>General</c:formatCode>
                <c:ptCount val="165"/>
                <c:pt idx="24">
                  <c:v>25</c:v>
                </c:pt>
                <c:pt idx="25">
                  <c:v>46.5</c:v>
                </c:pt>
                <c:pt idx="26">
                  <c:v>52.333333333333336</c:v>
                </c:pt>
                <c:pt idx="27">
                  <c:v>52.333333333333336</c:v>
                </c:pt>
                <c:pt idx="28">
                  <c:v>59.75</c:v>
                </c:pt>
                <c:pt idx="29">
                  <c:v>68.2</c:v>
                </c:pt>
                <c:pt idx="30">
                  <c:v>92.666666666666671</c:v>
                </c:pt>
                <c:pt idx="31">
                  <c:v>106.2</c:v>
                </c:pt>
                <c:pt idx="32">
                  <c:v>123.4</c:v>
                </c:pt>
                <c:pt idx="33">
                  <c:v>145</c:v>
                </c:pt>
                <c:pt idx="34">
                  <c:v>129</c:v>
                </c:pt>
                <c:pt idx="35">
                  <c:v>120.66666666666667</c:v>
                </c:pt>
                <c:pt idx="36">
                  <c:v>110.33333333333333</c:v>
                </c:pt>
                <c:pt idx="37">
                  <c:v>89.4</c:v>
                </c:pt>
                <c:pt idx="38">
                  <c:v>80.5</c:v>
                </c:pt>
                <c:pt idx="39">
                  <c:v>65.8</c:v>
                </c:pt>
                <c:pt idx="40">
                  <c:v>37</c:v>
                </c:pt>
                <c:pt idx="41">
                  <c:v>34</c:v>
                </c:pt>
                <c:pt idx="42">
                  <c:v>39</c:v>
                </c:pt>
                <c:pt idx="43">
                  <c:v>36.5</c:v>
                </c:pt>
                <c:pt idx="44">
                  <c:v>33.200000000000003</c:v>
                </c:pt>
                <c:pt idx="45">
                  <c:v>32.6</c:v>
                </c:pt>
                <c:pt idx="46">
                  <c:v>31.666666666666668</c:v>
                </c:pt>
                <c:pt idx="47">
                  <c:v>32.333333333333336</c:v>
                </c:pt>
                <c:pt idx="48">
                  <c:v>31.142857142857142</c:v>
                </c:pt>
                <c:pt idx="49">
                  <c:v>29.142857142857142</c:v>
                </c:pt>
                <c:pt idx="50">
                  <c:v>38.285714285714285</c:v>
                </c:pt>
                <c:pt idx="51">
                  <c:v>37.142857142857146</c:v>
                </c:pt>
                <c:pt idx="52">
                  <c:v>41.857142857142854</c:v>
                </c:pt>
                <c:pt idx="53">
                  <c:v>41.428571428571431</c:v>
                </c:pt>
                <c:pt idx="54">
                  <c:v>39.714285714285715</c:v>
                </c:pt>
                <c:pt idx="55">
                  <c:v>39.285714285714285</c:v>
                </c:pt>
                <c:pt idx="56">
                  <c:v>42.285714285714285</c:v>
                </c:pt>
                <c:pt idx="57">
                  <c:v>33.666666666666664</c:v>
                </c:pt>
                <c:pt idx="58">
                  <c:v>35.166666666666664</c:v>
                </c:pt>
                <c:pt idx="59">
                  <c:v>38.833333333333336</c:v>
                </c:pt>
                <c:pt idx="60">
                  <c:v>38.333333333333336</c:v>
                </c:pt>
                <c:pt idx="61">
                  <c:v>42</c:v>
                </c:pt>
                <c:pt idx="62">
                  <c:v>70</c:v>
                </c:pt>
                <c:pt idx="63">
                  <c:v>72.75</c:v>
                </c:pt>
                <c:pt idx="64">
                  <c:v>78</c:v>
                </c:pt>
                <c:pt idx="65">
                  <c:v>77.599999999999994</c:v>
                </c:pt>
                <c:pt idx="66">
                  <c:v>76.400000000000006</c:v>
                </c:pt>
                <c:pt idx="67">
                  <c:v>86.2</c:v>
                </c:pt>
                <c:pt idx="68">
                  <c:v>74</c:v>
                </c:pt>
                <c:pt idx="69">
                  <c:v>62.166666666666664</c:v>
                </c:pt>
                <c:pt idx="70">
                  <c:v>57.857142857142854</c:v>
                </c:pt>
                <c:pt idx="71">
                  <c:v>70.571428571428569</c:v>
                </c:pt>
                <c:pt idx="72">
                  <c:v>72.428571428571431</c:v>
                </c:pt>
                <c:pt idx="73">
                  <c:v>75.142857142857139</c:v>
                </c:pt>
                <c:pt idx="74">
                  <c:v>76.714285714285708</c:v>
                </c:pt>
                <c:pt idx="75">
                  <c:v>91.428571428571431</c:v>
                </c:pt>
                <c:pt idx="76">
                  <c:v>81.428571428571431</c:v>
                </c:pt>
                <c:pt idx="77">
                  <c:v>80.571428571428569</c:v>
                </c:pt>
                <c:pt idx="78">
                  <c:v>58.857142857142854</c:v>
                </c:pt>
                <c:pt idx="79">
                  <c:v>63.333333333333336</c:v>
                </c:pt>
                <c:pt idx="80">
                  <c:v>55.333333333333336</c:v>
                </c:pt>
                <c:pt idx="81">
                  <c:v>44.333333333333336</c:v>
                </c:pt>
                <c:pt idx="82">
                  <c:v>46.833333333333336</c:v>
                </c:pt>
                <c:pt idx="83">
                  <c:v>54</c:v>
                </c:pt>
                <c:pt idx="84">
                  <c:v>52.166666666666664</c:v>
                </c:pt>
                <c:pt idx="85">
                  <c:v>68.666666666666671</c:v>
                </c:pt>
                <c:pt idx="86">
                  <c:v>60</c:v>
                </c:pt>
                <c:pt idx="87">
                  <c:v>54.571428571428569</c:v>
                </c:pt>
                <c:pt idx="88">
                  <c:v>64.857142857142861</c:v>
                </c:pt>
                <c:pt idx="89">
                  <c:v>53.833333333333336</c:v>
                </c:pt>
                <c:pt idx="90">
                  <c:v>72.166666666666671</c:v>
                </c:pt>
                <c:pt idx="91">
                  <c:v>72.166666666666671</c:v>
                </c:pt>
                <c:pt idx="92">
                  <c:v>60.666666666666664</c:v>
                </c:pt>
                <c:pt idx="93">
                  <c:v>61.833333333333336</c:v>
                </c:pt>
                <c:pt idx="94">
                  <c:v>75</c:v>
                </c:pt>
                <c:pt idx="95">
                  <c:v>82.333333333333329</c:v>
                </c:pt>
                <c:pt idx="96">
                  <c:v>81.142857142857139</c:v>
                </c:pt>
                <c:pt idx="97">
                  <c:v>57.857142857142854</c:v>
                </c:pt>
                <c:pt idx="98">
                  <c:v>58.714285714285715</c:v>
                </c:pt>
                <c:pt idx="99">
                  <c:v>61.857142857142854</c:v>
                </c:pt>
                <c:pt idx="100">
                  <c:v>81.428571428571431</c:v>
                </c:pt>
                <c:pt idx="101">
                  <c:v>70.142857142857139</c:v>
                </c:pt>
                <c:pt idx="102">
                  <c:v>53.571428571428569</c:v>
                </c:pt>
                <c:pt idx="103">
                  <c:v>51.428571428571431</c:v>
                </c:pt>
                <c:pt idx="104">
                  <c:v>52.285714285714285</c:v>
                </c:pt>
                <c:pt idx="105">
                  <c:v>55.857142857142854</c:v>
                </c:pt>
                <c:pt idx="106">
                  <c:v>49.428571428571431</c:v>
                </c:pt>
                <c:pt idx="107">
                  <c:v>29.142857142857142</c:v>
                </c:pt>
                <c:pt idx="108">
                  <c:v>37.285714285714285</c:v>
                </c:pt>
                <c:pt idx="109">
                  <c:v>42.285714285714285</c:v>
                </c:pt>
                <c:pt idx="110">
                  <c:v>54</c:v>
                </c:pt>
                <c:pt idx="111">
                  <c:v>62.571428571428569</c:v>
                </c:pt>
                <c:pt idx="112">
                  <c:v>78.428571428571431</c:v>
                </c:pt>
                <c:pt idx="113">
                  <c:v>98.571428571428569</c:v>
                </c:pt>
                <c:pt idx="114">
                  <c:v>132.85714285714286</c:v>
                </c:pt>
                <c:pt idx="115">
                  <c:v>140.71428571428572</c:v>
                </c:pt>
                <c:pt idx="116">
                  <c:v>146.71428571428572</c:v>
                </c:pt>
                <c:pt idx="117">
                  <c:v>164.57142857142858</c:v>
                </c:pt>
                <c:pt idx="118">
                  <c:v>166.42857142857142</c:v>
                </c:pt>
                <c:pt idx="119">
                  <c:v>164.57142857142858</c:v>
                </c:pt>
                <c:pt idx="120">
                  <c:v>164.28571428571428</c:v>
                </c:pt>
                <c:pt idx="121">
                  <c:v>144.71428571428572</c:v>
                </c:pt>
                <c:pt idx="122">
                  <c:v>135.57142857142858</c:v>
                </c:pt>
                <c:pt idx="123">
                  <c:v>139.42857142857142</c:v>
                </c:pt>
                <c:pt idx="124">
                  <c:v>107.42857142857143</c:v>
                </c:pt>
                <c:pt idx="125">
                  <c:v>104</c:v>
                </c:pt>
                <c:pt idx="126">
                  <c:v>95.428571428571431</c:v>
                </c:pt>
                <c:pt idx="127">
                  <c:v>80.428571428571431</c:v>
                </c:pt>
                <c:pt idx="128">
                  <c:v>78</c:v>
                </c:pt>
                <c:pt idx="129">
                  <c:v>80.285714285714292</c:v>
                </c:pt>
                <c:pt idx="130">
                  <c:v>83.571428571428569</c:v>
                </c:pt>
                <c:pt idx="131">
                  <c:v>90.571428571428569</c:v>
                </c:pt>
                <c:pt idx="132">
                  <c:v>95.142857142857139</c:v>
                </c:pt>
                <c:pt idx="133">
                  <c:v>99.285714285714292</c:v>
                </c:pt>
                <c:pt idx="134">
                  <c:v>96.714285714285708</c:v>
                </c:pt>
                <c:pt idx="135">
                  <c:v>96.833333333333329</c:v>
                </c:pt>
                <c:pt idx="136">
                  <c:v>95</c:v>
                </c:pt>
                <c:pt idx="137">
                  <c:v>82.833333333333329</c:v>
                </c:pt>
                <c:pt idx="138">
                  <c:v>81</c:v>
                </c:pt>
                <c:pt idx="139">
                  <c:v>80.5</c:v>
                </c:pt>
                <c:pt idx="140">
                  <c:v>79.666666666666671</c:v>
                </c:pt>
                <c:pt idx="141">
                  <c:v>87.333333333333329</c:v>
                </c:pt>
                <c:pt idx="142">
                  <c:v>99.714285714285708</c:v>
                </c:pt>
                <c:pt idx="143">
                  <c:v>95.428571428571431</c:v>
                </c:pt>
                <c:pt idx="144">
                  <c:v>101.28571428571429</c:v>
                </c:pt>
                <c:pt idx="145">
                  <c:v>102.85714285714286</c:v>
                </c:pt>
                <c:pt idx="146">
                  <c:v>104.42857142857143</c:v>
                </c:pt>
                <c:pt idx="147">
                  <c:v>118.14285714285714</c:v>
                </c:pt>
                <c:pt idx="148">
                  <c:v>121.42857142857143</c:v>
                </c:pt>
                <c:pt idx="149">
                  <c:v>113</c:v>
                </c:pt>
                <c:pt idx="150">
                  <c:v>136.71428571428572</c:v>
                </c:pt>
                <c:pt idx="151">
                  <c:v>154.42857142857142</c:v>
                </c:pt>
                <c:pt idx="152">
                  <c:v>151.85714285714286</c:v>
                </c:pt>
                <c:pt idx="153">
                  <c:v>165.42857142857142</c:v>
                </c:pt>
                <c:pt idx="154">
                  <c:v>160.71428571428572</c:v>
                </c:pt>
                <c:pt idx="155">
                  <c:v>171.71428571428572</c:v>
                </c:pt>
                <c:pt idx="156">
                  <c:v>181.16666666666666</c:v>
                </c:pt>
                <c:pt idx="157">
                  <c:v>189.83333333333334</c:v>
                </c:pt>
                <c:pt idx="158">
                  <c:v>161.83333333333334</c:v>
                </c:pt>
                <c:pt idx="159">
                  <c:v>171.83333333333334</c:v>
                </c:pt>
                <c:pt idx="160">
                  <c:v>154.16666666666666</c:v>
                </c:pt>
                <c:pt idx="161">
                  <c:v>136.33333333333334</c:v>
                </c:pt>
                <c:pt idx="162">
                  <c:v>122.83333333333333</c:v>
                </c:pt>
                <c:pt idx="163">
                  <c:v>107.71428571428571</c:v>
                </c:pt>
                <c:pt idx="164">
                  <c:v>79.428571428571431</c:v>
                </c:pt>
              </c:numCache>
            </c:numRef>
          </c:yVal>
          <c:smooth val="0"/>
        </c:ser>
        <c:dLbls>
          <c:showLegendKey val="0"/>
          <c:showVal val="0"/>
          <c:showCatName val="0"/>
          <c:showSerName val="0"/>
          <c:showPercent val="0"/>
          <c:showBubbleSize val="0"/>
        </c:dLbls>
        <c:axId val="42307584"/>
        <c:axId val="42309120"/>
      </c:scatterChart>
      <c:valAx>
        <c:axId val="42307584"/>
        <c:scaling>
          <c:orientation val="minMax"/>
          <c:min val="30000"/>
        </c:scaling>
        <c:delete val="0"/>
        <c:axPos val="b"/>
        <c:numFmt formatCode="mm/dd/yy" sourceLinked="1"/>
        <c:majorTickMark val="out"/>
        <c:minorTickMark val="none"/>
        <c:tickLblPos val="nextTo"/>
        <c:txPr>
          <a:bodyPr/>
          <a:lstStyle/>
          <a:p>
            <a:pPr>
              <a:defRPr sz="1800"/>
            </a:pPr>
            <a:endParaRPr lang="en-US"/>
          </a:p>
        </c:txPr>
        <c:crossAx val="42309120"/>
        <c:crosses val="autoZero"/>
        <c:crossBetween val="midCat"/>
      </c:valAx>
      <c:valAx>
        <c:axId val="42309120"/>
        <c:scaling>
          <c:orientation val="minMax"/>
        </c:scaling>
        <c:delete val="0"/>
        <c:axPos val="l"/>
        <c:title>
          <c:tx>
            <c:rich>
              <a:bodyPr rot="-5400000" vert="horz"/>
              <a:lstStyle/>
              <a:p>
                <a:pPr>
                  <a:defRPr sz="2400"/>
                </a:pPr>
                <a:r>
                  <a:rPr lang="en-US" sz="2400"/>
                  <a:t>Mixing ratio, pptv</a:t>
                </a:r>
              </a:p>
            </c:rich>
          </c:tx>
          <c:layout/>
          <c:overlay val="0"/>
        </c:title>
        <c:numFmt formatCode="General" sourceLinked="1"/>
        <c:majorTickMark val="out"/>
        <c:minorTickMark val="none"/>
        <c:tickLblPos val="nextTo"/>
        <c:txPr>
          <a:bodyPr/>
          <a:lstStyle/>
          <a:p>
            <a:pPr>
              <a:defRPr sz="1800"/>
            </a:pPr>
            <a:endParaRPr lang="en-US"/>
          </a:p>
        </c:txPr>
        <c:crossAx val="42307584"/>
        <c:crosses val="autoZero"/>
        <c:crossBetween val="midCat"/>
        <c:majorUnit val="100"/>
      </c:valAx>
      <c:spPr>
        <a:ln>
          <a:noFill/>
        </a:ln>
      </c:spPr>
    </c:plotArea>
    <c:plotVisOnly val="1"/>
    <c:dispBlanksAs val="gap"/>
    <c:showDLblsOverMax val="0"/>
  </c:chart>
  <c:spPr>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HC_7pt_smooth!$CV$49:$CV$154</c:f>
              <c:numCache>
                <c:formatCode>mm/dd/yy</c:formatCode>
                <c:ptCount val="106"/>
                <c:pt idx="0">
                  <c:v>30422.857142857141</c:v>
                </c:pt>
                <c:pt idx="1">
                  <c:v>30460.142857142859</c:v>
                </c:pt>
                <c:pt idx="2">
                  <c:v>30497.142857142859</c:v>
                </c:pt>
                <c:pt idx="3">
                  <c:v>30535</c:v>
                </c:pt>
                <c:pt idx="4">
                  <c:v>30572.571428571428</c:v>
                </c:pt>
                <c:pt idx="5">
                  <c:v>30610.857142857141</c:v>
                </c:pt>
                <c:pt idx="6">
                  <c:v>30613.571428571428</c:v>
                </c:pt>
                <c:pt idx="7">
                  <c:v>30618.285714285714</c:v>
                </c:pt>
                <c:pt idx="8">
                  <c:v>30623.142857142859</c:v>
                </c:pt>
                <c:pt idx="9">
                  <c:v>30629.285714285714</c:v>
                </c:pt>
                <c:pt idx="10">
                  <c:v>30634.571428571428</c:v>
                </c:pt>
                <c:pt idx="11">
                  <c:v>30640.428571428572</c:v>
                </c:pt>
                <c:pt idx="12">
                  <c:v>30645.857142857141</c:v>
                </c:pt>
                <c:pt idx="13">
                  <c:v>30651.285714285714</c:v>
                </c:pt>
                <c:pt idx="14">
                  <c:v>30655.142857142859</c:v>
                </c:pt>
                <c:pt idx="15">
                  <c:v>30658</c:v>
                </c:pt>
                <c:pt idx="16">
                  <c:v>30660</c:v>
                </c:pt>
                <c:pt idx="17">
                  <c:v>30662.142857142859</c:v>
                </c:pt>
                <c:pt idx="18">
                  <c:v>30663.714285714286</c:v>
                </c:pt>
                <c:pt idx="19">
                  <c:v>30665.285714285714</c:v>
                </c:pt>
                <c:pt idx="20">
                  <c:v>30666.857142857141</c:v>
                </c:pt>
                <c:pt idx="21">
                  <c:v>30668.428571428572</c:v>
                </c:pt>
                <c:pt idx="22">
                  <c:v>30670</c:v>
                </c:pt>
                <c:pt idx="23">
                  <c:v>30671.714285714286</c:v>
                </c:pt>
                <c:pt idx="24">
                  <c:v>30673.285714285714</c:v>
                </c:pt>
                <c:pt idx="25">
                  <c:v>30675.714285714286</c:v>
                </c:pt>
                <c:pt idx="26">
                  <c:v>30677.571428571428</c:v>
                </c:pt>
                <c:pt idx="27">
                  <c:v>30680</c:v>
                </c:pt>
                <c:pt idx="28">
                  <c:v>30682</c:v>
                </c:pt>
                <c:pt idx="29">
                  <c:v>30684.714285714286</c:v>
                </c:pt>
                <c:pt idx="30">
                  <c:v>30686.857142857141</c:v>
                </c:pt>
                <c:pt idx="31">
                  <c:v>30689.571428571428</c:v>
                </c:pt>
                <c:pt idx="32">
                  <c:v>30691.428571428572</c:v>
                </c:pt>
                <c:pt idx="33">
                  <c:v>30694.285714285714</c:v>
                </c:pt>
                <c:pt idx="34">
                  <c:v>30696.571428571428</c:v>
                </c:pt>
                <c:pt idx="35">
                  <c:v>30699.857142857141</c:v>
                </c:pt>
                <c:pt idx="36">
                  <c:v>30702.428571428572</c:v>
                </c:pt>
                <c:pt idx="37">
                  <c:v>30705.571428571428</c:v>
                </c:pt>
                <c:pt idx="38">
                  <c:v>30708.142857142859</c:v>
                </c:pt>
                <c:pt idx="39">
                  <c:v>30711.142857142859</c:v>
                </c:pt>
                <c:pt idx="40">
                  <c:v>30713.142857142859</c:v>
                </c:pt>
                <c:pt idx="41">
                  <c:v>30749</c:v>
                </c:pt>
                <c:pt idx="42">
                  <c:v>30783.857142857141</c:v>
                </c:pt>
                <c:pt idx="43">
                  <c:v>30819.857142857141</c:v>
                </c:pt>
                <c:pt idx="44">
                  <c:v>30856.285714285714</c:v>
                </c:pt>
                <c:pt idx="45">
                  <c:v>30893.285714285714</c:v>
                </c:pt>
                <c:pt idx="46">
                  <c:v>30929.857142857141</c:v>
                </c:pt>
                <c:pt idx="47">
                  <c:v>30967</c:v>
                </c:pt>
                <c:pt idx="48">
                  <c:v>30970.285714285714</c:v>
                </c:pt>
                <c:pt idx="49">
                  <c:v>30974.142857142859</c:v>
                </c:pt>
                <c:pt idx="50">
                  <c:v>30976.857142857141</c:v>
                </c:pt>
                <c:pt idx="51">
                  <c:v>30979</c:v>
                </c:pt>
                <c:pt idx="52">
                  <c:v>30980.571428571428</c:v>
                </c:pt>
                <c:pt idx="53">
                  <c:v>30982.571428571428</c:v>
                </c:pt>
                <c:pt idx="54">
                  <c:v>30984</c:v>
                </c:pt>
                <c:pt idx="55">
                  <c:v>30985.428571428572</c:v>
                </c:pt>
                <c:pt idx="56">
                  <c:v>30986.285714285714</c:v>
                </c:pt>
                <c:pt idx="57">
                  <c:v>30987.428571428572</c:v>
                </c:pt>
                <c:pt idx="58">
                  <c:v>30988.142857142859</c:v>
                </c:pt>
                <c:pt idx="59">
                  <c:v>30989.142857142859</c:v>
                </c:pt>
                <c:pt idx="60">
                  <c:v>30989.714285714286</c:v>
                </c:pt>
                <c:pt idx="61">
                  <c:v>30990.857142857141</c:v>
                </c:pt>
                <c:pt idx="62">
                  <c:v>30993.285714285714</c:v>
                </c:pt>
                <c:pt idx="63">
                  <c:v>30995.714285714286</c:v>
                </c:pt>
                <c:pt idx="64">
                  <c:v>30998.285714285714</c:v>
                </c:pt>
                <c:pt idx="65">
                  <c:v>31000.857142857141</c:v>
                </c:pt>
                <c:pt idx="66">
                  <c:v>31003.714285714286</c:v>
                </c:pt>
                <c:pt idx="67">
                  <c:v>31006.571428571428</c:v>
                </c:pt>
                <c:pt idx="68">
                  <c:v>31009.428571428572</c:v>
                </c:pt>
                <c:pt idx="69">
                  <c:v>31011</c:v>
                </c:pt>
                <c:pt idx="70">
                  <c:v>31012.571428571428</c:v>
                </c:pt>
                <c:pt idx="71">
                  <c:v>31013.714285714286</c:v>
                </c:pt>
                <c:pt idx="72">
                  <c:v>31016</c:v>
                </c:pt>
                <c:pt idx="73">
                  <c:v>31017.714285714286</c:v>
                </c:pt>
                <c:pt idx="74">
                  <c:v>31020</c:v>
                </c:pt>
                <c:pt idx="75">
                  <c:v>31022.428571428572</c:v>
                </c:pt>
                <c:pt idx="76">
                  <c:v>31024.857142857141</c:v>
                </c:pt>
                <c:pt idx="77">
                  <c:v>31027.714285714286</c:v>
                </c:pt>
                <c:pt idx="78">
                  <c:v>31030.571428571428</c:v>
                </c:pt>
                <c:pt idx="79">
                  <c:v>31032.857142857141</c:v>
                </c:pt>
                <c:pt idx="80">
                  <c:v>31035.142857142859</c:v>
                </c:pt>
                <c:pt idx="81">
                  <c:v>31037.428571428572</c:v>
                </c:pt>
                <c:pt idx="82">
                  <c:v>31039</c:v>
                </c:pt>
                <c:pt idx="83">
                  <c:v>31041.142857142859</c:v>
                </c:pt>
                <c:pt idx="84">
                  <c:v>31042.857142857141</c:v>
                </c:pt>
                <c:pt idx="85">
                  <c:v>31045.142857142859</c:v>
                </c:pt>
                <c:pt idx="86">
                  <c:v>31046.857142857141</c:v>
                </c:pt>
                <c:pt idx="87">
                  <c:v>31049.142857142859</c:v>
                </c:pt>
                <c:pt idx="88">
                  <c:v>31050.857142857141</c:v>
                </c:pt>
                <c:pt idx="89">
                  <c:v>31053.285714285714</c:v>
                </c:pt>
                <c:pt idx="90">
                  <c:v>31055.142857142859</c:v>
                </c:pt>
                <c:pt idx="91">
                  <c:v>31057.428571428572</c:v>
                </c:pt>
                <c:pt idx="92">
                  <c:v>31059.142857142859</c:v>
                </c:pt>
                <c:pt idx="93">
                  <c:v>31061.428571428572</c:v>
                </c:pt>
                <c:pt idx="94">
                  <c:v>31063.142857142859</c:v>
                </c:pt>
                <c:pt idx="95">
                  <c:v>31065.428571428572</c:v>
                </c:pt>
                <c:pt idx="96">
                  <c:v>31067.714285714286</c:v>
                </c:pt>
                <c:pt idx="97">
                  <c:v>31070</c:v>
                </c:pt>
                <c:pt idx="98">
                  <c:v>31075</c:v>
                </c:pt>
                <c:pt idx="99">
                  <c:v>31080</c:v>
                </c:pt>
                <c:pt idx="100">
                  <c:v>31085.571428571428</c:v>
                </c:pt>
                <c:pt idx="101">
                  <c:v>31091.142857142859</c:v>
                </c:pt>
                <c:pt idx="102">
                  <c:v>31097.142857142859</c:v>
                </c:pt>
                <c:pt idx="103">
                  <c:v>31102.428571428572</c:v>
                </c:pt>
                <c:pt idx="104">
                  <c:v>31111.714285714286</c:v>
                </c:pt>
                <c:pt idx="105">
                  <c:v>31117.857142857141</c:v>
                </c:pt>
              </c:numCache>
            </c:numRef>
          </c:xVal>
          <c:yVal>
            <c:numRef>
              <c:f>HC_7pt_smooth!$CW$49:$CW$154</c:f>
              <c:numCache>
                <c:formatCode>General</c:formatCode>
                <c:ptCount val="106"/>
                <c:pt idx="0">
                  <c:v>189.14285714285714</c:v>
                </c:pt>
                <c:pt idx="1">
                  <c:v>222</c:v>
                </c:pt>
                <c:pt idx="2">
                  <c:v>289.28571428571428</c:v>
                </c:pt>
                <c:pt idx="3">
                  <c:v>323</c:v>
                </c:pt>
                <c:pt idx="4">
                  <c:v>349.42857142857144</c:v>
                </c:pt>
                <c:pt idx="5">
                  <c:v>376.57142857142856</c:v>
                </c:pt>
                <c:pt idx="6">
                  <c:v>362.85714285714283</c:v>
                </c:pt>
                <c:pt idx="7">
                  <c:v>348.85714285714283</c:v>
                </c:pt>
                <c:pt idx="8">
                  <c:v>337.71428571428572</c:v>
                </c:pt>
                <c:pt idx="9">
                  <c:v>281.71428571428572</c:v>
                </c:pt>
                <c:pt idx="10">
                  <c:v>260.57142857142856</c:v>
                </c:pt>
                <c:pt idx="11">
                  <c:v>249.71428571428572</c:v>
                </c:pt>
                <c:pt idx="12">
                  <c:v>238.42857142857142</c:v>
                </c:pt>
                <c:pt idx="13">
                  <c:v>230</c:v>
                </c:pt>
                <c:pt idx="14">
                  <c:v>224</c:v>
                </c:pt>
                <c:pt idx="15">
                  <c:v>212.71428571428572</c:v>
                </c:pt>
                <c:pt idx="16">
                  <c:v>220.71428571428572</c:v>
                </c:pt>
                <c:pt idx="17">
                  <c:v>217.28571428571428</c:v>
                </c:pt>
                <c:pt idx="18">
                  <c:v>207.71428571428572</c:v>
                </c:pt>
                <c:pt idx="19">
                  <c:v>197.57142857142858</c:v>
                </c:pt>
                <c:pt idx="20">
                  <c:v>189</c:v>
                </c:pt>
                <c:pt idx="21">
                  <c:v>182.14285714285714</c:v>
                </c:pt>
                <c:pt idx="22">
                  <c:v>181.42857142857142</c:v>
                </c:pt>
                <c:pt idx="23">
                  <c:v>173.71428571428572</c:v>
                </c:pt>
                <c:pt idx="24">
                  <c:v>176.71428571428572</c:v>
                </c:pt>
                <c:pt idx="25">
                  <c:v>175.14285714285714</c:v>
                </c:pt>
                <c:pt idx="26">
                  <c:v>175.14285714285714</c:v>
                </c:pt>
                <c:pt idx="27">
                  <c:v>169.14285714285714</c:v>
                </c:pt>
                <c:pt idx="28">
                  <c:v>160.14285714285714</c:v>
                </c:pt>
                <c:pt idx="29">
                  <c:v>154.14285714285714</c:v>
                </c:pt>
                <c:pt idx="30">
                  <c:v>147</c:v>
                </c:pt>
                <c:pt idx="31">
                  <c:v>147.28571428571428</c:v>
                </c:pt>
                <c:pt idx="32">
                  <c:v>149.85714285714286</c:v>
                </c:pt>
                <c:pt idx="33">
                  <c:v>152</c:v>
                </c:pt>
                <c:pt idx="34">
                  <c:v>153.42857142857142</c:v>
                </c:pt>
                <c:pt idx="35">
                  <c:v>155.42857142857142</c:v>
                </c:pt>
                <c:pt idx="36">
                  <c:v>153</c:v>
                </c:pt>
                <c:pt idx="37">
                  <c:v>152</c:v>
                </c:pt>
                <c:pt idx="38">
                  <c:v>144</c:v>
                </c:pt>
                <c:pt idx="39">
                  <c:v>135.71428571428572</c:v>
                </c:pt>
                <c:pt idx="40">
                  <c:v>129.14285714285714</c:v>
                </c:pt>
                <c:pt idx="41">
                  <c:v>147</c:v>
                </c:pt>
                <c:pt idx="42">
                  <c:v>167</c:v>
                </c:pt>
                <c:pt idx="43">
                  <c:v>185.28571428571428</c:v>
                </c:pt>
                <c:pt idx="44">
                  <c:v>212.57142857142858</c:v>
                </c:pt>
                <c:pt idx="45">
                  <c:v>237.42857142857142</c:v>
                </c:pt>
                <c:pt idx="46">
                  <c:v>264.71428571428572</c:v>
                </c:pt>
                <c:pt idx="47">
                  <c:v>290.42857142857144</c:v>
                </c:pt>
                <c:pt idx="48">
                  <c:v>300.71428571428572</c:v>
                </c:pt>
                <c:pt idx="49">
                  <c:v>301</c:v>
                </c:pt>
                <c:pt idx="50">
                  <c:v>305.57142857142856</c:v>
                </c:pt>
                <c:pt idx="51">
                  <c:v>297.57142857142856</c:v>
                </c:pt>
                <c:pt idx="52">
                  <c:v>291.42857142857144</c:v>
                </c:pt>
                <c:pt idx="53">
                  <c:v>283.28571428571428</c:v>
                </c:pt>
                <c:pt idx="54">
                  <c:v>275.85714285714283</c:v>
                </c:pt>
                <c:pt idx="55">
                  <c:v>265.14285714285717</c:v>
                </c:pt>
                <c:pt idx="56">
                  <c:v>263.28571428571428</c:v>
                </c:pt>
                <c:pt idx="57">
                  <c:v>247.28571428571428</c:v>
                </c:pt>
                <c:pt idx="58">
                  <c:v>231.85714285714286</c:v>
                </c:pt>
                <c:pt idx="59">
                  <c:v>234.57142857142858</c:v>
                </c:pt>
                <c:pt idx="60">
                  <c:v>238</c:v>
                </c:pt>
                <c:pt idx="61">
                  <c:v>236.71428571428572</c:v>
                </c:pt>
                <c:pt idx="62">
                  <c:v>236.28571428571428</c:v>
                </c:pt>
                <c:pt idx="63">
                  <c:v>235.85714285714286</c:v>
                </c:pt>
                <c:pt idx="64">
                  <c:v>245.57142857142858</c:v>
                </c:pt>
                <c:pt idx="65">
                  <c:v>257.85714285714283</c:v>
                </c:pt>
                <c:pt idx="66">
                  <c:v>247.85714285714286</c:v>
                </c:pt>
                <c:pt idx="67">
                  <c:v>237.85714285714286</c:v>
                </c:pt>
                <c:pt idx="68">
                  <c:v>225.71428571428572</c:v>
                </c:pt>
                <c:pt idx="69">
                  <c:v>228</c:v>
                </c:pt>
                <c:pt idx="70">
                  <c:v>215.85714285714286</c:v>
                </c:pt>
                <c:pt idx="71">
                  <c:v>220.71428571428572</c:v>
                </c:pt>
                <c:pt idx="72">
                  <c:v>213.85714285714286</c:v>
                </c:pt>
                <c:pt idx="73">
                  <c:v>211.71428571428572</c:v>
                </c:pt>
                <c:pt idx="74">
                  <c:v>203.57142857142858</c:v>
                </c:pt>
                <c:pt idx="75">
                  <c:v>207.71428571428572</c:v>
                </c:pt>
                <c:pt idx="76">
                  <c:v>196.57142857142858</c:v>
                </c:pt>
                <c:pt idx="77">
                  <c:v>199.71428571428572</c:v>
                </c:pt>
                <c:pt idx="78">
                  <c:v>188.28571428571428</c:v>
                </c:pt>
                <c:pt idx="79">
                  <c:v>186.14285714285714</c:v>
                </c:pt>
                <c:pt idx="80">
                  <c:v>182</c:v>
                </c:pt>
                <c:pt idx="81">
                  <c:v>181.85714285714286</c:v>
                </c:pt>
                <c:pt idx="82">
                  <c:v>177.42857142857142</c:v>
                </c:pt>
                <c:pt idx="83">
                  <c:v>172.71428571428572</c:v>
                </c:pt>
                <c:pt idx="84">
                  <c:v>165.71428571428572</c:v>
                </c:pt>
                <c:pt idx="85">
                  <c:v>161</c:v>
                </c:pt>
                <c:pt idx="86">
                  <c:v>152.28571428571428</c:v>
                </c:pt>
                <c:pt idx="87">
                  <c:v>144.85714285714286</c:v>
                </c:pt>
                <c:pt idx="88">
                  <c:v>140.85714285714286</c:v>
                </c:pt>
                <c:pt idx="89">
                  <c:v>135.71428571428572</c:v>
                </c:pt>
                <c:pt idx="90">
                  <c:v>132.42857142857142</c:v>
                </c:pt>
                <c:pt idx="91">
                  <c:v>129.42857142857142</c:v>
                </c:pt>
                <c:pt idx="92">
                  <c:v>124.71428571428571</c:v>
                </c:pt>
                <c:pt idx="93">
                  <c:v>123.71428571428571</c:v>
                </c:pt>
                <c:pt idx="94">
                  <c:v>123.57142857142857</c:v>
                </c:pt>
                <c:pt idx="95">
                  <c:v>122.14285714285714</c:v>
                </c:pt>
                <c:pt idx="96">
                  <c:v>120.71428571428571</c:v>
                </c:pt>
                <c:pt idx="97">
                  <c:v>116.57142857142857</c:v>
                </c:pt>
                <c:pt idx="98">
                  <c:v>116.71428571428571</c:v>
                </c:pt>
                <c:pt idx="99">
                  <c:v>115.85714285714286</c:v>
                </c:pt>
                <c:pt idx="100">
                  <c:v>116</c:v>
                </c:pt>
                <c:pt idx="101">
                  <c:v>116.28571428571429</c:v>
                </c:pt>
                <c:pt idx="102">
                  <c:v>116.85714285714286</c:v>
                </c:pt>
                <c:pt idx="103">
                  <c:v>115.42857142857143</c:v>
                </c:pt>
                <c:pt idx="104">
                  <c:v>114.42857142857143</c:v>
                </c:pt>
                <c:pt idx="105">
                  <c:v>112.85714285714286</c:v>
                </c:pt>
              </c:numCache>
            </c:numRef>
          </c:yVal>
          <c:smooth val="0"/>
        </c:ser>
        <c:ser>
          <c:idx val="1"/>
          <c:order val="1"/>
          <c:xVal>
            <c:numRef>
              <c:f>HC_7pt_smooth!$CV$49:$CV$154</c:f>
              <c:numCache>
                <c:formatCode>mm/dd/yy</c:formatCode>
                <c:ptCount val="106"/>
                <c:pt idx="0">
                  <c:v>30422.857142857141</c:v>
                </c:pt>
                <c:pt idx="1">
                  <c:v>30460.142857142859</c:v>
                </c:pt>
                <c:pt idx="2">
                  <c:v>30497.142857142859</c:v>
                </c:pt>
                <c:pt idx="3">
                  <c:v>30535</c:v>
                </c:pt>
                <c:pt idx="4">
                  <c:v>30572.571428571428</c:v>
                </c:pt>
                <c:pt idx="5">
                  <c:v>30610.857142857141</c:v>
                </c:pt>
                <c:pt idx="6">
                  <c:v>30613.571428571428</c:v>
                </c:pt>
                <c:pt idx="7">
                  <c:v>30618.285714285714</c:v>
                </c:pt>
                <c:pt idx="8">
                  <c:v>30623.142857142859</c:v>
                </c:pt>
                <c:pt idx="9">
                  <c:v>30629.285714285714</c:v>
                </c:pt>
                <c:pt idx="10">
                  <c:v>30634.571428571428</c:v>
                </c:pt>
                <c:pt idx="11">
                  <c:v>30640.428571428572</c:v>
                </c:pt>
                <c:pt idx="12">
                  <c:v>30645.857142857141</c:v>
                </c:pt>
                <c:pt idx="13">
                  <c:v>30651.285714285714</c:v>
                </c:pt>
                <c:pt idx="14">
                  <c:v>30655.142857142859</c:v>
                </c:pt>
                <c:pt idx="15">
                  <c:v>30658</c:v>
                </c:pt>
                <c:pt idx="16">
                  <c:v>30660</c:v>
                </c:pt>
                <c:pt idx="17">
                  <c:v>30662.142857142859</c:v>
                </c:pt>
                <c:pt idx="18">
                  <c:v>30663.714285714286</c:v>
                </c:pt>
                <c:pt idx="19">
                  <c:v>30665.285714285714</c:v>
                </c:pt>
                <c:pt idx="20">
                  <c:v>30666.857142857141</c:v>
                </c:pt>
                <c:pt idx="21">
                  <c:v>30668.428571428572</c:v>
                </c:pt>
                <c:pt idx="22">
                  <c:v>30670</c:v>
                </c:pt>
                <c:pt idx="23">
                  <c:v>30671.714285714286</c:v>
                </c:pt>
                <c:pt idx="24">
                  <c:v>30673.285714285714</c:v>
                </c:pt>
                <c:pt idx="25">
                  <c:v>30675.714285714286</c:v>
                </c:pt>
                <c:pt idx="26">
                  <c:v>30677.571428571428</c:v>
                </c:pt>
                <c:pt idx="27">
                  <c:v>30680</c:v>
                </c:pt>
                <c:pt idx="28">
                  <c:v>30682</c:v>
                </c:pt>
                <c:pt idx="29">
                  <c:v>30684.714285714286</c:v>
                </c:pt>
                <c:pt idx="30">
                  <c:v>30686.857142857141</c:v>
                </c:pt>
                <c:pt idx="31">
                  <c:v>30689.571428571428</c:v>
                </c:pt>
                <c:pt idx="32">
                  <c:v>30691.428571428572</c:v>
                </c:pt>
                <c:pt idx="33">
                  <c:v>30694.285714285714</c:v>
                </c:pt>
                <c:pt idx="34">
                  <c:v>30696.571428571428</c:v>
                </c:pt>
                <c:pt idx="35">
                  <c:v>30699.857142857141</c:v>
                </c:pt>
                <c:pt idx="36">
                  <c:v>30702.428571428572</c:v>
                </c:pt>
                <c:pt idx="37">
                  <c:v>30705.571428571428</c:v>
                </c:pt>
                <c:pt idx="38">
                  <c:v>30708.142857142859</c:v>
                </c:pt>
                <c:pt idx="39">
                  <c:v>30711.142857142859</c:v>
                </c:pt>
                <c:pt idx="40">
                  <c:v>30713.142857142859</c:v>
                </c:pt>
                <c:pt idx="41">
                  <c:v>30749</c:v>
                </c:pt>
                <c:pt idx="42">
                  <c:v>30783.857142857141</c:v>
                </c:pt>
                <c:pt idx="43">
                  <c:v>30819.857142857141</c:v>
                </c:pt>
                <c:pt idx="44">
                  <c:v>30856.285714285714</c:v>
                </c:pt>
                <c:pt idx="45">
                  <c:v>30893.285714285714</c:v>
                </c:pt>
                <c:pt idx="46">
                  <c:v>30929.857142857141</c:v>
                </c:pt>
                <c:pt idx="47">
                  <c:v>30967</c:v>
                </c:pt>
                <c:pt idx="48">
                  <c:v>30970.285714285714</c:v>
                </c:pt>
                <c:pt idx="49">
                  <c:v>30974.142857142859</c:v>
                </c:pt>
                <c:pt idx="50">
                  <c:v>30976.857142857141</c:v>
                </c:pt>
                <c:pt idx="51">
                  <c:v>30979</c:v>
                </c:pt>
                <c:pt idx="52">
                  <c:v>30980.571428571428</c:v>
                </c:pt>
                <c:pt idx="53">
                  <c:v>30982.571428571428</c:v>
                </c:pt>
                <c:pt idx="54">
                  <c:v>30984</c:v>
                </c:pt>
                <c:pt idx="55">
                  <c:v>30985.428571428572</c:v>
                </c:pt>
                <c:pt idx="56">
                  <c:v>30986.285714285714</c:v>
                </c:pt>
                <c:pt idx="57">
                  <c:v>30987.428571428572</c:v>
                </c:pt>
                <c:pt idx="58">
                  <c:v>30988.142857142859</c:v>
                </c:pt>
                <c:pt idx="59">
                  <c:v>30989.142857142859</c:v>
                </c:pt>
                <c:pt idx="60">
                  <c:v>30989.714285714286</c:v>
                </c:pt>
                <c:pt idx="61">
                  <c:v>30990.857142857141</c:v>
                </c:pt>
                <c:pt idx="62">
                  <c:v>30993.285714285714</c:v>
                </c:pt>
                <c:pt idx="63">
                  <c:v>30995.714285714286</c:v>
                </c:pt>
                <c:pt idx="64">
                  <c:v>30998.285714285714</c:v>
                </c:pt>
                <c:pt idx="65">
                  <c:v>31000.857142857141</c:v>
                </c:pt>
                <c:pt idx="66">
                  <c:v>31003.714285714286</c:v>
                </c:pt>
                <c:pt idx="67">
                  <c:v>31006.571428571428</c:v>
                </c:pt>
                <c:pt idx="68">
                  <c:v>31009.428571428572</c:v>
                </c:pt>
                <c:pt idx="69">
                  <c:v>31011</c:v>
                </c:pt>
                <c:pt idx="70">
                  <c:v>31012.571428571428</c:v>
                </c:pt>
                <c:pt idx="71">
                  <c:v>31013.714285714286</c:v>
                </c:pt>
                <c:pt idx="72">
                  <c:v>31016</c:v>
                </c:pt>
                <c:pt idx="73">
                  <c:v>31017.714285714286</c:v>
                </c:pt>
                <c:pt idx="74">
                  <c:v>31020</c:v>
                </c:pt>
                <c:pt idx="75">
                  <c:v>31022.428571428572</c:v>
                </c:pt>
                <c:pt idx="76">
                  <c:v>31024.857142857141</c:v>
                </c:pt>
                <c:pt idx="77">
                  <c:v>31027.714285714286</c:v>
                </c:pt>
                <c:pt idx="78">
                  <c:v>31030.571428571428</c:v>
                </c:pt>
                <c:pt idx="79">
                  <c:v>31032.857142857141</c:v>
                </c:pt>
                <c:pt idx="80">
                  <c:v>31035.142857142859</c:v>
                </c:pt>
                <c:pt idx="81">
                  <c:v>31037.428571428572</c:v>
                </c:pt>
                <c:pt idx="82">
                  <c:v>31039</c:v>
                </c:pt>
                <c:pt idx="83">
                  <c:v>31041.142857142859</c:v>
                </c:pt>
                <c:pt idx="84">
                  <c:v>31042.857142857141</c:v>
                </c:pt>
                <c:pt idx="85">
                  <c:v>31045.142857142859</c:v>
                </c:pt>
                <c:pt idx="86">
                  <c:v>31046.857142857141</c:v>
                </c:pt>
                <c:pt idx="87">
                  <c:v>31049.142857142859</c:v>
                </c:pt>
                <c:pt idx="88">
                  <c:v>31050.857142857141</c:v>
                </c:pt>
                <c:pt idx="89">
                  <c:v>31053.285714285714</c:v>
                </c:pt>
                <c:pt idx="90">
                  <c:v>31055.142857142859</c:v>
                </c:pt>
                <c:pt idx="91">
                  <c:v>31057.428571428572</c:v>
                </c:pt>
                <c:pt idx="92">
                  <c:v>31059.142857142859</c:v>
                </c:pt>
                <c:pt idx="93">
                  <c:v>31061.428571428572</c:v>
                </c:pt>
                <c:pt idx="94">
                  <c:v>31063.142857142859</c:v>
                </c:pt>
                <c:pt idx="95">
                  <c:v>31065.428571428572</c:v>
                </c:pt>
                <c:pt idx="96">
                  <c:v>31067.714285714286</c:v>
                </c:pt>
                <c:pt idx="97">
                  <c:v>31070</c:v>
                </c:pt>
                <c:pt idx="98">
                  <c:v>31075</c:v>
                </c:pt>
                <c:pt idx="99">
                  <c:v>31080</c:v>
                </c:pt>
                <c:pt idx="100">
                  <c:v>31085.571428571428</c:v>
                </c:pt>
                <c:pt idx="101">
                  <c:v>31091.142857142859</c:v>
                </c:pt>
                <c:pt idx="102">
                  <c:v>31097.142857142859</c:v>
                </c:pt>
                <c:pt idx="103">
                  <c:v>31102.428571428572</c:v>
                </c:pt>
                <c:pt idx="104">
                  <c:v>31111.714285714286</c:v>
                </c:pt>
                <c:pt idx="105">
                  <c:v>31117.857142857141</c:v>
                </c:pt>
              </c:numCache>
            </c:numRef>
          </c:xVal>
          <c:yVal>
            <c:numRef>
              <c:f>HC_7pt_smooth!$CX$49:$CX$154</c:f>
              <c:numCache>
                <c:formatCode>General</c:formatCode>
                <c:ptCount val="106"/>
                <c:pt idx="0">
                  <c:v>126.78571428571429</c:v>
                </c:pt>
                <c:pt idx="1">
                  <c:v>128.21428571428572</c:v>
                </c:pt>
                <c:pt idx="2">
                  <c:v>151.07142857142858</c:v>
                </c:pt>
                <c:pt idx="3">
                  <c:v>183.57142857142858</c:v>
                </c:pt>
                <c:pt idx="4">
                  <c:v>149.28571428571428</c:v>
                </c:pt>
                <c:pt idx="5">
                  <c:v>154.64285714285714</c:v>
                </c:pt>
                <c:pt idx="6">
                  <c:v>150.71428571428572</c:v>
                </c:pt>
                <c:pt idx="7">
                  <c:v>166.78571428571428</c:v>
                </c:pt>
                <c:pt idx="8">
                  <c:v>179.64285714285714</c:v>
                </c:pt>
                <c:pt idx="9">
                  <c:v>161.78571428571428</c:v>
                </c:pt>
                <c:pt idx="10">
                  <c:v>136.78571428571428</c:v>
                </c:pt>
                <c:pt idx="11">
                  <c:v>136.07142857142858</c:v>
                </c:pt>
                <c:pt idx="12">
                  <c:v>134.64285714285714</c:v>
                </c:pt>
                <c:pt idx="13">
                  <c:v>140.71428571428572</c:v>
                </c:pt>
                <c:pt idx="14">
                  <c:v>159.64285714285714</c:v>
                </c:pt>
                <c:pt idx="15">
                  <c:v>148.21428571428572</c:v>
                </c:pt>
                <c:pt idx="16">
                  <c:v>159.28571428571428</c:v>
                </c:pt>
                <c:pt idx="17">
                  <c:v>155.71428571428572</c:v>
                </c:pt>
                <c:pt idx="18">
                  <c:v>166.42857142857142</c:v>
                </c:pt>
                <c:pt idx="19">
                  <c:v>157.85714285714286</c:v>
                </c:pt>
                <c:pt idx="20">
                  <c:v>158.57142857142858</c:v>
                </c:pt>
                <c:pt idx="21">
                  <c:v>126.07142857142857</c:v>
                </c:pt>
                <c:pt idx="22">
                  <c:v>128.92857142857142</c:v>
                </c:pt>
                <c:pt idx="23">
                  <c:v>122.85714285714286</c:v>
                </c:pt>
                <c:pt idx="24">
                  <c:v>129.64285714285714</c:v>
                </c:pt>
                <c:pt idx="25">
                  <c:v>129.28571428571428</c:v>
                </c:pt>
                <c:pt idx="26">
                  <c:v>123.57142857142857</c:v>
                </c:pt>
                <c:pt idx="27">
                  <c:v>125.35714285714286</c:v>
                </c:pt>
                <c:pt idx="28">
                  <c:v>124.64285714285714</c:v>
                </c:pt>
                <c:pt idx="29">
                  <c:v>146.42857142857142</c:v>
                </c:pt>
                <c:pt idx="30">
                  <c:v>145</c:v>
                </c:pt>
                <c:pt idx="31">
                  <c:v>146.42857142857142</c:v>
                </c:pt>
                <c:pt idx="32">
                  <c:v>135.35714285714286</c:v>
                </c:pt>
                <c:pt idx="33">
                  <c:v>217.14285714285714</c:v>
                </c:pt>
                <c:pt idx="34">
                  <c:v>204.28571428571428</c:v>
                </c:pt>
                <c:pt idx="35">
                  <c:v>197.85714285714286</c:v>
                </c:pt>
                <c:pt idx="36">
                  <c:v>167.14285714285714</c:v>
                </c:pt>
                <c:pt idx="37">
                  <c:v>176.78571428571428</c:v>
                </c:pt>
                <c:pt idx="38">
                  <c:v>181.07142857142858</c:v>
                </c:pt>
                <c:pt idx="39">
                  <c:v>190.71428571428572</c:v>
                </c:pt>
                <c:pt idx="40">
                  <c:v>125.71428571428571</c:v>
                </c:pt>
                <c:pt idx="41">
                  <c:v>116.42857142857143</c:v>
                </c:pt>
                <c:pt idx="42">
                  <c:v>115.35714285714286</c:v>
                </c:pt>
                <c:pt idx="43">
                  <c:v>114.64285714285714</c:v>
                </c:pt>
                <c:pt idx="44">
                  <c:v>127.85714285714286</c:v>
                </c:pt>
                <c:pt idx="45">
                  <c:v>124.28571428571429</c:v>
                </c:pt>
                <c:pt idx="46">
                  <c:v>125</c:v>
                </c:pt>
                <c:pt idx="47">
                  <c:v>112.85714285714286</c:v>
                </c:pt>
                <c:pt idx="48">
                  <c:v>146.78571428571428</c:v>
                </c:pt>
                <c:pt idx="49">
                  <c:v>146.78571428571428</c:v>
                </c:pt>
                <c:pt idx="50">
                  <c:v>166.78571428571428</c:v>
                </c:pt>
                <c:pt idx="51">
                  <c:v>142.85714285714286</c:v>
                </c:pt>
                <c:pt idx="52">
                  <c:v>134.28571428571428</c:v>
                </c:pt>
                <c:pt idx="53">
                  <c:v>128.21428571428572</c:v>
                </c:pt>
                <c:pt idx="54">
                  <c:v>123.21428571428571</c:v>
                </c:pt>
                <c:pt idx="55">
                  <c:v>91.428571428571431</c:v>
                </c:pt>
                <c:pt idx="56">
                  <c:v>91.785714285714292</c:v>
                </c:pt>
                <c:pt idx="57">
                  <c:v>70</c:v>
                </c:pt>
                <c:pt idx="58">
                  <c:v>65.357142857142861</c:v>
                </c:pt>
                <c:pt idx="59">
                  <c:v>111.78571428571429</c:v>
                </c:pt>
                <c:pt idx="60">
                  <c:v>119.28571428571429</c:v>
                </c:pt>
                <c:pt idx="61">
                  <c:v>117.5</c:v>
                </c:pt>
                <c:pt idx="62">
                  <c:v>112.5</c:v>
                </c:pt>
                <c:pt idx="63">
                  <c:v>109.28571428571429</c:v>
                </c:pt>
                <c:pt idx="64">
                  <c:v>113.92857142857143</c:v>
                </c:pt>
                <c:pt idx="65">
                  <c:v>114.28571428571429</c:v>
                </c:pt>
                <c:pt idx="66">
                  <c:v>70</c:v>
                </c:pt>
                <c:pt idx="67">
                  <c:v>58.571428571428569</c:v>
                </c:pt>
                <c:pt idx="68">
                  <c:v>56.071428571428569</c:v>
                </c:pt>
                <c:pt idx="69">
                  <c:v>60</c:v>
                </c:pt>
                <c:pt idx="70">
                  <c:v>67.5</c:v>
                </c:pt>
                <c:pt idx="71">
                  <c:v>66.071428571428569</c:v>
                </c:pt>
                <c:pt idx="72">
                  <c:v>65.714285714285708</c:v>
                </c:pt>
                <c:pt idx="73">
                  <c:v>75.714285714285708</c:v>
                </c:pt>
                <c:pt idx="74">
                  <c:v>90.714285714285708</c:v>
                </c:pt>
                <c:pt idx="75">
                  <c:v>97.142857142857139</c:v>
                </c:pt>
                <c:pt idx="76">
                  <c:v>101.42857142857143</c:v>
                </c:pt>
                <c:pt idx="77">
                  <c:v>107.85714285714286</c:v>
                </c:pt>
                <c:pt idx="78">
                  <c:v>113.57142857142857</c:v>
                </c:pt>
                <c:pt idx="79">
                  <c:v>122.5</c:v>
                </c:pt>
                <c:pt idx="80">
                  <c:v>112.14285714285714</c:v>
                </c:pt>
                <c:pt idx="81">
                  <c:v>93.928571428571431</c:v>
                </c:pt>
                <c:pt idx="82">
                  <c:v>94.642857142857139</c:v>
                </c:pt>
                <c:pt idx="83">
                  <c:v>150.35714285714286</c:v>
                </c:pt>
                <c:pt idx="84">
                  <c:v>141.07142857142858</c:v>
                </c:pt>
                <c:pt idx="85">
                  <c:v>141.07142857142858</c:v>
                </c:pt>
                <c:pt idx="86">
                  <c:v>140.35714285714286</c:v>
                </c:pt>
                <c:pt idx="87">
                  <c:v>139.28571428571428</c:v>
                </c:pt>
                <c:pt idx="88">
                  <c:v>141.42857142857142</c:v>
                </c:pt>
                <c:pt idx="89">
                  <c:v>134.28571428571428</c:v>
                </c:pt>
                <c:pt idx="90">
                  <c:v>83.571428571428569</c:v>
                </c:pt>
                <c:pt idx="91">
                  <c:v>79.642857142857139</c:v>
                </c:pt>
                <c:pt idx="92">
                  <c:v>79.642857142857139</c:v>
                </c:pt>
                <c:pt idx="93">
                  <c:v>90.714285714285708</c:v>
                </c:pt>
                <c:pt idx="94">
                  <c:v>100</c:v>
                </c:pt>
                <c:pt idx="95">
                  <c:v>104.28571428571429</c:v>
                </c:pt>
                <c:pt idx="96">
                  <c:v>106.78571428571429</c:v>
                </c:pt>
                <c:pt idx="97">
                  <c:v>94.642857142857139</c:v>
                </c:pt>
                <c:pt idx="98">
                  <c:v>117.85714285714286</c:v>
                </c:pt>
                <c:pt idx="99">
                  <c:v>123.92857142857143</c:v>
                </c:pt>
                <c:pt idx="100">
                  <c:v>112.5</c:v>
                </c:pt>
                <c:pt idx="101">
                  <c:v>112.5</c:v>
                </c:pt>
                <c:pt idx="102">
                  <c:v>193.92857142857142</c:v>
                </c:pt>
                <c:pt idx="103">
                  <c:v>205.71428571428572</c:v>
                </c:pt>
                <c:pt idx="104">
                  <c:v>219.28571428571428</c:v>
                </c:pt>
                <c:pt idx="105">
                  <c:v>204.28571428571428</c:v>
                </c:pt>
              </c:numCache>
            </c:numRef>
          </c:yVal>
          <c:smooth val="0"/>
        </c:ser>
        <c:ser>
          <c:idx val="2"/>
          <c:order val="2"/>
          <c:xVal>
            <c:numRef>
              <c:f>HC_7pt_smooth!$CV$49:$CV$154</c:f>
              <c:numCache>
                <c:formatCode>mm/dd/yy</c:formatCode>
                <c:ptCount val="106"/>
                <c:pt idx="0">
                  <c:v>30422.857142857141</c:v>
                </c:pt>
                <c:pt idx="1">
                  <c:v>30460.142857142859</c:v>
                </c:pt>
                <c:pt idx="2">
                  <c:v>30497.142857142859</c:v>
                </c:pt>
                <c:pt idx="3">
                  <c:v>30535</c:v>
                </c:pt>
                <c:pt idx="4">
                  <c:v>30572.571428571428</c:v>
                </c:pt>
                <c:pt idx="5">
                  <c:v>30610.857142857141</c:v>
                </c:pt>
                <c:pt idx="6">
                  <c:v>30613.571428571428</c:v>
                </c:pt>
                <c:pt idx="7">
                  <c:v>30618.285714285714</c:v>
                </c:pt>
                <c:pt idx="8">
                  <c:v>30623.142857142859</c:v>
                </c:pt>
                <c:pt idx="9">
                  <c:v>30629.285714285714</c:v>
                </c:pt>
                <c:pt idx="10">
                  <c:v>30634.571428571428</c:v>
                </c:pt>
                <c:pt idx="11">
                  <c:v>30640.428571428572</c:v>
                </c:pt>
                <c:pt idx="12">
                  <c:v>30645.857142857141</c:v>
                </c:pt>
                <c:pt idx="13">
                  <c:v>30651.285714285714</c:v>
                </c:pt>
                <c:pt idx="14">
                  <c:v>30655.142857142859</c:v>
                </c:pt>
                <c:pt idx="15">
                  <c:v>30658</c:v>
                </c:pt>
                <c:pt idx="16">
                  <c:v>30660</c:v>
                </c:pt>
                <c:pt idx="17">
                  <c:v>30662.142857142859</c:v>
                </c:pt>
                <c:pt idx="18">
                  <c:v>30663.714285714286</c:v>
                </c:pt>
                <c:pt idx="19">
                  <c:v>30665.285714285714</c:v>
                </c:pt>
                <c:pt idx="20">
                  <c:v>30666.857142857141</c:v>
                </c:pt>
                <c:pt idx="21">
                  <c:v>30668.428571428572</c:v>
                </c:pt>
                <c:pt idx="22">
                  <c:v>30670</c:v>
                </c:pt>
                <c:pt idx="23">
                  <c:v>30671.714285714286</c:v>
                </c:pt>
                <c:pt idx="24">
                  <c:v>30673.285714285714</c:v>
                </c:pt>
                <c:pt idx="25">
                  <c:v>30675.714285714286</c:v>
                </c:pt>
                <c:pt idx="26">
                  <c:v>30677.571428571428</c:v>
                </c:pt>
                <c:pt idx="27">
                  <c:v>30680</c:v>
                </c:pt>
                <c:pt idx="28">
                  <c:v>30682</c:v>
                </c:pt>
                <c:pt idx="29">
                  <c:v>30684.714285714286</c:v>
                </c:pt>
                <c:pt idx="30">
                  <c:v>30686.857142857141</c:v>
                </c:pt>
                <c:pt idx="31">
                  <c:v>30689.571428571428</c:v>
                </c:pt>
                <c:pt idx="32">
                  <c:v>30691.428571428572</c:v>
                </c:pt>
                <c:pt idx="33">
                  <c:v>30694.285714285714</c:v>
                </c:pt>
                <c:pt idx="34">
                  <c:v>30696.571428571428</c:v>
                </c:pt>
                <c:pt idx="35">
                  <c:v>30699.857142857141</c:v>
                </c:pt>
                <c:pt idx="36">
                  <c:v>30702.428571428572</c:v>
                </c:pt>
                <c:pt idx="37">
                  <c:v>30705.571428571428</c:v>
                </c:pt>
                <c:pt idx="38">
                  <c:v>30708.142857142859</c:v>
                </c:pt>
                <c:pt idx="39">
                  <c:v>30711.142857142859</c:v>
                </c:pt>
                <c:pt idx="40">
                  <c:v>30713.142857142859</c:v>
                </c:pt>
                <c:pt idx="41">
                  <c:v>30749</c:v>
                </c:pt>
                <c:pt idx="42">
                  <c:v>30783.857142857141</c:v>
                </c:pt>
                <c:pt idx="43">
                  <c:v>30819.857142857141</c:v>
                </c:pt>
                <c:pt idx="44">
                  <c:v>30856.285714285714</c:v>
                </c:pt>
                <c:pt idx="45">
                  <c:v>30893.285714285714</c:v>
                </c:pt>
                <c:pt idx="46">
                  <c:v>30929.857142857141</c:v>
                </c:pt>
                <c:pt idx="47">
                  <c:v>30967</c:v>
                </c:pt>
                <c:pt idx="48">
                  <c:v>30970.285714285714</c:v>
                </c:pt>
                <c:pt idx="49">
                  <c:v>30974.142857142859</c:v>
                </c:pt>
                <c:pt idx="50">
                  <c:v>30976.857142857141</c:v>
                </c:pt>
                <c:pt idx="51">
                  <c:v>30979</c:v>
                </c:pt>
                <c:pt idx="52">
                  <c:v>30980.571428571428</c:v>
                </c:pt>
                <c:pt idx="53">
                  <c:v>30982.571428571428</c:v>
                </c:pt>
                <c:pt idx="54">
                  <c:v>30984</c:v>
                </c:pt>
                <c:pt idx="55">
                  <c:v>30985.428571428572</c:v>
                </c:pt>
                <c:pt idx="56">
                  <c:v>30986.285714285714</c:v>
                </c:pt>
                <c:pt idx="57">
                  <c:v>30987.428571428572</c:v>
                </c:pt>
                <c:pt idx="58">
                  <c:v>30988.142857142859</c:v>
                </c:pt>
                <c:pt idx="59">
                  <c:v>30989.142857142859</c:v>
                </c:pt>
                <c:pt idx="60">
                  <c:v>30989.714285714286</c:v>
                </c:pt>
                <c:pt idx="61">
                  <c:v>30990.857142857141</c:v>
                </c:pt>
                <c:pt idx="62">
                  <c:v>30993.285714285714</c:v>
                </c:pt>
                <c:pt idx="63">
                  <c:v>30995.714285714286</c:v>
                </c:pt>
                <c:pt idx="64">
                  <c:v>30998.285714285714</c:v>
                </c:pt>
                <c:pt idx="65">
                  <c:v>31000.857142857141</c:v>
                </c:pt>
                <c:pt idx="66">
                  <c:v>31003.714285714286</c:v>
                </c:pt>
                <c:pt idx="67">
                  <c:v>31006.571428571428</c:v>
                </c:pt>
                <c:pt idx="68">
                  <c:v>31009.428571428572</c:v>
                </c:pt>
                <c:pt idx="69">
                  <c:v>31011</c:v>
                </c:pt>
                <c:pt idx="70">
                  <c:v>31012.571428571428</c:v>
                </c:pt>
                <c:pt idx="71">
                  <c:v>31013.714285714286</c:v>
                </c:pt>
                <c:pt idx="72">
                  <c:v>31016</c:v>
                </c:pt>
                <c:pt idx="73">
                  <c:v>31017.714285714286</c:v>
                </c:pt>
                <c:pt idx="74">
                  <c:v>31020</c:v>
                </c:pt>
                <c:pt idx="75">
                  <c:v>31022.428571428572</c:v>
                </c:pt>
                <c:pt idx="76">
                  <c:v>31024.857142857141</c:v>
                </c:pt>
                <c:pt idx="77">
                  <c:v>31027.714285714286</c:v>
                </c:pt>
                <c:pt idx="78">
                  <c:v>31030.571428571428</c:v>
                </c:pt>
                <c:pt idx="79">
                  <c:v>31032.857142857141</c:v>
                </c:pt>
                <c:pt idx="80">
                  <c:v>31035.142857142859</c:v>
                </c:pt>
                <c:pt idx="81">
                  <c:v>31037.428571428572</c:v>
                </c:pt>
                <c:pt idx="82">
                  <c:v>31039</c:v>
                </c:pt>
                <c:pt idx="83">
                  <c:v>31041.142857142859</c:v>
                </c:pt>
                <c:pt idx="84">
                  <c:v>31042.857142857141</c:v>
                </c:pt>
                <c:pt idx="85">
                  <c:v>31045.142857142859</c:v>
                </c:pt>
                <c:pt idx="86">
                  <c:v>31046.857142857141</c:v>
                </c:pt>
                <c:pt idx="87">
                  <c:v>31049.142857142859</c:v>
                </c:pt>
                <c:pt idx="88">
                  <c:v>31050.857142857141</c:v>
                </c:pt>
                <c:pt idx="89">
                  <c:v>31053.285714285714</c:v>
                </c:pt>
                <c:pt idx="90">
                  <c:v>31055.142857142859</c:v>
                </c:pt>
                <c:pt idx="91">
                  <c:v>31057.428571428572</c:v>
                </c:pt>
                <c:pt idx="92">
                  <c:v>31059.142857142859</c:v>
                </c:pt>
                <c:pt idx="93">
                  <c:v>31061.428571428572</c:v>
                </c:pt>
                <c:pt idx="94">
                  <c:v>31063.142857142859</c:v>
                </c:pt>
                <c:pt idx="95">
                  <c:v>31065.428571428572</c:v>
                </c:pt>
                <c:pt idx="96">
                  <c:v>31067.714285714286</c:v>
                </c:pt>
                <c:pt idx="97">
                  <c:v>31070</c:v>
                </c:pt>
                <c:pt idx="98">
                  <c:v>31075</c:v>
                </c:pt>
                <c:pt idx="99">
                  <c:v>31080</c:v>
                </c:pt>
                <c:pt idx="100">
                  <c:v>31085.571428571428</c:v>
                </c:pt>
                <c:pt idx="101">
                  <c:v>31091.142857142859</c:v>
                </c:pt>
                <c:pt idx="102">
                  <c:v>31097.142857142859</c:v>
                </c:pt>
                <c:pt idx="103">
                  <c:v>31102.428571428572</c:v>
                </c:pt>
                <c:pt idx="104">
                  <c:v>31111.714285714286</c:v>
                </c:pt>
                <c:pt idx="105">
                  <c:v>31117.857142857141</c:v>
                </c:pt>
              </c:numCache>
            </c:numRef>
          </c:xVal>
          <c:yVal>
            <c:numRef>
              <c:f>HC_7pt_smooth!$CY$49:$CY$154</c:f>
              <c:numCache>
                <c:formatCode>General</c:formatCode>
                <c:ptCount val="106"/>
                <c:pt idx="0">
                  <c:v>79.324999999999989</c:v>
                </c:pt>
                <c:pt idx="1">
                  <c:v>76.402500000000003</c:v>
                </c:pt>
                <c:pt idx="2">
                  <c:v>96.525999999999996</c:v>
                </c:pt>
                <c:pt idx="3">
                  <c:v>94.633333333333326</c:v>
                </c:pt>
                <c:pt idx="4">
                  <c:v>80.716666666666669</c:v>
                </c:pt>
                <c:pt idx="5">
                  <c:v>82.30714285714285</c:v>
                </c:pt>
                <c:pt idx="6">
                  <c:v>81.114285714285728</c:v>
                </c:pt>
                <c:pt idx="7">
                  <c:v>78.012857142857143</c:v>
                </c:pt>
                <c:pt idx="8">
                  <c:v>76.58142857142856</c:v>
                </c:pt>
                <c:pt idx="9">
                  <c:v>52.724285714285713</c:v>
                </c:pt>
                <c:pt idx="10">
                  <c:v>42.465714285714284</c:v>
                </c:pt>
                <c:pt idx="11">
                  <c:v>37.694285714285719</c:v>
                </c:pt>
                <c:pt idx="12">
                  <c:v>29.105714285714281</c:v>
                </c:pt>
                <c:pt idx="13">
                  <c:v>25.765714285714285</c:v>
                </c:pt>
                <c:pt idx="14">
                  <c:v>30.537142857142857</c:v>
                </c:pt>
                <c:pt idx="15">
                  <c:v>27.435714285714287</c:v>
                </c:pt>
                <c:pt idx="16">
                  <c:v>28.867142857142856</c:v>
                </c:pt>
                <c:pt idx="17">
                  <c:v>29.582857142857144</c:v>
                </c:pt>
                <c:pt idx="18">
                  <c:v>30.298571428571428</c:v>
                </c:pt>
                <c:pt idx="19">
                  <c:v>29.582857142857144</c:v>
                </c:pt>
                <c:pt idx="20">
                  <c:v>29.105714285714289</c:v>
                </c:pt>
                <c:pt idx="21">
                  <c:v>20.99428571428572</c:v>
                </c:pt>
                <c:pt idx="22">
                  <c:v>20.04</c:v>
                </c:pt>
                <c:pt idx="23">
                  <c:v>19.085714285714285</c:v>
                </c:pt>
                <c:pt idx="24">
                  <c:v>18.84714285714286</c:v>
                </c:pt>
                <c:pt idx="25">
                  <c:v>20.04</c:v>
                </c:pt>
                <c:pt idx="26">
                  <c:v>19.085714285714285</c:v>
                </c:pt>
                <c:pt idx="27">
                  <c:v>18.131428571428575</c:v>
                </c:pt>
                <c:pt idx="28">
                  <c:v>18.131428571428572</c:v>
                </c:pt>
                <c:pt idx="29">
                  <c:v>18.608571428571427</c:v>
                </c:pt>
                <c:pt idx="30">
                  <c:v>19.085714285714285</c:v>
                </c:pt>
                <c:pt idx="31">
                  <c:v>21.232857142857142</c:v>
                </c:pt>
                <c:pt idx="32">
                  <c:v>20.755714285714287</c:v>
                </c:pt>
                <c:pt idx="33">
                  <c:v>25.527142857142856</c:v>
                </c:pt>
                <c:pt idx="34">
                  <c:v>24.572857142857142</c:v>
                </c:pt>
                <c:pt idx="35">
                  <c:v>24.095714285714287</c:v>
                </c:pt>
                <c:pt idx="36">
                  <c:v>24.572857142857146</c:v>
                </c:pt>
                <c:pt idx="37">
                  <c:v>24.334285714285716</c:v>
                </c:pt>
                <c:pt idx="38">
                  <c:v>22.425714285714285</c:v>
                </c:pt>
                <c:pt idx="39">
                  <c:v>20.517142857142858</c:v>
                </c:pt>
                <c:pt idx="40">
                  <c:v>15.03</c:v>
                </c:pt>
                <c:pt idx="41">
                  <c:v>16.143333333333331</c:v>
                </c:pt>
                <c:pt idx="42">
                  <c:v>19.205000000000002</c:v>
                </c:pt>
                <c:pt idx="43">
                  <c:v>19.204999999999998</c:v>
                </c:pt>
                <c:pt idx="44">
                  <c:v>25.606666666666669</c:v>
                </c:pt>
                <c:pt idx="45">
                  <c:v>29.503333333333334</c:v>
                </c:pt>
                <c:pt idx="46">
                  <c:v>35.905000000000001</c:v>
                </c:pt>
                <c:pt idx="47">
                  <c:v>36.74</c:v>
                </c:pt>
                <c:pt idx="48">
                  <c:v>41.75</c:v>
                </c:pt>
                <c:pt idx="49">
                  <c:v>41.75</c:v>
                </c:pt>
                <c:pt idx="50">
                  <c:v>43.658571428571427</c:v>
                </c:pt>
                <c:pt idx="51">
                  <c:v>40.08</c:v>
                </c:pt>
                <c:pt idx="52">
                  <c:v>38.410000000000004</c:v>
                </c:pt>
                <c:pt idx="53">
                  <c:v>35.07</c:v>
                </c:pt>
                <c:pt idx="54">
                  <c:v>32.684285714285714</c:v>
                </c:pt>
                <c:pt idx="55">
                  <c:v>28.390000000000004</c:v>
                </c:pt>
                <c:pt idx="56">
                  <c:v>28.151428571428571</c:v>
                </c:pt>
                <c:pt idx="57">
                  <c:v>25.049999999999994</c:v>
                </c:pt>
                <c:pt idx="58">
                  <c:v>22.425714285714285</c:v>
                </c:pt>
                <c:pt idx="59">
                  <c:v>35.547142857142852</c:v>
                </c:pt>
                <c:pt idx="60">
                  <c:v>40.079999999999991</c:v>
                </c:pt>
                <c:pt idx="61">
                  <c:v>39.841428571428573</c:v>
                </c:pt>
                <c:pt idx="62">
                  <c:v>38.410000000000004</c:v>
                </c:pt>
                <c:pt idx="63">
                  <c:v>36.978571428571421</c:v>
                </c:pt>
                <c:pt idx="64">
                  <c:v>37.932857142857138</c:v>
                </c:pt>
                <c:pt idx="65">
                  <c:v>39.841428571428573</c:v>
                </c:pt>
                <c:pt idx="66">
                  <c:v>24.811428571428568</c:v>
                </c:pt>
                <c:pt idx="67">
                  <c:v>18.608571428571427</c:v>
                </c:pt>
                <c:pt idx="68">
                  <c:v>16.46142857142857</c:v>
                </c:pt>
                <c:pt idx="69">
                  <c:v>18.369999999999997</c:v>
                </c:pt>
                <c:pt idx="70">
                  <c:v>18.37</c:v>
                </c:pt>
                <c:pt idx="71">
                  <c:v>19.562857142857144</c:v>
                </c:pt>
                <c:pt idx="72">
                  <c:v>18.131428571428572</c:v>
                </c:pt>
                <c:pt idx="73">
                  <c:v>19.801428571428573</c:v>
                </c:pt>
                <c:pt idx="74">
                  <c:v>20.278571428571428</c:v>
                </c:pt>
                <c:pt idx="75">
                  <c:v>22.90285714285714</c:v>
                </c:pt>
                <c:pt idx="76">
                  <c:v>21.232857142857142</c:v>
                </c:pt>
                <c:pt idx="77">
                  <c:v>21.94857142857143</c:v>
                </c:pt>
                <c:pt idx="78">
                  <c:v>20.755714285714284</c:v>
                </c:pt>
                <c:pt idx="79">
                  <c:v>23.38</c:v>
                </c:pt>
                <c:pt idx="80">
                  <c:v>20.517142857142854</c:v>
                </c:pt>
                <c:pt idx="81">
                  <c:v>20.04</c:v>
                </c:pt>
                <c:pt idx="82">
                  <c:v>18.608571428571427</c:v>
                </c:pt>
                <c:pt idx="83">
                  <c:v>20.517142857142858</c:v>
                </c:pt>
                <c:pt idx="84">
                  <c:v>20.04</c:v>
                </c:pt>
                <c:pt idx="85">
                  <c:v>20.755714285714287</c:v>
                </c:pt>
                <c:pt idx="86">
                  <c:v>19.562857142857144</c:v>
                </c:pt>
                <c:pt idx="87">
                  <c:v>21.431666666666668</c:v>
                </c:pt>
                <c:pt idx="88">
                  <c:v>21.153333333333332</c:v>
                </c:pt>
                <c:pt idx="89">
                  <c:v>25.328333333333333</c:v>
                </c:pt>
                <c:pt idx="90">
                  <c:v>24.771666666666665</c:v>
                </c:pt>
                <c:pt idx="91">
                  <c:v>24.215</c:v>
                </c:pt>
                <c:pt idx="92">
                  <c:v>23.658333333333331</c:v>
                </c:pt>
                <c:pt idx="93">
                  <c:v>23.936666666666667</c:v>
                </c:pt>
                <c:pt idx="94">
                  <c:v>24.095714285714287</c:v>
                </c:pt>
                <c:pt idx="95">
                  <c:v>25.765714285714289</c:v>
                </c:pt>
                <c:pt idx="96">
                  <c:v>22.187142857142852</c:v>
                </c:pt>
                <c:pt idx="97">
                  <c:v>19.324285714285715</c:v>
                </c:pt>
                <c:pt idx="98">
                  <c:v>21.71</c:v>
                </c:pt>
                <c:pt idx="99">
                  <c:v>23.38</c:v>
                </c:pt>
                <c:pt idx="100">
                  <c:v>23.38</c:v>
                </c:pt>
                <c:pt idx="101">
                  <c:v>25.527142857142856</c:v>
                </c:pt>
                <c:pt idx="102">
                  <c:v>28.151428571428571</c:v>
                </c:pt>
                <c:pt idx="103">
                  <c:v>33.4</c:v>
                </c:pt>
                <c:pt idx="104">
                  <c:v>36.74</c:v>
                </c:pt>
                <c:pt idx="105">
                  <c:v>37.694285714285719</c:v>
                </c:pt>
              </c:numCache>
            </c:numRef>
          </c:yVal>
          <c:smooth val="0"/>
        </c:ser>
        <c:ser>
          <c:idx val="3"/>
          <c:order val="3"/>
          <c:xVal>
            <c:numRef>
              <c:f>HC_7pt_smooth!$CV$49:$CV$154</c:f>
              <c:numCache>
                <c:formatCode>mm/dd/yy</c:formatCode>
                <c:ptCount val="106"/>
                <c:pt idx="0">
                  <c:v>30422.857142857141</c:v>
                </c:pt>
                <c:pt idx="1">
                  <c:v>30460.142857142859</c:v>
                </c:pt>
                <c:pt idx="2">
                  <c:v>30497.142857142859</c:v>
                </c:pt>
                <c:pt idx="3">
                  <c:v>30535</c:v>
                </c:pt>
                <c:pt idx="4">
                  <c:v>30572.571428571428</c:v>
                </c:pt>
                <c:pt idx="5">
                  <c:v>30610.857142857141</c:v>
                </c:pt>
                <c:pt idx="6">
                  <c:v>30613.571428571428</c:v>
                </c:pt>
                <c:pt idx="7">
                  <c:v>30618.285714285714</c:v>
                </c:pt>
                <c:pt idx="8">
                  <c:v>30623.142857142859</c:v>
                </c:pt>
                <c:pt idx="9">
                  <c:v>30629.285714285714</c:v>
                </c:pt>
                <c:pt idx="10">
                  <c:v>30634.571428571428</c:v>
                </c:pt>
                <c:pt idx="11">
                  <c:v>30640.428571428572</c:v>
                </c:pt>
                <c:pt idx="12">
                  <c:v>30645.857142857141</c:v>
                </c:pt>
                <c:pt idx="13">
                  <c:v>30651.285714285714</c:v>
                </c:pt>
                <c:pt idx="14">
                  <c:v>30655.142857142859</c:v>
                </c:pt>
                <c:pt idx="15">
                  <c:v>30658</c:v>
                </c:pt>
                <c:pt idx="16">
                  <c:v>30660</c:v>
                </c:pt>
                <c:pt idx="17">
                  <c:v>30662.142857142859</c:v>
                </c:pt>
                <c:pt idx="18">
                  <c:v>30663.714285714286</c:v>
                </c:pt>
                <c:pt idx="19">
                  <c:v>30665.285714285714</c:v>
                </c:pt>
                <c:pt idx="20">
                  <c:v>30666.857142857141</c:v>
                </c:pt>
                <c:pt idx="21">
                  <c:v>30668.428571428572</c:v>
                </c:pt>
                <c:pt idx="22">
                  <c:v>30670</c:v>
                </c:pt>
                <c:pt idx="23">
                  <c:v>30671.714285714286</c:v>
                </c:pt>
                <c:pt idx="24">
                  <c:v>30673.285714285714</c:v>
                </c:pt>
                <c:pt idx="25">
                  <c:v>30675.714285714286</c:v>
                </c:pt>
                <c:pt idx="26">
                  <c:v>30677.571428571428</c:v>
                </c:pt>
                <c:pt idx="27">
                  <c:v>30680</c:v>
                </c:pt>
                <c:pt idx="28">
                  <c:v>30682</c:v>
                </c:pt>
                <c:pt idx="29">
                  <c:v>30684.714285714286</c:v>
                </c:pt>
                <c:pt idx="30">
                  <c:v>30686.857142857141</c:v>
                </c:pt>
                <c:pt idx="31">
                  <c:v>30689.571428571428</c:v>
                </c:pt>
                <c:pt idx="32">
                  <c:v>30691.428571428572</c:v>
                </c:pt>
                <c:pt idx="33">
                  <c:v>30694.285714285714</c:v>
                </c:pt>
                <c:pt idx="34">
                  <c:v>30696.571428571428</c:v>
                </c:pt>
                <c:pt idx="35">
                  <c:v>30699.857142857141</c:v>
                </c:pt>
                <c:pt idx="36">
                  <c:v>30702.428571428572</c:v>
                </c:pt>
                <c:pt idx="37">
                  <c:v>30705.571428571428</c:v>
                </c:pt>
                <c:pt idx="38">
                  <c:v>30708.142857142859</c:v>
                </c:pt>
                <c:pt idx="39">
                  <c:v>30711.142857142859</c:v>
                </c:pt>
                <c:pt idx="40">
                  <c:v>30713.142857142859</c:v>
                </c:pt>
                <c:pt idx="41">
                  <c:v>30749</c:v>
                </c:pt>
                <c:pt idx="42">
                  <c:v>30783.857142857141</c:v>
                </c:pt>
                <c:pt idx="43">
                  <c:v>30819.857142857141</c:v>
                </c:pt>
                <c:pt idx="44">
                  <c:v>30856.285714285714</c:v>
                </c:pt>
                <c:pt idx="45">
                  <c:v>30893.285714285714</c:v>
                </c:pt>
                <c:pt idx="46">
                  <c:v>30929.857142857141</c:v>
                </c:pt>
                <c:pt idx="47">
                  <c:v>30967</c:v>
                </c:pt>
                <c:pt idx="48">
                  <c:v>30970.285714285714</c:v>
                </c:pt>
                <c:pt idx="49">
                  <c:v>30974.142857142859</c:v>
                </c:pt>
                <c:pt idx="50">
                  <c:v>30976.857142857141</c:v>
                </c:pt>
                <c:pt idx="51">
                  <c:v>30979</c:v>
                </c:pt>
                <c:pt idx="52">
                  <c:v>30980.571428571428</c:v>
                </c:pt>
                <c:pt idx="53">
                  <c:v>30982.571428571428</c:v>
                </c:pt>
                <c:pt idx="54">
                  <c:v>30984</c:v>
                </c:pt>
                <c:pt idx="55">
                  <c:v>30985.428571428572</c:v>
                </c:pt>
                <c:pt idx="56">
                  <c:v>30986.285714285714</c:v>
                </c:pt>
                <c:pt idx="57">
                  <c:v>30987.428571428572</c:v>
                </c:pt>
                <c:pt idx="58">
                  <c:v>30988.142857142859</c:v>
                </c:pt>
                <c:pt idx="59">
                  <c:v>30989.142857142859</c:v>
                </c:pt>
                <c:pt idx="60">
                  <c:v>30989.714285714286</c:v>
                </c:pt>
                <c:pt idx="61">
                  <c:v>30990.857142857141</c:v>
                </c:pt>
                <c:pt idx="62">
                  <c:v>30993.285714285714</c:v>
                </c:pt>
                <c:pt idx="63">
                  <c:v>30995.714285714286</c:v>
                </c:pt>
                <c:pt idx="64">
                  <c:v>30998.285714285714</c:v>
                </c:pt>
                <c:pt idx="65">
                  <c:v>31000.857142857141</c:v>
                </c:pt>
                <c:pt idx="66">
                  <c:v>31003.714285714286</c:v>
                </c:pt>
                <c:pt idx="67">
                  <c:v>31006.571428571428</c:v>
                </c:pt>
                <c:pt idx="68">
                  <c:v>31009.428571428572</c:v>
                </c:pt>
                <c:pt idx="69">
                  <c:v>31011</c:v>
                </c:pt>
                <c:pt idx="70">
                  <c:v>31012.571428571428</c:v>
                </c:pt>
                <c:pt idx="71">
                  <c:v>31013.714285714286</c:v>
                </c:pt>
                <c:pt idx="72">
                  <c:v>31016</c:v>
                </c:pt>
                <c:pt idx="73">
                  <c:v>31017.714285714286</c:v>
                </c:pt>
                <c:pt idx="74">
                  <c:v>31020</c:v>
                </c:pt>
                <c:pt idx="75">
                  <c:v>31022.428571428572</c:v>
                </c:pt>
                <c:pt idx="76">
                  <c:v>31024.857142857141</c:v>
                </c:pt>
                <c:pt idx="77">
                  <c:v>31027.714285714286</c:v>
                </c:pt>
                <c:pt idx="78">
                  <c:v>31030.571428571428</c:v>
                </c:pt>
                <c:pt idx="79">
                  <c:v>31032.857142857141</c:v>
                </c:pt>
                <c:pt idx="80">
                  <c:v>31035.142857142859</c:v>
                </c:pt>
                <c:pt idx="81">
                  <c:v>31037.428571428572</c:v>
                </c:pt>
                <c:pt idx="82">
                  <c:v>31039</c:v>
                </c:pt>
                <c:pt idx="83">
                  <c:v>31041.142857142859</c:v>
                </c:pt>
                <c:pt idx="84">
                  <c:v>31042.857142857141</c:v>
                </c:pt>
                <c:pt idx="85">
                  <c:v>31045.142857142859</c:v>
                </c:pt>
                <c:pt idx="86">
                  <c:v>31046.857142857141</c:v>
                </c:pt>
                <c:pt idx="87">
                  <c:v>31049.142857142859</c:v>
                </c:pt>
                <c:pt idx="88">
                  <c:v>31050.857142857141</c:v>
                </c:pt>
                <c:pt idx="89">
                  <c:v>31053.285714285714</c:v>
                </c:pt>
                <c:pt idx="90">
                  <c:v>31055.142857142859</c:v>
                </c:pt>
                <c:pt idx="91">
                  <c:v>31057.428571428572</c:v>
                </c:pt>
                <c:pt idx="92">
                  <c:v>31059.142857142859</c:v>
                </c:pt>
                <c:pt idx="93">
                  <c:v>31061.428571428572</c:v>
                </c:pt>
                <c:pt idx="94">
                  <c:v>31063.142857142859</c:v>
                </c:pt>
                <c:pt idx="95">
                  <c:v>31065.428571428572</c:v>
                </c:pt>
                <c:pt idx="96">
                  <c:v>31067.714285714286</c:v>
                </c:pt>
                <c:pt idx="97">
                  <c:v>31070</c:v>
                </c:pt>
                <c:pt idx="98">
                  <c:v>31075</c:v>
                </c:pt>
                <c:pt idx="99">
                  <c:v>31080</c:v>
                </c:pt>
                <c:pt idx="100">
                  <c:v>31085.571428571428</c:v>
                </c:pt>
                <c:pt idx="101">
                  <c:v>31091.142857142859</c:v>
                </c:pt>
                <c:pt idx="102">
                  <c:v>31097.142857142859</c:v>
                </c:pt>
                <c:pt idx="103">
                  <c:v>31102.428571428572</c:v>
                </c:pt>
                <c:pt idx="104">
                  <c:v>31111.714285714286</c:v>
                </c:pt>
                <c:pt idx="105">
                  <c:v>31117.857142857141</c:v>
                </c:pt>
              </c:numCache>
            </c:numRef>
          </c:xVal>
          <c:yVal>
            <c:numRef>
              <c:f>HC_7pt_smooth!$CZ$49:$CZ$154</c:f>
              <c:numCache>
                <c:formatCode>General</c:formatCode>
                <c:ptCount val="106"/>
                <c:pt idx="0">
                  <c:v>80.666666666666671</c:v>
                </c:pt>
                <c:pt idx="1">
                  <c:v>82.25</c:v>
                </c:pt>
                <c:pt idx="2">
                  <c:v>94.6</c:v>
                </c:pt>
                <c:pt idx="3">
                  <c:v>101.16666666666667</c:v>
                </c:pt>
                <c:pt idx="4">
                  <c:v>98.428571428571431</c:v>
                </c:pt>
                <c:pt idx="5">
                  <c:v>112.42857142857143</c:v>
                </c:pt>
                <c:pt idx="6">
                  <c:v>106</c:v>
                </c:pt>
                <c:pt idx="7">
                  <c:v>111</c:v>
                </c:pt>
                <c:pt idx="8">
                  <c:v>111.71428571428571</c:v>
                </c:pt>
                <c:pt idx="9">
                  <c:v>102.42857142857143</c:v>
                </c:pt>
                <c:pt idx="10">
                  <c:v>94.428571428571431</c:v>
                </c:pt>
                <c:pt idx="11">
                  <c:v>93.571428571428569</c:v>
                </c:pt>
                <c:pt idx="12">
                  <c:v>89.857142857142861</c:v>
                </c:pt>
                <c:pt idx="13">
                  <c:v>89.571428571428569</c:v>
                </c:pt>
                <c:pt idx="14">
                  <c:v>91</c:v>
                </c:pt>
                <c:pt idx="15">
                  <c:v>87.571428571428569</c:v>
                </c:pt>
                <c:pt idx="16">
                  <c:v>85.428571428571431</c:v>
                </c:pt>
                <c:pt idx="17">
                  <c:v>83.428571428571431</c:v>
                </c:pt>
                <c:pt idx="18">
                  <c:v>81.428571428571431</c:v>
                </c:pt>
                <c:pt idx="19">
                  <c:v>81.285714285714292</c:v>
                </c:pt>
                <c:pt idx="20">
                  <c:v>86</c:v>
                </c:pt>
                <c:pt idx="21">
                  <c:v>75.428571428571431</c:v>
                </c:pt>
                <c:pt idx="22">
                  <c:v>75</c:v>
                </c:pt>
                <c:pt idx="23">
                  <c:v>75.571428571428569</c:v>
                </c:pt>
                <c:pt idx="24">
                  <c:v>78.428571428571431</c:v>
                </c:pt>
                <c:pt idx="25">
                  <c:v>79.857142857142861</c:v>
                </c:pt>
                <c:pt idx="26">
                  <c:v>75.285714285714292</c:v>
                </c:pt>
                <c:pt idx="27">
                  <c:v>71.428571428571431</c:v>
                </c:pt>
                <c:pt idx="28">
                  <c:v>71.857142857142861</c:v>
                </c:pt>
                <c:pt idx="29">
                  <c:v>72.428571428571431</c:v>
                </c:pt>
                <c:pt idx="30">
                  <c:v>73.857142857142861</c:v>
                </c:pt>
                <c:pt idx="31">
                  <c:v>73.428571428571431</c:v>
                </c:pt>
                <c:pt idx="32">
                  <c:v>72.285714285714292</c:v>
                </c:pt>
                <c:pt idx="33">
                  <c:v>72</c:v>
                </c:pt>
                <c:pt idx="34">
                  <c:v>70.714285714285708</c:v>
                </c:pt>
                <c:pt idx="35">
                  <c:v>69.428571428571431</c:v>
                </c:pt>
                <c:pt idx="36">
                  <c:v>67.714285714285708</c:v>
                </c:pt>
                <c:pt idx="37">
                  <c:v>65.428571428571431</c:v>
                </c:pt>
                <c:pt idx="38">
                  <c:v>61.285714285714285</c:v>
                </c:pt>
                <c:pt idx="39">
                  <c:v>60.285714285714285</c:v>
                </c:pt>
                <c:pt idx="40">
                  <c:v>57.571428571428569</c:v>
                </c:pt>
                <c:pt idx="41">
                  <c:v>60.714285714285715</c:v>
                </c:pt>
                <c:pt idx="42">
                  <c:v>64.142857142857139</c:v>
                </c:pt>
                <c:pt idx="43">
                  <c:v>65.142857142857139</c:v>
                </c:pt>
                <c:pt idx="44">
                  <c:v>71.142857142857139</c:v>
                </c:pt>
                <c:pt idx="45">
                  <c:v>75.142857142857139</c:v>
                </c:pt>
                <c:pt idx="46">
                  <c:v>79.857142857142861</c:v>
                </c:pt>
                <c:pt idx="47">
                  <c:v>87.428571428571431</c:v>
                </c:pt>
                <c:pt idx="48">
                  <c:v>87</c:v>
                </c:pt>
                <c:pt idx="49">
                  <c:v>85.571428571428569</c:v>
                </c:pt>
                <c:pt idx="50">
                  <c:v>89.857142857142861</c:v>
                </c:pt>
                <c:pt idx="51">
                  <c:v>88.285714285714292</c:v>
                </c:pt>
                <c:pt idx="52">
                  <c:v>89</c:v>
                </c:pt>
                <c:pt idx="53">
                  <c:v>86.714285714285708</c:v>
                </c:pt>
                <c:pt idx="54">
                  <c:v>83.428571428571431</c:v>
                </c:pt>
                <c:pt idx="55">
                  <c:v>84</c:v>
                </c:pt>
                <c:pt idx="56">
                  <c:v>86</c:v>
                </c:pt>
                <c:pt idx="57">
                  <c:v>86.285714285714292</c:v>
                </c:pt>
                <c:pt idx="58">
                  <c:v>91</c:v>
                </c:pt>
                <c:pt idx="59">
                  <c:v>103.14285714285714</c:v>
                </c:pt>
                <c:pt idx="60">
                  <c:v>103.71428571428571</c:v>
                </c:pt>
                <c:pt idx="61">
                  <c:v>105</c:v>
                </c:pt>
                <c:pt idx="62">
                  <c:v>101.71428571428571</c:v>
                </c:pt>
                <c:pt idx="63">
                  <c:v>100.42857142857143</c:v>
                </c:pt>
                <c:pt idx="64">
                  <c:v>97.857142857142861</c:v>
                </c:pt>
                <c:pt idx="65">
                  <c:v>91.428571428571431</c:v>
                </c:pt>
                <c:pt idx="66">
                  <c:v>76.285714285714292</c:v>
                </c:pt>
                <c:pt idx="67">
                  <c:v>76</c:v>
                </c:pt>
                <c:pt idx="68">
                  <c:v>71.142857142857139</c:v>
                </c:pt>
                <c:pt idx="69">
                  <c:v>73.571428571428569</c:v>
                </c:pt>
                <c:pt idx="70">
                  <c:v>72.285714285714292</c:v>
                </c:pt>
                <c:pt idx="71">
                  <c:v>74.428571428571431</c:v>
                </c:pt>
                <c:pt idx="72">
                  <c:v>71.285714285714292</c:v>
                </c:pt>
                <c:pt idx="73">
                  <c:v>72.571428571428569</c:v>
                </c:pt>
                <c:pt idx="74">
                  <c:v>69.285714285714292</c:v>
                </c:pt>
                <c:pt idx="75">
                  <c:v>71.428571428571431</c:v>
                </c:pt>
                <c:pt idx="76">
                  <c:v>69.142857142857139</c:v>
                </c:pt>
                <c:pt idx="77">
                  <c:v>69.142857142857139</c:v>
                </c:pt>
                <c:pt idx="78">
                  <c:v>63.714285714285715</c:v>
                </c:pt>
                <c:pt idx="79">
                  <c:v>65.285714285714292</c:v>
                </c:pt>
                <c:pt idx="80">
                  <c:v>64.714285714285708</c:v>
                </c:pt>
                <c:pt idx="81">
                  <c:v>65</c:v>
                </c:pt>
                <c:pt idx="82">
                  <c:v>66.857142857142861</c:v>
                </c:pt>
                <c:pt idx="83">
                  <c:v>65.857142857142861</c:v>
                </c:pt>
                <c:pt idx="84">
                  <c:v>66.857142857142861</c:v>
                </c:pt>
                <c:pt idx="85">
                  <c:v>69.857142857142861</c:v>
                </c:pt>
                <c:pt idx="86">
                  <c:v>67.857142857142861</c:v>
                </c:pt>
                <c:pt idx="87">
                  <c:v>68.428571428571431</c:v>
                </c:pt>
                <c:pt idx="88">
                  <c:v>70.857142857142861</c:v>
                </c:pt>
                <c:pt idx="89">
                  <c:v>69.833333333333329</c:v>
                </c:pt>
                <c:pt idx="90">
                  <c:v>73.666666666666671</c:v>
                </c:pt>
                <c:pt idx="91">
                  <c:v>70.666666666666671</c:v>
                </c:pt>
                <c:pt idx="92">
                  <c:v>71</c:v>
                </c:pt>
                <c:pt idx="93">
                  <c:v>74.333333333333329</c:v>
                </c:pt>
                <c:pt idx="94">
                  <c:v>74.833333333333329</c:v>
                </c:pt>
                <c:pt idx="95">
                  <c:v>71.666666666666671</c:v>
                </c:pt>
                <c:pt idx="96">
                  <c:v>71</c:v>
                </c:pt>
                <c:pt idx="97">
                  <c:v>65.714285714285708</c:v>
                </c:pt>
                <c:pt idx="98">
                  <c:v>67.857142857142861</c:v>
                </c:pt>
                <c:pt idx="99">
                  <c:v>64.571428571428569</c:v>
                </c:pt>
                <c:pt idx="100">
                  <c:v>60.714285714285715</c:v>
                </c:pt>
                <c:pt idx="101">
                  <c:v>60.571428571428569</c:v>
                </c:pt>
                <c:pt idx="102">
                  <c:v>60</c:v>
                </c:pt>
                <c:pt idx="103">
                  <c:v>61.428571428571431</c:v>
                </c:pt>
                <c:pt idx="104">
                  <c:v>64</c:v>
                </c:pt>
                <c:pt idx="105">
                  <c:v>60.285714285714285</c:v>
                </c:pt>
              </c:numCache>
            </c:numRef>
          </c:yVal>
          <c:smooth val="0"/>
        </c:ser>
        <c:ser>
          <c:idx val="4"/>
          <c:order val="4"/>
          <c:xVal>
            <c:numRef>
              <c:f>HC_7pt_smooth!$CV$49:$CV$154</c:f>
              <c:numCache>
                <c:formatCode>mm/dd/yy</c:formatCode>
                <c:ptCount val="106"/>
                <c:pt idx="0">
                  <c:v>30422.857142857141</c:v>
                </c:pt>
                <c:pt idx="1">
                  <c:v>30460.142857142859</c:v>
                </c:pt>
                <c:pt idx="2">
                  <c:v>30497.142857142859</c:v>
                </c:pt>
                <c:pt idx="3">
                  <c:v>30535</c:v>
                </c:pt>
                <c:pt idx="4">
                  <c:v>30572.571428571428</c:v>
                </c:pt>
                <c:pt idx="5">
                  <c:v>30610.857142857141</c:v>
                </c:pt>
                <c:pt idx="6">
                  <c:v>30613.571428571428</c:v>
                </c:pt>
                <c:pt idx="7">
                  <c:v>30618.285714285714</c:v>
                </c:pt>
                <c:pt idx="8">
                  <c:v>30623.142857142859</c:v>
                </c:pt>
                <c:pt idx="9">
                  <c:v>30629.285714285714</c:v>
                </c:pt>
                <c:pt idx="10">
                  <c:v>30634.571428571428</c:v>
                </c:pt>
                <c:pt idx="11">
                  <c:v>30640.428571428572</c:v>
                </c:pt>
                <c:pt idx="12">
                  <c:v>30645.857142857141</c:v>
                </c:pt>
                <c:pt idx="13">
                  <c:v>30651.285714285714</c:v>
                </c:pt>
                <c:pt idx="14">
                  <c:v>30655.142857142859</c:v>
                </c:pt>
                <c:pt idx="15">
                  <c:v>30658</c:v>
                </c:pt>
                <c:pt idx="16">
                  <c:v>30660</c:v>
                </c:pt>
                <c:pt idx="17">
                  <c:v>30662.142857142859</c:v>
                </c:pt>
                <c:pt idx="18">
                  <c:v>30663.714285714286</c:v>
                </c:pt>
                <c:pt idx="19">
                  <c:v>30665.285714285714</c:v>
                </c:pt>
                <c:pt idx="20">
                  <c:v>30666.857142857141</c:v>
                </c:pt>
                <c:pt idx="21">
                  <c:v>30668.428571428572</c:v>
                </c:pt>
                <c:pt idx="22">
                  <c:v>30670</c:v>
                </c:pt>
                <c:pt idx="23">
                  <c:v>30671.714285714286</c:v>
                </c:pt>
                <c:pt idx="24">
                  <c:v>30673.285714285714</c:v>
                </c:pt>
                <c:pt idx="25">
                  <c:v>30675.714285714286</c:v>
                </c:pt>
                <c:pt idx="26">
                  <c:v>30677.571428571428</c:v>
                </c:pt>
                <c:pt idx="27">
                  <c:v>30680</c:v>
                </c:pt>
                <c:pt idx="28">
                  <c:v>30682</c:v>
                </c:pt>
                <c:pt idx="29">
                  <c:v>30684.714285714286</c:v>
                </c:pt>
                <c:pt idx="30">
                  <c:v>30686.857142857141</c:v>
                </c:pt>
                <c:pt idx="31">
                  <c:v>30689.571428571428</c:v>
                </c:pt>
                <c:pt idx="32">
                  <c:v>30691.428571428572</c:v>
                </c:pt>
                <c:pt idx="33">
                  <c:v>30694.285714285714</c:v>
                </c:pt>
                <c:pt idx="34">
                  <c:v>30696.571428571428</c:v>
                </c:pt>
                <c:pt idx="35">
                  <c:v>30699.857142857141</c:v>
                </c:pt>
                <c:pt idx="36">
                  <c:v>30702.428571428572</c:v>
                </c:pt>
                <c:pt idx="37">
                  <c:v>30705.571428571428</c:v>
                </c:pt>
                <c:pt idx="38">
                  <c:v>30708.142857142859</c:v>
                </c:pt>
                <c:pt idx="39">
                  <c:v>30711.142857142859</c:v>
                </c:pt>
                <c:pt idx="40">
                  <c:v>30713.142857142859</c:v>
                </c:pt>
                <c:pt idx="41">
                  <c:v>30749</c:v>
                </c:pt>
                <c:pt idx="42">
                  <c:v>30783.857142857141</c:v>
                </c:pt>
                <c:pt idx="43">
                  <c:v>30819.857142857141</c:v>
                </c:pt>
                <c:pt idx="44">
                  <c:v>30856.285714285714</c:v>
                </c:pt>
                <c:pt idx="45">
                  <c:v>30893.285714285714</c:v>
                </c:pt>
                <c:pt idx="46">
                  <c:v>30929.857142857141</c:v>
                </c:pt>
                <c:pt idx="47">
                  <c:v>30967</c:v>
                </c:pt>
                <c:pt idx="48">
                  <c:v>30970.285714285714</c:v>
                </c:pt>
                <c:pt idx="49">
                  <c:v>30974.142857142859</c:v>
                </c:pt>
                <c:pt idx="50">
                  <c:v>30976.857142857141</c:v>
                </c:pt>
                <c:pt idx="51">
                  <c:v>30979</c:v>
                </c:pt>
                <c:pt idx="52">
                  <c:v>30980.571428571428</c:v>
                </c:pt>
                <c:pt idx="53">
                  <c:v>30982.571428571428</c:v>
                </c:pt>
                <c:pt idx="54">
                  <c:v>30984</c:v>
                </c:pt>
                <c:pt idx="55">
                  <c:v>30985.428571428572</c:v>
                </c:pt>
                <c:pt idx="56">
                  <c:v>30986.285714285714</c:v>
                </c:pt>
                <c:pt idx="57">
                  <c:v>30987.428571428572</c:v>
                </c:pt>
                <c:pt idx="58">
                  <c:v>30988.142857142859</c:v>
                </c:pt>
                <c:pt idx="59">
                  <c:v>30989.142857142859</c:v>
                </c:pt>
                <c:pt idx="60">
                  <c:v>30989.714285714286</c:v>
                </c:pt>
                <c:pt idx="61">
                  <c:v>30990.857142857141</c:v>
                </c:pt>
                <c:pt idx="62">
                  <c:v>30993.285714285714</c:v>
                </c:pt>
                <c:pt idx="63">
                  <c:v>30995.714285714286</c:v>
                </c:pt>
                <c:pt idx="64">
                  <c:v>30998.285714285714</c:v>
                </c:pt>
                <c:pt idx="65">
                  <c:v>31000.857142857141</c:v>
                </c:pt>
                <c:pt idx="66">
                  <c:v>31003.714285714286</c:v>
                </c:pt>
                <c:pt idx="67">
                  <c:v>31006.571428571428</c:v>
                </c:pt>
                <c:pt idx="68">
                  <c:v>31009.428571428572</c:v>
                </c:pt>
                <c:pt idx="69">
                  <c:v>31011</c:v>
                </c:pt>
                <c:pt idx="70">
                  <c:v>31012.571428571428</c:v>
                </c:pt>
                <c:pt idx="71">
                  <c:v>31013.714285714286</c:v>
                </c:pt>
                <c:pt idx="72">
                  <c:v>31016</c:v>
                </c:pt>
                <c:pt idx="73">
                  <c:v>31017.714285714286</c:v>
                </c:pt>
                <c:pt idx="74">
                  <c:v>31020</c:v>
                </c:pt>
                <c:pt idx="75">
                  <c:v>31022.428571428572</c:v>
                </c:pt>
                <c:pt idx="76">
                  <c:v>31024.857142857141</c:v>
                </c:pt>
                <c:pt idx="77">
                  <c:v>31027.714285714286</c:v>
                </c:pt>
                <c:pt idx="78">
                  <c:v>31030.571428571428</c:v>
                </c:pt>
                <c:pt idx="79">
                  <c:v>31032.857142857141</c:v>
                </c:pt>
                <c:pt idx="80">
                  <c:v>31035.142857142859</c:v>
                </c:pt>
                <c:pt idx="81">
                  <c:v>31037.428571428572</c:v>
                </c:pt>
                <c:pt idx="82">
                  <c:v>31039</c:v>
                </c:pt>
                <c:pt idx="83">
                  <c:v>31041.142857142859</c:v>
                </c:pt>
                <c:pt idx="84">
                  <c:v>31042.857142857141</c:v>
                </c:pt>
                <c:pt idx="85">
                  <c:v>31045.142857142859</c:v>
                </c:pt>
                <c:pt idx="86">
                  <c:v>31046.857142857141</c:v>
                </c:pt>
                <c:pt idx="87">
                  <c:v>31049.142857142859</c:v>
                </c:pt>
                <c:pt idx="88">
                  <c:v>31050.857142857141</c:v>
                </c:pt>
                <c:pt idx="89">
                  <c:v>31053.285714285714</c:v>
                </c:pt>
                <c:pt idx="90">
                  <c:v>31055.142857142859</c:v>
                </c:pt>
                <c:pt idx="91">
                  <c:v>31057.428571428572</c:v>
                </c:pt>
                <c:pt idx="92">
                  <c:v>31059.142857142859</c:v>
                </c:pt>
                <c:pt idx="93">
                  <c:v>31061.428571428572</c:v>
                </c:pt>
                <c:pt idx="94">
                  <c:v>31063.142857142859</c:v>
                </c:pt>
                <c:pt idx="95">
                  <c:v>31065.428571428572</c:v>
                </c:pt>
                <c:pt idx="96">
                  <c:v>31067.714285714286</c:v>
                </c:pt>
                <c:pt idx="97">
                  <c:v>31070</c:v>
                </c:pt>
                <c:pt idx="98">
                  <c:v>31075</c:v>
                </c:pt>
                <c:pt idx="99">
                  <c:v>31080</c:v>
                </c:pt>
                <c:pt idx="100">
                  <c:v>31085.571428571428</c:v>
                </c:pt>
                <c:pt idx="101">
                  <c:v>31091.142857142859</c:v>
                </c:pt>
                <c:pt idx="102">
                  <c:v>31097.142857142859</c:v>
                </c:pt>
                <c:pt idx="103">
                  <c:v>31102.428571428572</c:v>
                </c:pt>
                <c:pt idx="104">
                  <c:v>31111.714285714286</c:v>
                </c:pt>
                <c:pt idx="105">
                  <c:v>31117.857142857141</c:v>
                </c:pt>
              </c:numCache>
            </c:numRef>
          </c:xVal>
          <c:yVal>
            <c:numRef>
              <c:f>HC_7pt_smooth!$DA$49:$DA$154</c:f>
              <c:numCache>
                <c:formatCode>General</c:formatCode>
                <c:ptCount val="106"/>
                <c:pt idx="0">
                  <c:v>20.5</c:v>
                </c:pt>
                <c:pt idx="1">
                  <c:v>19.666666666666668</c:v>
                </c:pt>
                <c:pt idx="2">
                  <c:v>25.5</c:v>
                </c:pt>
                <c:pt idx="3">
                  <c:v>36</c:v>
                </c:pt>
                <c:pt idx="4">
                  <c:v>32.5</c:v>
                </c:pt>
                <c:pt idx="5">
                  <c:v>45.285714285714285</c:v>
                </c:pt>
                <c:pt idx="6">
                  <c:v>48.142857142857146</c:v>
                </c:pt>
                <c:pt idx="7">
                  <c:v>47.571428571428569</c:v>
                </c:pt>
                <c:pt idx="8">
                  <c:v>47.142857142857146</c:v>
                </c:pt>
                <c:pt idx="9">
                  <c:v>42.142857142857146</c:v>
                </c:pt>
                <c:pt idx="10">
                  <c:v>32.857142857142854</c:v>
                </c:pt>
                <c:pt idx="11">
                  <c:v>32.285714285714285</c:v>
                </c:pt>
                <c:pt idx="12">
                  <c:v>17.142857142857142</c:v>
                </c:pt>
                <c:pt idx="13">
                  <c:v>13.428571428571429</c:v>
                </c:pt>
                <c:pt idx="14">
                  <c:v>17.285714285714285</c:v>
                </c:pt>
                <c:pt idx="15">
                  <c:v>17.571428571428573</c:v>
                </c:pt>
                <c:pt idx="16">
                  <c:v>18.285714285714285</c:v>
                </c:pt>
                <c:pt idx="17">
                  <c:v>18.285714285714285</c:v>
                </c:pt>
                <c:pt idx="18">
                  <c:v>19.5</c:v>
                </c:pt>
                <c:pt idx="19">
                  <c:v>19.833333333333332</c:v>
                </c:pt>
                <c:pt idx="20">
                  <c:v>21.833333333333332</c:v>
                </c:pt>
                <c:pt idx="21">
                  <c:v>18</c:v>
                </c:pt>
                <c:pt idx="22">
                  <c:v>18.25</c:v>
                </c:pt>
                <c:pt idx="23">
                  <c:v>20</c:v>
                </c:pt>
                <c:pt idx="24">
                  <c:v>20.333333333333332</c:v>
                </c:pt>
                <c:pt idx="25">
                  <c:v>22</c:v>
                </c:pt>
                <c:pt idx="26">
                  <c:v>22.5</c:v>
                </c:pt>
                <c:pt idx="27">
                  <c:v>18.25</c:v>
                </c:pt>
                <c:pt idx="28">
                  <c:v>18.25</c:v>
                </c:pt>
                <c:pt idx="29">
                  <c:v>16.600000000000001</c:v>
                </c:pt>
                <c:pt idx="30">
                  <c:v>16</c:v>
                </c:pt>
                <c:pt idx="31">
                  <c:v>16.333333333333332</c:v>
                </c:pt>
                <c:pt idx="32">
                  <c:v>14.166666666666666</c:v>
                </c:pt>
                <c:pt idx="33">
                  <c:v>13</c:v>
                </c:pt>
                <c:pt idx="34">
                  <c:v>12.6</c:v>
                </c:pt>
                <c:pt idx="35">
                  <c:v>12.6</c:v>
                </c:pt>
                <c:pt idx="36">
                  <c:v>13.25</c:v>
                </c:pt>
                <c:pt idx="37">
                  <c:v>14.5</c:v>
                </c:pt>
                <c:pt idx="38">
                  <c:v>16.5</c:v>
                </c:pt>
                <c:pt idx="39">
                  <c:v>17.333333333333332</c:v>
                </c:pt>
                <c:pt idx="40">
                  <c:v>17.333333333333332</c:v>
                </c:pt>
                <c:pt idx="41">
                  <c:v>17.666666666666668</c:v>
                </c:pt>
                <c:pt idx="42">
                  <c:v>16</c:v>
                </c:pt>
                <c:pt idx="43">
                  <c:v>15</c:v>
                </c:pt>
                <c:pt idx="44">
                  <c:v>14.8</c:v>
                </c:pt>
                <c:pt idx="45">
                  <c:v>12.4</c:v>
                </c:pt>
                <c:pt idx="46">
                  <c:v>13.166666666666666</c:v>
                </c:pt>
                <c:pt idx="47">
                  <c:v>13.428571428571429</c:v>
                </c:pt>
                <c:pt idx="48">
                  <c:v>14.428571428571429</c:v>
                </c:pt>
                <c:pt idx="49">
                  <c:v>14.428571428571429</c:v>
                </c:pt>
                <c:pt idx="50">
                  <c:v>14.428571428571429</c:v>
                </c:pt>
                <c:pt idx="51">
                  <c:v>15</c:v>
                </c:pt>
                <c:pt idx="52">
                  <c:v>16</c:v>
                </c:pt>
                <c:pt idx="53">
                  <c:v>15.285714285714286</c:v>
                </c:pt>
                <c:pt idx="54">
                  <c:v>14.857142857142858</c:v>
                </c:pt>
                <c:pt idx="55">
                  <c:v>14.857142857142858</c:v>
                </c:pt>
                <c:pt idx="56">
                  <c:v>15.857142857142858</c:v>
                </c:pt>
                <c:pt idx="57">
                  <c:v>16.285714285714285</c:v>
                </c:pt>
                <c:pt idx="58">
                  <c:v>14.714285714285714</c:v>
                </c:pt>
                <c:pt idx="59">
                  <c:v>22.142857142857142</c:v>
                </c:pt>
                <c:pt idx="60">
                  <c:v>23</c:v>
                </c:pt>
                <c:pt idx="61">
                  <c:v>23.142857142857142</c:v>
                </c:pt>
                <c:pt idx="62">
                  <c:v>22.285714285714285</c:v>
                </c:pt>
                <c:pt idx="63">
                  <c:v>21.571428571428573</c:v>
                </c:pt>
                <c:pt idx="64">
                  <c:v>21</c:v>
                </c:pt>
                <c:pt idx="65">
                  <c:v>21.714285714285715</c:v>
                </c:pt>
                <c:pt idx="66">
                  <c:v>12.857142857142858</c:v>
                </c:pt>
                <c:pt idx="67">
                  <c:v>11.714285714285714</c:v>
                </c:pt>
                <c:pt idx="68">
                  <c:v>11.428571428571429</c:v>
                </c:pt>
                <c:pt idx="69">
                  <c:v>12.428571428571429</c:v>
                </c:pt>
                <c:pt idx="70">
                  <c:v>12</c:v>
                </c:pt>
                <c:pt idx="71">
                  <c:v>13.571428571428571</c:v>
                </c:pt>
                <c:pt idx="72">
                  <c:v>13</c:v>
                </c:pt>
                <c:pt idx="73">
                  <c:v>13.857142857142858</c:v>
                </c:pt>
                <c:pt idx="74">
                  <c:v>14.285714285714286</c:v>
                </c:pt>
                <c:pt idx="75">
                  <c:v>14.857142857142858</c:v>
                </c:pt>
                <c:pt idx="76">
                  <c:v>14.285714285714286</c:v>
                </c:pt>
                <c:pt idx="77">
                  <c:v>15.428571428571429</c:v>
                </c:pt>
                <c:pt idx="78">
                  <c:v>14.142857142857142</c:v>
                </c:pt>
                <c:pt idx="79">
                  <c:v>15.142857142857142</c:v>
                </c:pt>
                <c:pt idx="80">
                  <c:v>14</c:v>
                </c:pt>
                <c:pt idx="81">
                  <c:v>13.714285714285714</c:v>
                </c:pt>
                <c:pt idx="82">
                  <c:v>13.285714285714286</c:v>
                </c:pt>
                <c:pt idx="83">
                  <c:v>13</c:v>
                </c:pt>
                <c:pt idx="84">
                  <c:v>11.428571428571429</c:v>
                </c:pt>
                <c:pt idx="85">
                  <c:v>11.285714285714286</c:v>
                </c:pt>
                <c:pt idx="86">
                  <c:v>11</c:v>
                </c:pt>
                <c:pt idx="87">
                  <c:v>11.428571428571429</c:v>
                </c:pt>
                <c:pt idx="88">
                  <c:v>11.571428571428571</c:v>
                </c:pt>
                <c:pt idx="89">
                  <c:v>11.5</c:v>
                </c:pt>
                <c:pt idx="90">
                  <c:v>12</c:v>
                </c:pt>
                <c:pt idx="91">
                  <c:v>13.166666666666666</c:v>
                </c:pt>
                <c:pt idx="92">
                  <c:v>14.333333333333334</c:v>
                </c:pt>
                <c:pt idx="93">
                  <c:v>15.666666666666666</c:v>
                </c:pt>
                <c:pt idx="94">
                  <c:v>16.666666666666668</c:v>
                </c:pt>
                <c:pt idx="95">
                  <c:v>16.666666666666668</c:v>
                </c:pt>
                <c:pt idx="96">
                  <c:v>14.857142857142858</c:v>
                </c:pt>
                <c:pt idx="97">
                  <c:v>13.714285714285714</c:v>
                </c:pt>
                <c:pt idx="98">
                  <c:v>14.142857142857142</c:v>
                </c:pt>
                <c:pt idx="99">
                  <c:v>13.857142857142858</c:v>
                </c:pt>
                <c:pt idx="100">
                  <c:v>12</c:v>
                </c:pt>
                <c:pt idx="101">
                  <c:v>11.857142857142858</c:v>
                </c:pt>
                <c:pt idx="102">
                  <c:v>12.428571428571429</c:v>
                </c:pt>
                <c:pt idx="103">
                  <c:v>14.428571428571429</c:v>
                </c:pt>
                <c:pt idx="104">
                  <c:v>15</c:v>
                </c:pt>
                <c:pt idx="105">
                  <c:v>15.285714285714286</c:v>
                </c:pt>
              </c:numCache>
            </c:numRef>
          </c:yVal>
          <c:smooth val="0"/>
        </c:ser>
        <c:ser>
          <c:idx val="5"/>
          <c:order val="5"/>
          <c:xVal>
            <c:numRef>
              <c:f>HC_7pt_smooth!$CV$49:$CV$154</c:f>
              <c:numCache>
                <c:formatCode>mm/dd/yy</c:formatCode>
                <c:ptCount val="106"/>
                <c:pt idx="0">
                  <c:v>30422.857142857141</c:v>
                </c:pt>
                <c:pt idx="1">
                  <c:v>30460.142857142859</c:v>
                </c:pt>
                <c:pt idx="2">
                  <c:v>30497.142857142859</c:v>
                </c:pt>
                <c:pt idx="3">
                  <c:v>30535</c:v>
                </c:pt>
                <c:pt idx="4">
                  <c:v>30572.571428571428</c:v>
                </c:pt>
                <c:pt idx="5">
                  <c:v>30610.857142857141</c:v>
                </c:pt>
                <c:pt idx="6">
                  <c:v>30613.571428571428</c:v>
                </c:pt>
                <c:pt idx="7">
                  <c:v>30618.285714285714</c:v>
                </c:pt>
                <c:pt idx="8">
                  <c:v>30623.142857142859</c:v>
                </c:pt>
                <c:pt idx="9">
                  <c:v>30629.285714285714</c:v>
                </c:pt>
                <c:pt idx="10">
                  <c:v>30634.571428571428</c:v>
                </c:pt>
                <c:pt idx="11">
                  <c:v>30640.428571428572</c:v>
                </c:pt>
                <c:pt idx="12">
                  <c:v>30645.857142857141</c:v>
                </c:pt>
                <c:pt idx="13">
                  <c:v>30651.285714285714</c:v>
                </c:pt>
                <c:pt idx="14">
                  <c:v>30655.142857142859</c:v>
                </c:pt>
                <c:pt idx="15">
                  <c:v>30658</c:v>
                </c:pt>
                <c:pt idx="16">
                  <c:v>30660</c:v>
                </c:pt>
                <c:pt idx="17">
                  <c:v>30662.142857142859</c:v>
                </c:pt>
                <c:pt idx="18">
                  <c:v>30663.714285714286</c:v>
                </c:pt>
                <c:pt idx="19">
                  <c:v>30665.285714285714</c:v>
                </c:pt>
                <c:pt idx="20">
                  <c:v>30666.857142857141</c:v>
                </c:pt>
                <c:pt idx="21">
                  <c:v>30668.428571428572</c:v>
                </c:pt>
                <c:pt idx="22">
                  <c:v>30670</c:v>
                </c:pt>
                <c:pt idx="23">
                  <c:v>30671.714285714286</c:v>
                </c:pt>
                <c:pt idx="24">
                  <c:v>30673.285714285714</c:v>
                </c:pt>
                <c:pt idx="25">
                  <c:v>30675.714285714286</c:v>
                </c:pt>
                <c:pt idx="26">
                  <c:v>30677.571428571428</c:v>
                </c:pt>
                <c:pt idx="27">
                  <c:v>30680</c:v>
                </c:pt>
                <c:pt idx="28">
                  <c:v>30682</c:v>
                </c:pt>
                <c:pt idx="29">
                  <c:v>30684.714285714286</c:v>
                </c:pt>
                <c:pt idx="30">
                  <c:v>30686.857142857141</c:v>
                </c:pt>
                <c:pt idx="31">
                  <c:v>30689.571428571428</c:v>
                </c:pt>
                <c:pt idx="32">
                  <c:v>30691.428571428572</c:v>
                </c:pt>
                <c:pt idx="33">
                  <c:v>30694.285714285714</c:v>
                </c:pt>
                <c:pt idx="34">
                  <c:v>30696.571428571428</c:v>
                </c:pt>
                <c:pt idx="35">
                  <c:v>30699.857142857141</c:v>
                </c:pt>
                <c:pt idx="36">
                  <c:v>30702.428571428572</c:v>
                </c:pt>
                <c:pt idx="37">
                  <c:v>30705.571428571428</c:v>
                </c:pt>
                <c:pt idx="38">
                  <c:v>30708.142857142859</c:v>
                </c:pt>
                <c:pt idx="39">
                  <c:v>30711.142857142859</c:v>
                </c:pt>
                <c:pt idx="40">
                  <c:v>30713.142857142859</c:v>
                </c:pt>
                <c:pt idx="41">
                  <c:v>30749</c:v>
                </c:pt>
                <c:pt idx="42">
                  <c:v>30783.857142857141</c:v>
                </c:pt>
                <c:pt idx="43">
                  <c:v>30819.857142857141</c:v>
                </c:pt>
                <c:pt idx="44">
                  <c:v>30856.285714285714</c:v>
                </c:pt>
                <c:pt idx="45">
                  <c:v>30893.285714285714</c:v>
                </c:pt>
                <c:pt idx="46">
                  <c:v>30929.857142857141</c:v>
                </c:pt>
                <c:pt idx="47">
                  <c:v>30967</c:v>
                </c:pt>
                <c:pt idx="48">
                  <c:v>30970.285714285714</c:v>
                </c:pt>
                <c:pt idx="49">
                  <c:v>30974.142857142859</c:v>
                </c:pt>
                <c:pt idx="50">
                  <c:v>30976.857142857141</c:v>
                </c:pt>
                <c:pt idx="51">
                  <c:v>30979</c:v>
                </c:pt>
                <c:pt idx="52">
                  <c:v>30980.571428571428</c:v>
                </c:pt>
                <c:pt idx="53">
                  <c:v>30982.571428571428</c:v>
                </c:pt>
                <c:pt idx="54">
                  <c:v>30984</c:v>
                </c:pt>
                <c:pt idx="55">
                  <c:v>30985.428571428572</c:v>
                </c:pt>
                <c:pt idx="56">
                  <c:v>30986.285714285714</c:v>
                </c:pt>
                <c:pt idx="57">
                  <c:v>30987.428571428572</c:v>
                </c:pt>
                <c:pt idx="58">
                  <c:v>30988.142857142859</c:v>
                </c:pt>
                <c:pt idx="59">
                  <c:v>30989.142857142859</c:v>
                </c:pt>
                <c:pt idx="60">
                  <c:v>30989.714285714286</c:v>
                </c:pt>
                <c:pt idx="61">
                  <c:v>30990.857142857141</c:v>
                </c:pt>
                <c:pt idx="62">
                  <c:v>30993.285714285714</c:v>
                </c:pt>
                <c:pt idx="63">
                  <c:v>30995.714285714286</c:v>
                </c:pt>
                <c:pt idx="64">
                  <c:v>30998.285714285714</c:v>
                </c:pt>
                <c:pt idx="65">
                  <c:v>31000.857142857141</c:v>
                </c:pt>
                <c:pt idx="66">
                  <c:v>31003.714285714286</c:v>
                </c:pt>
                <c:pt idx="67">
                  <c:v>31006.571428571428</c:v>
                </c:pt>
                <c:pt idx="68">
                  <c:v>31009.428571428572</c:v>
                </c:pt>
                <c:pt idx="69">
                  <c:v>31011</c:v>
                </c:pt>
                <c:pt idx="70">
                  <c:v>31012.571428571428</c:v>
                </c:pt>
                <c:pt idx="71">
                  <c:v>31013.714285714286</c:v>
                </c:pt>
                <c:pt idx="72">
                  <c:v>31016</c:v>
                </c:pt>
                <c:pt idx="73">
                  <c:v>31017.714285714286</c:v>
                </c:pt>
                <c:pt idx="74">
                  <c:v>31020</c:v>
                </c:pt>
                <c:pt idx="75">
                  <c:v>31022.428571428572</c:v>
                </c:pt>
                <c:pt idx="76">
                  <c:v>31024.857142857141</c:v>
                </c:pt>
                <c:pt idx="77">
                  <c:v>31027.714285714286</c:v>
                </c:pt>
                <c:pt idx="78">
                  <c:v>31030.571428571428</c:v>
                </c:pt>
                <c:pt idx="79">
                  <c:v>31032.857142857141</c:v>
                </c:pt>
                <c:pt idx="80">
                  <c:v>31035.142857142859</c:v>
                </c:pt>
                <c:pt idx="81">
                  <c:v>31037.428571428572</c:v>
                </c:pt>
                <c:pt idx="82">
                  <c:v>31039</c:v>
                </c:pt>
                <c:pt idx="83">
                  <c:v>31041.142857142859</c:v>
                </c:pt>
                <c:pt idx="84">
                  <c:v>31042.857142857141</c:v>
                </c:pt>
                <c:pt idx="85">
                  <c:v>31045.142857142859</c:v>
                </c:pt>
                <c:pt idx="86">
                  <c:v>31046.857142857141</c:v>
                </c:pt>
                <c:pt idx="87">
                  <c:v>31049.142857142859</c:v>
                </c:pt>
                <c:pt idx="88">
                  <c:v>31050.857142857141</c:v>
                </c:pt>
                <c:pt idx="89">
                  <c:v>31053.285714285714</c:v>
                </c:pt>
                <c:pt idx="90">
                  <c:v>31055.142857142859</c:v>
                </c:pt>
                <c:pt idx="91">
                  <c:v>31057.428571428572</c:v>
                </c:pt>
                <c:pt idx="92">
                  <c:v>31059.142857142859</c:v>
                </c:pt>
                <c:pt idx="93">
                  <c:v>31061.428571428572</c:v>
                </c:pt>
                <c:pt idx="94">
                  <c:v>31063.142857142859</c:v>
                </c:pt>
                <c:pt idx="95">
                  <c:v>31065.428571428572</c:v>
                </c:pt>
                <c:pt idx="96">
                  <c:v>31067.714285714286</c:v>
                </c:pt>
                <c:pt idx="97">
                  <c:v>31070</c:v>
                </c:pt>
                <c:pt idx="98">
                  <c:v>31075</c:v>
                </c:pt>
                <c:pt idx="99">
                  <c:v>31080</c:v>
                </c:pt>
                <c:pt idx="100">
                  <c:v>31085.571428571428</c:v>
                </c:pt>
                <c:pt idx="101">
                  <c:v>31091.142857142859</c:v>
                </c:pt>
                <c:pt idx="102">
                  <c:v>31097.142857142859</c:v>
                </c:pt>
                <c:pt idx="103">
                  <c:v>31102.428571428572</c:v>
                </c:pt>
                <c:pt idx="104">
                  <c:v>31111.714285714286</c:v>
                </c:pt>
                <c:pt idx="105">
                  <c:v>31117.857142857141</c:v>
                </c:pt>
              </c:numCache>
            </c:numRef>
          </c:xVal>
          <c:yVal>
            <c:numRef>
              <c:f>HC_7pt_smooth!$DB$49:$DB$154</c:f>
              <c:numCache>
                <c:formatCode>General</c:formatCode>
                <c:ptCount val="106"/>
                <c:pt idx="0">
                  <c:v>18</c:v>
                </c:pt>
                <c:pt idx="1">
                  <c:v>17.333333333333332</c:v>
                </c:pt>
                <c:pt idx="2">
                  <c:v>26.75</c:v>
                </c:pt>
                <c:pt idx="3">
                  <c:v>28.4</c:v>
                </c:pt>
                <c:pt idx="4">
                  <c:v>25.666666666666668</c:v>
                </c:pt>
                <c:pt idx="5">
                  <c:v>28.714285714285715</c:v>
                </c:pt>
                <c:pt idx="6">
                  <c:v>28.571428571428573</c:v>
                </c:pt>
                <c:pt idx="7">
                  <c:v>29.285714285714285</c:v>
                </c:pt>
                <c:pt idx="8">
                  <c:v>28.714285714285715</c:v>
                </c:pt>
                <c:pt idx="9">
                  <c:v>24.333333333333332</c:v>
                </c:pt>
                <c:pt idx="10">
                  <c:v>20.833333333333332</c:v>
                </c:pt>
                <c:pt idx="11">
                  <c:v>20.5</c:v>
                </c:pt>
                <c:pt idx="12">
                  <c:v>16.5</c:v>
                </c:pt>
                <c:pt idx="13">
                  <c:v>15.666666666666666</c:v>
                </c:pt>
                <c:pt idx="14">
                  <c:v>21.166666666666668</c:v>
                </c:pt>
                <c:pt idx="15">
                  <c:v>21.5</c:v>
                </c:pt>
                <c:pt idx="16">
                  <c:v>21.5</c:v>
                </c:pt>
                <c:pt idx="17">
                  <c:v>21.333333333333332</c:v>
                </c:pt>
                <c:pt idx="18">
                  <c:v>23.6</c:v>
                </c:pt>
                <c:pt idx="19">
                  <c:v>23.6</c:v>
                </c:pt>
                <c:pt idx="20">
                  <c:v>28.8</c:v>
                </c:pt>
                <c:pt idx="21">
                  <c:v>22.5</c:v>
                </c:pt>
                <c:pt idx="22">
                  <c:v>25.333333333333332</c:v>
                </c:pt>
                <c:pt idx="23">
                  <c:v>25.333333333333332</c:v>
                </c:pt>
                <c:pt idx="24">
                  <c:v>31.5</c:v>
                </c:pt>
                <c:pt idx="25">
                  <c:v>30.666666666666668</c:v>
                </c:pt>
                <c:pt idx="26">
                  <c:v>29</c:v>
                </c:pt>
                <c:pt idx="27">
                  <c:v>20.666666666666668</c:v>
                </c:pt>
                <c:pt idx="28">
                  <c:v>20.666666666666668</c:v>
                </c:pt>
                <c:pt idx="29">
                  <c:v>19</c:v>
                </c:pt>
                <c:pt idx="30">
                  <c:v>17.399999999999999</c:v>
                </c:pt>
                <c:pt idx="31">
                  <c:v>16.833333333333332</c:v>
                </c:pt>
                <c:pt idx="32">
                  <c:v>14.4</c:v>
                </c:pt>
                <c:pt idx="33">
                  <c:v>15.8</c:v>
                </c:pt>
                <c:pt idx="34">
                  <c:v>16</c:v>
                </c:pt>
                <c:pt idx="35">
                  <c:v>16</c:v>
                </c:pt>
                <c:pt idx="36">
                  <c:v>16.666666666666668</c:v>
                </c:pt>
                <c:pt idx="37">
                  <c:v>27.333333333333332</c:v>
                </c:pt>
                <c:pt idx="38">
                  <c:v>47.333333333333336</c:v>
                </c:pt>
                <c:pt idx="39">
                  <c:v>47.333333333333336</c:v>
                </c:pt>
                <c:pt idx="40">
                  <c:v>58.5</c:v>
                </c:pt>
                <c:pt idx="41">
                  <c:v>58.5</c:v>
                </c:pt>
                <c:pt idx="42">
                  <c:v>58.5</c:v>
                </c:pt>
                <c:pt idx="43">
                  <c:v>42.666666666666664</c:v>
                </c:pt>
                <c:pt idx="44">
                  <c:v>32</c:v>
                </c:pt>
                <c:pt idx="45">
                  <c:v>11</c:v>
                </c:pt>
                <c:pt idx="46">
                  <c:v>12.333333333333334</c:v>
                </c:pt>
                <c:pt idx="47">
                  <c:v>12</c:v>
                </c:pt>
                <c:pt idx="48">
                  <c:v>12.6</c:v>
                </c:pt>
                <c:pt idx="49">
                  <c:v>12.6</c:v>
                </c:pt>
                <c:pt idx="50">
                  <c:v>12</c:v>
                </c:pt>
                <c:pt idx="51">
                  <c:v>11.4</c:v>
                </c:pt>
                <c:pt idx="52">
                  <c:v>11.5</c:v>
                </c:pt>
                <c:pt idx="53">
                  <c:v>10</c:v>
                </c:pt>
                <c:pt idx="54">
                  <c:v>9.1666666666666661</c:v>
                </c:pt>
                <c:pt idx="55">
                  <c:v>8</c:v>
                </c:pt>
                <c:pt idx="56">
                  <c:v>8</c:v>
                </c:pt>
                <c:pt idx="57">
                  <c:v>8</c:v>
                </c:pt>
                <c:pt idx="58">
                  <c:v>8</c:v>
                </c:pt>
                <c:pt idx="59">
                  <c:v>38.333333333333336</c:v>
                </c:pt>
                <c:pt idx="60">
                  <c:v>43.333333333333336</c:v>
                </c:pt>
                <c:pt idx="61">
                  <c:v>46.333333333333336</c:v>
                </c:pt>
                <c:pt idx="62">
                  <c:v>46.333333333333336</c:v>
                </c:pt>
                <c:pt idx="63">
                  <c:v>46.333333333333336</c:v>
                </c:pt>
                <c:pt idx="64">
                  <c:v>46.333333333333336</c:v>
                </c:pt>
                <c:pt idx="65">
                  <c:v>37.75</c:v>
                </c:pt>
                <c:pt idx="66">
                  <c:v>16</c:v>
                </c:pt>
                <c:pt idx="67">
                  <c:v>13.5</c:v>
                </c:pt>
                <c:pt idx="68">
                  <c:v>12</c:v>
                </c:pt>
                <c:pt idx="69">
                  <c:v>12</c:v>
                </c:pt>
                <c:pt idx="70">
                  <c:v>12</c:v>
                </c:pt>
                <c:pt idx="71">
                  <c:v>10.666666666666666</c:v>
                </c:pt>
                <c:pt idx="72">
                  <c:v>10</c:v>
                </c:pt>
                <c:pt idx="73">
                  <c:v>10.666666666666666</c:v>
                </c:pt>
                <c:pt idx="74">
                  <c:v>10</c:v>
                </c:pt>
                <c:pt idx="75">
                  <c:v>9.6</c:v>
                </c:pt>
                <c:pt idx="76">
                  <c:v>8.1999999999999993</c:v>
                </c:pt>
                <c:pt idx="77">
                  <c:v>8.3333333333333339</c:v>
                </c:pt>
                <c:pt idx="78">
                  <c:v>8.3333333333333339</c:v>
                </c:pt>
                <c:pt idx="79">
                  <c:v>9.4285714285714288</c:v>
                </c:pt>
                <c:pt idx="80">
                  <c:v>9</c:v>
                </c:pt>
                <c:pt idx="81">
                  <c:v>8.5</c:v>
                </c:pt>
                <c:pt idx="82">
                  <c:v>8.8333333333333339</c:v>
                </c:pt>
                <c:pt idx="83">
                  <c:v>10.166666666666666</c:v>
                </c:pt>
                <c:pt idx="84">
                  <c:v>9.5</c:v>
                </c:pt>
                <c:pt idx="85">
                  <c:v>9.3333333333333339</c:v>
                </c:pt>
                <c:pt idx="86">
                  <c:v>8</c:v>
                </c:pt>
                <c:pt idx="87">
                  <c:v>7.833333333333333</c:v>
                </c:pt>
                <c:pt idx="88">
                  <c:v>7.833333333333333</c:v>
                </c:pt>
                <c:pt idx="89">
                  <c:v>7.4</c:v>
                </c:pt>
                <c:pt idx="90">
                  <c:v>8</c:v>
                </c:pt>
                <c:pt idx="91">
                  <c:v>8</c:v>
                </c:pt>
                <c:pt idx="92">
                  <c:v>10.6</c:v>
                </c:pt>
                <c:pt idx="93">
                  <c:v>15.166666666666666</c:v>
                </c:pt>
                <c:pt idx="94">
                  <c:v>16.666666666666668</c:v>
                </c:pt>
                <c:pt idx="95">
                  <c:v>19</c:v>
                </c:pt>
                <c:pt idx="96">
                  <c:v>19</c:v>
                </c:pt>
                <c:pt idx="97">
                  <c:v>19.75</c:v>
                </c:pt>
                <c:pt idx="98">
                  <c:v>23.25</c:v>
                </c:pt>
                <c:pt idx="99">
                  <c:v>24.75</c:v>
                </c:pt>
                <c:pt idx="100">
                  <c:v>18</c:v>
                </c:pt>
                <c:pt idx="101">
                  <c:v>20.25</c:v>
                </c:pt>
                <c:pt idx="102">
                  <c:v>19.399999999999999</c:v>
                </c:pt>
                <c:pt idx="103">
                  <c:v>21.166666666666668</c:v>
                </c:pt>
                <c:pt idx="104">
                  <c:v>19.285714285714285</c:v>
                </c:pt>
                <c:pt idx="105">
                  <c:v>18.857142857142858</c:v>
                </c:pt>
              </c:numCache>
            </c:numRef>
          </c:yVal>
          <c:smooth val="0"/>
        </c:ser>
        <c:ser>
          <c:idx val="6"/>
          <c:order val="6"/>
          <c:xVal>
            <c:numRef>
              <c:f>HC_7pt_smooth!$CV$49:$CV$154</c:f>
              <c:numCache>
                <c:formatCode>mm/dd/yy</c:formatCode>
                <c:ptCount val="106"/>
                <c:pt idx="0">
                  <c:v>30422.857142857141</c:v>
                </c:pt>
                <c:pt idx="1">
                  <c:v>30460.142857142859</c:v>
                </c:pt>
                <c:pt idx="2">
                  <c:v>30497.142857142859</c:v>
                </c:pt>
                <c:pt idx="3">
                  <c:v>30535</c:v>
                </c:pt>
                <c:pt idx="4">
                  <c:v>30572.571428571428</c:v>
                </c:pt>
                <c:pt idx="5">
                  <c:v>30610.857142857141</c:v>
                </c:pt>
                <c:pt idx="6">
                  <c:v>30613.571428571428</c:v>
                </c:pt>
                <c:pt idx="7">
                  <c:v>30618.285714285714</c:v>
                </c:pt>
                <c:pt idx="8">
                  <c:v>30623.142857142859</c:v>
                </c:pt>
                <c:pt idx="9">
                  <c:v>30629.285714285714</c:v>
                </c:pt>
                <c:pt idx="10">
                  <c:v>30634.571428571428</c:v>
                </c:pt>
                <c:pt idx="11">
                  <c:v>30640.428571428572</c:v>
                </c:pt>
                <c:pt idx="12">
                  <c:v>30645.857142857141</c:v>
                </c:pt>
                <c:pt idx="13">
                  <c:v>30651.285714285714</c:v>
                </c:pt>
                <c:pt idx="14">
                  <c:v>30655.142857142859</c:v>
                </c:pt>
                <c:pt idx="15">
                  <c:v>30658</c:v>
                </c:pt>
                <c:pt idx="16">
                  <c:v>30660</c:v>
                </c:pt>
                <c:pt idx="17">
                  <c:v>30662.142857142859</c:v>
                </c:pt>
                <c:pt idx="18">
                  <c:v>30663.714285714286</c:v>
                </c:pt>
                <c:pt idx="19">
                  <c:v>30665.285714285714</c:v>
                </c:pt>
                <c:pt idx="20">
                  <c:v>30666.857142857141</c:v>
                </c:pt>
                <c:pt idx="21">
                  <c:v>30668.428571428572</c:v>
                </c:pt>
                <c:pt idx="22">
                  <c:v>30670</c:v>
                </c:pt>
                <c:pt idx="23">
                  <c:v>30671.714285714286</c:v>
                </c:pt>
                <c:pt idx="24">
                  <c:v>30673.285714285714</c:v>
                </c:pt>
                <c:pt idx="25">
                  <c:v>30675.714285714286</c:v>
                </c:pt>
                <c:pt idx="26">
                  <c:v>30677.571428571428</c:v>
                </c:pt>
                <c:pt idx="27">
                  <c:v>30680</c:v>
                </c:pt>
                <c:pt idx="28">
                  <c:v>30682</c:v>
                </c:pt>
                <c:pt idx="29">
                  <c:v>30684.714285714286</c:v>
                </c:pt>
                <c:pt idx="30">
                  <c:v>30686.857142857141</c:v>
                </c:pt>
                <c:pt idx="31">
                  <c:v>30689.571428571428</c:v>
                </c:pt>
                <c:pt idx="32">
                  <c:v>30691.428571428572</c:v>
                </c:pt>
                <c:pt idx="33">
                  <c:v>30694.285714285714</c:v>
                </c:pt>
                <c:pt idx="34">
                  <c:v>30696.571428571428</c:v>
                </c:pt>
                <c:pt idx="35">
                  <c:v>30699.857142857141</c:v>
                </c:pt>
                <c:pt idx="36">
                  <c:v>30702.428571428572</c:v>
                </c:pt>
                <c:pt idx="37">
                  <c:v>30705.571428571428</c:v>
                </c:pt>
                <c:pt idx="38">
                  <c:v>30708.142857142859</c:v>
                </c:pt>
                <c:pt idx="39">
                  <c:v>30711.142857142859</c:v>
                </c:pt>
                <c:pt idx="40">
                  <c:v>30713.142857142859</c:v>
                </c:pt>
                <c:pt idx="41">
                  <c:v>30749</c:v>
                </c:pt>
                <c:pt idx="42">
                  <c:v>30783.857142857141</c:v>
                </c:pt>
                <c:pt idx="43">
                  <c:v>30819.857142857141</c:v>
                </c:pt>
                <c:pt idx="44">
                  <c:v>30856.285714285714</c:v>
                </c:pt>
                <c:pt idx="45">
                  <c:v>30893.285714285714</c:v>
                </c:pt>
                <c:pt idx="46">
                  <c:v>30929.857142857141</c:v>
                </c:pt>
                <c:pt idx="47">
                  <c:v>30967</c:v>
                </c:pt>
                <c:pt idx="48">
                  <c:v>30970.285714285714</c:v>
                </c:pt>
                <c:pt idx="49">
                  <c:v>30974.142857142859</c:v>
                </c:pt>
                <c:pt idx="50">
                  <c:v>30976.857142857141</c:v>
                </c:pt>
                <c:pt idx="51">
                  <c:v>30979</c:v>
                </c:pt>
                <c:pt idx="52">
                  <c:v>30980.571428571428</c:v>
                </c:pt>
                <c:pt idx="53">
                  <c:v>30982.571428571428</c:v>
                </c:pt>
                <c:pt idx="54">
                  <c:v>30984</c:v>
                </c:pt>
                <c:pt idx="55">
                  <c:v>30985.428571428572</c:v>
                </c:pt>
                <c:pt idx="56">
                  <c:v>30986.285714285714</c:v>
                </c:pt>
                <c:pt idx="57">
                  <c:v>30987.428571428572</c:v>
                </c:pt>
                <c:pt idx="58">
                  <c:v>30988.142857142859</c:v>
                </c:pt>
                <c:pt idx="59">
                  <c:v>30989.142857142859</c:v>
                </c:pt>
                <c:pt idx="60">
                  <c:v>30989.714285714286</c:v>
                </c:pt>
                <c:pt idx="61">
                  <c:v>30990.857142857141</c:v>
                </c:pt>
                <c:pt idx="62">
                  <c:v>30993.285714285714</c:v>
                </c:pt>
                <c:pt idx="63">
                  <c:v>30995.714285714286</c:v>
                </c:pt>
                <c:pt idx="64">
                  <c:v>30998.285714285714</c:v>
                </c:pt>
                <c:pt idx="65">
                  <c:v>31000.857142857141</c:v>
                </c:pt>
                <c:pt idx="66">
                  <c:v>31003.714285714286</c:v>
                </c:pt>
                <c:pt idx="67">
                  <c:v>31006.571428571428</c:v>
                </c:pt>
                <c:pt idx="68">
                  <c:v>31009.428571428572</c:v>
                </c:pt>
                <c:pt idx="69">
                  <c:v>31011</c:v>
                </c:pt>
                <c:pt idx="70">
                  <c:v>31012.571428571428</c:v>
                </c:pt>
                <c:pt idx="71">
                  <c:v>31013.714285714286</c:v>
                </c:pt>
                <c:pt idx="72">
                  <c:v>31016</c:v>
                </c:pt>
                <c:pt idx="73">
                  <c:v>31017.714285714286</c:v>
                </c:pt>
                <c:pt idx="74">
                  <c:v>31020</c:v>
                </c:pt>
                <c:pt idx="75">
                  <c:v>31022.428571428572</c:v>
                </c:pt>
                <c:pt idx="76">
                  <c:v>31024.857142857141</c:v>
                </c:pt>
                <c:pt idx="77">
                  <c:v>31027.714285714286</c:v>
                </c:pt>
                <c:pt idx="78">
                  <c:v>31030.571428571428</c:v>
                </c:pt>
                <c:pt idx="79">
                  <c:v>31032.857142857141</c:v>
                </c:pt>
                <c:pt idx="80">
                  <c:v>31035.142857142859</c:v>
                </c:pt>
                <c:pt idx="81">
                  <c:v>31037.428571428572</c:v>
                </c:pt>
                <c:pt idx="82">
                  <c:v>31039</c:v>
                </c:pt>
                <c:pt idx="83">
                  <c:v>31041.142857142859</c:v>
                </c:pt>
                <c:pt idx="84">
                  <c:v>31042.857142857141</c:v>
                </c:pt>
                <c:pt idx="85">
                  <c:v>31045.142857142859</c:v>
                </c:pt>
                <c:pt idx="86">
                  <c:v>31046.857142857141</c:v>
                </c:pt>
                <c:pt idx="87">
                  <c:v>31049.142857142859</c:v>
                </c:pt>
                <c:pt idx="88">
                  <c:v>31050.857142857141</c:v>
                </c:pt>
                <c:pt idx="89">
                  <c:v>31053.285714285714</c:v>
                </c:pt>
                <c:pt idx="90">
                  <c:v>31055.142857142859</c:v>
                </c:pt>
                <c:pt idx="91">
                  <c:v>31057.428571428572</c:v>
                </c:pt>
                <c:pt idx="92">
                  <c:v>31059.142857142859</c:v>
                </c:pt>
                <c:pt idx="93">
                  <c:v>31061.428571428572</c:v>
                </c:pt>
                <c:pt idx="94">
                  <c:v>31063.142857142859</c:v>
                </c:pt>
                <c:pt idx="95">
                  <c:v>31065.428571428572</c:v>
                </c:pt>
                <c:pt idx="96">
                  <c:v>31067.714285714286</c:v>
                </c:pt>
                <c:pt idx="97">
                  <c:v>31070</c:v>
                </c:pt>
                <c:pt idx="98">
                  <c:v>31075</c:v>
                </c:pt>
                <c:pt idx="99">
                  <c:v>31080</c:v>
                </c:pt>
                <c:pt idx="100">
                  <c:v>31085.571428571428</c:v>
                </c:pt>
                <c:pt idx="101">
                  <c:v>31091.142857142859</c:v>
                </c:pt>
                <c:pt idx="102">
                  <c:v>31097.142857142859</c:v>
                </c:pt>
                <c:pt idx="103">
                  <c:v>31102.428571428572</c:v>
                </c:pt>
                <c:pt idx="104">
                  <c:v>31111.714285714286</c:v>
                </c:pt>
                <c:pt idx="105">
                  <c:v>31117.857142857141</c:v>
                </c:pt>
              </c:numCache>
            </c:numRef>
          </c:xVal>
          <c:yVal>
            <c:numRef>
              <c:f>HC_7pt_smooth!$DC$49:$DC$154</c:f>
              <c:numCache>
                <c:formatCode>General</c:formatCode>
                <c:ptCount val="106"/>
                <c:pt idx="0">
                  <c:v>47.5</c:v>
                </c:pt>
                <c:pt idx="1">
                  <c:v>46</c:v>
                </c:pt>
                <c:pt idx="2">
                  <c:v>49.75</c:v>
                </c:pt>
                <c:pt idx="3">
                  <c:v>48</c:v>
                </c:pt>
                <c:pt idx="4">
                  <c:v>43.5</c:v>
                </c:pt>
                <c:pt idx="5">
                  <c:v>40</c:v>
                </c:pt>
                <c:pt idx="6">
                  <c:v>36.857142857142854</c:v>
                </c:pt>
                <c:pt idx="7">
                  <c:v>39.285714285714285</c:v>
                </c:pt>
                <c:pt idx="8">
                  <c:v>38.857142857142854</c:v>
                </c:pt>
                <c:pt idx="9">
                  <c:v>32.714285714285715</c:v>
                </c:pt>
                <c:pt idx="10">
                  <c:v>31.714285714285715</c:v>
                </c:pt>
                <c:pt idx="11">
                  <c:v>33.5</c:v>
                </c:pt>
                <c:pt idx="12">
                  <c:v>37.333333333333336</c:v>
                </c:pt>
                <c:pt idx="13">
                  <c:v>40.833333333333336</c:v>
                </c:pt>
                <c:pt idx="14">
                  <c:v>37</c:v>
                </c:pt>
                <c:pt idx="15">
                  <c:v>35.5</c:v>
                </c:pt>
                <c:pt idx="16">
                  <c:v>39.666666666666664</c:v>
                </c:pt>
                <c:pt idx="17">
                  <c:v>37</c:v>
                </c:pt>
                <c:pt idx="18">
                  <c:v>37.714285714285715</c:v>
                </c:pt>
                <c:pt idx="19">
                  <c:v>35.428571428571431</c:v>
                </c:pt>
                <c:pt idx="20">
                  <c:v>34.714285714285715</c:v>
                </c:pt>
                <c:pt idx="21">
                  <c:v>33.571428571428569</c:v>
                </c:pt>
                <c:pt idx="22">
                  <c:v>38</c:v>
                </c:pt>
                <c:pt idx="23">
                  <c:v>37.571428571428569</c:v>
                </c:pt>
                <c:pt idx="24">
                  <c:v>38.714285714285715</c:v>
                </c:pt>
                <c:pt idx="25">
                  <c:v>37.428571428571431</c:v>
                </c:pt>
                <c:pt idx="26">
                  <c:v>37.857142857142854</c:v>
                </c:pt>
                <c:pt idx="27">
                  <c:v>37.857142857142854</c:v>
                </c:pt>
                <c:pt idx="28">
                  <c:v>41</c:v>
                </c:pt>
                <c:pt idx="29">
                  <c:v>43.142857142857146</c:v>
                </c:pt>
                <c:pt idx="30">
                  <c:v>43.666666666666664</c:v>
                </c:pt>
                <c:pt idx="31">
                  <c:v>43.833333333333336</c:v>
                </c:pt>
                <c:pt idx="32">
                  <c:v>46.166666666666664</c:v>
                </c:pt>
                <c:pt idx="33">
                  <c:v>69.666666666666671</c:v>
                </c:pt>
                <c:pt idx="34">
                  <c:v>67.5</c:v>
                </c:pt>
                <c:pt idx="35">
                  <c:v>71</c:v>
                </c:pt>
                <c:pt idx="36">
                  <c:v>69.5</c:v>
                </c:pt>
                <c:pt idx="37">
                  <c:v>68.400000000000006</c:v>
                </c:pt>
                <c:pt idx="38">
                  <c:v>82.4</c:v>
                </c:pt>
                <c:pt idx="39">
                  <c:v>76.400000000000006</c:v>
                </c:pt>
                <c:pt idx="40">
                  <c:v>53</c:v>
                </c:pt>
                <c:pt idx="41">
                  <c:v>46.75</c:v>
                </c:pt>
                <c:pt idx="42">
                  <c:v>42</c:v>
                </c:pt>
                <c:pt idx="43">
                  <c:v>40</c:v>
                </c:pt>
                <c:pt idx="44">
                  <c:v>52.5</c:v>
                </c:pt>
                <c:pt idx="45">
                  <c:v>42.5</c:v>
                </c:pt>
                <c:pt idx="46">
                  <c:v>53.5</c:v>
                </c:pt>
                <c:pt idx="47">
                  <c:v>50.571428571428569</c:v>
                </c:pt>
                <c:pt idx="48">
                  <c:v>61.428571428571431</c:v>
                </c:pt>
                <c:pt idx="49">
                  <c:v>67.833333333333329</c:v>
                </c:pt>
                <c:pt idx="50">
                  <c:v>79.5</c:v>
                </c:pt>
                <c:pt idx="51">
                  <c:v>61</c:v>
                </c:pt>
                <c:pt idx="52">
                  <c:v>61.5</c:v>
                </c:pt>
                <c:pt idx="53">
                  <c:v>52</c:v>
                </c:pt>
                <c:pt idx="54">
                  <c:v>50.833333333333336</c:v>
                </c:pt>
                <c:pt idx="55">
                  <c:v>40.5</c:v>
                </c:pt>
                <c:pt idx="56">
                  <c:v>38</c:v>
                </c:pt>
                <c:pt idx="57">
                  <c:v>28.142857142857142</c:v>
                </c:pt>
                <c:pt idx="58">
                  <c:v>26</c:v>
                </c:pt>
                <c:pt idx="59">
                  <c:v>39.571428571428569</c:v>
                </c:pt>
                <c:pt idx="60">
                  <c:v>44.714285714285715</c:v>
                </c:pt>
                <c:pt idx="61">
                  <c:v>44.714285714285715</c:v>
                </c:pt>
                <c:pt idx="62">
                  <c:v>43.714285714285715</c:v>
                </c:pt>
                <c:pt idx="63">
                  <c:v>42.428571428571431</c:v>
                </c:pt>
                <c:pt idx="64">
                  <c:v>41.571428571428569</c:v>
                </c:pt>
                <c:pt idx="65">
                  <c:v>42.857142857142854</c:v>
                </c:pt>
                <c:pt idx="66">
                  <c:v>28.714285714285715</c:v>
                </c:pt>
                <c:pt idx="67">
                  <c:v>24</c:v>
                </c:pt>
                <c:pt idx="68">
                  <c:v>24</c:v>
                </c:pt>
                <c:pt idx="69">
                  <c:v>27.428571428571427</c:v>
                </c:pt>
                <c:pt idx="70">
                  <c:v>31.857142857142858</c:v>
                </c:pt>
                <c:pt idx="71">
                  <c:v>31.857142857142858</c:v>
                </c:pt>
                <c:pt idx="72">
                  <c:v>30.857142857142858</c:v>
                </c:pt>
                <c:pt idx="73">
                  <c:v>33.428571428571431</c:v>
                </c:pt>
                <c:pt idx="74">
                  <c:v>35.571428571428569</c:v>
                </c:pt>
                <c:pt idx="75">
                  <c:v>34.571428571428569</c:v>
                </c:pt>
                <c:pt idx="76">
                  <c:v>34.857142857142854</c:v>
                </c:pt>
                <c:pt idx="77">
                  <c:v>34.714285714285715</c:v>
                </c:pt>
                <c:pt idx="78">
                  <c:v>45</c:v>
                </c:pt>
                <c:pt idx="79">
                  <c:v>48.142857142857146</c:v>
                </c:pt>
                <c:pt idx="80">
                  <c:v>44</c:v>
                </c:pt>
                <c:pt idx="81">
                  <c:v>40.428571428571431</c:v>
                </c:pt>
                <c:pt idx="82">
                  <c:v>42.428571428571431</c:v>
                </c:pt>
                <c:pt idx="83">
                  <c:v>52.142857142857146</c:v>
                </c:pt>
                <c:pt idx="84">
                  <c:v>49.142857142857146</c:v>
                </c:pt>
                <c:pt idx="85">
                  <c:v>40.571428571428569</c:v>
                </c:pt>
                <c:pt idx="86">
                  <c:v>42.571428571428569</c:v>
                </c:pt>
                <c:pt idx="87">
                  <c:v>41.571428571428569</c:v>
                </c:pt>
                <c:pt idx="88">
                  <c:v>41</c:v>
                </c:pt>
                <c:pt idx="89">
                  <c:v>42.333333333333336</c:v>
                </c:pt>
                <c:pt idx="90">
                  <c:v>30.833333333333332</c:v>
                </c:pt>
                <c:pt idx="91">
                  <c:v>31.166666666666668</c:v>
                </c:pt>
                <c:pt idx="92">
                  <c:v>33.5</c:v>
                </c:pt>
                <c:pt idx="93">
                  <c:v>41.333333333333336</c:v>
                </c:pt>
                <c:pt idx="94">
                  <c:v>47.5</c:v>
                </c:pt>
                <c:pt idx="95">
                  <c:v>50</c:v>
                </c:pt>
                <c:pt idx="96">
                  <c:v>46.428571428571431</c:v>
                </c:pt>
                <c:pt idx="97">
                  <c:v>42.857142857142854</c:v>
                </c:pt>
                <c:pt idx="98">
                  <c:v>58</c:v>
                </c:pt>
                <c:pt idx="99">
                  <c:v>66.142857142857139</c:v>
                </c:pt>
                <c:pt idx="100">
                  <c:v>60.571428571428569</c:v>
                </c:pt>
                <c:pt idx="101">
                  <c:v>61.857142857142854</c:v>
                </c:pt>
                <c:pt idx="102">
                  <c:v>120.71428571428571</c:v>
                </c:pt>
                <c:pt idx="103">
                  <c:v>126.28571428571429</c:v>
                </c:pt>
                <c:pt idx="104">
                  <c:v>131.28571428571428</c:v>
                </c:pt>
                <c:pt idx="105">
                  <c:v>116.85714285714286</c:v>
                </c:pt>
              </c:numCache>
            </c:numRef>
          </c:yVal>
          <c:smooth val="0"/>
        </c:ser>
        <c:dLbls>
          <c:showLegendKey val="0"/>
          <c:showVal val="0"/>
          <c:showCatName val="0"/>
          <c:showSerName val="0"/>
          <c:showPercent val="0"/>
          <c:showBubbleSize val="0"/>
        </c:dLbls>
        <c:axId val="44291968"/>
        <c:axId val="44293504"/>
      </c:scatterChart>
      <c:valAx>
        <c:axId val="44291968"/>
        <c:scaling>
          <c:orientation val="minMax"/>
        </c:scaling>
        <c:delete val="0"/>
        <c:axPos val="b"/>
        <c:numFmt formatCode="mm/dd/yy" sourceLinked="1"/>
        <c:majorTickMark val="out"/>
        <c:minorTickMark val="none"/>
        <c:tickLblPos val="nextTo"/>
        <c:crossAx val="44293504"/>
        <c:crosses val="autoZero"/>
        <c:crossBetween val="midCat"/>
      </c:valAx>
      <c:valAx>
        <c:axId val="44293504"/>
        <c:scaling>
          <c:orientation val="minMax"/>
        </c:scaling>
        <c:delete val="0"/>
        <c:axPos val="l"/>
        <c:majorGridlines/>
        <c:numFmt formatCode="General" sourceLinked="1"/>
        <c:majorTickMark val="out"/>
        <c:minorTickMark val="none"/>
        <c:tickLblPos val="nextTo"/>
        <c:crossAx val="44291968"/>
        <c:crosses val="autoZero"/>
        <c:crossBetween val="midCat"/>
      </c:valAx>
    </c:plotArea>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HC_7pt_smooth!$BD$7</c:f>
              <c:strCache>
                <c:ptCount val="1"/>
                <c:pt idx="0">
                  <c:v>Ethane</c:v>
                </c:pt>
              </c:strCache>
            </c:strRef>
          </c:tx>
          <c:xVal>
            <c:numRef>
              <c:f>HC_7pt_smooth!$BC$8:$BC$233</c:f>
              <c:numCache>
                <c:formatCode>mm/dd/yy</c:formatCode>
                <c:ptCount val="226"/>
                <c:pt idx="0">
                  <c:v>30076</c:v>
                </c:pt>
                <c:pt idx="1">
                  <c:v>30079</c:v>
                </c:pt>
                <c:pt idx="2">
                  <c:v>30088</c:v>
                </c:pt>
                <c:pt idx="3">
                  <c:v>30099</c:v>
                </c:pt>
                <c:pt idx="4">
                  <c:v>30107</c:v>
                </c:pt>
                <c:pt idx="5">
                  <c:v>30114</c:v>
                </c:pt>
                <c:pt idx="6">
                  <c:v>30124</c:v>
                </c:pt>
                <c:pt idx="7">
                  <c:v>30130</c:v>
                </c:pt>
                <c:pt idx="8">
                  <c:v>30131</c:v>
                </c:pt>
                <c:pt idx="9">
                  <c:v>30142</c:v>
                </c:pt>
                <c:pt idx="10">
                  <c:v>30149</c:v>
                </c:pt>
                <c:pt idx="11">
                  <c:v>30158</c:v>
                </c:pt>
                <c:pt idx="12">
                  <c:v>30169</c:v>
                </c:pt>
                <c:pt idx="13">
                  <c:v>30179</c:v>
                </c:pt>
                <c:pt idx="14">
                  <c:v>30188</c:v>
                </c:pt>
                <c:pt idx="15">
                  <c:v>30193</c:v>
                </c:pt>
                <c:pt idx="16">
                  <c:v>30200</c:v>
                </c:pt>
                <c:pt idx="17">
                  <c:v>30219</c:v>
                </c:pt>
                <c:pt idx="18">
                  <c:v>30230</c:v>
                </c:pt>
                <c:pt idx="19">
                  <c:v>30233</c:v>
                </c:pt>
                <c:pt idx="20">
                  <c:v>30241</c:v>
                </c:pt>
                <c:pt idx="21">
                  <c:v>30256</c:v>
                </c:pt>
                <c:pt idx="22">
                  <c:v>30263</c:v>
                </c:pt>
                <c:pt idx="23">
                  <c:v>30268</c:v>
                </c:pt>
                <c:pt idx="24">
                  <c:v>30282</c:v>
                </c:pt>
                <c:pt idx="25">
                  <c:v>30291</c:v>
                </c:pt>
                <c:pt idx="26">
                  <c:v>30293</c:v>
                </c:pt>
                <c:pt idx="27">
                  <c:v>30293</c:v>
                </c:pt>
                <c:pt idx="28">
                  <c:v>30296</c:v>
                </c:pt>
                <c:pt idx="29">
                  <c:v>30302</c:v>
                </c:pt>
                <c:pt idx="30">
                  <c:v>30302</c:v>
                </c:pt>
                <c:pt idx="31">
                  <c:v>30303</c:v>
                </c:pt>
                <c:pt idx="32">
                  <c:v>30310</c:v>
                </c:pt>
                <c:pt idx="33">
                  <c:v>30317</c:v>
                </c:pt>
                <c:pt idx="34">
                  <c:v>30324</c:v>
                </c:pt>
                <c:pt idx="35">
                  <c:v>30331</c:v>
                </c:pt>
                <c:pt idx="36">
                  <c:v>30340</c:v>
                </c:pt>
                <c:pt idx="37">
                  <c:v>30352</c:v>
                </c:pt>
                <c:pt idx="38">
                  <c:v>30359</c:v>
                </c:pt>
                <c:pt idx="39">
                  <c:v>30366</c:v>
                </c:pt>
                <c:pt idx="40">
                  <c:v>30366</c:v>
                </c:pt>
                <c:pt idx="41">
                  <c:v>30374</c:v>
                </c:pt>
                <c:pt idx="42">
                  <c:v>30387</c:v>
                </c:pt>
                <c:pt idx="43">
                  <c:v>30396</c:v>
                </c:pt>
                <c:pt idx="44">
                  <c:v>30401</c:v>
                </c:pt>
                <c:pt idx="45">
                  <c:v>30410</c:v>
                </c:pt>
                <c:pt idx="46">
                  <c:v>30414</c:v>
                </c:pt>
                <c:pt idx="47">
                  <c:v>30422</c:v>
                </c:pt>
                <c:pt idx="48">
                  <c:v>30429</c:v>
                </c:pt>
                <c:pt idx="49">
                  <c:v>30436</c:v>
                </c:pt>
                <c:pt idx="50">
                  <c:v>30443</c:v>
                </c:pt>
                <c:pt idx="51">
                  <c:v>30450</c:v>
                </c:pt>
                <c:pt idx="52">
                  <c:v>30457</c:v>
                </c:pt>
                <c:pt idx="53">
                  <c:v>30467</c:v>
                </c:pt>
                <c:pt idx="54">
                  <c:v>30471</c:v>
                </c:pt>
                <c:pt idx="55">
                  <c:v>30480</c:v>
                </c:pt>
                <c:pt idx="56">
                  <c:v>30488</c:v>
                </c:pt>
                <c:pt idx="57">
                  <c:v>30492</c:v>
                </c:pt>
                <c:pt idx="58">
                  <c:v>30498</c:v>
                </c:pt>
                <c:pt idx="59">
                  <c:v>30506</c:v>
                </c:pt>
                <c:pt idx="60">
                  <c:v>30512</c:v>
                </c:pt>
                <c:pt idx="61">
                  <c:v>30519</c:v>
                </c:pt>
                <c:pt idx="62">
                  <c:v>30526</c:v>
                </c:pt>
                <c:pt idx="63">
                  <c:v>30534</c:v>
                </c:pt>
                <c:pt idx="64">
                  <c:v>30541</c:v>
                </c:pt>
                <c:pt idx="65">
                  <c:v>30547</c:v>
                </c:pt>
                <c:pt idx="66">
                  <c:v>30557</c:v>
                </c:pt>
                <c:pt idx="67">
                  <c:v>30562</c:v>
                </c:pt>
                <c:pt idx="68">
                  <c:v>30568</c:v>
                </c:pt>
                <c:pt idx="69">
                  <c:v>30583</c:v>
                </c:pt>
                <c:pt idx="70">
                  <c:v>30590</c:v>
                </c:pt>
                <c:pt idx="71">
                  <c:v>30598</c:v>
                </c:pt>
                <c:pt idx="72">
                  <c:v>30607</c:v>
                </c:pt>
                <c:pt idx="73">
                  <c:v>30627</c:v>
                </c:pt>
                <c:pt idx="74">
                  <c:v>30634</c:v>
                </c:pt>
                <c:pt idx="75">
                  <c:v>30640</c:v>
                </c:pt>
                <c:pt idx="76">
                  <c:v>30646</c:v>
                </c:pt>
                <c:pt idx="77">
                  <c:v>30652</c:v>
                </c:pt>
                <c:pt idx="78">
                  <c:v>30663</c:v>
                </c:pt>
                <c:pt idx="79">
                  <c:v>30667</c:v>
                </c:pt>
                <c:pt idx="80">
                  <c:v>30674</c:v>
                </c:pt>
                <c:pt idx="81">
                  <c:v>30683</c:v>
                </c:pt>
                <c:pt idx="82">
                  <c:v>30688</c:v>
                </c:pt>
                <c:pt idx="83">
                  <c:v>30694</c:v>
                </c:pt>
                <c:pt idx="84">
                  <c:v>30704</c:v>
                </c:pt>
                <c:pt idx="85">
                  <c:v>30713</c:v>
                </c:pt>
                <c:pt idx="86">
                  <c:v>30718</c:v>
                </c:pt>
                <c:pt idx="87">
                  <c:v>30722</c:v>
                </c:pt>
                <c:pt idx="88">
                  <c:v>30730</c:v>
                </c:pt>
                <c:pt idx="89">
                  <c:v>30736</c:v>
                </c:pt>
                <c:pt idx="90">
                  <c:v>30751</c:v>
                </c:pt>
                <c:pt idx="91">
                  <c:v>30758</c:v>
                </c:pt>
                <c:pt idx="92">
                  <c:v>30767</c:v>
                </c:pt>
                <c:pt idx="93">
                  <c:v>30772</c:v>
                </c:pt>
                <c:pt idx="94">
                  <c:v>30779</c:v>
                </c:pt>
                <c:pt idx="95">
                  <c:v>30799</c:v>
                </c:pt>
                <c:pt idx="96">
                  <c:v>30810</c:v>
                </c:pt>
                <c:pt idx="97">
                  <c:v>30813</c:v>
                </c:pt>
                <c:pt idx="98">
                  <c:v>30820</c:v>
                </c:pt>
                <c:pt idx="99">
                  <c:v>30827</c:v>
                </c:pt>
                <c:pt idx="100">
                  <c:v>30841</c:v>
                </c:pt>
                <c:pt idx="101">
                  <c:v>30848</c:v>
                </c:pt>
                <c:pt idx="102">
                  <c:v>30853</c:v>
                </c:pt>
                <c:pt idx="103">
                  <c:v>30855</c:v>
                </c:pt>
                <c:pt idx="104">
                  <c:v>30862</c:v>
                </c:pt>
                <c:pt idx="105">
                  <c:v>30869</c:v>
                </c:pt>
                <c:pt idx="106">
                  <c:v>30876</c:v>
                </c:pt>
                <c:pt idx="107">
                  <c:v>30883</c:v>
                </c:pt>
                <c:pt idx="108">
                  <c:v>30890</c:v>
                </c:pt>
                <c:pt idx="109">
                  <c:v>30898</c:v>
                </c:pt>
                <c:pt idx="110">
                  <c:v>30904</c:v>
                </c:pt>
                <c:pt idx="111">
                  <c:v>30911</c:v>
                </c:pt>
                <c:pt idx="112">
                  <c:v>30918</c:v>
                </c:pt>
                <c:pt idx="113">
                  <c:v>30946</c:v>
                </c:pt>
                <c:pt idx="114">
                  <c:v>30953</c:v>
                </c:pt>
                <c:pt idx="115">
                  <c:v>30965</c:v>
                </c:pt>
                <c:pt idx="116">
                  <c:v>30968</c:v>
                </c:pt>
                <c:pt idx="117">
                  <c:v>30974</c:v>
                </c:pt>
                <c:pt idx="118">
                  <c:v>30980</c:v>
                </c:pt>
                <c:pt idx="119">
                  <c:v>30988</c:v>
                </c:pt>
                <c:pt idx="120">
                  <c:v>30995</c:v>
                </c:pt>
                <c:pt idx="121">
                  <c:v>31002</c:v>
                </c:pt>
                <c:pt idx="122">
                  <c:v>31010</c:v>
                </c:pt>
                <c:pt idx="123">
                  <c:v>31031</c:v>
                </c:pt>
                <c:pt idx="124">
                  <c:v>31037</c:v>
                </c:pt>
                <c:pt idx="125">
                  <c:v>31058</c:v>
                </c:pt>
                <c:pt idx="126">
                  <c:v>31066</c:v>
                </c:pt>
                <c:pt idx="127">
                  <c:v>31086</c:v>
                </c:pt>
                <c:pt idx="128">
                  <c:v>31093</c:v>
                </c:pt>
                <c:pt idx="129">
                  <c:v>31100</c:v>
                </c:pt>
                <c:pt idx="130">
                  <c:v>31107</c:v>
                </c:pt>
                <c:pt idx="131">
                  <c:v>31114</c:v>
                </c:pt>
                <c:pt idx="132">
                  <c:v>31121</c:v>
                </c:pt>
                <c:pt idx="133">
                  <c:v>31128</c:v>
                </c:pt>
                <c:pt idx="134">
                  <c:v>31146</c:v>
                </c:pt>
                <c:pt idx="135">
                  <c:v>31149</c:v>
                </c:pt>
                <c:pt idx="136">
                  <c:v>31157</c:v>
                </c:pt>
                <c:pt idx="137">
                  <c:v>31178</c:v>
                </c:pt>
                <c:pt idx="138">
                  <c:v>31191</c:v>
                </c:pt>
                <c:pt idx="139">
                  <c:v>31205</c:v>
                </c:pt>
                <c:pt idx="140">
                  <c:v>31219</c:v>
                </c:pt>
                <c:pt idx="141">
                  <c:v>31226</c:v>
                </c:pt>
                <c:pt idx="142">
                  <c:v>31233</c:v>
                </c:pt>
                <c:pt idx="143">
                  <c:v>31240</c:v>
                </c:pt>
                <c:pt idx="144">
                  <c:v>31254</c:v>
                </c:pt>
                <c:pt idx="145">
                  <c:v>31261</c:v>
                </c:pt>
                <c:pt idx="146">
                  <c:v>31267</c:v>
                </c:pt>
                <c:pt idx="147">
                  <c:v>31274</c:v>
                </c:pt>
                <c:pt idx="148">
                  <c:v>31281</c:v>
                </c:pt>
                <c:pt idx="149">
                  <c:v>31288</c:v>
                </c:pt>
                <c:pt idx="150">
                  <c:v>31295</c:v>
                </c:pt>
                <c:pt idx="151">
                  <c:v>31302</c:v>
                </c:pt>
                <c:pt idx="152">
                  <c:v>31309</c:v>
                </c:pt>
                <c:pt idx="153">
                  <c:v>31316</c:v>
                </c:pt>
                <c:pt idx="154">
                  <c:v>31323</c:v>
                </c:pt>
                <c:pt idx="155">
                  <c:v>31330</c:v>
                </c:pt>
                <c:pt idx="156">
                  <c:v>31332</c:v>
                </c:pt>
                <c:pt idx="157">
                  <c:v>31344</c:v>
                </c:pt>
                <c:pt idx="158">
                  <c:v>31349</c:v>
                </c:pt>
                <c:pt idx="159">
                  <c:v>31351</c:v>
                </c:pt>
                <c:pt idx="160">
                  <c:v>31356</c:v>
                </c:pt>
                <c:pt idx="161">
                  <c:v>31358</c:v>
                </c:pt>
                <c:pt idx="162">
                  <c:v>31363</c:v>
                </c:pt>
                <c:pt idx="163">
                  <c:v>31365</c:v>
                </c:pt>
                <c:pt idx="164">
                  <c:v>31372</c:v>
                </c:pt>
                <c:pt idx="165">
                  <c:v>31380</c:v>
                </c:pt>
                <c:pt idx="166">
                  <c:v>31386</c:v>
                </c:pt>
                <c:pt idx="167">
                  <c:v>31393</c:v>
                </c:pt>
                <c:pt idx="168">
                  <c:v>31404</c:v>
                </c:pt>
                <c:pt idx="169">
                  <c:v>31407</c:v>
                </c:pt>
                <c:pt idx="170">
                  <c:v>31414</c:v>
                </c:pt>
                <c:pt idx="171">
                  <c:v>31421</c:v>
                </c:pt>
                <c:pt idx="172">
                  <c:v>31428</c:v>
                </c:pt>
                <c:pt idx="173">
                  <c:v>31435</c:v>
                </c:pt>
                <c:pt idx="174">
                  <c:v>31456</c:v>
                </c:pt>
                <c:pt idx="175">
                  <c:v>31469</c:v>
                </c:pt>
                <c:pt idx="176">
                  <c:v>31477</c:v>
                </c:pt>
                <c:pt idx="177">
                  <c:v>31489</c:v>
                </c:pt>
                <c:pt idx="178">
                  <c:v>31498</c:v>
                </c:pt>
                <c:pt idx="179">
                  <c:v>31506</c:v>
                </c:pt>
                <c:pt idx="180">
                  <c:v>31518</c:v>
                </c:pt>
                <c:pt idx="181">
                  <c:v>31527</c:v>
                </c:pt>
                <c:pt idx="182">
                  <c:v>31545</c:v>
                </c:pt>
                <c:pt idx="183">
                  <c:v>31547</c:v>
                </c:pt>
                <c:pt idx="184">
                  <c:v>31561</c:v>
                </c:pt>
                <c:pt idx="185">
                  <c:v>31564</c:v>
                </c:pt>
                <c:pt idx="186">
                  <c:v>31568</c:v>
                </c:pt>
                <c:pt idx="187">
                  <c:v>31575</c:v>
                </c:pt>
                <c:pt idx="188">
                  <c:v>31583</c:v>
                </c:pt>
                <c:pt idx="189">
                  <c:v>31589</c:v>
                </c:pt>
                <c:pt idx="190">
                  <c:v>31601</c:v>
                </c:pt>
                <c:pt idx="191">
                  <c:v>31603</c:v>
                </c:pt>
                <c:pt idx="192">
                  <c:v>31610</c:v>
                </c:pt>
                <c:pt idx="193">
                  <c:v>31618</c:v>
                </c:pt>
                <c:pt idx="194">
                  <c:v>31624</c:v>
                </c:pt>
                <c:pt idx="195">
                  <c:v>31631</c:v>
                </c:pt>
                <c:pt idx="196">
                  <c:v>31642</c:v>
                </c:pt>
                <c:pt idx="197">
                  <c:v>31645</c:v>
                </c:pt>
                <c:pt idx="198">
                  <c:v>31652</c:v>
                </c:pt>
                <c:pt idx="199">
                  <c:v>31659</c:v>
                </c:pt>
                <c:pt idx="200">
                  <c:v>31666</c:v>
                </c:pt>
                <c:pt idx="201">
                  <c:v>31673</c:v>
                </c:pt>
                <c:pt idx="202">
                  <c:v>31680</c:v>
                </c:pt>
                <c:pt idx="203">
                  <c:v>31687</c:v>
                </c:pt>
                <c:pt idx="204">
                  <c:v>31694</c:v>
                </c:pt>
                <c:pt idx="205">
                  <c:v>31701</c:v>
                </c:pt>
                <c:pt idx="206">
                  <c:v>31709</c:v>
                </c:pt>
                <c:pt idx="207">
                  <c:v>31715</c:v>
                </c:pt>
                <c:pt idx="208">
                  <c:v>31723</c:v>
                </c:pt>
                <c:pt idx="209">
                  <c:v>31729</c:v>
                </c:pt>
                <c:pt idx="210">
                  <c:v>31737</c:v>
                </c:pt>
                <c:pt idx="211">
                  <c:v>31742</c:v>
                </c:pt>
                <c:pt idx="212">
                  <c:v>31750</c:v>
                </c:pt>
                <c:pt idx="213">
                  <c:v>31762</c:v>
                </c:pt>
                <c:pt idx="214">
                  <c:v>31764</c:v>
                </c:pt>
                <c:pt idx="215">
                  <c:v>31773</c:v>
                </c:pt>
                <c:pt idx="216">
                  <c:v>31792</c:v>
                </c:pt>
                <c:pt idx="217">
                  <c:v>31806</c:v>
                </c:pt>
                <c:pt idx="218">
                  <c:v>31819</c:v>
                </c:pt>
                <c:pt idx="219">
                  <c:v>31825</c:v>
                </c:pt>
                <c:pt idx="220">
                  <c:v>31834</c:v>
                </c:pt>
                <c:pt idx="221">
                  <c:v>31845</c:v>
                </c:pt>
                <c:pt idx="222">
                  <c:v>31848</c:v>
                </c:pt>
                <c:pt idx="223">
                  <c:v>31855</c:v>
                </c:pt>
                <c:pt idx="224">
                  <c:v>31866</c:v>
                </c:pt>
                <c:pt idx="225">
                  <c:v>31869</c:v>
                </c:pt>
              </c:numCache>
            </c:numRef>
          </c:xVal>
          <c:yVal>
            <c:numRef>
              <c:f>HC_7pt_smooth!$BD$8:$BD$233</c:f>
              <c:numCache>
                <c:formatCode>General</c:formatCode>
                <c:ptCount val="226"/>
                <c:pt idx="0">
                  <c:v>220</c:v>
                </c:pt>
                <c:pt idx="1">
                  <c:v>190</c:v>
                </c:pt>
                <c:pt idx="2">
                  <c:v>194</c:v>
                </c:pt>
                <c:pt idx="3">
                  <c:v>197</c:v>
                </c:pt>
                <c:pt idx="4">
                  <c:v>231</c:v>
                </c:pt>
                <c:pt idx="5">
                  <c:v>222</c:v>
                </c:pt>
                <c:pt idx="6">
                  <c:v>231</c:v>
                </c:pt>
                <c:pt idx="7">
                  <c:v>254</c:v>
                </c:pt>
                <c:pt idx="8">
                  <c:v>278</c:v>
                </c:pt>
                <c:pt idx="9">
                  <c:v>226</c:v>
                </c:pt>
                <c:pt idx="10">
                  <c:v>233</c:v>
                </c:pt>
                <c:pt idx="11">
                  <c:v>254</c:v>
                </c:pt>
                <c:pt idx="12">
                  <c:v>369</c:v>
                </c:pt>
                <c:pt idx="13">
                  <c:v>354</c:v>
                </c:pt>
                <c:pt idx="14">
                  <c:v>248</c:v>
                </c:pt>
                <c:pt idx="15">
                  <c:v>234</c:v>
                </c:pt>
                <c:pt idx="16">
                  <c:v>315</c:v>
                </c:pt>
                <c:pt idx="19">
                  <c:v>283</c:v>
                </c:pt>
                <c:pt idx="20">
                  <c:v>234</c:v>
                </c:pt>
                <c:pt idx="21">
                  <c:v>309</c:v>
                </c:pt>
                <c:pt idx="22">
                  <c:v>286</c:v>
                </c:pt>
                <c:pt idx="23">
                  <c:v>311</c:v>
                </c:pt>
                <c:pt idx="24">
                  <c:v>281</c:v>
                </c:pt>
                <c:pt idx="26">
                  <c:v>187</c:v>
                </c:pt>
                <c:pt idx="27">
                  <c:v>194</c:v>
                </c:pt>
                <c:pt idx="28">
                  <c:v>187</c:v>
                </c:pt>
                <c:pt idx="29">
                  <c:v>187</c:v>
                </c:pt>
                <c:pt idx="30">
                  <c:v>195</c:v>
                </c:pt>
                <c:pt idx="31">
                  <c:v>208</c:v>
                </c:pt>
                <c:pt idx="32">
                  <c:v>220</c:v>
                </c:pt>
                <c:pt idx="33">
                  <c:v>176</c:v>
                </c:pt>
                <c:pt idx="34">
                  <c:v>318</c:v>
                </c:pt>
                <c:pt idx="35">
                  <c:v>230</c:v>
                </c:pt>
                <c:pt idx="36">
                  <c:v>290</c:v>
                </c:pt>
                <c:pt idx="37">
                  <c:v>160</c:v>
                </c:pt>
                <c:pt idx="38">
                  <c:v>191</c:v>
                </c:pt>
                <c:pt idx="40">
                  <c:v>359</c:v>
                </c:pt>
                <c:pt idx="41">
                  <c:v>171</c:v>
                </c:pt>
                <c:pt idx="42">
                  <c:v>167</c:v>
                </c:pt>
                <c:pt idx="43">
                  <c:v>166</c:v>
                </c:pt>
                <c:pt idx="45">
                  <c:v>223</c:v>
                </c:pt>
                <c:pt idx="46">
                  <c:v>213</c:v>
                </c:pt>
                <c:pt idx="47">
                  <c:v>191</c:v>
                </c:pt>
                <c:pt idx="48">
                  <c:v>200</c:v>
                </c:pt>
                <c:pt idx="49">
                  <c:v>379</c:v>
                </c:pt>
                <c:pt idx="50">
                  <c:v>248</c:v>
                </c:pt>
                <c:pt idx="52">
                  <c:v>300</c:v>
                </c:pt>
                <c:pt idx="53">
                  <c:v>351</c:v>
                </c:pt>
                <c:pt idx="54">
                  <c:v>307</c:v>
                </c:pt>
                <c:pt idx="56">
                  <c:v>344</c:v>
                </c:pt>
                <c:pt idx="57">
                  <c:v>307</c:v>
                </c:pt>
                <c:pt idx="58">
                  <c:v>354</c:v>
                </c:pt>
                <c:pt idx="60">
                  <c:v>331</c:v>
                </c:pt>
                <c:pt idx="61">
                  <c:v>398</c:v>
                </c:pt>
                <c:pt idx="62">
                  <c:v>405</c:v>
                </c:pt>
                <c:pt idx="63">
                  <c:v>356</c:v>
                </c:pt>
                <c:pt idx="64">
                  <c:v>343</c:v>
                </c:pt>
                <c:pt idx="65">
                  <c:v>369</c:v>
                </c:pt>
                <c:pt idx="68">
                  <c:v>385</c:v>
                </c:pt>
                <c:pt idx="69">
                  <c:v>321</c:v>
                </c:pt>
                <c:pt idx="70">
                  <c:v>324</c:v>
                </c:pt>
                <c:pt idx="71">
                  <c:v>406</c:v>
                </c:pt>
                <c:pt idx="73">
                  <c:v>266</c:v>
                </c:pt>
                <c:pt idx="74">
                  <c:v>246</c:v>
                </c:pt>
                <c:pt idx="75">
                  <c:v>437</c:v>
                </c:pt>
                <c:pt idx="76">
                  <c:v>265</c:v>
                </c:pt>
                <c:pt idx="77">
                  <c:v>318</c:v>
                </c:pt>
                <c:pt idx="78">
                  <c:v>359</c:v>
                </c:pt>
                <c:pt idx="79">
                  <c:v>503</c:v>
                </c:pt>
                <c:pt idx="80">
                  <c:v>209</c:v>
                </c:pt>
                <c:pt idx="81">
                  <c:v>341</c:v>
                </c:pt>
                <c:pt idx="82">
                  <c:v>305</c:v>
                </c:pt>
                <c:pt idx="83">
                  <c:v>434</c:v>
                </c:pt>
                <c:pt idx="84">
                  <c:v>352</c:v>
                </c:pt>
                <c:pt idx="85">
                  <c:v>447</c:v>
                </c:pt>
                <c:pt idx="87">
                  <c:v>420</c:v>
                </c:pt>
                <c:pt idx="88">
                  <c:v>541</c:v>
                </c:pt>
                <c:pt idx="90">
                  <c:v>351</c:v>
                </c:pt>
                <c:pt idx="91">
                  <c:v>292</c:v>
                </c:pt>
                <c:pt idx="93">
                  <c:v>699</c:v>
                </c:pt>
                <c:pt idx="95">
                  <c:v>711</c:v>
                </c:pt>
                <c:pt idx="96">
                  <c:v>788</c:v>
                </c:pt>
                <c:pt idx="97">
                  <c:v>497</c:v>
                </c:pt>
                <c:pt idx="99">
                  <c:v>539</c:v>
                </c:pt>
                <c:pt idx="100">
                  <c:v>477</c:v>
                </c:pt>
                <c:pt idx="101">
                  <c:v>358</c:v>
                </c:pt>
                <c:pt idx="102">
                  <c:v>512</c:v>
                </c:pt>
                <c:pt idx="103">
                  <c:v>450</c:v>
                </c:pt>
                <c:pt idx="104">
                  <c:v>346</c:v>
                </c:pt>
                <c:pt idx="105">
                  <c:v>319</c:v>
                </c:pt>
                <c:pt idx="106">
                  <c:v>417</c:v>
                </c:pt>
                <c:pt idx="107">
                  <c:v>308</c:v>
                </c:pt>
                <c:pt idx="108">
                  <c:v>332</c:v>
                </c:pt>
                <c:pt idx="110">
                  <c:v>356</c:v>
                </c:pt>
                <c:pt idx="111">
                  <c:v>422</c:v>
                </c:pt>
                <c:pt idx="112">
                  <c:v>272</c:v>
                </c:pt>
                <c:pt idx="113">
                  <c:v>300</c:v>
                </c:pt>
                <c:pt idx="114">
                  <c:v>504</c:v>
                </c:pt>
                <c:pt idx="115">
                  <c:v>603</c:v>
                </c:pt>
                <c:pt idx="116">
                  <c:v>404</c:v>
                </c:pt>
                <c:pt idx="117">
                  <c:v>402</c:v>
                </c:pt>
                <c:pt idx="118">
                  <c:v>441</c:v>
                </c:pt>
                <c:pt idx="119">
                  <c:v>274</c:v>
                </c:pt>
                <c:pt idx="120">
                  <c:v>287</c:v>
                </c:pt>
                <c:pt idx="121">
                  <c:v>211</c:v>
                </c:pt>
                <c:pt idx="122">
                  <c:v>192</c:v>
                </c:pt>
                <c:pt idx="123">
                  <c:v>239</c:v>
                </c:pt>
                <c:pt idx="124">
                  <c:v>278</c:v>
                </c:pt>
                <c:pt idx="125">
                  <c:v>467</c:v>
                </c:pt>
                <c:pt idx="126">
                  <c:v>442</c:v>
                </c:pt>
                <c:pt idx="127">
                  <c:v>334</c:v>
                </c:pt>
                <c:pt idx="128">
                  <c:v>346</c:v>
                </c:pt>
                <c:pt idx="129">
                  <c:v>375</c:v>
                </c:pt>
                <c:pt idx="130">
                  <c:v>358</c:v>
                </c:pt>
                <c:pt idx="131">
                  <c:v>367</c:v>
                </c:pt>
                <c:pt idx="133">
                  <c:v>254</c:v>
                </c:pt>
                <c:pt idx="134">
                  <c:v>278</c:v>
                </c:pt>
                <c:pt idx="135">
                  <c:v>280</c:v>
                </c:pt>
                <c:pt idx="136">
                  <c:v>320</c:v>
                </c:pt>
                <c:pt idx="137">
                  <c:v>219</c:v>
                </c:pt>
                <c:pt idx="138">
                  <c:v>257</c:v>
                </c:pt>
                <c:pt idx="139">
                  <c:v>237</c:v>
                </c:pt>
                <c:pt idx="140">
                  <c:v>254</c:v>
                </c:pt>
                <c:pt idx="141">
                  <c:v>239</c:v>
                </c:pt>
                <c:pt idx="142">
                  <c:v>228</c:v>
                </c:pt>
                <c:pt idx="143">
                  <c:v>279</c:v>
                </c:pt>
                <c:pt idx="144">
                  <c:v>254</c:v>
                </c:pt>
                <c:pt idx="145">
                  <c:v>258</c:v>
                </c:pt>
                <c:pt idx="146">
                  <c:v>260</c:v>
                </c:pt>
                <c:pt idx="147">
                  <c:v>262</c:v>
                </c:pt>
                <c:pt idx="148">
                  <c:v>290</c:v>
                </c:pt>
                <c:pt idx="149">
                  <c:v>232</c:v>
                </c:pt>
                <c:pt idx="150">
                  <c:v>339</c:v>
                </c:pt>
                <c:pt idx="151">
                  <c:v>271</c:v>
                </c:pt>
                <c:pt idx="152">
                  <c:v>293</c:v>
                </c:pt>
                <c:pt idx="153">
                  <c:v>228</c:v>
                </c:pt>
                <c:pt idx="154">
                  <c:v>352</c:v>
                </c:pt>
                <c:pt idx="155">
                  <c:v>345</c:v>
                </c:pt>
                <c:pt idx="156">
                  <c:v>291</c:v>
                </c:pt>
                <c:pt idx="157">
                  <c:v>302</c:v>
                </c:pt>
                <c:pt idx="158">
                  <c:v>277</c:v>
                </c:pt>
                <c:pt idx="159">
                  <c:v>255</c:v>
                </c:pt>
                <c:pt idx="160">
                  <c:v>285</c:v>
                </c:pt>
                <c:pt idx="161">
                  <c:v>269</c:v>
                </c:pt>
                <c:pt idx="162">
                  <c:v>222</c:v>
                </c:pt>
                <c:pt idx="163">
                  <c:v>199</c:v>
                </c:pt>
                <c:pt idx="164">
                  <c:v>227</c:v>
                </c:pt>
                <c:pt idx="165">
                  <c:v>212</c:v>
                </c:pt>
                <c:pt idx="166">
                  <c:v>206</c:v>
                </c:pt>
                <c:pt idx="167">
                  <c:v>198</c:v>
                </c:pt>
                <c:pt idx="168">
                  <c:v>158</c:v>
                </c:pt>
                <c:pt idx="169">
                  <c:v>184</c:v>
                </c:pt>
                <c:pt idx="170">
                  <c:v>166</c:v>
                </c:pt>
                <c:pt idx="171">
                  <c:v>447</c:v>
                </c:pt>
                <c:pt idx="172">
                  <c:v>316</c:v>
                </c:pt>
                <c:pt idx="173">
                  <c:v>302</c:v>
                </c:pt>
                <c:pt idx="175">
                  <c:v>298</c:v>
                </c:pt>
                <c:pt idx="176">
                  <c:v>246</c:v>
                </c:pt>
                <c:pt idx="177">
                  <c:v>178</c:v>
                </c:pt>
                <c:pt idx="178">
                  <c:v>245</c:v>
                </c:pt>
                <c:pt idx="179">
                  <c:v>209</c:v>
                </c:pt>
                <c:pt idx="180">
                  <c:v>316</c:v>
                </c:pt>
                <c:pt idx="181">
                  <c:v>202</c:v>
                </c:pt>
                <c:pt idx="182">
                  <c:v>253</c:v>
                </c:pt>
                <c:pt idx="183">
                  <c:v>229</c:v>
                </c:pt>
                <c:pt idx="184">
                  <c:v>229</c:v>
                </c:pt>
                <c:pt idx="185">
                  <c:v>281</c:v>
                </c:pt>
                <c:pt idx="186">
                  <c:v>221</c:v>
                </c:pt>
                <c:pt idx="187">
                  <c:v>212</c:v>
                </c:pt>
                <c:pt idx="188">
                  <c:v>315</c:v>
                </c:pt>
                <c:pt idx="189">
                  <c:v>245</c:v>
                </c:pt>
                <c:pt idx="190">
                  <c:v>258</c:v>
                </c:pt>
                <c:pt idx="191">
                  <c:v>227</c:v>
                </c:pt>
                <c:pt idx="192">
                  <c:v>237</c:v>
                </c:pt>
                <c:pt idx="193">
                  <c:v>299</c:v>
                </c:pt>
                <c:pt idx="194">
                  <c:v>283</c:v>
                </c:pt>
                <c:pt idx="195">
                  <c:v>278</c:v>
                </c:pt>
                <c:pt idx="196">
                  <c:v>309</c:v>
                </c:pt>
                <c:pt idx="197">
                  <c:v>297</c:v>
                </c:pt>
                <c:pt idx="198">
                  <c:v>257</c:v>
                </c:pt>
                <c:pt idx="199">
                  <c:v>268</c:v>
                </c:pt>
                <c:pt idx="200">
                  <c:v>333</c:v>
                </c:pt>
                <c:pt idx="201">
                  <c:v>270</c:v>
                </c:pt>
                <c:pt idx="202">
                  <c:v>262</c:v>
                </c:pt>
                <c:pt idx="203">
                  <c:v>329</c:v>
                </c:pt>
                <c:pt idx="204">
                  <c:v>252</c:v>
                </c:pt>
                <c:pt idx="205">
                  <c:v>286</c:v>
                </c:pt>
                <c:pt idx="206">
                  <c:v>312</c:v>
                </c:pt>
                <c:pt idx="207">
                  <c:v>233</c:v>
                </c:pt>
                <c:pt idx="208">
                  <c:v>293</c:v>
                </c:pt>
                <c:pt idx="209">
                  <c:v>283</c:v>
                </c:pt>
                <c:pt idx="210">
                  <c:v>199</c:v>
                </c:pt>
                <c:pt idx="211">
                  <c:v>210</c:v>
                </c:pt>
                <c:pt idx="212">
                  <c:v>264</c:v>
                </c:pt>
                <c:pt idx="213">
                  <c:v>206</c:v>
                </c:pt>
                <c:pt idx="214">
                  <c:v>188</c:v>
                </c:pt>
                <c:pt idx="215">
                  <c:v>236</c:v>
                </c:pt>
                <c:pt idx="216">
                  <c:v>383</c:v>
                </c:pt>
                <c:pt idx="217">
                  <c:v>165</c:v>
                </c:pt>
                <c:pt idx="219">
                  <c:v>385</c:v>
                </c:pt>
                <c:pt idx="220">
                  <c:v>205</c:v>
                </c:pt>
                <c:pt idx="221">
                  <c:v>430</c:v>
                </c:pt>
                <c:pt idx="222">
                  <c:v>244</c:v>
                </c:pt>
                <c:pt idx="223">
                  <c:v>281</c:v>
                </c:pt>
                <c:pt idx="224">
                  <c:v>227</c:v>
                </c:pt>
                <c:pt idx="225">
                  <c:v>373</c:v>
                </c:pt>
              </c:numCache>
            </c:numRef>
          </c:yVal>
          <c:smooth val="0"/>
        </c:ser>
        <c:ser>
          <c:idx val="1"/>
          <c:order val="1"/>
          <c:tx>
            <c:strRef>
              <c:f>HC_7pt_smooth!$BE$7</c:f>
              <c:strCache>
                <c:ptCount val="1"/>
                <c:pt idx="0">
                  <c:v>Ethene</c:v>
                </c:pt>
              </c:strCache>
            </c:strRef>
          </c:tx>
          <c:xVal>
            <c:numRef>
              <c:f>HC_7pt_smooth!$BC$8:$BC$233</c:f>
              <c:numCache>
                <c:formatCode>mm/dd/yy</c:formatCode>
                <c:ptCount val="226"/>
                <c:pt idx="0">
                  <c:v>30076</c:v>
                </c:pt>
                <c:pt idx="1">
                  <c:v>30079</c:v>
                </c:pt>
                <c:pt idx="2">
                  <c:v>30088</c:v>
                </c:pt>
                <c:pt idx="3">
                  <c:v>30099</c:v>
                </c:pt>
                <c:pt idx="4">
                  <c:v>30107</c:v>
                </c:pt>
                <c:pt idx="5">
                  <c:v>30114</c:v>
                </c:pt>
                <c:pt idx="6">
                  <c:v>30124</c:v>
                </c:pt>
                <c:pt idx="7">
                  <c:v>30130</c:v>
                </c:pt>
                <c:pt idx="8">
                  <c:v>30131</c:v>
                </c:pt>
                <c:pt idx="9">
                  <c:v>30142</c:v>
                </c:pt>
                <c:pt idx="10">
                  <c:v>30149</c:v>
                </c:pt>
                <c:pt idx="11">
                  <c:v>30158</c:v>
                </c:pt>
                <c:pt idx="12">
                  <c:v>30169</c:v>
                </c:pt>
                <c:pt idx="13">
                  <c:v>30179</c:v>
                </c:pt>
                <c:pt idx="14">
                  <c:v>30188</c:v>
                </c:pt>
                <c:pt idx="15">
                  <c:v>30193</c:v>
                </c:pt>
                <c:pt idx="16">
                  <c:v>30200</c:v>
                </c:pt>
                <c:pt idx="17">
                  <c:v>30219</c:v>
                </c:pt>
                <c:pt idx="18">
                  <c:v>30230</c:v>
                </c:pt>
                <c:pt idx="19">
                  <c:v>30233</c:v>
                </c:pt>
                <c:pt idx="20">
                  <c:v>30241</c:v>
                </c:pt>
                <c:pt idx="21">
                  <c:v>30256</c:v>
                </c:pt>
                <c:pt idx="22">
                  <c:v>30263</c:v>
                </c:pt>
                <c:pt idx="23">
                  <c:v>30268</c:v>
                </c:pt>
                <c:pt idx="24">
                  <c:v>30282</c:v>
                </c:pt>
                <c:pt idx="25">
                  <c:v>30291</c:v>
                </c:pt>
                <c:pt idx="26">
                  <c:v>30293</c:v>
                </c:pt>
                <c:pt idx="27">
                  <c:v>30293</c:v>
                </c:pt>
                <c:pt idx="28">
                  <c:v>30296</c:v>
                </c:pt>
                <c:pt idx="29">
                  <c:v>30302</c:v>
                </c:pt>
                <c:pt idx="30">
                  <c:v>30302</c:v>
                </c:pt>
                <c:pt idx="31">
                  <c:v>30303</c:v>
                </c:pt>
                <c:pt idx="32">
                  <c:v>30310</c:v>
                </c:pt>
                <c:pt idx="33">
                  <c:v>30317</c:v>
                </c:pt>
                <c:pt idx="34">
                  <c:v>30324</c:v>
                </c:pt>
                <c:pt idx="35">
                  <c:v>30331</c:v>
                </c:pt>
                <c:pt idx="36">
                  <c:v>30340</c:v>
                </c:pt>
                <c:pt idx="37">
                  <c:v>30352</c:v>
                </c:pt>
                <c:pt idx="38">
                  <c:v>30359</c:v>
                </c:pt>
                <c:pt idx="39">
                  <c:v>30366</c:v>
                </c:pt>
                <c:pt idx="40">
                  <c:v>30366</c:v>
                </c:pt>
                <c:pt idx="41">
                  <c:v>30374</c:v>
                </c:pt>
                <c:pt idx="42">
                  <c:v>30387</c:v>
                </c:pt>
                <c:pt idx="43">
                  <c:v>30396</c:v>
                </c:pt>
                <c:pt idx="44">
                  <c:v>30401</c:v>
                </c:pt>
                <c:pt idx="45">
                  <c:v>30410</c:v>
                </c:pt>
                <c:pt idx="46">
                  <c:v>30414</c:v>
                </c:pt>
                <c:pt idx="47">
                  <c:v>30422</c:v>
                </c:pt>
                <c:pt idx="48">
                  <c:v>30429</c:v>
                </c:pt>
                <c:pt idx="49">
                  <c:v>30436</c:v>
                </c:pt>
                <c:pt idx="50">
                  <c:v>30443</c:v>
                </c:pt>
                <c:pt idx="51">
                  <c:v>30450</c:v>
                </c:pt>
                <c:pt idx="52">
                  <c:v>30457</c:v>
                </c:pt>
                <c:pt idx="53">
                  <c:v>30467</c:v>
                </c:pt>
                <c:pt idx="54">
                  <c:v>30471</c:v>
                </c:pt>
                <c:pt idx="55">
                  <c:v>30480</c:v>
                </c:pt>
                <c:pt idx="56">
                  <c:v>30488</c:v>
                </c:pt>
                <c:pt idx="57">
                  <c:v>30492</c:v>
                </c:pt>
                <c:pt idx="58">
                  <c:v>30498</c:v>
                </c:pt>
                <c:pt idx="59">
                  <c:v>30506</c:v>
                </c:pt>
                <c:pt idx="60">
                  <c:v>30512</c:v>
                </c:pt>
                <c:pt idx="61">
                  <c:v>30519</c:v>
                </c:pt>
                <c:pt idx="62">
                  <c:v>30526</c:v>
                </c:pt>
                <c:pt idx="63">
                  <c:v>30534</c:v>
                </c:pt>
                <c:pt idx="64">
                  <c:v>30541</c:v>
                </c:pt>
                <c:pt idx="65">
                  <c:v>30547</c:v>
                </c:pt>
                <c:pt idx="66">
                  <c:v>30557</c:v>
                </c:pt>
                <c:pt idx="67">
                  <c:v>30562</c:v>
                </c:pt>
                <c:pt idx="68">
                  <c:v>30568</c:v>
                </c:pt>
                <c:pt idx="69">
                  <c:v>30583</c:v>
                </c:pt>
                <c:pt idx="70">
                  <c:v>30590</c:v>
                </c:pt>
                <c:pt idx="71">
                  <c:v>30598</c:v>
                </c:pt>
                <c:pt idx="72">
                  <c:v>30607</c:v>
                </c:pt>
                <c:pt idx="73">
                  <c:v>30627</c:v>
                </c:pt>
                <c:pt idx="74">
                  <c:v>30634</c:v>
                </c:pt>
                <c:pt idx="75">
                  <c:v>30640</c:v>
                </c:pt>
                <c:pt idx="76">
                  <c:v>30646</c:v>
                </c:pt>
                <c:pt idx="77">
                  <c:v>30652</c:v>
                </c:pt>
                <c:pt idx="78">
                  <c:v>30663</c:v>
                </c:pt>
                <c:pt idx="79">
                  <c:v>30667</c:v>
                </c:pt>
                <c:pt idx="80">
                  <c:v>30674</c:v>
                </c:pt>
                <c:pt idx="81">
                  <c:v>30683</c:v>
                </c:pt>
                <c:pt idx="82">
                  <c:v>30688</c:v>
                </c:pt>
                <c:pt idx="83">
                  <c:v>30694</c:v>
                </c:pt>
                <c:pt idx="84">
                  <c:v>30704</c:v>
                </c:pt>
                <c:pt idx="85">
                  <c:v>30713</c:v>
                </c:pt>
                <c:pt idx="86">
                  <c:v>30718</c:v>
                </c:pt>
                <c:pt idx="87">
                  <c:v>30722</c:v>
                </c:pt>
                <c:pt idx="88">
                  <c:v>30730</c:v>
                </c:pt>
                <c:pt idx="89">
                  <c:v>30736</c:v>
                </c:pt>
                <c:pt idx="90">
                  <c:v>30751</c:v>
                </c:pt>
                <c:pt idx="91">
                  <c:v>30758</c:v>
                </c:pt>
                <c:pt idx="92">
                  <c:v>30767</c:v>
                </c:pt>
                <c:pt idx="93">
                  <c:v>30772</c:v>
                </c:pt>
                <c:pt idx="94">
                  <c:v>30779</c:v>
                </c:pt>
                <c:pt idx="95">
                  <c:v>30799</c:v>
                </c:pt>
                <c:pt idx="96">
                  <c:v>30810</c:v>
                </c:pt>
                <c:pt idx="97">
                  <c:v>30813</c:v>
                </c:pt>
                <c:pt idx="98">
                  <c:v>30820</c:v>
                </c:pt>
                <c:pt idx="99">
                  <c:v>30827</c:v>
                </c:pt>
                <c:pt idx="100">
                  <c:v>30841</c:v>
                </c:pt>
                <c:pt idx="101">
                  <c:v>30848</c:v>
                </c:pt>
                <c:pt idx="102">
                  <c:v>30853</c:v>
                </c:pt>
                <c:pt idx="103">
                  <c:v>30855</c:v>
                </c:pt>
                <c:pt idx="104">
                  <c:v>30862</c:v>
                </c:pt>
                <c:pt idx="105">
                  <c:v>30869</c:v>
                </c:pt>
                <c:pt idx="106">
                  <c:v>30876</c:v>
                </c:pt>
                <c:pt idx="107">
                  <c:v>30883</c:v>
                </c:pt>
                <c:pt idx="108">
                  <c:v>30890</c:v>
                </c:pt>
                <c:pt idx="109">
                  <c:v>30898</c:v>
                </c:pt>
                <c:pt idx="110">
                  <c:v>30904</c:v>
                </c:pt>
                <c:pt idx="111">
                  <c:v>30911</c:v>
                </c:pt>
                <c:pt idx="112">
                  <c:v>30918</c:v>
                </c:pt>
                <c:pt idx="113">
                  <c:v>30946</c:v>
                </c:pt>
                <c:pt idx="114">
                  <c:v>30953</c:v>
                </c:pt>
                <c:pt idx="115">
                  <c:v>30965</c:v>
                </c:pt>
                <c:pt idx="116">
                  <c:v>30968</c:v>
                </c:pt>
                <c:pt idx="117">
                  <c:v>30974</c:v>
                </c:pt>
                <c:pt idx="118">
                  <c:v>30980</c:v>
                </c:pt>
                <c:pt idx="119">
                  <c:v>30988</c:v>
                </c:pt>
                <c:pt idx="120">
                  <c:v>30995</c:v>
                </c:pt>
                <c:pt idx="121">
                  <c:v>31002</c:v>
                </c:pt>
                <c:pt idx="122">
                  <c:v>31010</c:v>
                </c:pt>
                <c:pt idx="123">
                  <c:v>31031</c:v>
                </c:pt>
                <c:pt idx="124">
                  <c:v>31037</c:v>
                </c:pt>
                <c:pt idx="125">
                  <c:v>31058</c:v>
                </c:pt>
                <c:pt idx="126">
                  <c:v>31066</c:v>
                </c:pt>
                <c:pt idx="127">
                  <c:v>31086</c:v>
                </c:pt>
                <c:pt idx="128">
                  <c:v>31093</c:v>
                </c:pt>
                <c:pt idx="129">
                  <c:v>31100</c:v>
                </c:pt>
                <c:pt idx="130">
                  <c:v>31107</c:v>
                </c:pt>
                <c:pt idx="131">
                  <c:v>31114</c:v>
                </c:pt>
                <c:pt idx="132">
                  <c:v>31121</c:v>
                </c:pt>
                <c:pt idx="133">
                  <c:v>31128</c:v>
                </c:pt>
                <c:pt idx="134">
                  <c:v>31146</c:v>
                </c:pt>
                <c:pt idx="135">
                  <c:v>31149</c:v>
                </c:pt>
                <c:pt idx="136">
                  <c:v>31157</c:v>
                </c:pt>
                <c:pt idx="137">
                  <c:v>31178</c:v>
                </c:pt>
                <c:pt idx="138">
                  <c:v>31191</c:v>
                </c:pt>
                <c:pt idx="139">
                  <c:v>31205</c:v>
                </c:pt>
                <c:pt idx="140">
                  <c:v>31219</c:v>
                </c:pt>
                <c:pt idx="141">
                  <c:v>31226</c:v>
                </c:pt>
                <c:pt idx="142">
                  <c:v>31233</c:v>
                </c:pt>
                <c:pt idx="143">
                  <c:v>31240</c:v>
                </c:pt>
                <c:pt idx="144">
                  <c:v>31254</c:v>
                </c:pt>
                <c:pt idx="145">
                  <c:v>31261</c:v>
                </c:pt>
                <c:pt idx="146">
                  <c:v>31267</c:v>
                </c:pt>
                <c:pt idx="147">
                  <c:v>31274</c:v>
                </c:pt>
                <c:pt idx="148">
                  <c:v>31281</c:v>
                </c:pt>
                <c:pt idx="149">
                  <c:v>31288</c:v>
                </c:pt>
                <c:pt idx="150">
                  <c:v>31295</c:v>
                </c:pt>
                <c:pt idx="151">
                  <c:v>31302</c:v>
                </c:pt>
                <c:pt idx="152">
                  <c:v>31309</c:v>
                </c:pt>
                <c:pt idx="153">
                  <c:v>31316</c:v>
                </c:pt>
                <c:pt idx="154">
                  <c:v>31323</c:v>
                </c:pt>
                <c:pt idx="155">
                  <c:v>31330</c:v>
                </c:pt>
                <c:pt idx="156">
                  <c:v>31332</c:v>
                </c:pt>
                <c:pt idx="157">
                  <c:v>31344</c:v>
                </c:pt>
                <c:pt idx="158">
                  <c:v>31349</c:v>
                </c:pt>
                <c:pt idx="159">
                  <c:v>31351</c:v>
                </c:pt>
                <c:pt idx="160">
                  <c:v>31356</c:v>
                </c:pt>
                <c:pt idx="161">
                  <c:v>31358</c:v>
                </c:pt>
                <c:pt idx="162">
                  <c:v>31363</c:v>
                </c:pt>
                <c:pt idx="163">
                  <c:v>31365</c:v>
                </c:pt>
                <c:pt idx="164">
                  <c:v>31372</c:v>
                </c:pt>
                <c:pt idx="165">
                  <c:v>31380</c:v>
                </c:pt>
                <c:pt idx="166">
                  <c:v>31386</c:v>
                </c:pt>
                <c:pt idx="167">
                  <c:v>31393</c:v>
                </c:pt>
                <c:pt idx="168">
                  <c:v>31404</c:v>
                </c:pt>
                <c:pt idx="169">
                  <c:v>31407</c:v>
                </c:pt>
                <c:pt idx="170">
                  <c:v>31414</c:v>
                </c:pt>
                <c:pt idx="171">
                  <c:v>31421</c:v>
                </c:pt>
                <c:pt idx="172">
                  <c:v>31428</c:v>
                </c:pt>
                <c:pt idx="173">
                  <c:v>31435</c:v>
                </c:pt>
                <c:pt idx="174">
                  <c:v>31456</c:v>
                </c:pt>
                <c:pt idx="175">
                  <c:v>31469</c:v>
                </c:pt>
                <c:pt idx="176">
                  <c:v>31477</c:v>
                </c:pt>
                <c:pt idx="177">
                  <c:v>31489</c:v>
                </c:pt>
                <c:pt idx="178">
                  <c:v>31498</c:v>
                </c:pt>
                <c:pt idx="179">
                  <c:v>31506</c:v>
                </c:pt>
                <c:pt idx="180">
                  <c:v>31518</c:v>
                </c:pt>
                <c:pt idx="181">
                  <c:v>31527</c:v>
                </c:pt>
                <c:pt idx="182">
                  <c:v>31545</c:v>
                </c:pt>
                <c:pt idx="183">
                  <c:v>31547</c:v>
                </c:pt>
                <c:pt idx="184">
                  <c:v>31561</c:v>
                </c:pt>
                <c:pt idx="185">
                  <c:v>31564</c:v>
                </c:pt>
                <c:pt idx="186">
                  <c:v>31568</c:v>
                </c:pt>
                <c:pt idx="187">
                  <c:v>31575</c:v>
                </c:pt>
                <c:pt idx="188">
                  <c:v>31583</c:v>
                </c:pt>
                <c:pt idx="189">
                  <c:v>31589</c:v>
                </c:pt>
                <c:pt idx="190">
                  <c:v>31601</c:v>
                </c:pt>
                <c:pt idx="191">
                  <c:v>31603</c:v>
                </c:pt>
                <c:pt idx="192">
                  <c:v>31610</c:v>
                </c:pt>
                <c:pt idx="193">
                  <c:v>31618</c:v>
                </c:pt>
                <c:pt idx="194">
                  <c:v>31624</c:v>
                </c:pt>
                <c:pt idx="195">
                  <c:v>31631</c:v>
                </c:pt>
                <c:pt idx="196">
                  <c:v>31642</c:v>
                </c:pt>
                <c:pt idx="197">
                  <c:v>31645</c:v>
                </c:pt>
                <c:pt idx="198">
                  <c:v>31652</c:v>
                </c:pt>
                <c:pt idx="199">
                  <c:v>31659</c:v>
                </c:pt>
                <c:pt idx="200">
                  <c:v>31666</c:v>
                </c:pt>
                <c:pt idx="201">
                  <c:v>31673</c:v>
                </c:pt>
                <c:pt idx="202">
                  <c:v>31680</c:v>
                </c:pt>
                <c:pt idx="203">
                  <c:v>31687</c:v>
                </c:pt>
                <c:pt idx="204">
                  <c:v>31694</c:v>
                </c:pt>
                <c:pt idx="205">
                  <c:v>31701</c:v>
                </c:pt>
                <c:pt idx="206">
                  <c:v>31709</c:v>
                </c:pt>
                <c:pt idx="207">
                  <c:v>31715</c:v>
                </c:pt>
                <c:pt idx="208">
                  <c:v>31723</c:v>
                </c:pt>
                <c:pt idx="209">
                  <c:v>31729</c:v>
                </c:pt>
                <c:pt idx="210">
                  <c:v>31737</c:v>
                </c:pt>
                <c:pt idx="211">
                  <c:v>31742</c:v>
                </c:pt>
                <c:pt idx="212">
                  <c:v>31750</c:v>
                </c:pt>
                <c:pt idx="213">
                  <c:v>31762</c:v>
                </c:pt>
                <c:pt idx="214">
                  <c:v>31764</c:v>
                </c:pt>
                <c:pt idx="215">
                  <c:v>31773</c:v>
                </c:pt>
                <c:pt idx="216">
                  <c:v>31792</c:v>
                </c:pt>
                <c:pt idx="217">
                  <c:v>31806</c:v>
                </c:pt>
                <c:pt idx="218">
                  <c:v>31819</c:v>
                </c:pt>
                <c:pt idx="219">
                  <c:v>31825</c:v>
                </c:pt>
                <c:pt idx="220">
                  <c:v>31834</c:v>
                </c:pt>
                <c:pt idx="221">
                  <c:v>31845</c:v>
                </c:pt>
                <c:pt idx="222">
                  <c:v>31848</c:v>
                </c:pt>
                <c:pt idx="223">
                  <c:v>31855</c:v>
                </c:pt>
                <c:pt idx="224">
                  <c:v>31866</c:v>
                </c:pt>
                <c:pt idx="225">
                  <c:v>31869</c:v>
                </c:pt>
              </c:numCache>
            </c:numRef>
          </c:xVal>
          <c:yVal>
            <c:numRef>
              <c:f>HC_7pt_smooth!$BE$8:$BE$233</c:f>
              <c:numCache>
                <c:formatCode>General</c:formatCode>
                <c:ptCount val="226"/>
                <c:pt idx="0">
                  <c:v>235</c:v>
                </c:pt>
                <c:pt idx="1">
                  <c:v>225</c:v>
                </c:pt>
                <c:pt idx="2">
                  <c:v>133</c:v>
                </c:pt>
                <c:pt idx="3">
                  <c:v>305</c:v>
                </c:pt>
                <c:pt idx="4">
                  <c:v>200</c:v>
                </c:pt>
                <c:pt idx="5">
                  <c:v>390</c:v>
                </c:pt>
                <c:pt idx="6">
                  <c:v>118</c:v>
                </c:pt>
                <c:pt idx="7">
                  <c:v>238</c:v>
                </c:pt>
                <c:pt idx="8">
                  <c:v>380</c:v>
                </c:pt>
                <c:pt idx="9">
                  <c:v>123</c:v>
                </c:pt>
                <c:pt idx="10">
                  <c:v>323</c:v>
                </c:pt>
                <c:pt idx="11">
                  <c:v>100</c:v>
                </c:pt>
                <c:pt idx="12">
                  <c:v>560</c:v>
                </c:pt>
                <c:pt idx="13">
                  <c:v>665</c:v>
                </c:pt>
                <c:pt idx="14">
                  <c:v>480</c:v>
                </c:pt>
                <c:pt idx="15">
                  <c:v>268</c:v>
                </c:pt>
                <c:pt idx="16">
                  <c:v>508</c:v>
                </c:pt>
                <c:pt idx="19">
                  <c:v>258</c:v>
                </c:pt>
                <c:pt idx="20">
                  <c:v>225</c:v>
                </c:pt>
                <c:pt idx="21">
                  <c:v>405</c:v>
                </c:pt>
                <c:pt idx="22">
                  <c:v>360</c:v>
                </c:pt>
                <c:pt idx="23">
                  <c:v>290</c:v>
                </c:pt>
                <c:pt idx="24">
                  <c:v>175</c:v>
                </c:pt>
                <c:pt idx="25">
                  <c:v>380</c:v>
                </c:pt>
                <c:pt idx="26">
                  <c:v>43</c:v>
                </c:pt>
                <c:pt idx="27">
                  <c:v>250</c:v>
                </c:pt>
                <c:pt idx="28">
                  <c:v>170</c:v>
                </c:pt>
                <c:pt idx="29">
                  <c:v>60</c:v>
                </c:pt>
                <c:pt idx="30">
                  <c:v>60</c:v>
                </c:pt>
                <c:pt idx="31">
                  <c:v>250</c:v>
                </c:pt>
                <c:pt idx="32">
                  <c:v>170</c:v>
                </c:pt>
                <c:pt idx="33">
                  <c:v>530</c:v>
                </c:pt>
                <c:pt idx="34">
                  <c:v>268</c:v>
                </c:pt>
                <c:pt idx="35">
                  <c:v>230</c:v>
                </c:pt>
                <c:pt idx="36">
                  <c:v>405</c:v>
                </c:pt>
                <c:pt idx="37">
                  <c:v>205</c:v>
                </c:pt>
                <c:pt idx="38">
                  <c:v>383</c:v>
                </c:pt>
                <c:pt idx="39">
                  <c:v>303</c:v>
                </c:pt>
                <c:pt idx="40">
                  <c:v>133</c:v>
                </c:pt>
                <c:pt idx="41">
                  <c:v>568</c:v>
                </c:pt>
                <c:pt idx="42">
                  <c:v>225</c:v>
                </c:pt>
                <c:pt idx="43">
                  <c:v>233</c:v>
                </c:pt>
                <c:pt idx="45">
                  <c:v>240</c:v>
                </c:pt>
                <c:pt idx="46">
                  <c:v>240</c:v>
                </c:pt>
                <c:pt idx="47">
                  <c:v>273</c:v>
                </c:pt>
                <c:pt idx="48">
                  <c:v>203</c:v>
                </c:pt>
                <c:pt idx="49">
                  <c:v>310</c:v>
                </c:pt>
                <c:pt idx="50">
                  <c:v>335</c:v>
                </c:pt>
                <c:pt idx="51">
                  <c:v>400</c:v>
                </c:pt>
                <c:pt idx="52">
                  <c:v>350</c:v>
                </c:pt>
                <c:pt idx="53">
                  <c:v>268</c:v>
                </c:pt>
                <c:pt idx="54">
                  <c:v>123</c:v>
                </c:pt>
                <c:pt idx="55">
                  <c:v>268</c:v>
                </c:pt>
                <c:pt idx="56">
                  <c:v>298</c:v>
                </c:pt>
                <c:pt idx="57">
                  <c:v>270</c:v>
                </c:pt>
                <c:pt idx="58">
                  <c:v>165</c:v>
                </c:pt>
                <c:pt idx="59">
                  <c:v>270</c:v>
                </c:pt>
                <c:pt idx="60">
                  <c:v>353</c:v>
                </c:pt>
                <c:pt idx="61">
                  <c:v>360</c:v>
                </c:pt>
                <c:pt idx="62">
                  <c:v>438</c:v>
                </c:pt>
                <c:pt idx="63">
                  <c:v>375</c:v>
                </c:pt>
                <c:pt idx="64">
                  <c:v>320</c:v>
                </c:pt>
                <c:pt idx="66">
                  <c:v>655</c:v>
                </c:pt>
                <c:pt idx="67">
                  <c:v>630</c:v>
                </c:pt>
                <c:pt idx="68">
                  <c:v>653</c:v>
                </c:pt>
                <c:pt idx="69">
                  <c:v>365</c:v>
                </c:pt>
                <c:pt idx="70">
                  <c:v>448</c:v>
                </c:pt>
                <c:pt idx="72">
                  <c:v>435</c:v>
                </c:pt>
                <c:pt idx="73">
                  <c:v>240</c:v>
                </c:pt>
                <c:pt idx="74">
                  <c:v>255</c:v>
                </c:pt>
                <c:pt idx="75">
                  <c:v>183</c:v>
                </c:pt>
                <c:pt idx="76">
                  <c:v>535</c:v>
                </c:pt>
                <c:pt idx="77">
                  <c:v>570</c:v>
                </c:pt>
                <c:pt idx="78">
                  <c:v>280</c:v>
                </c:pt>
                <c:pt idx="79">
                  <c:v>260</c:v>
                </c:pt>
                <c:pt idx="80">
                  <c:v>160</c:v>
                </c:pt>
                <c:pt idx="81">
                  <c:v>275</c:v>
                </c:pt>
                <c:pt idx="82">
                  <c:v>303</c:v>
                </c:pt>
                <c:pt idx="83">
                  <c:v>620</c:v>
                </c:pt>
                <c:pt idx="84">
                  <c:v>460</c:v>
                </c:pt>
                <c:pt idx="85">
                  <c:v>215</c:v>
                </c:pt>
                <c:pt idx="87">
                  <c:v>298</c:v>
                </c:pt>
                <c:pt idx="88">
                  <c:v>243</c:v>
                </c:pt>
                <c:pt idx="89">
                  <c:v>590</c:v>
                </c:pt>
                <c:pt idx="90">
                  <c:v>393</c:v>
                </c:pt>
                <c:pt idx="91">
                  <c:v>365</c:v>
                </c:pt>
                <c:pt idx="92">
                  <c:v>575</c:v>
                </c:pt>
                <c:pt idx="93">
                  <c:v>233</c:v>
                </c:pt>
                <c:pt idx="95">
                  <c:v>713</c:v>
                </c:pt>
                <c:pt idx="96">
                  <c:v>325</c:v>
                </c:pt>
                <c:pt idx="97">
                  <c:v>613</c:v>
                </c:pt>
                <c:pt idx="98">
                  <c:v>228</c:v>
                </c:pt>
                <c:pt idx="99">
                  <c:v>293</c:v>
                </c:pt>
                <c:pt idx="100">
                  <c:v>273</c:v>
                </c:pt>
                <c:pt idx="101">
                  <c:v>233</c:v>
                </c:pt>
                <c:pt idx="102">
                  <c:v>520</c:v>
                </c:pt>
                <c:pt idx="103">
                  <c:v>530</c:v>
                </c:pt>
                <c:pt idx="104">
                  <c:v>155</c:v>
                </c:pt>
                <c:pt idx="105">
                  <c:v>158</c:v>
                </c:pt>
                <c:pt idx="106">
                  <c:v>323</c:v>
                </c:pt>
                <c:pt idx="107">
                  <c:v>225</c:v>
                </c:pt>
                <c:pt idx="108">
                  <c:v>143</c:v>
                </c:pt>
                <c:pt idx="110">
                  <c:v>33</c:v>
                </c:pt>
                <c:pt idx="111">
                  <c:v>288</c:v>
                </c:pt>
                <c:pt idx="112">
                  <c:v>500</c:v>
                </c:pt>
                <c:pt idx="113">
                  <c:v>443</c:v>
                </c:pt>
                <c:pt idx="114">
                  <c:v>310</c:v>
                </c:pt>
                <c:pt idx="115">
                  <c:v>113</c:v>
                </c:pt>
                <c:pt idx="116">
                  <c:v>480</c:v>
                </c:pt>
                <c:pt idx="117">
                  <c:v>213</c:v>
                </c:pt>
                <c:pt idx="118">
                  <c:v>273</c:v>
                </c:pt>
                <c:pt idx="119">
                  <c:v>223</c:v>
                </c:pt>
                <c:pt idx="120">
                  <c:v>130</c:v>
                </c:pt>
                <c:pt idx="121">
                  <c:v>123</c:v>
                </c:pt>
                <c:pt idx="122">
                  <c:v>120</c:v>
                </c:pt>
                <c:pt idx="123">
                  <c:v>403</c:v>
                </c:pt>
                <c:pt idx="124">
                  <c:v>268</c:v>
                </c:pt>
                <c:pt idx="125">
                  <c:v>230</c:v>
                </c:pt>
                <c:pt idx="126">
                  <c:v>355</c:v>
                </c:pt>
                <c:pt idx="127">
                  <c:v>178</c:v>
                </c:pt>
                <c:pt idx="128">
                  <c:v>125</c:v>
                </c:pt>
                <c:pt idx="129">
                  <c:v>553</c:v>
                </c:pt>
                <c:pt idx="130">
                  <c:v>280</c:v>
                </c:pt>
                <c:pt idx="131">
                  <c:v>318</c:v>
                </c:pt>
                <c:pt idx="132">
                  <c:v>270</c:v>
                </c:pt>
                <c:pt idx="133">
                  <c:v>300</c:v>
                </c:pt>
                <c:pt idx="134">
                  <c:v>260</c:v>
                </c:pt>
                <c:pt idx="135">
                  <c:v>203</c:v>
                </c:pt>
                <c:pt idx="136">
                  <c:v>285</c:v>
                </c:pt>
                <c:pt idx="137">
                  <c:v>223</c:v>
                </c:pt>
                <c:pt idx="138">
                  <c:v>293</c:v>
                </c:pt>
                <c:pt idx="139">
                  <c:v>523</c:v>
                </c:pt>
                <c:pt idx="140">
                  <c:v>150</c:v>
                </c:pt>
                <c:pt idx="141">
                  <c:v>130</c:v>
                </c:pt>
                <c:pt idx="142">
                  <c:v>268</c:v>
                </c:pt>
                <c:pt idx="143">
                  <c:v>208</c:v>
                </c:pt>
                <c:pt idx="144">
                  <c:v>118</c:v>
                </c:pt>
                <c:pt idx="145">
                  <c:v>175</c:v>
                </c:pt>
                <c:pt idx="146">
                  <c:v>103</c:v>
                </c:pt>
                <c:pt idx="147">
                  <c:v>340</c:v>
                </c:pt>
                <c:pt idx="148">
                  <c:v>135</c:v>
                </c:pt>
                <c:pt idx="149">
                  <c:v>113</c:v>
                </c:pt>
                <c:pt idx="150">
                  <c:v>140</c:v>
                </c:pt>
                <c:pt idx="151">
                  <c:v>183</c:v>
                </c:pt>
                <c:pt idx="152">
                  <c:v>293</c:v>
                </c:pt>
                <c:pt idx="153">
                  <c:v>175</c:v>
                </c:pt>
                <c:pt idx="154">
                  <c:v>158</c:v>
                </c:pt>
                <c:pt idx="155">
                  <c:v>235</c:v>
                </c:pt>
                <c:pt idx="156">
                  <c:v>140</c:v>
                </c:pt>
                <c:pt idx="157">
                  <c:v>270</c:v>
                </c:pt>
                <c:pt idx="158">
                  <c:v>318</c:v>
                </c:pt>
                <c:pt idx="159">
                  <c:v>290</c:v>
                </c:pt>
                <c:pt idx="160">
                  <c:v>290</c:v>
                </c:pt>
                <c:pt idx="161">
                  <c:v>173</c:v>
                </c:pt>
                <c:pt idx="162">
                  <c:v>128</c:v>
                </c:pt>
                <c:pt idx="163">
                  <c:v>138</c:v>
                </c:pt>
                <c:pt idx="164">
                  <c:v>150</c:v>
                </c:pt>
                <c:pt idx="165">
                  <c:v>113</c:v>
                </c:pt>
                <c:pt idx="166">
                  <c:v>138</c:v>
                </c:pt>
                <c:pt idx="167">
                  <c:v>100</c:v>
                </c:pt>
                <c:pt idx="168">
                  <c:v>133</c:v>
                </c:pt>
                <c:pt idx="169">
                  <c:v>120</c:v>
                </c:pt>
                <c:pt idx="170">
                  <c:v>113</c:v>
                </c:pt>
                <c:pt idx="171">
                  <c:v>95</c:v>
                </c:pt>
                <c:pt idx="172">
                  <c:v>75</c:v>
                </c:pt>
                <c:pt idx="173">
                  <c:v>143</c:v>
                </c:pt>
                <c:pt idx="174">
                  <c:v>168</c:v>
                </c:pt>
                <c:pt idx="175">
                  <c:v>238</c:v>
                </c:pt>
                <c:pt idx="176">
                  <c:v>130</c:v>
                </c:pt>
                <c:pt idx="177">
                  <c:v>33</c:v>
                </c:pt>
                <c:pt idx="178">
                  <c:v>153</c:v>
                </c:pt>
                <c:pt idx="179">
                  <c:v>243</c:v>
                </c:pt>
                <c:pt idx="180">
                  <c:v>140</c:v>
                </c:pt>
                <c:pt idx="181">
                  <c:v>88</c:v>
                </c:pt>
                <c:pt idx="183">
                  <c:v>258</c:v>
                </c:pt>
                <c:pt idx="184">
                  <c:v>103</c:v>
                </c:pt>
                <c:pt idx="185">
                  <c:v>155</c:v>
                </c:pt>
                <c:pt idx="186">
                  <c:v>93</c:v>
                </c:pt>
                <c:pt idx="187">
                  <c:v>100</c:v>
                </c:pt>
                <c:pt idx="188">
                  <c:v>178</c:v>
                </c:pt>
                <c:pt idx="189">
                  <c:v>110</c:v>
                </c:pt>
                <c:pt idx="190">
                  <c:v>95</c:v>
                </c:pt>
                <c:pt idx="191">
                  <c:v>83</c:v>
                </c:pt>
                <c:pt idx="192">
                  <c:v>153</c:v>
                </c:pt>
                <c:pt idx="193">
                  <c:v>151</c:v>
                </c:pt>
                <c:pt idx="194">
                  <c:v>198</c:v>
                </c:pt>
                <c:pt idx="195">
                  <c:v>75</c:v>
                </c:pt>
                <c:pt idx="196">
                  <c:v>112</c:v>
                </c:pt>
                <c:pt idx="197">
                  <c:v>121</c:v>
                </c:pt>
                <c:pt idx="198">
                  <c:v>113</c:v>
                </c:pt>
                <c:pt idx="199">
                  <c:v>149</c:v>
                </c:pt>
                <c:pt idx="200">
                  <c:v>183</c:v>
                </c:pt>
                <c:pt idx="201">
                  <c:v>140</c:v>
                </c:pt>
                <c:pt idx="202">
                  <c:v>131</c:v>
                </c:pt>
                <c:pt idx="203">
                  <c:v>158</c:v>
                </c:pt>
                <c:pt idx="204">
                  <c:v>101</c:v>
                </c:pt>
                <c:pt idx="205">
                  <c:v>85</c:v>
                </c:pt>
                <c:pt idx="206">
                  <c:v>107</c:v>
                </c:pt>
                <c:pt idx="207">
                  <c:v>114</c:v>
                </c:pt>
                <c:pt idx="208">
                  <c:v>156</c:v>
                </c:pt>
                <c:pt idx="209">
                  <c:v>207</c:v>
                </c:pt>
                <c:pt idx="210">
                  <c:v>73</c:v>
                </c:pt>
                <c:pt idx="211">
                  <c:v>97</c:v>
                </c:pt>
                <c:pt idx="212">
                  <c:v>149</c:v>
                </c:pt>
                <c:pt idx="213">
                  <c:v>220</c:v>
                </c:pt>
                <c:pt idx="214">
                  <c:v>203</c:v>
                </c:pt>
                <c:pt idx="215">
                  <c:v>154</c:v>
                </c:pt>
                <c:pt idx="216">
                  <c:v>184</c:v>
                </c:pt>
                <c:pt idx="217">
                  <c:v>81</c:v>
                </c:pt>
                <c:pt idx="218">
                  <c:v>182</c:v>
                </c:pt>
                <c:pt idx="219">
                  <c:v>86</c:v>
                </c:pt>
                <c:pt idx="220">
                  <c:v>132</c:v>
                </c:pt>
                <c:pt idx="221">
                  <c:v>105</c:v>
                </c:pt>
                <c:pt idx="222">
                  <c:v>121</c:v>
                </c:pt>
                <c:pt idx="223">
                  <c:v>80</c:v>
                </c:pt>
                <c:pt idx="224">
                  <c:v>117</c:v>
                </c:pt>
                <c:pt idx="225">
                  <c:v>99</c:v>
                </c:pt>
              </c:numCache>
            </c:numRef>
          </c:yVal>
          <c:smooth val="0"/>
        </c:ser>
        <c:ser>
          <c:idx val="2"/>
          <c:order val="2"/>
          <c:tx>
            <c:strRef>
              <c:f>HC_7pt_smooth!$BF$7</c:f>
              <c:strCache>
                <c:ptCount val="1"/>
                <c:pt idx="0">
                  <c:v>Acetylene</c:v>
                </c:pt>
              </c:strCache>
            </c:strRef>
          </c:tx>
          <c:xVal>
            <c:numRef>
              <c:f>HC_7pt_smooth!$BC$8:$BC$233</c:f>
              <c:numCache>
                <c:formatCode>mm/dd/yy</c:formatCode>
                <c:ptCount val="226"/>
                <c:pt idx="0">
                  <c:v>30076</c:v>
                </c:pt>
                <c:pt idx="1">
                  <c:v>30079</c:v>
                </c:pt>
                <c:pt idx="2">
                  <c:v>30088</c:v>
                </c:pt>
                <c:pt idx="3">
                  <c:v>30099</c:v>
                </c:pt>
                <c:pt idx="4">
                  <c:v>30107</c:v>
                </c:pt>
                <c:pt idx="5">
                  <c:v>30114</c:v>
                </c:pt>
                <c:pt idx="6">
                  <c:v>30124</c:v>
                </c:pt>
                <c:pt idx="7">
                  <c:v>30130</c:v>
                </c:pt>
                <c:pt idx="8">
                  <c:v>30131</c:v>
                </c:pt>
                <c:pt idx="9">
                  <c:v>30142</c:v>
                </c:pt>
                <c:pt idx="10">
                  <c:v>30149</c:v>
                </c:pt>
                <c:pt idx="11">
                  <c:v>30158</c:v>
                </c:pt>
                <c:pt idx="12">
                  <c:v>30169</c:v>
                </c:pt>
                <c:pt idx="13">
                  <c:v>30179</c:v>
                </c:pt>
                <c:pt idx="14">
                  <c:v>30188</c:v>
                </c:pt>
                <c:pt idx="15">
                  <c:v>30193</c:v>
                </c:pt>
                <c:pt idx="16">
                  <c:v>30200</c:v>
                </c:pt>
                <c:pt idx="17">
                  <c:v>30219</c:v>
                </c:pt>
                <c:pt idx="18">
                  <c:v>30230</c:v>
                </c:pt>
                <c:pt idx="19">
                  <c:v>30233</c:v>
                </c:pt>
                <c:pt idx="20">
                  <c:v>30241</c:v>
                </c:pt>
                <c:pt idx="21">
                  <c:v>30256</c:v>
                </c:pt>
                <c:pt idx="22">
                  <c:v>30263</c:v>
                </c:pt>
                <c:pt idx="23">
                  <c:v>30268</c:v>
                </c:pt>
                <c:pt idx="24">
                  <c:v>30282</c:v>
                </c:pt>
                <c:pt idx="25">
                  <c:v>30291</c:v>
                </c:pt>
                <c:pt idx="26">
                  <c:v>30293</c:v>
                </c:pt>
                <c:pt idx="27">
                  <c:v>30293</c:v>
                </c:pt>
                <c:pt idx="28">
                  <c:v>30296</c:v>
                </c:pt>
                <c:pt idx="29">
                  <c:v>30302</c:v>
                </c:pt>
                <c:pt idx="30">
                  <c:v>30302</c:v>
                </c:pt>
                <c:pt idx="31">
                  <c:v>30303</c:v>
                </c:pt>
                <c:pt idx="32">
                  <c:v>30310</c:v>
                </c:pt>
                <c:pt idx="33">
                  <c:v>30317</c:v>
                </c:pt>
                <c:pt idx="34">
                  <c:v>30324</c:v>
                </c:pt>
                <c:pt idx="35">
                  <c:v>30331</c:v>
                </c:pt>
                <c:pt idx="36">
                  <c:v>30340</c:v>
                </c:pt>
                <c:pt idx="37">
                  <c:v>30352</c:v>
                </c:pt>
                <c:pt idx="38">
                  <c:v>30359</c:v>
                </c:pt>
                <c:pt idx="39">
                  <c:v>30366</c:v>
                </c:pt>
                <c:pt idx="40">
                  <c:v>30366</c:v>
                </c:pt>
                <c:pt idx="41">
                  <c:v>30374</c:v>
                </c:pt>
                <c:pt idx="42">
                  <c:v>30387</c:v>
                </c:pt>
                <c:pt idx="43">
                  <c:v>30396</c:v>
                </c:pt>
                <c:pt idx="44">
                  <c:v>30401</c:v>
                </c:pt>
                <c:pt idx="45">
                  <c:v>30410</c:v>
                </c:pt>
                <c:pt idx="46">
                  <c:v>30414</c:v>
                </c:pt>
                <c:pt idx="47">
                  <c:v>30422</c:v>
                </c:pt>
                <c:pt idx="48">
                  <c:v>30429</c:v>
                </c:pt>
                <c:pt idx="49">
                  <c:v>30436</c:v>
                </c:pt>
                <c:pt idx="50">
                  <c:v>30443</c:v>
                </c:pt>
                <c:pt idx="51">
                  <c:v>30450</c:v>
                </c:pt>
                <c:pt idx="52">
                  <c:v>30457</c:v>
                </c:pt>
                <c:pt idx="53">
                  <c:v>30467</c:v>
                </c:pt>
                <c:pt idx="54">
                  <c:v>30471</c:v>
                </c:pt>
                <c:pt idx="55">
                  <c:v>30480</c:v>
                </c:pt>
                <c:pt idx="56">
                  <c:v>30488</c:v>
                </c:pt>
                <c:pt idx="57">
                  <c:v>30492</c:v>
                </c:pt>
                <c:pt idx="58">
                  <c:v>30498</c:v>
                </c:pt>
                <c:pt idx="59">
                  <c:v>30506</c:v>
                </c:pt>
                <c:pt idx="60">
                  <c:v>30512</c:v>
                </c:pt>
                <c:pt idx="61">
                  <c:v>30519</c:v>
                </c:pt>
                <c:pt idx="62">
                  <c:v>30526</c:v>
                </c:pt>
                <c:pt idx="63">
                  <c:v>30534</c:v>
                </c:pt>
                <c:pt idx="64">
                  <c:v>30541</c:v>
                </c:pt>
                <c:pt idx="65">
                  <c:v>30547</c:v>
                </c:pt>
                <c:pt idx="66">
                  <c:v>30557</c:v>
                </c:pt>
                <c:pt idx="67">
                  <c:v>30562</c:v>
                </c:pt>
                <c:pt idx="68">
                  <c:v>30568</c:v>
                </c:pt>
                <c:pt idx="69">
                  <c:v>30583</c:v>
                </c:pt>
                <c:pt idx="70">
                  <c:v>30590</c:v>
                </c:pt>
                <c:pt idx="71">
                  <c:v>30598</c:v>
                </c:pt>
                <c:pt idx="72">
                  <c:v>30607</c:v>
                </c:pt>
                <c:pt idx="73">
                  <c:v>30627</c:v>
                </c:pt>
                <c:pt idx="74">
                  <c:v>30634</c:v>
                </c:pt>
                <c:pt idx="75">
                  <c:v>30640</c:v>
                </c:pt>
                <c:pt idx="76">
                  <c:v>30646</c:v>
                </c:pt>
                <c:pt idx="77">
                  <c:v>30652</c:v>
                </c:pt>
                <c:pt idx="78">
                  <c:v>30663</c:v>
                </c:pt>
                <c:pt idx="79">
                  <c:v>30667</c:v>
                </c:pt>
                <c:pt idx="80">
                  <c:v>30674</c:v>
                </c:pt>
                <c:pt idx="81">
                  <c:v>30683</c:v>
                </c:pt>
                <c:pt idx="82">
                  <c:v>30688</c:v>
                </c:pt>
                <c:pt idx="83">
                  <c:v>30694</c:v>
                </c:pt>
                <c:pt idx="84">
                  <c:v>30704</c:v>
                </c:pt>
                <c:pt idx="85">
                  <c:v>30713</c:v>
                </c:pt>
                <c:pt idx="86">
                  <c:v>30718</c:v>
                </c:pt>
                <c:pt idx="87">
                  <c:v>30722</c:v>
                </c:pt>
                <c:pt idx="88">
                  <c:v>30730</c:v>
                </c:pt>
                <c:pt idx="89">
                  <c:v>30736</c:v>
                </c:pt>
                <c:pt idx="90">
                  <c:v>30751</c:v>
                </c:pt>
                <c:pt idx="91">
                  <c:v>30758</c:v>
                </c:pt>
                <c:pt idx="92">
                  <c:v>30767</c:v>
                </c:pt>
                <c:pt idx="93">
                  <c:v>30772</c:v>
                </c:pt>
                <c:pt idx="94">
                  <c:v>30779</c:v>
                </c:pt>
                <c:pt idx="95">
                  <c:v>30799</c:v>
                </c:pt>
                <c:pt idx="96">
                  <c:v>30810</c:v>
                </c:pt>
                <c:pt idx="97">
                  <c:v>30813</c:v>
                </c:pt>
                <c:pt idx="98">
                  <c:v>30820</c:v>
                </c:pt>
                <c:pt idx="99">
                  <c:v>30827</c:v>
                </c:pt>
                <c:pt idx="100">
                  <c:v>30841</c:v>
                </c:pt>
                <c:pt idx="101">
                  <c:v>30848</c:v>
                </c:pt>
                <c:pt idx="102">
                  <c:v>30853</c:v>
                </c:pt>
                <c:pt idx="103">
                  <c:v>30855</c:v>
                </c:pt>
                <c:pt idx="104">
                  <c:v>30862</c:v>
                </c:pt>
                <c:pt idx="105">
                  <c:v>30869</c:v>
                </c:pt>
                <c:pt idx="106">
                  <c:v>30876</c:v>
                </c:pt>
                <c:pt idx="107">
                  <c:v>30883</c:v>
                </c:pt>
                <c:pt idx="108">
                  <c:v>30890</c:v>
                </c:pt>
                <c:pt idx="109">
                  <c:v>30898</c:v>
                </c:pt>
                <c:pt idx="110">
                  <c:v>30904</c:v>
                </c:pt>
                <c:pt idx="111">
                  <c:v>30911</c:v>
                </c:pt>
                <c:pt idx="112">
                  <c:v>30918</c:v>
                </c:pt>
                <c:pt idx="113">
                  <c:v>30946</c:v>
                </c:pt>
                <c:pt idx="114">
                  <c:v>30953</c:v>
                </c:pt>
                <c:pt idx="115">
                  <c:v>30965</c:v>
                </c:pt>
                <c:pt idx="116">
                  <c:v>30968</c:v>
                </c:pt>
                <c:pt idx="117">
                  <c:v>30974</c:v>
                </c:pt>
                <c:pt idx="118">
                  <c:v>30980</c:v>
                </c:pt>
                <c:pt idx="119">
                  <c:v>30988</c:v>
                </c:pt>
                <c:pt idx="120">
                  <c:v>30995</c:v>
                </c:pt>
                <c:pt idx="121">
                  <c:v>31002</c:v>
                </c:pt>
                <c:pt idx="122">
                  <c:v>31010</c:v>
                </c:pt>
                <c:pt idx="123">
                  <c:v>31031</c:v>
                </c:pt>
                <c:pt idx="124">
                  <c:v>31037</c:v>
                </c:pt>
                <c:pt idx="125">
                  <c:v>31058</c:v>
                </c:pt>
                <c:pt idx="126">
                  <c:v>31066</c:v>
                </c:pt>
                <c:pt idx="127">
                  <c:v>31086</c:v>
                </c:pt>
                <c:pt idx="128">
                  <c:v>31093</c:v>
                </c:pt>
                <c:pt idx="129">
                  <c:v>31100</c:v>
                </c:pt>
                <c:pt idx="130">
                  <c:v>31107</c:v>
                </c:pt>
                <c:pt idx="131">
                  <c:v>31114</c:v>
                </c:pt>
                <c:pt idx="132">
                  <c:v>31121</c:v>
                </c:pt>
                <c:pt idx="133">
                  <c:v>31128</c:v>
                </c:pt>
                <c:pt idx="134">
                  <c:v>31146</c:v>
                </c:pt>
                <c:pt idx="135">
                  <c:v>31149</c:v>
                </c:pt>
                <c:pt idx="136">
                  <c:v>31157</c:v>
                </c:pt>
                <c:pt idx="137">
                  <c:v>31178</c:v>
                </c:pt>
                <c:pt idx="138">
                  <c:v>31191</c:v>
                </c:pt>
                <c:pt idx="139">
                  <c:v>31205</c:v>
                </c:pt>
                <c:pt idx="140">
                  <c:v>31219</c:v>
                </c:pt>
                <c:pt idx="141">
                  <c:v>31226</c:v>
                </c:pt>
                <c:pt idx="142">
                  <c:v>31233</c:v>
                </c:pt>
                <c:pt idx="143">
                  <c:v>31240</c:v>
                </c:pt>
                <c:pt idx="144">
                  <c:v>31254</c:v>
                </c:pt>
                <c:pt idx="145">
                  <c:v>31261</c:v>
                </c:pt>
                <c:pt idx="146">
                  <c:v>31267</c:v>
                </c:pt>
                <c:pt idx="147">
                  <c:v>31274</c:v>
                </c:pt>
                <c:pt idx="148">
                  <c:v>31281</c:v>
                </c:pt>
                <c:pt idx="149">
                  <c:v>31288</c:v>
                </c:pt>
                <c:pt idx="150">
                  <c:v>31295</c:v>
                </c:pt>
                <c:pt idx="151">
                  <c:v>31302</c:v>
                </c:pt>
                <c:pt idx="152">
                  <c:v>31309</c:v>
                </c:pt>
                <c:pt idx="153">
                  <c:v>31316</c:v>
                </c:pt>
                <c:pt idx="154">
                  <c:v>31323</c:v>
                </c:pt>
                <c:pt idx="155">
                  <c:v>31330</c:v>
                </c:pt>
                <c:pt idx="156">
                  <c:v>31332</c:v>
                </c:pt>
                <c:pt idx="157">
                  <c:v>31344</c:v>
                </c:pt>
                <c:pt idx="158">
                  <c:v>31349</c:v>
                </c:pt>
                <c:pt idx="159">
                  <c:v>31351</c:v>
                </c:pt>
                <c:pt idx="160">
                  <c:v>31356</c:v>
                </c:pt>
                <c:pt idx="161">
                  <c:v>31358</c:v>
                </c:pt>
                <c:pt idx="162">
                  <c:v>31363</c:v>
                </c:pt>
                <c:pt idx="163">
                  <c:v>31365</c:v>
                </c:pt>
                <c:pt idx="164">
                  <c:v>31372</c:v>
                </c:pt>
                <c:pt idx="165">
                  <c:v>31380</c:v>
                </c:pt>
                <c:pt idx="166">
                  <c:v>31386</c:v>
                </c:pt>
                <c:pt idx="167">
                  <c:v>31393</c:v>
                </c:pt>
                <c:pt idx="168">
                  <c:v>31404</c:v>
                </c:pt>
                <c:pt idx="169">
                  <c:v>31407</c:v>
                </c:pt>
                <c:pt idx="170">
                  <c:v>31414</c:v>
                </c:pt>
                <c:pt idx="171">
                  <c:v>31421</c:v>
                </c:pt>
                <c:pt idx="172">
                  <c:v>31428</c:v>
                </c:pt>
                <c:pt idx="173">
                  <c:v>31435</c:v>
                </c:pt>
                <c:pt idx="174">
                  <c:v>31456</c:v>
                </c:pt>
                <c:pt idx="175">
                  <c:v>31469</c:v>
                </c:pt>
                <c:pt idx="176">
                  <c:v>31477</c:v>
                </c:pt>
                <c:pt idx="177">
                  <c:v>31489</c:v>
                </c:pt>
                <c:pt idx="178">
                  <c:v>31498</c:v>
                </c:pt>
                <c:pt idx="179">
                  <c:v>31506</c:v>
                </c:pt>
                <c:pt idx="180">
                  <c:v>31518</c:v>
                </c:pt>
                <c:pt idx="181">
                  <c:v>31527</c:v>
                </c:pt>
                <c:pt idx="182">
                  <c:v>31545</c:v>
                </c:pt>
                <c:pt idx="183">
                  <c:v>31547</c:v>
                </c:pt>
                <c:pt idx="184">
                  <c:v>31561</c:v>
                </c:pt>
                <c:pt idx="185">
                  <c:v>31564</c:v>
                </c:pt>
                <c:pt idx="186">
                  <c:v>31568</c:v>
                </c:pt>
                <c:pt idx="187">
                  <c:v>31575</c:v>
                </c:pt>
                <c:pt idx="188">
                  <c:v>31583</c:v>
                </c:pt>
                <c:pt idx="189">
                  <c:v>31589</c:v>
                </c:pt>
                <c:pt idx="190">
                  <c:v>31601</c:v>
                </c:pt>
                <c:pt idx="191">
                  <c:v>31603</c:v>
                </c:pt>
                <c:pt idx="192">
                  <c:v>31610</c:v>
                </c:pt>
                <c:pt idx="193">
                  <c:v>31618</c:v>
                </c:pt>
                <c:pt idx="194">
                  <c:v>31624</c:v>
                </c:pt>
                <c:pt idx="195">
                  <c:v>31631</c:v>
                </c:pt>
                <c:pt idx="196">
                  <c:v>31642</c:v>
                </c:pt>
                <c:pt idx="197">
                  <c:v>31645</c:v>
                </c:pt>
                <c:pt idx="198">
                  <c:v>31652</c:v>
                </c:pt>
                <c:pt idx="199">
                  <c:v>31659</c:v>
                </c:pt>
                <c:pt idx="200">
                  <c:v>31666</c:v>
                </c:pt>
                <c:pt idx="201">
                  <c:v>31673</c:v>
                </c:pt>
                <c:pt idx="202">
                  <c:v>31680</c:v>
                </c:pt>
                <c:pt idx="203">
                  <c:v>31687</c:v>
                </c:pt>
                <c:pt idx="204">
                  <c:v>31694</c:v>
                </c:pt>
                <c:pt idx="205">
                  <c:v>31701</c:v>
                </c:pt>
                <c:pt idx="206">
                  <c:v>31709</c:v>
                </c:pt>
                <c:pt idx="207">
                  <c:v>31715</c:v>
                </c:pt>
                <c:pt idx="208">
                  <c:v>31723</c:v>
                </c:pt>
                <c:pt idx="209">
                  <c:v>31729</c:v>
                </c:pt>
                <c:pt idx="210">
                  <c:v>31737</c:v>
                </c:pt>
                <c:pt idx="211">
                  <c:v>31742</c:v>
                </c:pt>
                <c:pt idx="212">
                  <c:v>31750</c:v>
                </c:pt>
                <c:pt idx="213">
                  <c:v>31762</c:v>
                </c:pt>
                <c:pt idx="214">
                  <c:v>31764</c:v>
                </c:pt>
                <c:pt idx="215">
                  <c:v>31773</c:v>
                </c:pt>
                <c:pt idx="216">
                  <c:v>31792</c:v>
                </c:pt>
                <c:pt idx="217">
                  <c:v>31806</c:v>
                </c:pt>
                <c:pt idx="218">
                  <c:v>31819</c:v>
                </c:pt>
                <c:pt idx="219">
                  <c:v>31825</c:v>
                </c:pt>
                <c:pt idx="220">
                  <c:v>31834</c:v>
                </c:pt>
                <c:pt idx="221">
                  <c:v>31845</c:v>
                </c:pt>
                <c:pt idx="222">
                  <c:v>31848</c:v>
                </c:pt>
                <c:pt idx="223">
                  <c:v>31855</c:v>
                </c:pt>
                <c:pt idx="224">
                  <c:v>31866</c:v>
                </c:pt>
                <c:pt idx="225">
                  <c:v>31869</c:v>
                </c:pt>
              </c:numCache>
            </c:numRef>
          </c:xVal>
          <c:yVal>
            <c:numRef>
              <c:f>HC_7pt_smooth!$BF$8:$BF$233</c:f>
              <c:numCache>
                <c:formatCode>General</c:formatCode>
                <c:ptCount val="226"/>
                <c:pt idx="0">
                  <c:v>184</c:v>
                </c:pt>
                <c:pt idx="1">
                  <c:v>135</c:v>
                </c:pt>
                <c:pt idx="2">
                  <c:v>130</c:v>
                </c:pt>
                <c:pt idx="3">
                  <c:v>175</c:v>
                </c:pt>
                <c:pt idx="4">
                  <c:v>107</c:v>
                </c:pt>
                <c:pt idx="5">
                  <c:v>169</c:v>
                </c:pt>
                <c:pt idx="6">
                  <c:v>120</c:v>
                </c:pt>
                <c:pt idx="7">
                  <c:v>165</c:v>
                </c:pt>
                <c:pt idx="9">
                  <c:v>97</c:v>
                </c:pt>
                <c:pt idx="10">
                  <c:v>220</c:v>
                </c:pt>
                <c:pt idx="11">
                  <c:v>160</c:v>
                </c:pt>
                <c:pt idx="14">
                  <c:v>239</c:v>
                </c:pt>
                <c:pt idx="15">
                  <c:v>224</c:v>
                </c:pt>
                <c:pt idx="19">
                  <c:v>145</c:v>
                </c:pt>
                <c:pt idx="20">
                  <c:v>97</c:v>
                </c:pt>
                <c:pt idx="21">
                  <c:v>267</c:v>
                </c:pt>
                <c:pt idx="22">
                  <c:v>234</c:v>
                </c:pt>
                <c:pt idx="27">
                  <c:v>164</c:v>
                </c:pt>
                <c:pt idx="28">
                  <c:v>85</c:v>
                </c:pt>
                <c:pt idx="29">
                  <c:v>35</c:v>
                </c:pt>
                <c:pt idx="31">
                  <c:v>174</c:v>
                </c:pt>
                <c:pt idx="33">
                  <c:v>277</c:v>
                </c:pt>
                <c:pt idx="35">
                  <c:v>149</c:v>
                </c:pt>
                <c:pt idx="37">
                  <c:v>162</c:v>
                </c:pt>
                <c:pt idx="38">
                  <c:v>229</c:v>
                </c:pt>
                <c:pt idx="42">
                  <c:v>149</c:v>
                </c:pt>
                <c:pt idx="43">
                  <c:v>127</c:v>
                </c:pt>
                <c:pt idx="45">
                  <c:v>202</c:v>
                </c:pt>
                <c:pt idx="46">
                  <c:v>135</c:v>
                </c:pt>
                <c:pt idx="47">
                  <c:v>180</c:v>
                </c:pt>
                <c:pt idx="48">
                  <c:v>154</c:v>
                </c:pt>
                <c:pt idx="50">
                  <c:v>194</c:v>
                </c:pt>
                <c:pt idx="52">
                  <c:v>52</c:v>
                </c:pt>
                <c:pt idx="53">
                  <c:v>58</c:v>
                </c:pt>
                <c:pt idx="54">
                  <c:v>25</c:v>
                </c:pt>
                <c:pt idx="56">
                  <c:v>55</c:v>
                </c:pt>
                <c:pt idx="57">
                  <c:v>22</c:v>
                </c:pt>
                <c:pt idx="58">
                  <c:v>42</c:v>
                </c:pt>
                <c:pt idx="60">
                  <c:v>38</c:v>
                </c:pt>
                <c:pt idx="61">
                  <c:v>70</c:v>
                </c:pt>
                <c:pt idx="62">
                  <c:v>77</c:v>
                </c:pt>
                <c:pt idx="63">
                  <c:v>47</c:v>
                </c:pt>
                <c:pt idx="64">
                  <c:v>42</c:v>
                </c:pt>
                <c:pt idx="65">
                  <c:v>73</c:v>
                </c:pt>
                <c:pt idx="68">
                  <c:v>85</c:v>
                </c:pt>
                <c:pt idx="69">
                  <c:v>53</c:v>
                </c:pt>
                <c:pt idx="70">
                  <c:v>55</c:v>
                </c:pt>
                <c:pt idx="71">
                  <c:v>52</c:v>
                </c:pt>
                <c:pt idx="73">
                  <c:v>23</c:v>
                </c:pt>
                <c:pt idx="74">
                  <c:v>28</c:v>
                </c:pt>
                <c:pt idx="76">
                  <c:v>43</c:v>
                </c:pt>
                <c:pt idx="77">
                  <c:v>43</c:v>
                </c:pt>
                <c:pt idx="78">
                  <c:v>140</c:v>
                </c:pt>
                <c:pt idx="80">
                  <c:v>18</c:v>
                </c:pt>
                <c:pt idx="81">
                  <c:v>42</c:v>
                </c:pt>
                <c:pt idx="82">
                  <c:v>100</c:v>
                </c:pt>
                <c:pt idx="83">
                  <c:v>155</c:v>
                </c:pt>
                <c:pt idx="84">
                  <c:v>50</c:v>
                </c:pt>
                <c:pt idx="85">
                  <c:v>53</c:v>
                </c:pt>
                <c:pt idx="87">
                  <c:v>94</c:v>
                </c:pt>
                <c:pt idx="90">
                  <c:v>154</c:v>
                </c:pt>
                <c:pt idx="91">
                  <c:v>33</c:v>
                </c:pt>
                <c:pt idx="93">
                  <c:v>194</c:v>
                </c:pt>
                <c:pt idx="95">
                  <c:v>147</c:v>
                </c:pt>
                <c:pt idx="97">
                  <c:v>251</c:v>
                </c:pt>
                <c:pt idx="99">
                  <c:v>274</c:v>
                </c:pt>
                <c:pt idx="100">
                  <c:v>301</c:v>
                </c:pt>
                <c:pt idx="101">
                  <c:v>107</c:v>
                </c:pt>
                <c:pt idx="102">
                  <c:v>132</c:v>
                </c:pt>
                <c:pt idx="103">
                  <c:v>169</c:v>
                </c:pt>
                <c:pt idx="104">
                  <c:v>87</c:v>
                </c:pt>
                <c:pt idx="105">
                  <c:v>73</c:v>
                </c:pt>
                <c:pt idx="106">
                  <c:v>125</c:v>
                </c:pt>
                <c:pt idx="107">
                  <c:v>75</c:v>
                </c:pt>
                <c:pt idx="108">
                  <c:v>77</c:v>
                </c:pt>
                <c:pt idx="110">
                  <c:v>92</c:v>
                </c:pt>
                <c:pt idx="111">
                  <c:v>154</c:v>
                </c:pt>
                <c:pt idx="112">
                  <c:v>43</c:v>
                </c:pt>
                <c:pt idx="113">
                  <c:v>58</c:v>
                </c:pt>
                <c:pt idx="115">
                  <c:v>117</c:v>
                </c:pt>
                <c:pt idx="116">
                  <c:v>114</c:v>
                </c:pt>
                <c:pt idx="117">
                  <c:v>48</c:v>
                </c:pt>
                <c:pt idx="119">
                  <c:v>25</c:v>
                </c:pt>
                <c:pt idx="120">
                  <c:v>47</c:v>
                </c:pt>
                <c:pt idx="121">
                  <c:v>33</c:v>
                </c:pt>
                <c:pt idx="122">
                  <c:v>30</c:v>
                </c:pt>
                <c:pt idx="123">
                  <c:v>65</c:v>
                </c:pt>
                <c:pt idx="124">
                  <c:v>52</c:v>
                </c:pt>
                <c:pt idx="125">
                  <c:v>62</c:v>
                </c:pt>
                <c:pt idx="126">
                  <c:v>50</c:v>
                </c:pt>
                <c:pt idx="127">
                  <c:v>38</c:v>
                </c:pt>
                <c:pt idx="128">
                  <c:v>28</c:v>
                </c:pt>
                <c:pt idx="129">
                  <c:v>60</c:v>
                </c:pt>
                <c:pt idx="130">
                  <c:v>30</c:v>
                </c:pt>
                <c:pt idx="131">
                  <c:v>33</c:v>
                </c:pt>
                <c:pt idx="132">
                  <c:v>50</c:v>
                </c:pt>
                <c:pt idx="133">
                  <c:v>33</c:v>
                </c:pt>
                <c:pt idx="134">
                  <c:v>32</c:v>
                </c:pt>
                <c:pt idx="135">
                  <c:v>23</c:v>
                </c:pt>
                <c:pt idx="136">
                  <c:v>30</c:v>
                </c:pt>
                <c:pt idx="137">
                  <c:v>28</c:v>
                </c:pt>
                <c:pt idx="138">
                  <c:v>33</c:v>
                </c:pt>
                <c:pt idx="139">
                  <c:v>38</c:v>
                </c:pt>
                <c:pt idx="140">
                  <c:v>25</c:v>
                </c:pt>
                <c:pt idx="141">
                  <c:v>25</c:v>
                </c:pt>
                <c:pt idx="142">
                  <c:v>18</c:v>
                </c:pt>
                <c:pt idx="143">
                  <c:v>38</c:v>
                </c:pt>
                <c:pt idx="144">
                  <c:v>20</c:v>
                </c:pt>
                <c:pt idx="145">
                  <c:v>25</c:v>
                </c:pt>
                <c:pt idx="146">
                  <c:v>30</c:v>
                </c:pt>
                <c:pt idx="147">
                  <c:v>45</c:v>
                </c:pt>
                <c:pt idx="148">
                  <c:v>33</c:v>
                </c:pt>
                <c:pt idx="149">
                  <c:v>18</c:v>
                </c:pt>
                <c:pt idx="150">
                  <c:v>42</c:v>
                </c:pt>
                <c:pt idx="151">
                  <c:v>32</c:v>
                </c:pt>
                <c:pt idx="152">
                  <c:v>27</c:v>
                </c:pt>
                <c:pt idx="153">
                  <c:v>20</c:v>
                </c:pt>
                <c:pt idx="154">
                  <c:v>27</c:v>
                </c:pt>
                <c:pt idx="155">
                  <c:v>35</c:v>
                </c:pt>
                <c:pt idx="156">
                  <c:v>22</c:v>
                </c:pt>
                <c:pt idx="157">
                  <c:v>38</c:v>
                </c:pt>
                <c:pt idx="158">
                  <c:v>42</c:v>
                </c:pt>
                <c:pt idx="159">
                  <c:v>28</c:v>
                </c:pt>
                <c:pt idx="160">
                  <c:v>75</c:v>
                </c:pt>
                <c:pt idx="161">
                  <c:v>47</c:v>
                </c:pt>
                <c:pt idx="162">
                  <c:v>23</c:v>
                </c:pt>
                <c:pt idx="163">
                  <c:v>25</c:v>
                </c:pt>
                <c:pt idx="164">
                  <c:v>22</c:v>
                </c:pt>
                <c:pt idx="165">
                  <c:v>20</c:v>
                </c:pt>
                <c:pt idx="166">
                  <c:v>22</c:v>
                </c:pt>
                <c:pt idx="167">
                  <c:v>12</c:v>
                </c:pt>
                <c:pt idx="168">
                  <c:v>18</c:v>
                </c:pt>
                <c:pt idx="169">
                  <c:v>18</c:v>
                </c:pt>
                <c:pt idx="170">
                  <c:v>18</c:v>
                </c:pt>
                <c:pt idx="171">
                  <c:v>52</c:v>
                </c:pt>
                <c:pt idx="172">
                  <c:v>30</c:v>
                </c:pt>
                <c:pt idx="173">
                  <c:v>30</c:v>
                </c:pt>
                <c:pt idx="175">
                  <c:v>38</c:v>
                </c:pt>
                <c:pt idx="176">
                  <c:v>13</c:v>
                </c:pt>
                <c:pt idx="177">
                  <c:v>38</c:v>
                </c:pt>
                <c:pt idx="178">
                  <c:v>28</c:v>
                </c:pt>
                <c:pt idx="179">
                  <c:v>22</c:v>
                </c:pt>
                <c:pt idx="180">
                  <c:v>20</c:v>
                </c:pt>
                <c:pt idx="181">
                  <c:v>18</c:v>
                </c:pt>
                <c:pt idx="182">
                  <c:v>97</c:v>
                </c:pt>
                <c:pt idx="183">
                  <c:v>52</c:v>
                </c:pt>
                <c:pt idx="184">
                  <c:v>18</c:v>
                </c:pt>
                <c:pt idx="185">
                  <c:v>32</c:v>
                </c:pt>
                <c:pt idx="186">
                  <c:v>25</c:v>
                </c:pt>
                <c:pt idx="187">
                  <c:v>13</c:v>
                </c:pt>
                <c:pt idx="188">
                  <c:v>43</c:v>
                </c:pt>
                <c:pt idx="189">
                  <c:v>18</c:v>
                </c:pt>
                <c:pt idx="190">
                  <c:v>35</c:v>
                </c:pt>
                <c:pt idx="191">
                  <c:v>22</c:v>
                </c:pt>
                <c:pt idx="192">
                  <c:v>15</c:v>
                </c:pt>
                <c:pt idx="193">
                  <c:v>48</c:v>
                </c:pt>
                <c:pt idx="194">
                  <c:v>37</c:v>
                </c:pt>
                <c:pt idx="195">
                  <c:v>55</c:v>
                </c:pt>
                <c:pt idx="196">
                  <c:v>52</c:v>
                </c:pt>
                <c:pt idx="197">
                  <c:v>66</c:v>
                </c:pt>
                <c:pt idx="198">
                  <c:v>25</c:v>
                </c:pt>
                <c:pt idx="199">
                  <c:v>26</c:v>
                </c:pt>
                <c:pt idx="200">
                  <c:v>42</c:v>
                </c:pt>
                <c:pt idx="201">
                  <c:v>17</c:v>
                </c:pt>
                <c:pt idx="202">
                  <c:v>25</c:v>
                </c:pt>
                <c:pt idx="203">
                  <c:v>32</c:v>
                </c:pt>
                <c:pt idx="204">
                  <c:v>33</c:v>
                </c:pt>
                <c:pt idx="205">
                  <c:v>24</c:v>
                </c:pt>
                <c:pt idx="206">
                  <c:v>45</c:v>
                </c:pt>
                <c:pt idx="207">
                  <c:v>23</c:v>
                </c:pt>
                <c:pt idx="208">
                  <c:v>40</c:v>
                </c:pt>
                <c:pt idx="209">
                  <c:v>36</c:v>
                </c:pt>
                <c:pt idx="210">
                  <c:v>13</c:v>
                </c:pt>
                <c:pt idx="211">
                  <c:v>16</c:v>
                </c:pt>
                <c:pt idx="212">
                  <c:v>33</c:v>
                </c:pt>
                <c:pt idx="213">
                  <c:v>28</c:v>
                </c:pt>
                <c:pt idx="214">
                  <c:v>32</c:v>
                </c:pt>
                <c:pt idx="215">
                  <c:v>29</c:v>
                </c:pt>
                <c:pt idx="216">
                  <c:v>56</c:v>
                </c:pt>
                <c:pt idx="217">
                  <c:v>21</c:v>
                </c:pt>
                <c:pt idx="218">
                  <c:v>69</c:v>
                </c:pt>
                <c:pt idx="219">
                  <c:v>32</c:v>
                </c:pt>
                <c:pt idx="220">
                  <c:v>24</c:v>
                </c:pt>
                <c:pt idx="221">
                  <c:v>34</c:v>
                </c:pt>
                <c:pt idx="222">
                  <c:v>15</c:v>
                </c:pt>
                <c:pt idx="223">
                  <c:v>29</c:v>
                </c:pt>
                <c:pt idx="224">
                  <c:v>21</c:v>
                </c:pt>
                <c:pt idx="225">
                  <c:v>113</c:v>
                </c:pt>
              </c:numCache>
            </c:numRef>
          </c:yVal>
          <c:smooth val="0"/>
        </c:ser>
        <c:ser>
          <c:idx val="3"/>
          <c:order val="3"/>
          <c:tx>
            <c:strRef>
              <c:f>HC_7pt_smooth!$BG$7</c:f>
              <c:strCache>
                <c:ptCount val="1"/>
                <c:pt idx="0">
                  <c:v>Propane</c:v>
                </c:pt>
              </c:strCache>
            </c:strRef>
          </c:tx>
          <c:xVal>
            <c:numRef>
              <c:f>HC_7pt_smooth!$BC$8:$BC$233</c:f>
              <c:numCache>
                <c:formatCode>mm/dd/yy</c:formatCode>
                <c:ptCount val="226"/>
                <c:pt idx="0">
                  <c:v>30076</c:v>
                </c:pt>
                <c:pt idx="1">
                  <c:v>30079</c:v>
                </c:pt>
                <c:pt idx="2">
                  <c:v>30088</c:v>
                </c:pt>
                <c:pt idx="3">
                  <c:v>30099</c:v>
                </c:pt>
                <c:pt idx="4">
                  <c:v>30107</c:v>
                </c:pt>
                <c:pt idx="5">
                  <c:v>30114</c:v>
                </c:pt>
                <c:pt idx="6">
                  <c:v>30124</c:v>
                </c:pt>
                <c:pt idx="7">
                  <c:v>30130</c:v>
                </c:pt>
                <c:pt idx="8">
                  <c:v>30131</c:v>
                </c:pt>
                <c:pt idx="9">
                  <c:v>30142</c:v>
                </c:pt>
                <c:pt idx="10">
                  <c:v>30149</c:v>
                </c:pt>
                <c:pt idx="11">
                  <c:v>30158</c:v>
                </c:pt>
                <c:pt idx="12">
                  <c:v>30169</c:v>
                </c:pt>
                <c:pt idx="13">
                  <c:v>30179</c:v>
                </c:pt>
                <c:pt idx="14">
                  <c:v>30188</c:v>
                </c:pt>
                <c:pt idx="15">
                  <c:v>30193</c:v>
                </c:pt>
                <c:pt idx="16">
                  <c:v>30200</c:v>
                </c:pt>
                <c:pt idx="17">
                  <c:v>30219</c:v>
                </c:pt>
                <c:pt idx="18">
                  <c:v>30230</c:v>
                </c:pt>
                <c:pt idx="19">
                  <c:v>30233</c:v>
                </c:pt>
                <c:pt idx="20">
                  <c:v>30241</c:v>
                </c:pt>
                <c:pt idx="21">
                  <c:v>30256</c:v>
                </c:pt>
                <c:pt idx="22">
                  <c:v>30263</c:v>
                </c:pt>
                <c:pt idx="23">
                  <c:v>30268</c:v>
                </c:pt>
                <c:pt idx="24">
                  <c:v>30282</c:v>
                </c:pt>
                <c:pt idx="25">
                  <c:v>30291</c:v>
                </c:pt>
                <c:pt idx="26">
                  <c:v>30293</c:v>
                </c:pt>
                <c:pt idx="27">
                  <c:v>30293</c:v>
                </c:pt>
                <c:pt idx="28">
                  <c:v>30296</c:v>
                </c:pt>
                <c:pt idx="29">
                  <c:v>30302</c:v>
                </c:pt>
                <c:pt idx="30">
                  <c:v>30302</c:v>
                </c:pt>
                <c:pt idx="31">
                  <c:v>30303</c:v>
                </c:pt>
                <c:pt idx="32">
                  <c:v>30310</c:v>
                </c:pt>
                <c:pt idx="33">
                  <c:v>30317</c:v>
                </c:pt>
                <c:pt idx="34">
                  <c:v>30324</c:v>
                </c:pt>
                <c:pt idx="35">
                  <c:v>30331</c:v>
                </c:pt>
                <c:pt idx="36">
                  <c:v>30340</c:v>
                </c:pt>
                <c:pt idx="37">
                  <c:v>30352</c:v>
                </c:pt>
                <c:pt idx="38">
                  <c:v>30359</c:v>
                </c:pt>
                <c:pt idx="39">
                  <c:v>30366</c:v>
                </c:pt>
                <c:pt idx="40">
                  <c:v>30366</c:v>
                </c:pt>
                <c:pt idx="41">
                  <c:v>30374</c:v>
                </c:pt>
                <c:pt idx="42">
                  <c:v>30387</c:v>
                </c:pt>
                <c:pt idx="43">
                  <c:v>30396</c:v>
                </c:pt>
                <c:pt idx="44">
                  <c:v>30401</c:v>
                </c:pt>
                <c:pt idx="45">
                  <c:v>30410</c:v>
                </c:pt>
                <c:pt idx="46">
                  <c:v>30414</c:v>
                </c:pt>
                <c:pt idx="47">
                  <c:v>30422</c:v>
                </c:pt>
                <c:pt idx="48">
                  <c:v>30429</c:v>
                </c:pt>
                <c:pt idx="49">
                  <c:v>30436</c:v>
                </c:pt>
                <c:pt idx="50">
                  <c:v>30443</c:v>
                </c:pt>
                <c:pt idx="51">
                  <c:v>30450</c:v>
                </c:pt>
                <c:pt idx="52">
                  <c:v>30457</c:v>
                </c:pt>
                <c:pt idx="53">
                  <c:v>30467</c:v>
                </c:pt>
                <c:pt idx="54">
                  <c:v>30471</c:v>
                </c:pt>
                <c:pt idx="55">
                  <c:v>30480</c:v>
                </c:pt>
                <c:pt idx="56">
                  <c:v>30488</c:v>
                </c:pt>
                <c:pt idx="57">
                  <c:v>30492</c:v>
                </c:pt>
                <c:pt idx="58">
                  <c:v>30498</c:v>
                </c:pt>
                <c:pt idx="59">
                  <c:v>30506</c:v>
                </c:pt>
                <c:pt idx="60">
                  <c:v>30512</c:v>
                </c:pt>
                <c:pt idx="61">
                  <c:v>30519</c:v>
                </c:pt>
                <c:pt idx="62">
                  <c:v>30526</c:v>
                </c:pt>
                <c:pt idx="63">
                  <c:v>30534</c:v>
                </c:pt>
                <c:pt idx="64">
                  <c:v>30541</c:v>
                </c:pt>
                <c:pt idx="65">
                  <c:v>30547</c:v>
                </c:pt>
                <c:pt idx="66">
                  <c:v>30557</c:v>
                </c:pt>
                <c:pt idx="67">
                  <c:v>30562</c:v>
                </c:pt>
                <c:pt idx="68">
                  <c:v>30568</c:v>
                </c:pt>
                <c:pt idx="69">
                  <c:v>30583</c:v>
                </c:pt>
                <c:pt idx="70">
                  <c:v>30590</c:v>
                </c:pt>
                <c:pt idx="71">
                  <c:v>30598</c:v>
                </c:pt>
                <c:pt idx="72">
                  <c:v>30607</c:v>
                </c:pt>
                <c:pt idx="73">
                  <c:v>30627</c:v>
                </c:pt>
                <c:pt idx="74">
                  <c:v>30634</c:v>
                </c:pt>
                <c:pt idx="75">
                  <c:v>30640</c:v>
                </c:pt>
                <c:pt idx="76">
                  <c:v>30646</c:v>
                </c:pt>
                <c:pt idx="77">
                  <c:v>30652</c:v>
                </c:pt>
                <c:pt idx="78">
                  <c:v>30663</c:v>
                </c:pt>
                <c:pt idx="79">
                  <c:v>30667</c:v>
                </c:pt>
                <c:pt idx="80">
                  <c:v>30674</c:v>
                </c:pt>
                <c:pt idx="81">
                  <c:v>30683</c:v>
                </c:pt>
                <c:pt idx="82">
                  <c:v>30688</c:v>
                </c:pt>
                <c:pt idx="83">
                  <c:v>30694</c:v>
                </c:pt>
                <c:pt idx="84">
                  <c:v>30704</c:v>
                </c:pt>
                <c:pt idx="85">
                  <c:v>30713</c:v>
                </c:pt>
                <c:pt idx="86">
                  <c:v>30718</c:v>
                </c:pt>
                <c:pt idx="87">
                  <c:v>30722</c:v>
                </c:pt>
                <c:pt idx="88">
                  <c:v>30730</c:v>
                </c:pt>
                <c:pt idx="89">
                  <c:v>30736</c:v>
                </c:pt>
                <c:pt idx="90">
                  <c:v>30751</c:v>
                </c:pt>
                <c:pt idx="91">
                  <c:v>30758</c:v>
                </c:pt>
                <c:pt idx="92">
                  <c:v>30767</c:v>
                </c:pt>
                <c:pt idx="93">
                  <c:v>30772</c:v>
                </c:pt>
                <c:pt idx="94">
                  <c:v>30779</c:v>
                </c:pt>
                <c:pt idx="95">
                  <c:v>30799</c:v>
                </c:pt>
                <c:pt idx="96">
                  <c:v>30810</c:v>
                </c:pt>
                <c:pt idx="97">
                  <c:v>30813</c:v>
                </c:pt>
                <c:pt idx="98">
                  <c:v>30820</c:v>
                </c:pt>
                <c:pt idx="99">
                  <c:v>30827</c:v>
                </c:pt>
                <c:pt idx="100">
                  <c:v>30841</c:v>
                </c:pt>
                <c:pt idx="101">
                  <c:v>30848</c:v>
                </c:pt>
                <c:pt idx="102">
                  <c:v>30853</c:v>
                </c:pt>
                <c:pt idx="103">
                  <c:v>30855</c:v>
                </c:pt>
                <c:pt idx="104">
                  <c:v>30862</c:v>
                </c:pt>
                <c:pt idx="105">
                  <c:v>30869</c:v>
                </c:pt>
                <c:pt idx="106">
                  <c:v>30876</c:v>
                </c:pt>
                <c:pt idx="107">
                  <c:v>30883</c:v>
                </c:pt>
                <c:pt idx="108">
                  <c:v>30890</c:v>
                </c:pt>
                <c:pt idx="109">
                  <c:v>30898</c:v>
                </c:pt>
                <c:pt idx="110">
                  <c:v>30904</c:v>
                </c:pt>
                <c:pt idx="111">
                  <c:v>30911</c:v>
                </c:pt>
                <c:pt idx="112">
                  <c:v>30918</c:v>
                </c:pt>
                <c:pt idx="113">
                  <c:v>30946</c:v>
                </c:pt>
                <c:pt idx="114">
                  <c:v>30953</c:v>
                </c:pt>
                <c:pt idx="115">
                  <c:v>30965</c:v>
                </c:pt>
                <c:pt idx="116">
                  <c:v>30968</c:v>
                </c:pt>
                <c:pt idx="117">
                  <c:v>30974</c:v>
                </c:pt>
                <c:pt idx="118">
                  <c:v>30980</c:v>
                </c:pt>
                <c:pt idx="119">
                  <c:v>30988</c:v>
                </c:pt>
                <c:pt idx="120">
                  <c:v>30995</c:v>
                </c:pt>
                <c:pt idx="121">
                  <c:v>31002</c:v>
                </c:pt>
                <c:pt idx="122">
                  <c:v>31010</c:v>
                </c:pt>
                <c:pt idx="123">
                  <c:v>31031</c:v>
                </c:pt>
                <c:pt idx="124">
                  <c:v>31037</c:v>
                </c:pt>
                <c:pt idx="125">
                  <c:v>31058</c:v>
                </c:pt>
                <c:pt idx="126">
                  <c:v>31066</c:v>
                </c:pt>
                <c:pt idx="127">
                  <c:v>31086</c:v>
                </c:pt>
                <c:pt idx="128">
                  <c:v>31093</c:v>
                </c:pt>
                <c:pt idx="129">
                  <c:v>31100</c:v>
                </c:pt>
                <c:pt idx="130">
                  <c:v>31107</c:v>
                </c:pt>
                <c:pt idx="131">
                  <c:v>31114</c:v>
                </c:pt>
                <c:pt idx="132">
                  <c:v>31121</c:v>
                </c:pt>
                <c:pt idx="133">
                  <c:v>31128</c:v>
                </c:pt>
                <c:pt idx="134">
                  <c:v>31146</c:v>
                </c:pt>
                <c:pt idx="135">
                  <c:v>31149</c:v>
                </c:pt>
                <c:pt idx="136">
                  <c:v>31157</c:v>
                </c:pt>
                <c:pt idx="137">
                  <c:v>31178</c:v>
                </c:pt>
                <c:pt idx="138">
                  <c:v>31191</c:v>
                </c:pt>
                <c:pt idx="139">
                  <c:v>31205</c:v>
                </c:pt>
                <c:pt idx="140">
                  <c:v>31219</c:v>
                </c:pt>
                <c:pt idx="141">
                  <c:v>31226</c:v>
                </c:pt>
                <c:pt idx="142">
                  <c:v>31233</c:v>
                </c:pt>
                <c:pt idx="143">
                  <c:v>31240</c:v>
                </c:pt>
                <c:pt idx="144">
                  <c:v>31254</c:v>
                </c:pt>
                <c:pt idx="145">
                  <c:v>31261</c:v>
                </c:pt>
                <c:pt idx="146">
                  <c:v>31267</c:v>
                </c:pt>
                <c:pt idx="147">
                  <c:v>31274</c:v>
                </c:pt>
                <c:pt idx="148">
                  <c:v>31281</c:v>
                </c:pt>
                <c:pt idx="149">
                  <c:v>31288</c:v>
                </c:pt>
                <c:pt idx="150">
                  <c:v>31295</c:v>
                </c:pt>
                <c:pt idx="151">
                  <c:v>31302</c:v>
                </c:pt>
                <c:pt idx="152">
                  <c:v>31309</c:v>
                </c:pt>
                <c:pt idx="153">
                  <c:v>31316</c:v>
                </c:pt>
                <c:pt idx="154">
                  <c:v>31323</c:v>
                </c:pt>
                <c:pt idx="155">
                  <c:v>31330</c:v>
                </c:pt>
                <c:pt idx="156">
                  <c:v>31332</c:v>
                </c:pt>
                <c:pt idx="157">
                  <c:v>31344</c:v>
                </c:pt>
                <c:pt idx="158">
                  <c:v>31349</c:v>
                </c:pt>
                <c:pt idx="159">
                  <c:v>31351</c:v>
                </c:pt>
                <c:pt idx="160">
                  <c:v>31356</c:v>
                </c:pt>
                <c:pt idx="161">
                  <c:v>31358</c:v>
                </c:pt>
                <c:pt idx="162">
                  <c:v>31363</c:v>
                </c:pt>
                <c:pt idx="163">
                  <c:v>31365</c:v>
                </c:pt>
                <c:pt idx="164">
                  <c:v>31372</c:v>
                </c:pt>
                <c:pt idx="165">
                  <c:v>31380</c:v>
                </c:pt>
                <c:pt idx="166">
                  <c:v>31386</c:v>
                </c:pt>
                <c:pt idx="167">
                  <c:v>31393</c:v>
                </c:pt>
                <c:pt idx="168">
                  <c:v>31404</c:v>
                </c:pt>
                <c:pt idx="169">
                  <c:v>31407</c:v>
                </c:pt>
                <c:pt idx="170">
                  <c:v>31414</c:v>
                </c:pt>
                <c:pt idx="171">
                  <c:v>31421</c:v>
                </c:pt>
                <c:pt idx="172">
                  <c:v>31428</c:v>
                </c:pt>
                <c:pt idx="173">
                  <c:v>31435</c:v>
                </c:pt>
                <c:pt idx="174">
                  <c:v>31456</c:v>
                </c:pt>
                <c:pt idx="175">
                  <c:v>31469</c:v>
                </c:pt>
                <c:pt idx="176">
                  <c:v>31477</c:v>
                </c:pt>
                <c:pt idx="177">
                  <c:v>31489</c:v>
                </c:pt>
                <c:pt idx="178">
                  <c:v>31498</c:v>
                </c:pt>
                <c:pt idx="179">
                  <c:v>31506</c:v>
                </c:pt>
                <c:pt idx="180">
                  <c:v>31518</c:v>
                </c:pt>
                <c:pt idx="181">
                  <c:v>31527</c:v>
                </c:pt>
                <c:pt idx="182">
                  <c:v>31545</c:v>
                </c:pt>
                <c:pt idx="183">
                  <c:v>31547</c:v>
                </c:pt>
                <c:pt idx="184">
                  <c:v>31561</c:v>
                </c:pt>
                <c:pt idx="185">
                  <c:v>31564</c:v>
                </c:pt>
                <c:pt idx="186">
                  <c:v>31568</c:v>
                </c:pt>
                <c:pt idx="187">
                  <c:v>31575</c:v>
                </c:pt>
                <c:pt idx="188">
                  <c:v>31583</c:v>
                </c:pt>
                <c:pt idx="189">
                  <c:v>31589</c:v>
                </c:pt>
                <c:pt idx="190">
                  <c:v>31601</c:v>
                </c:pt>
                <c:pt idx="191">
                  <c:v>31603</c:v>
                </c:pt>
                <c:pt idx="192">
                  <c:v>31610</c:v>
                </c:pt>
                <c:pt idx="193">
                  <c:v>31618</c:v>
                </c:pt>
                <c:pt idx="194">
                  <c:v>31624</c:v>
                </c:pt>
                <c:pt idx="195">
                  <c:v>31631</c:v>
                </c:pt>
                <c:pt idx="196">
                  <c:v>31642</c:v>
                </c:pt>
                <c:pt idx="197">
                  <c:v>31645</c:v>
                </c:pt>
                <c:pt idx="198">
                  <c:v>31652</c:v>
                </c:pt>
                <c:pt idx="199">
                  <c:v>31659</c:v>
                </c:pt>
                <c:pt idx="200">
                  <c:v>31666</c:v>
                </c:pt>
                <c:pt idx="201">
                  <c:v>31673</c:v>
                </c:pt>
                <c:pt idx="202">
                  <c:v>31680</c:v>
                </c:pt>
                <c:pt idx="203">
                  <c:v>31687</c:v>
                </c:pt>
                <c:pt idx="204">
                  <c:v>31694</c:v>
                </c:pt>
                <c:pt idx="205">
                  <c:v>31701</c:v>
                </c:pt>
                <c:pt idx="206">
                  <c:v>31709</c:v>
                </c:pt>
                <c:pt idx="207">
                  <c:v>31715</c:v>
                </c:pt>
                <c:pt idx="208">
                  <c:v>31723</c:v>
                </c:pt>
                <c:pt idx="209">
                  <c:v>31729</c:v>
                </c:pt>
                <c:pt idx="210">
                  <c:v>31737</c:v>
                </c:pt>
                <c:pt idx="211">
                  <c:v>31742</c:v>
                </c:pt>
                <c:pt idx="212">
                  <c:v>31750</c:v>
                </c:pt>
                <c:pt idx="213">
                  <c:v>31762</c:v>
                </c:pt>
                <c:pt idx="214">
                  <c:v>31764</c:v>
                </c:pt>
                <c:pt idx="215">
                  <c:v>31773</c:v>
                </c:pt>
                <c:pt idx="216">
                  <c:v>31792</c:v>
                </c:pt>
                <c:pt idx="217">
                  <c:v>31806</c:v>
                </c:pt>
                <c:pt idx="218">
                  <c:v>31819</c:v>
                </c:pt>
                <c:pt idx="219">
                  <c:v>31825</c:v>
                </c:pt>
                <c:pt idx="220">
                  <c:v>31834</c:v>
                </c:pt>
                <c:pt idx="221">
                  <c:v>31845</c:v>
                </c:pt>
                <c:pt idx="222">
                  <c:v>31848</c:v>
                </c:pt>
                <c:pt idx="223">
                  <c:v>31855</c:v>
                </c:pt>
                <c:pt idx="224">
                  <c:v>31866</c:v>
                </c:pt>
                <c:pt idx="225">
                  <c:v>31869</c:v>
                </c:pt>
              </c:numCache>
            </c:numRef>
          </c:xVal>
          <c:yVal>
            <c:numRef>
              <c:f>HC_7pt_smooth!$BG$8:$BG$233</c:f>
              <c:numCache>
                <c:formatCode>General</c:formatCode>
                <c:ptCount val="226"/>
                <c:pt idx="4">
                  <c:v>35</c:v>
                </c:pt>
                <c:pt idx="6">
                  <c:v>30</c:v>
                </c:pt>
                <c:pt idx="7">
                  <c:v>29</c:v>
                </c:pt>
                <c:pt idx="8">
                  <c:v>53</c:v>
                </c:pt>
                <c:pt idx="9">
                  <c:v>37</c:v>
                </c:pt>
                <c:pt idx="10">
                  <c:v>28</c:v>
                </c:pt>
                <c:pt idx="11">
                  <c:v>38</c:v>
                </c:pt>
                <c:pt idx="12">
                  <c:v>30</c:v>
                </c:pt>
                <c:pt idx="13">
                  <c:v>74</c:v>
                </c:pt>
                <c:pt idx="14">
                  <c:v>29</c:v>
                </c:pt>
                <c:pt idx="16">
                  <c:v>52</c:v>
                </c:pt>
                <c:pt idx="19">
                  <c:v>42</c:v>
                </c:pt>
                <c:pt idx="20">
                  <c:v>16</c:v>
                </c:pt>
                <c:pt idx="21">
                  <c:v>30</c:v>
                </c:pt>
                <c:pt idx="22">
                  <c:v>25</c:v>
                </c:pt>
                <c:pt idx="25">
                  <c:v>29</c:v>
                </c:pt>
                <c:pt idx="26">
                  <c:v>15</c:v>
                </c:pt>
                <c:pt idx="27">
                  <c:v>15</c:v>
                </c:pt>
                <c:pt idx="28">
                  <c:v>21</c:v>
                </c:pt>
                <c:pt idx="29">
                  <c:v>15</c:v>
                </c:pt>
                <c:pt idx="30">
                  <c:v>26</c:v>
                </c:pt>
                <c:pt idx="31">
                  <c:v>30</c:v>
                </c:pt>
                <c:pt idx="32">
                  <c:v>20</c:v>
                </c:pt>
                <c:pt idx="34">
                  <c:v>33</c:v>
                </c:pt>
                <c:pt idx="35">
                  <c:v>15</c:v>
                </c:pt>
                <c:pt idx="36">
                  <c:v>9</c:v>
                </c:pt>
                <c:pt idx="37">
                  <c:v>18</c:v>
                </c:pt>
                <c:pt idx="38">
                  <c:v>21</c:v>
                </c:pt>
                <c:pt idx="39">
                  <c:v>14</c:v>
                </c:pt>
                <c:pt idx="40">
                  <c:v>14</c:v>
                </c:pt>
                <c:pt idx="41">
                  <c:v>37</c:v>
                </c:pt>
                <c:pt idx="42">
                  <c:v>18</c:v>
                </c:pt>
                <c:pt idx="43">
                  <c:v>13</c:v>
                </c:pt>
                <c:pt idx="44">
                  <c:v>23</c:v>
                </c:pt>
                <c:pt idx="45">
                  <c:v>13</c:v>
                </c:pt>
                <c:pt idx="46">
                  <c:v>18</c:v>
                </c:pt>
                <c:pt idx="47">
                  <c:v>23</c:v>
                </c:pt>
                <c:pt idx="48">
                  <c:v>24</c:v>
                </c:pt>
                <c:pt idx="49">
                  <c:v>23</c:v>
                </c:pt>
                <c:pt idx="50">
                  <c:v>24</c:v>
                </c:pt>
                <c:pt idx="51">
                  <c:v>68</c:v>
                </c:pt>
                <c:pt idx="52">
                  <c:v>73</c:v>
                </c:pt>
                <c:pt idx="53">
                  <c:v>60</c:v>
                </c:pt>
                <c:pt idx="54">
                  <c:v>61</c:v>
                </c:pt>
                <c:pt idx="55">
                  <c:v>58</c:v>
                </c:pt>
                <c:pt idx="56">
                  <c:v>67</c:v>
                </c:pt>
                <c:pt idx="57">
                  <c:v>58</c:v>
                </c:pt>
                <c:pt idx="58">
                  <c:v>72</c:v>
                </c:pt>
                <c:pt idx="59">
                  <c:v>97</c:v>
                </c:pt>
                <c:pt idx="60">
                  <c:v>61</c:v>
                </c:pt>
                <c:pt idx="61">
                  <c:v>80</c:v>
                </c:pt>
                <c:pt idx="62">
                  <c:v>82</c:v>
                </c:pt>
                <c:pt idx="63">
                  <c:v>83</c:v>
                </c:pt>
                <c:pt idx="64">
                  <c:v>66</c:v>
                </c:pt>
                <c:pt idx="65">
                  <c:v>69</c:v>
                </c:pt>
                <c:pt idx="66">
                  <c:v>92</c:v>
                </c:pt>
                <c:pt idx="67">
                  <c:v>80</c:v>
                </c:pt>
                <c:pt idx="68">
                  <c:v>75</c:v>
                </c:pt>
                <c:pt idx="69">
                  <c:v>63</c:v>
                </c:pt>
                <c:pt idx="70">
                  <c:v>73</c:v>
                </c:pt>
                <c:pt idx="71">
                  <c:v>79</c:v>
                </c:pt>
                <c:pt idx="72">
                  <c:v>75</c:v>
                </c:pt>
                <c:pt idx="73">
                  <c:v>73</c:v>
                </c:pt>
                <c:pt idx="74">
                  <c:v>65</c:v>
                </c:pt>
                <c:pt idx="75">
                  <c:v>72</c:v>
                </c:pt>
                <c:pt idx="76">
                  <c:v>76</c:v>
                </c:pt>
                <c:pt idx="77">
                  <c:v>77</c:v>
                </c:pt>
                <c:pt idx="78">
                  <c:v>54</c:v>
                </c:pt>
                <c:pt idx="79">
                  <c:v>66</c:v>
                </c:pt>
                <c:pt idx="80">
                  <c:v>70</c:v>
                </c:pt>
                <c:pt idx="81">
                  <c:v>75</c:v>
                </c:pt>
                <c:pt idx="82">
                  <c:v>77</c:v>
                </c:pt>
                <c:pt idx="83">
                  <c:v>79</c:v>
                </c:pt>
                <c:pt idx="84">
                  <c:v>109</c:v>
                </c:pt>
                <c:pt idx="85">
                  <c:v>82</c:v>
                </c:pt>
                <c:pt idx="86">
                  <c:v>85</c:v>
                </c:pt>
                <c:pt idx="87">
                  <c:v>72</c:v>
                </c:pt>
                <c:pt idx="88">
                  <c:v>81</c:v>
                </c:pt>
                <c:pt idx="89">
                  <c:v>79</c:v>
                </c:pt>
                <c:pt idx="90">
                  <c:v>62</c:v>
                </c:pt>
                <c:pt idx="91">
                  <c:v>74</c:v>
                </c:pt>
                <c:pt idx="92">
                  <c:v>84</c:v>
                </c:pt>
                <c:pt idx="93">
                  <c:v>92</c:v>
                </c:pt>
                <c:pt idx="94">
                  <c:v>131</c:v>
                </c:pt>
                <c:pt idx="95">
                  <c:v>131</c:v>
                </c:pt>
                <c:pt idx="96">
                  <c:v>83</c:v>
                </c:pt>
                <c:pt idx="97">
                  <c:v>95</c:v>
                </c:pt>
                <c:pt idx="98">
                  <c:v>62</c:v>
                </c:pt>
                <c:pt idx="99">
                  <c:v>87</c:v>
                </c:pt>
                <c:pt idx="100">
                  <c:v>90</c:v>
                </c:pt>
                <c:pt idx="101">
                  <c:v>92</c:v>
                </c:pt>
                <c:pt idx="102">
                  <c:v>92</c:v>
                </c:pt>
                <c:pt idx="103">
                  <c:v>122</c:v>
                </c:pt>
                <c:pt idx="104">
                  <c:v>86</c:v>
                </c:pt>
                <c:pt idx="105">
                  <c:v>92</c:v>
                </c:pt>
                <c:pt idx="106">
                  <c:v>116</c:v>
                </c:pt>
                <c:pt idx="107">
                  <c:v>84</c:v>
                </c:pt>
                <c:pt idx="108">
                  <c:v>99</c:v>
                </c:pt>
                <c:pt idx="110">
                  <c:v>90</c:v>
                </c:pt>
                <c:pt idx="111">
                  <c:v>97</c:v>
                </c:pt>
                <c:pt idx="112">
                  <c:v>77</c:v>
                </c:pt>
                <c:pt idx="113">
                  <c:v>106</c:v>
                </c:pt>
                <c:pt idx="114">
                  <c:v>105</c:v>
                </c:pt>
                <c:pt idx="116">
                  <c:v>138</c:v>
                </c:pt>
                <c:pt idx="117">
                  <c:v>105</c:v>
                </c:pt>
                <c:pt idx="118">
                  <c:v>122</c:v>
                </c:pt>
                <c:pt idx="119">
                  <c:v>84</c:v>
                </c:pt>
                <c:pt idx="120">
                  <c:v>75</c:v>
                </c:pt>
                <c:pt idx="121">
                  <c:v>80</c:v>
                </c:pt>
                <c:pt idx="122">
                  <c:v>80</c:v>
                </c:pt>
                <c:pt idx="123">
                  <c:v>80</c:v>
                </c:pt>
                <c:pt idx="124">
                  <c:v>68</c:v>
                </c:pt>
                <c:pt idx="125">
                  <c:v>100</c:v>
                </c:pt>
                <c:pt idx="126">
                  <c:v>89</c:v>
                </c:pt>
                <c:pt idx="127">
                  <c:v>48</c:v>
                </c:pt>
                <c:pt idx="128">
                  <c:v>69</c:v>
                </c:pt>
                <c:pt idx="129">
                  <c:v>88</c:v>
                </c:pt>
                <c:pt idx="130">
                  <c:v>79</c:v>
                </c:pt>
                <c:pt idx="131">
                  <c:v>71</c:v>
                </c:pt>
                <c:pt idx="132">
                  <c:v>97</c:v>
                </c:pt>
                <c:pt idx="133">
                  <c:v>62</c:v>
                </c:pt>
                <c:pt idx="134">
                  <c:v>62</c:v>
                </c:pt>
                <c:pt idx="135">
                  <c:v>75</c:v>
                </c:pt>
                <c:pt idx="136">
                  <c:v>72</c:v>
                </c:pt>
                <c:pt idx="137">
                  <c:v>65</c:v>
                </c:pt>
                <c:pt idx="138">
                  <c:v>65</c:v>
                </c:pt>
                <c:pt idx="139">
                  <c:v>83</c:v>
                </c:pt>
                <c:pt idx="140">
                  <c:v>72</c:v>
                </c:pt>
                <c:pt idx="141">
                  <c:v>82</c:v>
                </c:pt>
                <c:pt idx="142">
                  <c:v>63</c:v>
                </c:pt>
                <c:pt idx="143">
                  <c:v>96</c:v>
                </c:pt>
                <c:pt idx="144">
                  <c:v>76</c:v>
                </c:pt>
                <c:pt idx="145">
                  <c:v>83</c:v>
                </c:pt>
                <c:pt idx="146">
                  <c:v>105</c:v>
                </c:pt>
                <c:pt idx="147">
                  <c:v>97</c:v>
                </c:pt>
                <c:pt idx="148">
                  <c:v>80</c:v>
                </c:pt>
                <c:pt idx="149">
                  <c:v>91</c:v>
                </c:pt>
                <c:pt idx="150">
                  <c:v>94</c:v>
                </c:pt>
                <c:pt idx="151">
                  <c:v>102</c:v>
                </c:pt>
                <c:pt idx="152">
                  <c:v>75</c:v>
                </c:pt>
                <c:pt idx="153">
                  <c:v>80</c:v>
                </c:pt>
                <c:pt idx="154">
                  <c:v>57</c:v>
                </c:pt>
                <c:pt idx="155">
                  <c:v>79</c:v>
                </c:pt>
                <c:pt idx="156">
                  <c:v>34</c:v>
                </c:pt>
                <c:pt idx="157">
                  <c:v>74</c:v>
                </c:pt>
                <c:pt idx="158">
                  <c:v>96</c:v>
                </c:pt>
                <c:pt idx="159">
                  <c:v>69</c:v>
                </c:pt>
                <c:pt idx="161">
                  <c:v>101</c:v>
                </c:pt>
                <c:pt idx="162">
                  <c:v>81</c:v>
                </c:pt>
                <c:pt idx="163">
                  <c:v>62</c:v>
                </c:pt>
                <c:pt idx="164">
                  <c:v>67</c:v>
                </c:pt>
                <c:pt idx="165">
                  <c:v>70</c:v>
                </c:pt>
                <c:pt idx="166">
                  <c:v>84</c:v>
                </c:pt>
                <c:pt idx="167">
                  <c:v>65</c:v>
                </c:pt>
                <c:pt idx="168">
                  <c:v>83</c:v>
                </c:pt>
                <c:pt idx="169">
                  <c:v>63</c:v>
                </c:pt>
                <c:pt idx="170">
                  <c:v>77</c:v>
                </c:pt>
                <c:pt idx="171">
                  <c:v>91</c:v>
                </c:pt>
                <c:pt idx="172">
                  <c:v>67</c:v>
                </c:pt>
                <c:pt idx="173">
                  <c:v>82</c:v>
                </c:pt>
                <c:pt idx="174">
                  <c:v>66</c:v>
                </c:pt>
                <c:pt idx="175">
                  <c:v>73</c:v>
                </c:pt>
                <c:pt idx="176">
                  <c:v>74</c:v>
                </c:pt>
                <c:pt idx="177">
                  <c:v>52</c:v>
                </c:pt>
                <c:pt idx="178">
                  <c:v>106</c:v>
                </c:pt>
                <c:pt idx="180">
                  <c:v>94</c:v>
                </c:pt>
                <c:pt idx="181">
                  <c:v>93</c:v>
                </c:pt>
                <c:pt idx="182">
                  <c:v>96</c:v>
                </c:pt>
                <c:pt idx="183">
                  <c:v>105</c:v>
                </c:pt>
                <c:pt idx="184">
                  <c:v>77</c:v>
                </c:pt>
                <c:pt idx="185">
                  <c:v>102</c:v>
                </c:pt>
                <c:pt idx="186">
                  <c:v>86</c:v>
                </c:pt>
                <c:pt idx="187">
                  <c:v>111</c:v>
                </c:pt>
                <c:pt idx="188">
                  <c:v>62</c:v>
                </c:pt>
                <c:pt idx="189">
                  <c:v>98</c:v>
                </c:pt>
                <c:pt idx="190">
                  <c:v>80</c:v>
                </c:pt>
                <c:pt idx="191">
                  <c:v>90</c:v>
                </c:pt>
                <c:pt idx="192">
                  <c:v>111</c:v>
                </c:pt>
                <c:pt idx="193">
                  <c:v>141</c:v>
                </c:pt>
                <c:pt idx="194">
                  <c:v>107</c:v>
                </c:pt>
                <c:pt idx="195">
                  <c:v>94</c:v>
                </c:pt>
                <c:pt idx="196">
                  <c:v>127</c:v>
                </c:pt>
                <c:pt idx="197">
                  <c:v>129</c:v>
                </c:pt>
                <c:pt idx="198">
                  <c:v>133</c:v>
                </c:pt>
                <c:pt idx="199">
                  <c:v>97</c:v>
                </c:pt>
                <c:pt idx="200">
                  <c:v>98</c:v>
                </c:pt>
                <c:pt idx="201">
                  <c:v>71</c:v>
                </c:pt>
                <c:pt idx="202">
                  <c:v>104</c:v>
                </c:pt>
                <c:pt idx="203">
                  <c:v>92</c:v>
                </c:pt>
                <c:pt idx="204">
                  <c:v>89</c:v>
                </c:pt>
                <c:pt idx="205">
                  <c:v>70</c:v>
                </c:pt>
                <c:pt idx="206">
                  <c:v>94</c:v>
                </c:pt>
                <c:pt idx="207">
                  <c:v>70</c:v>
                </c:pt>
                <c:pt idx="208">
                  <c:v>80</c:v>
                </c:pt>
                <c:pt idx="209">
                  <c:v>79</c:v>
                </c:pt>
                <c:pt idx="210">
                  <c:v>93</c:v>
                </c:pt>
                <c:pt idx="211">
                  <c:v>70</c:v>
                </c:pt>
                <c:pt idx="212">
                  <c:v>95</c:v>
                </c:pt>
                <c:pt idx="213">
                  <c:v>88</c:v>
                </c:pt>
                <c:pt idx="214">
                  <c:v>79</c:v>
                </c:pt>
                <c:pt idx="215">
                  <c:v>65</c:v>
                </c:pt>
                <c:pt idx="216">
                  <c:v>85</c:v>
                </c:pt>
                <c:pt idx="217">
                  <c:v>62</c:v>
                </c:pt>
                <c:pt idx="219">
                  <c:v>96</c:v>
                </c:pt>
                <c:pt idx="220">
                  <c:v>95</c:v>
                </c:pt>
                <c:pt idx="221">
                  <c:v>91</c:v>
                </c:pt>
                <c:pt idx="222">
                  <c:v>66</c:v>
                </c:pt>
                <c:pt idx="223">
                  <c:v>68</c:v>
                </c:pt>
                <c:pt idx="224">
                  <c:v>83</c:v>
                </c:pt>
                <c:pt idx="225">
                  <c:v>58</c:v>
                </c:pt>
              </c:numCache>
            </c:numRef>
          </c:yVal>
          <c:smooth val="0"/>
        </c:ser>
        <c:ser>
          <c:idx val="4"/>
          <c:order val="4"/>
          <c:tx>
            <c:strRef>
              <c:f>HC_7pt_smooth!$BH$7</c:f>
              <c:strCache>
                <c:ptCount val="1"/>
                <c:pt idx="0">
                  <c:v>i-Butane</c:v>
                </c:pt>
              </c:strCache>
            </c:strRef>
          </c:tx>
          <c:xVal>
            <c:numRef>
              <c:f>HC_7pt_smooth!$BC$8:$BC$233</c:f>
              <c:numCache>
                <c:formatCode>mm/dd/yy</c:formatCode>
                <c:ptCount val="226"/>
                <c:pt idx="0">
                  <c:v>30076</c:v>
                </c:pt>
                <c:pt idx="1">
                  <c:v>30079</c:v>
                </c:pt>
                <c:pt idx="2">
                  <c:v>30088</c:v>
                </c:pt>
                <c:pt idx="3">
                  <c:v>30099</c:v>
                </c:pt>
                <c:pt idx="4">
                  <c:v>30107</c:v>
                </c:pt>
                <c:pt idx="5">
                  <c:v>30114</c:v>
                </c:pt>
                <c:pt idx="6">
                  <c:v>30124</c:v>
                </c:pt>
                <c:pt idx="7">
                  <c:v>30130</c:v>
                </c:pt>
                <c:pt idx="8">
                  <c:v>30131</c:v>
                </c:pt>
                <c:pt idx="9">
                  <c:v>30142</c:v>
                </c:pt>
                <c:pt idx="10">
                  <c:v>30149</c:v>
                </c:pt>
                <c:pt idx="11">
                  <c:v>30158</c:v>
                </c:pt>
                <c:pt idx="12">
                  <c:v>30169</c:v>
                </c:pt>
                <c:pt idx="13">
                  <c:v>30179</c:v>
                </c:pt>
                <c:pt idx="14">
                  <c:v>30188</c:v>
                </c:pt>
                <c:pt idx="15">
                  <c:v>30193</c:v>
                </c:pt>
                <c:pt idx="16">
                  <c:v>30200</c:v>
                </c:pt>
                <c:pt idx="17">
                  <c:v>30219</c:v>
                </c:pt>
                <c:pt idx="18">
                  <c:v>30230</c:v>
                </c:pt>
                <c:pt idx="19">
                  <c:v>30233</c:v>
                </c:pt>
                <c:pt idx="20">
                  <c:v>30241</c:v>
                </c:pt>
                <c:pt idx="21">
                  <c:v>30256</c:v>
                </c:pt>
                <c:pt idx="22">
                  <c:v>30263</c:v>
                </c:pt>
                <c:pt idx="23">
                  <c:v>30268</c:v>
                </c:pt>
                <c:pt idx="24">
                  <c:v>30282</c:v>
                </c:pt>
                <c:pt idx="25">
                  <c:v>30291</c:v>
                </c:pt>
                <c:pt idx="26">
                  <c:v>30293</c:v>
                </c:pt>
                <c:pt idx="27">
                  <c:v>30293</c:v>
                </c:pt>
                <c:pt idx="28">
                  <c:v>30296</c:v>
                </c:pt>
                <c:pt idx="29">
                  <c:v>30302</c:v>
                </c:pt>
                <c:pt idx="30">
                  <c:v>30302</c:v>
                </c:pt>
                <c:pt idx="31">
                  <c:v>30303</c:v>
                </c:pt>
                <c:pt idx="32">
                  <c:v>30310</c:v>
                </c:pt>
                <c:pt idx="33">
                  <c:v>30317</c:v>
                </c:pt>
                <c:pt idx="34">
                  <c:v>30324</c:v>
                </c:pt>
                <c:pt idx="35">
                  <c:v>30331</c:v>
                </c:pt>
                <c:pt idx="36">
                  <c:v>30340</c:v>
                </c:pt>
                <c:pt idx="37">
                  <c:v>30352</c:v>
                </c:pt>
                <c:pt idx="38">
                  <c:v>30359</c:v>
                </c:pt>
                <c:pt idx="39">
                  <c:v>30366</c:v>
                </c:pt>
                <c:pt idx="40">
                  <c:v>30366</c:v>
                </c:pt>
                <c:pt idx="41">
                  <c:v>30374</c:v>
                </c:pt>
                <c:pt idx="42">
                  <c:v>30387</c:v>
                </c:pt>
                <c:pt idx="43">
                  <c:v>30396</c:v>
                </c:pt>
                <c:pt idx="44">
                  <c:v>30401</c:v>
                </c:pt>
                <c:pt idx="45">
                  <c:v>30410</c:v>
                </c:pt>
                <c:pt idx="46">
                  <c:v>30414</c:v>
                </c:pt>
                <c:pt idx="47">
                  <c:v>30422</c:v>
                </c:pt>
                <c:pt idx="48">
                  <c:v>30429</c:v>
                </c:pt>
                <c:pt idx="49">
                  <c:v>30436</c:v>
                </c:pt>
                <c:pt idx="50">
                  <c:v>30443</c:v>
                </c:pt>
                <c:pt idx="51">
                  <c:v>30450</c:v>
                </c:pt>
                <c:pt idx="52">
                  <c:v>30457</c:v>
                </c:pt>
                <c:pt idx="53">
                  <c:v>30467</c:v>
                </c:pt>
                <c:pt idx="54">
                  <c:v>30471</c:v>
                </c:pt>
                <c:pt idx="55">
                  <c:v>30480</c:v>
                </c:pt>
                <c:pt idx="56">
                  <c:v>30488</c:v>
                </c:pt>
                <c:pt idx="57">
                  <c:v>30492</c:v>
                </c:pt>
                <c:pt idx="58">
                  <c:v>30498</c:v>
                </c:pt>
                <c:pt idx="59">
                  <c:v>30506</c:v>
                </c:pt>
                <c:pt idx="60">
                  <c:v>30512</c:v>
                </c:pt>
                <c:pt idx="61">
                  <c:v>30519</c:v>
                </c:pt>
                <c:pt idx="62">
                  <c:v>30526</c:v>
                </c:pt>
                <c:pt idx="63">
                  <c:v>30534</c:v>
                </c:pt>
                <c:pt idx="64">
                  <c:v>30541</c:v>
                </c:pt>
                <c:pt idx="65">
                  <c:v>30547</c:v>
                </c:pt>
                <c:pt idx="66">
                  <c:v>30557</c:v>
                </c:pt>
                <c:pt idx="67">
                  <c:v>30562</c:v>
                </c:pt>
                <c:pt idx="68">
                  <c:v>30568</c:v>
                </c:pt>
                <c:pt idx="69">
                  <c:v>30583</c:v>
                </c:pt>
                <c:pt idx="70">
                  <c:v>30590</c:v>
                </c:pt>
                <c:pt idx="71">
                  <c:v>30598</c:v>
                </c:pt>
                <c:pt idx="72">
                  <c:v>30607</c:v>
                </c:pt>
                <c:pt idx="73">
                  <c:v>30627</c:v>
                </c:pt>
                <c:pt idx="74">
                  <c:v>30634</c:v>
                </c:pt>
                <c:pt idx="75">
                  <c:v>30640</c:v>
                </c:pt>
                <c:pt idx="76">
                  <c:v>30646</c:v>
                </c:pt>
                <c:pt idx="77">
                  <c:v>30652</c:v>
                </c:pt>
                <c:pt idx="78">
                  <c:v>30663</c:v>
                </c:pt>
                <c:pt idx="79">
                  <c:v>30667</c:v>
                </c:pt>
                <c:pt idx="80">
                  <c:v>30674</c:v>
                </c:pt>
                <c:pt idx="81">
                  <c:v>30683</c:v>
                </c:pt>
                <c:pt idx="82">
                  <c:v>30688</c:v>
                </c:pt>
                <c:pt idx="83">
                  <c:v>30694</c:v>
                </c:pt>
                <c:pt idx="84">
                  <c:v>30704</c:v>
                </c:pt>
                <c:pt idx="85">
                  <c:v>30713</c:v>
                </c:pt>
                <c:pt idx="86">
                  <c:v>30718</c:v>
                </c:pt>
                <c:pt idx="87">
                  <c:v>30722</c:v>
                </c:pt>
                <c:pt idx="88">
                  <c:v>30730</c:v>
                </c:pt>
                <c:pt idx="89">
                  <c:v>30736</c:v>
                </c:pt>
                <c:pt idx="90">
                  <c:v>30751</c:v>
                </c:pt>
                <c:pt idx="91">
                  <c:v>30758</c:v>
                </c:pt>
                <c:pt idx="92">
                  <c:v>30767</c:v>
                </c:pt>
                <c:pt idx="93">
                  <c:v>30772</c:v>
                </c:pt>
                <c:pt idx="94">
                  <c:v>30779</c:v>
                </c:pt>
                <c:pt idx="95">
                  <c:v>30799</c:v>
                </c:pt>
                <c:pt idx="96">
                  <c:v>30810</c:v>
                </c:pt>
                <c:pt idx="97">
                  <c:v>30813</c:v>
                </c:pt>
                <c:pt idx="98">
                  <c:v>30820</c:v>
                </c:pt>
                <c:pt idx="99">
                  <c:v>30827</c:v>
                </c:pt>
                <c:pt idx="100">
                  <c:v>30841</c:v>
                </c:pt>
                <c:pt idx="101">
                  <c:v>30848</c:v>
                </c:pt>
                <c:pt idx="102">
                  <c:v>30853</c:v>
                </c:pt>
                <c:pt idx="103">
                  <c:v>30855</c:v>
                </c:pt>
                <c:pt idx="104">
                  <c:v>30862</c:v>
                </c:pt>
                <c:pt idx="105">
                  <c:v>30869</c:v>
                </c:pt>
                <c:pt idx="106">
                  <c:v>30876</c:v>
                </c:pt>
                <c:pt idx="107">
                  <c:v>30883</c:v>
                </c:pt>
                <c:pt idx="108">
                  <c:v>30890</c:v>
                </c:pt>
                <c:pt idx="109">
                  <c:v>30898</c:v>
                </c:pt>
                <c:pt idx="110">
                  <c:v>30904</c:v>
                </c:pt>
                <c:pt idx="111">
                  <c:v>30911</c:v>
                </c:pt>
                <c:pt idx="112">
                  <c:v>30918</c:v>
                </c:pt>
                <c:pt idx="113">
                  <c:v>30946</c:v>
                </c:pt>
                <c:pt idx="114">
                  <c:v>30953</c:v>
                </c:pt>
                <c:pt idx="115">
                  <c:v>30965</c:v>
                </c:pt>
                <c:pt idx="116">
                  <c:v>30968</c:v>
                </c:pt>
                <c:pt idx="117">
                  <c:v>30974</c:v>
                </c:pt>
                <c:pt idx="118">
                  <c:v>30980</c:v>
                </c:pt>
                <c:pt idx="119">
                  <c:v>30988</c:v>
                </c:pt>
                <c:pt idx="120">
                  <c:v>30995</c:v>
                </c:pt>
                <c:pt idx="121">
                  <c:v>31002</c:v>
                </c:pt>
                <c:pt idx="122">
                  <c:v>31010</c:v>
                </c:pt>
                <c:pt idx="123">
                  <c:v>31031</c:v>
                </c:pt>
                <c:pt idx="124">
                  <c:v>31037</c:v>
                </c:pt>
                <c:pt idx="125">
                  <c:v>31058</c:v>
                </c:pt>
                <c:pt idx="126">
                  <c:v>31066</c:v>
                </c:pt>
                <c:pt idx="127">
                  <c:v>31086</c:v>
                </c:pt>
                <c:pt idx="128">
                  <c:v>31093</c:v>
                </c:pt>
                <c:pt idx="129">
                  <c:v>31100</c:v>
                </c:pt>
                <c:pt idx="130">
                  <c:v>31107</c:v>
                </c:pt>
                <c:pt idx="131">
                  <c:v>31114</c:v>
                </c:pt>
                <c:pt idx="132">
                  <c:v>31121</c:v>
                </c:pt>
                <c:pt idx="133">
                  <c:v>31128</c:v>
                </c:pt>
                <c:pt idx="134">
                  <c:v>31146</c:v>
                </c:pt>
                <c:pt idx="135">
                  <c:v>31149</c:v>
                </c:pt>
                <c:pt idx="136">
                  <c:v>31157</c:v>
                </c:pt>
                <c:pt idx="137">
                  <c:v>31178</c:v>
                </c:pt>
                <c:pt idx="138">
                  <c:v>31191</c:v>
                </c:pt>
                <c:pt idx="139">
                  <c:v>31205</c:v>
                </c:pt>
                <c:pt idx="140">
                  <c:v>31219</c:v>
                </c:pt>
                <c:pt idx="141">
                  <c:v>31226</c:v>
                </c:pt>
                <c:pt idx="142">
                  <c:v>31233</c:v>
                </c:pt>
                <c:pt idx="143">
                  <c:v>31240</c:v>
                </c:pt>
                <c:pt idx="144">
                  <c:v>31254</c:v>
                </c:pt>
                <c:pt idx="145">
                  <c:v>31261</c:v>
                </c:pt>
                <c:pt idx="146">
                  <c:v>31267</c:v>
                </c:pt>
                <c:pt idx="147">
                  <c:v>31274</c:v>
                </c:pt>
                <c:pt idx="148">
                  <c:v>31281</c:v>
                </c:pt>
                <c:pt idx="149">
                  <c:v>31288</c:v>
                </c:pt>
                <c:pt idx="150">
                  <c:v>31295</c:v>
                </c:pt>
                <c:pt idx="151">
                  <c:v>31302</c:v>
                </c:pt>
                <c:pt idx="152">
                  <c:v>31309</c:v>
                </c:pt>
                <c:pt idx="153">
                  <c:v>31316</c:v>
                </c:pt>
                <c:pt idx="154">
                  <c:v>31323</c:v>
                </c:pt>
                <c:pt idx="155">
                  <c:v>31330</c:v>
                </c:pt>
                <c:pt idx="156">
                  <c:v>31332</c:v>
                </c:pt>
                <c:pt idx="157">
                  <c:v>31344</c:v>
                </c:pt>
                <c:pt idx="158">
                  <c:v>31349</c:v>
                </c:pt>
                <c:pt idx="159">
                  <c:v>31351</c:v>
                </c:pt>
                <c:pt idx="160">
                  <c:v>31356</c:v>
                </c:pt>
                <c:pt idx="161">
                  <c:v>31358</c:v>
                </c:pt>
                <c:pt idx="162">
                  <c:v>31363</c:v>
                </c:pt>
                <c:pt idx="163">
                  <c:v>31365</c:v>
                </c:pt>
                <c:pt idx="164">
                  <c:v>31372</c:v>
                </c:pt>
                <c:pt idx="165">
                  <c:v>31380</c:v>
                </c:pt>
                <c:pt idx="166">
                  <c:v>31386</c:v>
                </c:pt>
                <c:pt idx="167">
                  <c:v>31393</c:v>
                </c:pt>
                <c:pt idx="168">
                  <c:v>31404</c:v>
                </c:pt>
                <c:pt idx="169">
                  <c:v>31407</c:v>
                </c:pt>
                <c:pt idx="170">
                  <c:v>31414</c:v>
                </c:pt>
                <c:pt idx="171">
                  <c:v>31421</c:v>
                </c:pt>
                <c:pt idx="172">
                  <c:v>31428</c:v>
                </c:pt>
                <c:pt idx="173">
                  <c:v>31435</c:v>
                </c:pt>
                <c:pt idx="174">
                  <c:v>31456</c:v>
                </c:pt>
                <c:pt idx="175">
                  <c:v>31469</c:v>
                </c:pt>
                <c:pt idx="176">
                  <c:v>31477</c:v>
                </c:pt>
                <c:pt idx="177">
                  <c:v>31489</c:v>
                </c:pt>
                <c:pt idx="178">
                  <c:v>31498</c:v>
                </c:pt>
                <c:pt idx="179">
                  <c:v>31506</c:v>
                </c:pt>
                <c:pt idx="180">
                  <c:v>31518</c:v>
                </c:pt>
                <c:pt idx="181">
                  <c:v>31527</c:v>
                </c:pt>
                <c:pt idx="182">
                  <c:v>31545</c:v>
                </c:pt>
                <c:pt idx="183">
                  <c:v>31547</c:v>
                </c:pt>
                <c:pt idx="184">
                  <c:v>31561</c:v>
                </c:pt>
                <c:pt idx="185">
                  <c:v>31564</c:v>
                </c:pt>
                <c:pt idx="186">
                  <c:v>31568</c:v>
                </c:pt>
                <c:pt idx="187">
                  <c:v>31575</c:v>
                </c:pt>
                <c:pt idx="188">
                  <c:v>31583</c:v>
                </c:pt>
                <c:pt idx="189">
                  <c:v>31589</c:v>
                </c:pt>
                <c:pt idx="190">
                  <c:v>31601</c:v>
                </c:pt>
                <c:pt idx="191">
                  <c:v>31603</c:v>
                </c:pt>
                <c:pt idx="192">
                  <c:v>31610</c:v>
                </c:pt>
                <c:pt idx="193">
                  <c:v>31618</c:v>
                </c:pt>
                <c:pt idx="194">
                  <c:v>31624</c:v>
                </c:pt>
                <c:pt idx="195">
                  <c:v>31631</c:v>
                </c:pt>
                <c:pt idx="196">
                  <c:v>31642</c:v>
                </c:pt>
                <c:pt idx="197">
                  <c:v>31645</c:v>
                </c:pt>
                <c:pt idx="198">
                  <c:v>31652</c:v>
                </c:pt>
                <c:pt idx="199">
                  <c:v>31659</c:v>
                </c:pt>
                <c:pt idx="200">
                  <c:v>31666</c:v>
                </c:pt>
                <c:pt idx="201">
                  <c:v>31673</c:v>
                </c:pt>
                <c:pt idx="202">
                  <c:v>31680</c:v>
                </c:pt>
                <c:pt idx="203">
                  <c:v>31687</c:v>
                </c:pt>
                <c:pt idx="204">
                  <c:v>31694</c:v>
                </c:pt>
                <c:pt idx="205">
                  <c:v>31701</c:v>
                </c:pt>
                <c:pt idx="206">
                  <c:v>31709</c:v>
                </c:pt>
                <c:pt idx="207">
                  <c:v>31715</c:v>
                </c:pt>
                <c:pt idx="208">
                  <c:v>31723</c:v>
                </c:pt>
                <c:pt idx="209">
                  <c:v>31729</c:v>
                </c:pt>
                <c:pt idx="210">
                  <c:v>31737</c:v>
                </c:pt>
                <c:pt idx="211">
                  <c:v>31742</c:v>
                </c:pt>
                <c:pt idx="212">
                  <c:v>31750</c:v>
                </c:pt>
                <c:pt idx="213">
                  <c:v>31762</c:v>
                </c:pt>
                <c:pt idx="214">
                  <c:v>31764</c:v>
                </c:pt>
                <c:pt idx="215">
                  <c:v>31773</c:v>
                </c:pt>
                <c:pt idx="216">
                  <c:v>31792</c:v>
                </c:pt>
                <c:pt idx="217">
                  <c:v>31806</c:v>
                </c:pt>
                <c:pt idx="218">
                  <c:v>31819</c:v>
                </c:pt>
                <c:pt idx="219">
                  <c:v>31825</c:v>
                </c:pt>
                <c:pt idx="220">
                  <c:v>31834</c:v>
                </c:pt>
                <c:pt idx="221">
                  <c:v>31845</c:v>
                </c:pt>
                <c:pt idx="222">
                  <c:v>31848</c:v>
                </c:pt>
                <c:pt idx="223">
                  <c:v>31855</c:v>
                </c:pt>
                <c:pt idx="224">
                  <c:v>31866</c:v>
                </c:pt>
                <c:pt idx="225">
                  <c:v>31869</c:v>
                </c:pt>
              </c:numCache>
            </c:numRef>
          </c:xVal>
          <c:yVal>
            <c:numRef>
              <c:f>HC_7pt_smooth!$BH$8:$BH$233</c:f>
              <c:numCache>
                <c:formatCode>General</c:formatCode>
                <c:ptCount val="226"/>
                <c:pt idx="52">
                  <c:v>25</c:v>
                </c:pt>
                <c:pt idx="53">
                  <c:v>18</c:v>
                </c:pt>
                <c:pt idx="54">
                  <c:v>14</c:v>
                </c:pt>
                <c:pt idx="55">
                  <c:v>29</c:v>
                </c:pt>
                <c:pt idx="56">
                  <c:v>18</c:v>
                </c:pt>
                <c:pt idx="58">
                  <c:v>18</c:v>
                </c:pt>
                <c:pt idx="60">
                  <c:v>15</c:v>
                </c:pt>
                <c:pt idx="61">
                  <c:v>24</c:v>
                </c:pt>
                <c:pt idx="62">
                  <c:v>28</c:v>
                </c:pt>
                <c:pt idx="63">
                  <c:v>24</c:v>
                </c:pt>
                <c:pt idx="64">
                  <c:v>15</c:v>
                </c:pt>
                <c:pt idx="65">
                  <c:v>21</c:v>
                </c:pt>
                <c:pt idx="68">
                  <c:v>25</c:v>
                </c:pt>
                <c:pt idx="69">
                  <c:v>17</c:v>
                </c:pt>
                <c:pt idx="70">
                  <c:v>29</c:v>
                </c:pt>
                <c:pt idx="71">
                  <c:v>22</c:v>
                </c:pt>
                <c:pt idx="73">
                  <c:v>10</c:v>
                </c:pt>
                <c:pt idx="75">
                  <c:v>22</c:v>
                </c:pt>
                <c:pt idx="76">
                  <c:v>17</c:v>
                </c:pt>
                <c:pt idx="77">
                  <c:v>11</c:v>
                </c:pt>
                <c:pt idx="78">
                  <c:v>15</c:v>
                </c:pt>
                <c:pt idx="79">
                  <c:v>26</c:v>
                </c:pt>
                <c:pt idx="80">
                  <c:v>8</c:v>
                </c:pt>
                <c:pt idx="81">
                  <c:v>13</c:v>
                </c:pt>
                <c:pt idx="82">
                  <c:v>14</c:v>
                </c:pt>
                <c:pt idx="83">
                  <c:v>18</c:v>
                </c:pt>
                <c:pt idx="87">
                  <c:v>15</c:v>
                </c:pt>
                <c:pt idx="88">
                  <c:v>21</c:v>
                </c:pt>
                <c:pt idx="90">
                  <c:v>18</c:v>
                </c:pt>
                <c:pt idx="91">
                  <c:v>11</c:v>
                </c:pt>
                <c:pt idx="93">
                  <c:v>16</c:v>
                </c:pt>
                <c:pt idx="95">
                  <c:v>10</c:v>
                </c:pt>
                <c:pt idx="97">
                  <c:v>23</c:v>
                </c:pt>
                <c:pt idx="99">
                  <c:v>26</c:v>
                </c:pt>
                <c:pt idx="101">
                  <c:v>13</c:v>
                </c:pt>
                <c:pt idx="102">
                  <c:v>20</c:v>
                </c:pt>
                <c:pt idx="103">
                  <c:v>19</c:v>
                </c:pt>
                <c:pt idx="104">
                  <c:v>14</c:v>
                </c:pt>
                <c:pt idx="106">
                  <c:v>18</c:v>
                </c:pt>
                <c:pt idx="107">
                  <c:v>18</c:v>
                </c:pt>
                <c:pt idx="108">
                  <c:v>28</c:v>
                </c:pt>
                <c:pt idx="109">
                  <c:v>27</c:v>
                </c:pt>
                <c:pt idx="110">
                  <c:v>13</c:v>
                </c:pt>
                <c:pt idx="111">
                  <c:v>17</c:v>
                </c:pt>
                <c:pt idx="112">
                  <c:v>14</c:v>
                </c:pt>
                <c:pt idx="113">
                  <c:v>14</c:v>
                </c:pt>
                <c:pt idx="114">
                  <c:v>26</c:v>
                </c:pt>
                <c:pt idx="116">
                  <c:v>18</c:v>
                </c:pt>
                <c:pt idx="117">
                  <c:v>16</c:v>
                </c:pt>
                <c:pt idx="118">
                  <c:v>29</c:v>
                </c:pt>
                <c:pt idx="119">
                  <c:v>15</c:v>
                </c:pt>
                <c:pt idx="120">
                  <c:v>13</c:v>
                </c:pt>
                <c:pt idx="121">
                  <c:v>12</c:v>
                </c:pt>
                <c:pt idx="122">
                  <c:v>13</c:v>
                </c:pt>
                <c:pt idx="123">
                  <c:v>14</c:v>
                </c:pt>
                <c:pt idx="125">
                  <c:v>14</c:v>
                </c:pt>
                <c:pt idx="126">
                  <c:v>14</c:v>
                </c:pt>
                <c:pt idx="127">
                  <c:v>12</c:v>
                </c:pt>
                <c:pt idx="128">
                  <c:v>15</c:v>
                </c:pt>
                <c:pt idx="129">
                  <c:v>17</c:v>
                </c:pt>
                <c:pt idx="130">
                  <c:v>24</c:v>
                </c:pt>
                <c:pt idx="132">
                  <c:v>24</c:v>
                </c:pt>
                <c:pt idx="134">
                  <c:v>11</c:v>
                </c:pt>
                <c:pt idx="135">
                  <c:v>14</c:v>
                </c:pt>
                <c:pt idx="136">
                  <c:v>17</c:v>
                </c:pt>
                <c:pt idx="137">
                  <c:v>11</c:v>
                </c:pt>
                <c:pt idx="138">
                  <c:v>14</c:v>
                </c:pt>
                <c:pt idx="139">
                  <c:v>12</c:v>
                </c:pt>
                <c:pt idx="140">
                  <c:v>12</c:v>
                </c:pt>
                <c:pt idx="141">
                  <c:v>17</c:v>
                </c:pt>
                <c:pt idx="142">
                  <c:v>13</c:v>
                </c:pt>
                <c:pt idx="143">
                  <c:v>11</c:v>
                </c:pt>
                <c:pt idx="144">
                  <c:v>13</c:v>
                </c:pt>
                <c:pt idx="145">
                  <c:v>10</c:v>
                </c:pt>
                <c:pt idx="146">
                  <c:v>20</c:v>
                </c:pt>
                <c:pt idx="147">
                  <c:v>22</c:v>
                </c:pt>
                <c:pt idx="149">
                  <c:v>11</c:v>
                </c:pt>
                <c:pt idx="150">
                  <c:v>12</c:v>
                </c:pt>
                <c:pt idx="151">
                  <c:v>17</c:v>
                </c:pt>
                <c:pt idx="152">
                  <c:v>10</c:v>
                </c:pt>
                <c:pt idx="153">
                  <c:v>11</c:v>
                </c:pt>
                <c:pt idx="154">
                  <c:v>10</c:v>
                </c:pt>
                <c:pt idx="155">
                  <c:v>16</c:v>
                </c:pt>
                <c:pt idx="156">
                  <c:v>10</c:v>
                </c:pt>
                <c:pt idx="157">
                  <c:v>17</c:v>
                </c:pt>
                <c:pt idx="158">
                  <c:v>28</c:v>
                </c:pt>
                <c:pt idx="159">
                  <c:v>14</c:v>
                </c:pt>
                <c:pt idx="161">
                  <c:v>32</c:v>
                </c:pt>
                <c:pt idx="162">
                  <c:v>13</c:v>
                </c:pt>
                <c:pt idx="163">
                  <c:v>17</c:v>
                </c:pt>
                <c:pt idx="164">
                  <c:v>12</c:v>
                </c:pt>
                <c:pt idx="165">
                  <c:v>18</c:v>
                </c:pt>
                <c:pt idx="166">
                  <c:v>16</c:v>
                </c:pt>
                <c:pt idx="167">
                  <c:v>12</c:v>
                </c:pt>
                <c:pt idx="168">
                  <c:v>10</c:v>
                </c:pt>
                <c:pt idx="169">
                  <c:v>12</c:v>
                </c:pt>
                <c:pt idx="170">
                  <c:v>13</c:v>
                </c:pt>
                <c:pt idx="171">
                  <c:v>9</c:v>
                </c:pt>
                <c:pt idx="172">
                  <c:v>10</c:v>
                </c:pt>
                <c:pt idx="173">
                  <c:v>9</c:v>
                </c:pt>
                <c:pt idx="174">
                  <c:v>13</c:v>
                </c:pt>
                <c:pt idx="175">
                  <c:v>17</c:v>
                </c:pt>
                <c:pt idx="176">
                  <c:v>10</c:v>
                </c:pt>
                <c:pt idx="177">
                  <c:v>10</c:v>
                </c:pt>
                <c:pt idx="178">
                  <c:v>13</c:v>
                </c:pt>
                <c:pt idx="179">
                  <c:v>10</c:v>
                </c:pt>
                <c:pt idx="180">
                  <c:v>10</c:v>
                </c:pt>
                <c:pt idx="181">
                  <c:v>8</c:v>
                </c:pt>
                <c:pt idx="182">
                  <c:v>21</c:v>
                </c:pt>
                <c:pt idx="183">
                  <c:v>13</c:v>
                </c:pt>
                <c:pt idx="184">
                  <c:v>10</c:v>
                </c:pt>
                <c:pt idx="185">
                  <c:v>9</c:v>
                </c:pt>
                <c:pt idx="186">
                  <c:v>10</c:v>
                </c:pt>
                <c:pt idx="187">
                  <c:v>10</c:v>
                </c:pt>
                <c:pt idx="188">
                  <c:v>17</c:v>
                </c:pt>
                <c:pt idx="189">
                  <c:v>10</c:v>
                </c:pt>
                <c:pt idx="190">
                  <c:v>12</c:v>
                </c:pt>
                <c:pt idx="191">
                  <c:v>10</c:v>
                </c:pt>
                <c:pt idx="192">
                  <c:v>11</c:v>
                </c:pt>
                <c:pt idx="193">
                  <c:v>10</c:v>
                </c:pt>
                <c:pt idx="194">
                  <c:v>12</c:v>
                </c:pt>
                <c:pt idx="195">
                  <c:v>14</c:v>
                </c:pt>
                <c:pt idx="196">
                  <c:v>15</c:v>
                </c:pt>
                <c:pt idx="197">
                  <c:v>19</c:v>
                </c:pt>
                <c:pt idx="198">
                  <c:v>8</c:v>
                </c:pt>
                <c:pt idx="199">
                  <c:v>9</c:v>
                </c:pt>
                <c:pt idx="200">
                  <c:v>14</c:v>
                </c:pt>
                <c:pt idx="201">
                  <c:v>10</c:v>
                </c:pt>
                <c:pt idx="202">
                  <c:v>13</c:v>
                </c:pt>
                <c:pt idx="203">
                  <c:v>10</c:v>
                </c:pt>
                <c:pt idx="204">
                  <c:v>12</c:v>
                </c:pt>
                <c:pt idx="205">
                  <c:v>12</c:v>
                </c:pt>
                <c:pt idx="206">
                  <c:v>20</c:v>
                </c:pt>
                <c:pt idx="207">
                  <c:v>14</c:v>
                </c:pt>
                <c:pt idx="208">
                  <c:v>15</c:v>
                </c:pt>
                <c:pt idx="209">
                  <c:v>21</c:v>
                </c:pt>
                <c:pt idx="210">
                  <c:v>10</c:v>
                </c:pt>
                <c:pt idx="211">
                  <c:v>10</c:v>
                </c:pt>
                <c:pt idx="212">
                  <c:v>15</c:v>
                </c:pt>
                <c:pt idx="213">
                  <c:v>13</c:v>
                </c:pt>
                <c:pt idx="214">
                  <c:v>21</c:v>
                </c:pt>
                <c:pt idx="215">
                  <c:v>14</c:v>
                </c:pt>
                <c:pt idx="216">
                  <c:v>22</c:v>
                </c:pt>
                <c:pt idx="217">
                  <c:v>10</c:v>
                </c:pt>
                <c:pt idx="218">
                  <c:v>14</c:v>
                </c:pt>
                <c:pt idx="219">
                  <c:v>11</c:v>
                </c:pt>
                <c:pt idx="220">
                  <c:v>12</c:v>
                </c:pt>
                <c:pt idx="221">
                  <c:v>12</c:v>
                </c:pt>
                <c:pt idx="222">
                  <c:v>11</c:v>
                </c:pt>
                <c:pt idx="223">
                  <c:v>10</c:v>
                </c:pt>
                <c:pt idx="224">
                  <c:v>12</c:v>
                </c:pt>
                <c:pt idx="225">
                  <c:v>15</c:v>
                </c:pt>
              </c:numCache>
            </c:numRef>
          </c:yVal>
          <c:smooth val="0"/>
        </c:ser>
        <c:ser>
          <c:idx val="5"/>
          <c:order val="5"/>
          <c:tx>
            <c:strRef>
              <c:f>HC_7pt_smooth!$BI$7</c:f>
              <c:strCache>
                <c:ptCount val="1"/>
                <c:pt idx="0">
                  <c:v>n-Butane</c:v>
                </c:pt>
              </c:strCache>
            </c:strRef>
          </c:tx>
          <c:xVal>
            <c:numRef>
              <c:f>HC_7pt_smooth!$BC$8:$BC$233</c:f>
              <c:numCache>
                <c:formatCode>mm/dd/yy</c:formatCode>
                <c:ptCount val="226"/>
                <c:pt idx="0">
                  <c:v>30076</c:v>
                </c:pt>
                <c:pt idx="1">
                  <c:v>30079</c:v>
                </c:pt>
                <c:pt idx="2">
                  <c:v>30088</c:v>
                </c:pt>
                <c:pt idx="3">
                  <c:v>30099</c:v>
                </c:pt>
                <c:pt idx="4">
                  <c:v>30107</c:v>
                </c:pt>
                <c:pt idx="5">
                  <c:v>30114</c:v>
                </c:pt>
                <c:pt idx="6">
                  <c:v>30124</c:v>
                </c:pt>
                <c:pt idx="7">
                  <c:v>30130</c:v>
                </c:pt>
                <c:pt idx="8">
                  <c:v>30131</c:v>
                </c:pt>
                <c:pt idx="9">
                  <c:v>30142</c:v>
                </c:pt>
                <c:pt idx="10">
                  <c:v>30149</c:v>
                </c:pt>
                <c:pt idx="11">
                  <c:v>30158</c:v>
                </c:pt>
                <c:pt idx="12">
                  <c:v>30169</c:v>
                </c:pt>
                <c:pt idx="13">
                  <c:v>30179</c:v>
                </c:pt>
                <c:pt idx="14">
                  <c:v>30188</c:v>
                </c:pt>
                <c:pt idx="15">
                  <c:v>30193</c:v>
                </c:pt>
                <c:pt idx="16">
                  <c:v>30200</c:v>
                </c:pt>
                <c:pt idx="17">
                  <c:v>30219</c:v>
                </c:pt>
                <c:pt idx="18">
                  <c:v>30230</c:v>
                </c:pt>
                <c:pt idx="19">
                  <c:v>30233</c:v>
                </c:pt>
                <c:pt idx="20">
                  <c:v>30241</c:v>
                </c:pt>
                <c:pt idx="21">
                  <c:v>30256</c:v>
                </c:pt>
                <c:pt idx="22">
                  <c:v>30263</c:v>
                </c:pt>
                <c:pt idx="23">
                  <c:v>30268</c:v>
                </c:pt>
                <c:pt idx="24">
                  <c:v>30282</c:v>
                </c:pt>
                <c:pt idx="25">
                  <c:v>30291</c:v>
                </c:pt>
                <c:pt idx="26">
                  <c:v>30293</c:v>
                </c:pt>
                <c:pt idx="27">
                  <c:v>30293</c:v>
                </c:pt>
                <c:pt idx="28">
                  <c:v>30296</c:v>
                </c:pt>
                <c:pt idx="29">
                  <c:v>30302</c:v>
                </c:pt>
                <c:pt idx="30">
                  <c:v>30302</c:v>
                </c:pt>
                <c:pt idx="31">
                  <c:v>30303</c:v>
                </c:pt>
                <c:pt idx="32">
                  <c:v>30310</c:v>
                </c:pt>
                <c:pt idx="33">
                  <c:v>30317</c:v>
                </c:pt>
                <c:pt idx="34">
                  <c:v>30324</c:v>
                </c:pt>
                <c:pt idx="35">
                  <c:v>30331</c:v>
                </c:pt>
                <c:pt idx="36">
                  <c:v>30340</c:v>
                </c:pt>
                <c:pt idx="37">
                  <c:v>30352</c:v>
                </c:pt>
                <c:pt idx="38">
                  <c:v>30359</c:v>
                </c:pt>
                <c:pt idx="39">
                  <c:v>30366</c:v>
                </c:pt>
                <c:pt idx="40">
                  <c:v>30366</c:v>
                </c:pt>
                <c:pt idx="41">
                  <c:v>30374</c:v>
                </c:pt>
                <c:pt idx="42">
                  <c:v>30387</c:v>
                </c:pt>
                <c:pt idx="43">
                  <c:v>30396</c:v>
                </c:pt>
                <c:pt idx="44">
                  <c:v>30401</c:v>
                </c:pt>
                <c:pt idx="45">
                  <c:v>30410</c:v>
                </c:pt>
                <c:pt idx="46">
                  <c:v>30414</c:v>
                </c:pt>
                <c:pt idx="47">
                  <c:v>30422</c:v>
                </c:pt>
                <c:pt idx="48">
                  <c:v>30429</c:v>
                </c:pt>
                <c:pt idx="49">
                  <c:v>30436</c:v>
                </c:pt>
                <c:pt idx="50">
                  <c:v>30443</c:v>
                </c:pt>
                <c:pt idx="51">
                  <c:v>30450</c:v>
                </c:pt>
                <c:pt idx="52">
                  <c:v>30457</c:v>
                </c:pt>
                <c:pt idx="53">
                  <c:v>30467</c:v>
                </c:pt>
                <c:pt idx="54">
                  <c:v>30471</c:v>
                </c:pt>
                <c:pt idx="55">
                  <c:v>30480</c:v>
                </c:pt>
                <c:pt idx="56">
                  <c:v>30488</c:v>
                </c:pt>
                <c:pt idx="57">
                  <c:v>30492</c:v>
                </c:pt>
                <c:pt idx="58">
                  <c:v>30498</c:v>
                </c:pt>
                <c:pt idx="59">
                  <c:v>30506</c:v>
                </c:pt>
                <c:pt idx="60">
                  <c:v>30512</c:v>
                </c:pt>
                <c:pt idx="61">
                  <c:v>30519</c:v>
                </c:pt>
                <c:pt idx="62">
                  <c:v>30526</c:v>
                </c:pt>
                <c:pt idx="63">
                  <c:v>30534</c:v>
                </c:pt>
                <c:pt idx="64">
                  <c:v>30541</c:v>
                </c:pt>
                <c:pt idx="65">
                  <c:v>30547</c:v>
                </c:pt>
                <c:pt idx="66">
                  <c:v>30557</c:v>
                </c:pt>
                <c:pt idx="67">
                  <c:v>30562</c:v>
                </c:pt>
                <c:pt idx="68">
                  <c:v>30568</c:v>
                </c:pt>
                <c:pt idx="69">
                  <c:v>30583</c:v>
                </c:pt>
                <c:pt idx="70">
                  <c:v>30590</c:v>
                </c:pt>
                <c:pt idx="71">
                  <c:v>30598</c:v>
                </c:pt>
                <c:pt idx="72">
                  <c:v>30607</c:v>
                </c:pt>
                <c:pt idx="73">
                  <c:v>30627</c:v>
                </c:pt>
                <c:pt idx="74">
                  <c:v>30634</c:v>
                </c:pt>
                <c:pt idx="75">
                  <c:v>30640</c:v>
                </c:pt>
                <c:pt idx="76">
                  <c:v>30646</c:v>
                </c:pt>
                <c:pt idx="77">
                  <c:v>30652</c:v>
                </c:pt>
                <c:pt idx="78">
                  <c:v>30663</c:v>
                </c:pt>
                <c:pt idx="79">
                  <c:v>30667</c:v>
                </c:pt>
                <c:pt idx="80">
                  <c:v>30674</c:v>
                </c:pt>
                <c:pt idx="81">
                  <c:v>30683</c:v>
                </c:pt>
                <c:pt idx="82">
                  <c:v>30688</c:v>
                </c:pt>
                <c:pt idx="83">
                  <c:v>30694</c:v>
                </c:pt>
                <c:pt idx="84">
                  <c:v>30704</c:v>
                </c:pt>
                <c:pt idx="85">
                  <c:v>30713</c:v>
                </c:pt>
                <c:pt idx="86">
                  <c:v>30718</c:v>
                </c:pt>
                <c:pt idx="87">
                  <c:v>30722</c:v>
                </c:pt>
                <c:pt idx="88">
                  <c:v>30730</c:v>
                </c:pt>
                <c:pt idx="89">
                  <c:v>30736</c:v>
                </c:pt>
                <c:pt idx="90">
                  <c:v>30751</c:v>
                </c:pt>
                <c:pt idx="91">
                  <c:v>30758</c:v>
                </c:pt>
                <c:pt idx="92">
                  <c:v>30767</c:v>
                </c:pt>
                <c:pt idx="93">
                  <c:v>30772</c:v>
                </c:pt>
                <c:pt idx="94">
                  <c:v>30779</c:v>
                </c:pt>
                <c:pt idx="95">
                  <c:v>30799</c:v>
                </c:pt>
                <c:pt idx="96">
                  <c:v>30810</c:v>
                </c:pt>
                <c:pt idx="97">
                  <c:v>30813</c:v>
                </c:pt>
                <c:pt idx="98">
                  <c:v>30820</c:v>
                </c:pt>
                <c:pt idx="99">
                  <c:v>30827</c:v>
                </c:pt>
                <c:pt idx="100">
                  <c:v>30841</c:v>
                </c:pt>
                <c:pt idx="101">
                  <c:v>30848</c:v>
                </c:pt>
                <c:pt idx="102">
                  <c:v>30853</c:v>
                </c:pt>
                <c:pt idx="103">
                  <c:v>30855</c:v>
                </c:pt>
                <c:pt idx="104">
                  <c:v>30862</c:v>
                </c:pt>
                <c:pt idx="105">
                  <c:v>30869</c:v>
                </c:pt>
                <c:pt idx="106">
                  <c:v>30876</c:v>
                </c:pt>
                <c:pt idx="107">
                  <c:v>30883</c:v>
                </c:pt>
                <c:pt idx="108">
                  <c:v>30890</c:v>
                </c:pt>
                <c:pt idx="109">
                  <c:v>30898</c:v>
                </c:pt>
                <c:pt idx="110">
                  <c:v>30904</c:v>
                </c:pt>
                <c:pt idx="111">
                  <c:v>30911</c:v>
                </c:pt>
                <c:pt idx="112">
                  <c:v>30918</c:v>
                </c:pt>
                <c:pt idx="113">
                  <c:v>30946</c:v>
                </c:pt>
                <c:pt idx="114">
                  <c:v>30953</c:v>
                </c:pt>
                <c:pt idx="115">
                  <c:v>30965</c:v>
                </c:pt>
                <c:pt idx="116">
                  <c:v>30968</c:v>
                </c:pt>
                <c:pt idx="117">
                  <c:v>30974</c:v>
                </c:pt>
                <c:pt idx="118">
                  <c:v>30980</c:v>
                </c:pt>
                <c:pt idx="119">
                  <c:v>30988</c:v>
                </c:pt>
                <c:pt idx="120">
                  <c:v>30995</c:v>
                </c:pt>
                <c:pt idx="121">
                  <c:v>31002</c:v>
                </c:pt>
                <c:pt idx="122">
                  <c:v>31010</c:v>
                </c:pt>
                <c:pt idx="123">
                  <c:v>31031</c:v>
                </c:pt>
                <c:pt idx="124">
                  <c:v>31037</c:v>
                </c:pt>
                <c:pt idx="125">
                  <c:v>31058</c:v>
                </c:pt>
                <c:pt idx="126">
                  <c:v>31066</c:v>
                </c:pt>
                <c:pt idx="127">
                  <c:v>31086</c:v>
                </c:pt>
                <c:pt idx="128">
                  <c:v>31093</c:v>
                </c:pt>
                <c:pt idx="129">
                  <c:v>31100</c:v>
                </c:pt>
                <c:pt idx="130">
                  <c:v>31107</c:v>
                </c:pt>
                <c:pt idx="131">
                  <c:v>31114</c:v>
                </c:pt>
                <c:pt idx="132">
                  <c:v>31121</c:v>
                </c:pt>
                <c:pt idx="133">
                  <c:v>31128</c:v>
                </c:pt>
                <c:pt idx="134">
                  <c:v>31146</c:v>
                </c:pt>
                <c:pt idx="135">
                  <c:v>31149</c:v>
                </c:pt>
                <c:pt idx="136">
                  <c:v>31157</c:v>
                </c:pt>
                <c:pt idx="137">
                  <c:v>31178</c:v>
                </c:pt>
                <c:pt idx="138">
                  <c:v>31191</c:v>
                </c:pt>
                <c:pt idx="139">
                  <c:v>31205</c:v>
                </c:pt>
                <c:pt idx="140">
                  <c:v>31219</c:v>
                </c:pt>
                <c:pt idx="141">
                  <c:v>31226</c:v>
                </c:pt>
                <c:pt idx="142">
                  <c:v>31233</c:v>
                </c:pt>
                <c:pt idx="143">
                  <c:v>31240</c:v>
                </c:pt>
                <c:pt idx="144">
                  <c:v>31254</c:v>
                </c:pt>
                <c:pt idx="145">
                  <c:v>31261</c:v>
                </c:pt>
                <c:pt idx="146">
                  <c:v>31267</c:v>
                </c:pt>
                <c:pt idx="147">
                  <c:v>31274</c:v>
                </c:pt>
                <c:pt idx="148">
                  <c:v>31281</c:v>
                </c:pt>
                <c:pt idx="149">
                  <c:v>31288</c:v>
                </c:pt>
                <c:pt idx="150">
                  <c:v>31295</c:v>
                </c:pt>
                <c:pt idx="151">
                  <c:v>31302</c:v>
                </c:pt>
                <c:pt idx="152">
                  <c:v>31309</c:v>
                </c:pt>
                <c:pt idx="153">
                  <c:v>31316</c:v>
                </c:pt>
                <c:pt idx="154">
                  <c:v>31323</c:v>
                </c:pt>
                <c:pt idx="155">
                  <c:v>31330</c:v>
                </c:pt>
                <c:pt idx="156">
                  <c:v>31332</c:v>
                </c:pt>
                <c:pt idx="157">
                  <c:v>31344</c:v>
                </c:pt>
                <c:pt idx="158">
                  <c:v>31349</c:v>
                </c:pt>
                <c:pt idx="159">
                  <c:v>31351</c:v>
                </c:pt>
                <c:pt idx="160">
                  <c:v>31356</c:v>
                </c:pt>
                <c:pt idx="161">
                  <c:v>31358</c:v>
                </c:pt>
                <c:pt idx="162">
                  <c:v>31363</c:v>
                </c:pt>
                <c:pt idx="163">
                  <c:v>31365</c:v>
                </c:pt>
                <c:pt idx="164">
                  <c:v>31372</c:v>
                </c:pt>
                <c:pt idx="165">
                  <c:v>31380</c:v>
                </c:pt>
                <c:pt idx="166">
                  <c:v>31386</c:v>
                </c:pt>
                <c:pt idx="167">
                  <c:v>31393</c:v>
                </c:pt>
                <c:pt idx="168">
                  <c:v>31404</c:v>
                </c:pt>
                <c:pt idx="169">
                  <c:v>31407</c:v>
                </c:pt>
                <c:pt idx="170">
                  <c:v>31414</c:v>
                </c:pt>
                <c:pt idx="171">
                  <c:v>31421</c:v>
                </c:pt>
                <c:pt idx="172">
                  <c:v>31428</c:v>
                </c:pt>
                <c:pt idx="173">
                  <c:v>31435</c:v>
                </c:pt>
                <c:pt idx="174">
                  <c:v>31456</c:v>
                </c:pt>
                <c:pt idx="175">
                  <c:v>31469</c:v>
                </c:pt>
                <c:pt idx="176">
                  <c:v>31477</c:v>
                </c:pt>
                <c:pt idx="177">
                  <c:v>31489</c:v>
                </c:pt>
                <c:pt idx="178">
                  <c:v>31498</c:v>
                </c:pt>
                <c:pt idx="179">
                  <c:v>31506</c:v>
                </c:pt>
                <c:pt idx="180">
                  <c:v>31518</c:v>
                </c:pt>
                <c:pt idx="181">
                  <c:v>31527</c:v>
                </c:pt>
                <c:pt idx="182">
                  <c:v>31545</c:v>
                </c:pt>
                <c:pt idx="183">
                  <c:v>31547</c:v>
                </c:pt>
                <c:pt idx="184">
                  <c:v>31561</c:v>
                </c:pt>
                <c:pt idx="185">
                  <c:v>31564</c:v>
                </c:pt>
                <c:pt idx="186">
                  <c:v>31568</c:v>
                </c:pt>
                <c:pt idx="187">
                  <c:v>31575</c:v>
                </c:pt>
                <c:pt idx="188">
                  <c:v>31583</c:v>
                </c:pt>
                <c:pt idx="189">
                  <c:v>31589</c:v>
                </c:pt>
                <c:pt idx="190">
                  <c:v>31601</c:v>
                </c:pt>
                <c:pt idx="191">
                  <c:v>31603</c:v>
                </c:pt>
                <c:pt idx="192">
                  <c:v>31610</c:v>
                </c:pt>
                <c:pt idx="193">
                  <c:v>31618</c:v>
                </c:pt>
                <c:pt idx="194">
                  <c:v>31624</c:v>
                </c:pt>
                <c:pt idx="195">
                  <c:v>31631</c:v>
                </c:pt>
                <c:pt idx="196">
                  <c:v>31642</c:v>
                </c:pt>
                <c:pt idx="197">
                  <c:v>31645</c:v>
                </c:pt>
                <c:pt idx="198">
                  <c:v>31652</c:v>
                </c:pt>
                <c:pt idx="199">
                  <c:v>31659</c:v>
                </c:pt>
                <c:pt idx="200">
                  <c:v>31666</c:v>
                </c:pt>
                <c:pt idx="201">
                  <c:v>31673</c:v>
                </c:pt>
                <c:pt idx="202">
                  <c:v>31680</c:v>
                </c:pt>
                <c:pt idx="203">
                  <c:v>31687</c:v>
                </c:pt>
                <c:pt idx="204">
                  <c:v>31694</c:v>
                </c:pt>
                <c:pt idx="205">
                  <c:v>31701</c:v>
                </c:pt>
                <c:pt idx="206">
                  <c:v>31709</c:v>
                </c:pt>
                <c:pt idx="207">
                  <c:v>31715</c:v>
                </c:pt>
                <c:pt idx="208">
                  <c:v>31723</c:v>
                </c:pt>
                <c:pt idx="209">
                  <c:v>31729</c:v>
                </c:pt>
                <c:pt idx="210">
                  <c:v>31737</c:v>
                </c:pt>
                <c:pt idx="211">
                  <c:v>31742</c:v>
                </c:pt>
                <c:pt idx="212">
                  <c:v>31750</c:v>
                </c:pt>
                <c:pt idx="213">
                  <c:v>31762</c:v>
                </c:pt>
                <c:pt idx="214">
                  <c:v>31764</c:v>
                </c:pt>
                <c:pt idx="215">
                  <c:v>31773</c:v>
                </c:pt>
                <c:pt idx="216">
                  <c:v>31792</c:v>
                </c:pt>
                <c:pt idx="217">
                  <c:v>31806</c:v>
                </c:pt>
                <c:pt idx="218">
                  <c:v>31819</c:v>
                </c:pt>
                <c:pt idx="219">
                  <c:v>31825</c:v>
                </c:pt>
                <c:pt idx="220">
                  <c:v>31834</c:v>
                </c:pt>
                <c:pt idx="221">
                  <c:v>31845</c:v>
                </c:pt>
                <c:pt idx="222">
                  <c:v>31848</c:v>
                </c:pt>
                <c:pt idx="223">
                  <c:v>31855</c:v>
                </c:pt>
                <c:pt idx="224">
                  <c:v>31866</c:v>
                </c:pt>
                <c:pt idx="225">
                  <c:v>31869</c:v>
                </c:pt>
              </c:numCache>
            </c:numRef>
          </c:xVal>
          <c:yVal>
            <c:numRef>
              <c:f>HC_7pt_smooth!$BI$8:$BI$233</c:f>
              <c:numCache>
                <c:formatCode>General</c:formatCode>
                <c:ptCount val="226"/>
                <c:pt idx="52">
                  <c:v>41</c:v>
                </c:pt>
                <c:pt idx="53">
                  <c:v>14</c:v>
                </c:pt>
                <c:pt idx="56">
                  <c:v>14</c:v>
                </c:pt>
                <c:pt idx="61">
                  <c:v>24</c:v>
                </c:pt>
                <c:pt idx="62">
                  <c:v>24</c:v>
                </c:pt>
                <c:pt idx="63">
                  <c:v>16</c:v>
                </c:pt>
                <c:pt idx="64">
                  <c:v>12</c:v>
                </c:pt>
                <c:pt idx="65">
                  <c:v>20</c:v>
                </c:pt>
                <c:pt idx="68">
                  <c:v>21</c:v>
                </c:pt>
                <c:pt idx="69">
                  <c:v>12</c:v>
                </c:pt>
                <c:pt idx="70">
                  <c:v>25</c:v>
                </c:pt>
                <c:pt idx="71">
                  <c:v>20</c:v>
                </c:pt>
                <c:pt idx="76">
                  <c:v>18</c:v>
                </c:pt>
                <c:pt idx="77">
                  <c:v>14</c:v>
                </c:pt>
                <c:pt idx="78">
                  <c:v>40</c:v>
                </c:pt>
                <c:pt idx="80">
                  <c:v>6</c:v>
                </c:pt>
                <c:pt idx="81">
                  <c:v>13</c:v>
                </c:pt>
                <c:pt idx="82">
                  <c:v>29</c:v>
                </c:pt>
                <c:pt idx="83">
                  <c:v>46</c:v>
                </c:pt>
                <c:pt idx="87">
                  <c:v>24</c:v>
                </c:pt>
                <c:pt idx="90">
                  <c:v>41</c:v>
                </c:pt>
                <c:pt idx="93">
                  <c:v>50</c:v>
                </c:pt>
                <c:pt idx="95">
                  <c:v>36</c:v>
                </c:pt>
                <c:pt idx="97">
                  <c:v>67</c:v>
                </c:pt>
                <c:pt idx="101">
                  <c:v>26</c:v>
                </c:pt>
                <c:pt idx="102">
                  <c:v>28</c:v>
                </c:pt>
                <c:pt idx="103">
                  <c:v>47</c:v>
                </c:pt>
                <c:pt idx="104">
                  <c:v>22</c:v>
                </c:pt>
                <c:pt idx="106">
                  <c:v>33</c:v>
                </c:pt>
                <c:pt idx="107">
                  <c:v>24</c:v>
                </c:pt>
                <c:pt idx="108">
                  <c:v>24</c:v>
                </c:pt>
                <c:pt idx="110">
                  <c:v>25</c:v>
                </c:pt>
                <c:pt idx="111">
                  <c:v>38</c:v>
                </c:pt>
                <c:pt idx="112">
                  <c:v>11</c:v>
                </c:pt>
                <c:pt idx="113">
                  <c:v>18</c:v>
                </c:pt>
                <c:pt idx="116">
                  <c:v>31</c:v>
                </c:pt>
                <c:pt idx="117">
                  <c:v>13</c:v>
                </c:pt>
                <c:pt idx="119">
                  <c:v>8</c:v>
                </c:pt>
                <c:pt idx="120">
                  <c:v>13</c:v>
                </c:pt>
                <c:pt idx="121">
                  <c:v>6</c:v>
                </c:pt>
                <c:pt idx="122">
                  <c:v>10</c:v>
                </c:pt>
                <c:pt idx="123">
                  <c:v>22</c:v>
                </c:pt>
                <c:pt idx="125">
                  <c:v>14</c:v>
                </c:pt>
                <c:pt idx="126">
                  <c:v>14</c:v>
                </c:pt>
                <c:pt idx="127">
                  <c:v>10</c:v>
                </c:pt>
                <c:pt idx="129">
                  <c:v>19</c:v>
                </c:pt>
                <c:pt idx="130">
                  <c:v>8</c:v>
                </c:pt>
                <c:pt idx="131">
                  <c:v>6</c:v>
                </c:pt>
                <c:pt idx="132">
                  <c:v>5</c:v>
                </c:pt>
                <c:pt idx="134">
                  <c:v>11</c:v>
                </c:pt>
                <c:pt idx="135">
                  <c:v>8</c:v>
                </c:pt>
                <c:pt idx="136">
                  <c:v>18</c:v>
                </c:pt>
                <c:pt idx="137">
                  <c:v>8</c:v>
                </c:pt>
                <c:pt idx="138">
                  <c:v>9</c:v>
                </c:pt>
                <c:pt idx="139">
                  <c:v>16</c:v>
                </c:pt>
                <c:pt idx="140">
                  <c:v>15</c:v>
                </c:pt>
                <c:pt idx="141">
                  <c:v>16</c:v>
                </c:pt>
                <c:pt idx="142">
                  <c:v>6</c:v>
                </c:pt>
                <c:pt idx="143">
                  <c:v>8</c:v>
                </c:pt>
                <c:pt idx="147">
                  <c:v>22</c:v>
                </c:pt>
                <c:pt idx="149">
                  <c:v>5</c:v>
                </c:pt>
                <c:pt idx="150">
                  <c:v>12</c:v>
                </c:pt>
                <c:pt idx="152">
                  <c:v>8</c:v>
                </c:pt>
                <c:pt idx="153">
                  <c:v>6</c:v>
                </c:pt>
                <c:pt idx="154">
                  <c:v>5</c:v>
                </c:pt>
                <c:pt idx="155">
                  <c:v>15</c:v>
                </c:pt>
                <c:pt idx="156">
                  <c:v>5</c:v>
                </c:pt>
                <c:pt idx="157">
                  <c:v>27</c:v>
                </c:pt>
                <c:pt idx="158">
                  <c:v>46</c:v>
                </c:pt>
                <c:pt idx="159">
                  <c:v>14</c:v>
                </c:pt>
                <c:pt idx="161">
                  <c:v>46</c:v>
                </c:pt>
                <c:pt idx="162">
                  <c:v>16</c:v>
                </c:pt>
                <c:pt idx="163">
                  <c:v>20</c:v>
                </c:pt>
                <c:pt idx="164">
                  <c:v>14</c:v>
                </c:pt>
                <c:pt idx="165">
                  <c:v>19</c:v>
                </c:pt>
                <c:pt idx="166">
                  <c:v>18</c:v>
                </c:pt>
                <c:pt idx="167">
                  <c:v>7</c:v>
                </c:pt>
                <c:pt idx="168">
                  <c:v>5</c:v>
                </c:pt>
                <c:pt idx="169">
                  <c:v>15</c:v>
                </c:pt>
                <c:pt idx="170">
                  <c:v>13</c:v>
                </c:pt>
                <c:pt idx="171">
                  <c:v>13</c:v>
                </c:pt>
                <c:pt idx="172">
                  <c:v>2</c:v>
                </c:pt>
                <c:pt idx="173">
                  <c:v>7</c:v>
                </c:pt>
                <c:pt idx="174">
                  <c:v>37</c:v>
                </c:pt>
                <c:pt idx="175">
                  <c:v>15</c:v>
                </c:pt>
                <c:pt idx="177">
                  <c:v>10</c:v>
                </c:pt>
                <c:pt idx="178">
                  <c:v>8</c:v>
                </c:pt>
                <c:pt idx="179">
                  <c:v>7</c:v>
                </c:pt>
                <c:pt idx="180">
                  <c:v>5</c:v>
                </c:pt>
                <c:pt idx="182">
                  <c:v>36</c:v>
                </c:pt>
                <c:pt idx="183">
                  <c:v>17</c:v>
                </c:pt>
                <c:pt idx="184">
                  <c:v>5</c:v>
                </c:pt>
                <c:pt idx="185">
                  <c:v>7</c:v>
                </c:pt>
                <c:pt idx="186">
                  <c:v>5</c:v>
                </c:pt>
                <c:pt idx="187">
                  <c:v>8</c:v>
                </c:pt>
                <c:pt idx="188">
                  <c:v>7</c:v>
                </c:pt>
                <c:pt idx="190">
                  <c:v>5</c:v>
                </c:pt>
                <c:pt idx="191">
                  <c:v>5</c:v>
                </c:pt>
                <c:pt idx="192">
                  <c:v>6</c:v>
                </c:pt>
                <c:pt idx="193">
                  <c:v>10</c:v>
                </c:pt>
                <c:pt idx="194">
                  <c:v>8</c:v>
                </c:pt>
                <c:pt idx="195">
                  <c:v>14</c:v>
                </c:pt>
                <c:pt idx="196">
                  <c:v>10</c:v>
                </c:pt>
                <c:pt idx="197">
                  <c:v>15</c:v>
                </c:pt>
                <c:pt idx="198">
                  <c:v>5</c:v>
                </c:pt>
                <c:pt idx="199">
                  <c:v>4</c:v>
                </c:pt>
                <c:pt idx="200">
                  <c:v>12</c:v>
                </c:pt>
                <c:pt idx="201">
                  <c:v>5</c:v>
                </c:pt>
                <c:pt idx="202">
                  <c:v>17</c:v>
                </c:pt>
                <c:pt idx="203">
                  <c:v>15</c:v>
                </c:pt>
                <c:pt idx="204">
                  <c:v>17</c:v>
                </c:pt>
                <c:pt idx="205">
                  <c:v>15</c:v>
                </c:pt>
                <c:pt idx="206">
                  <c:v>31</c:v>
                </c:pt>
                <c:pt idx="207">
                  <c:v>7</c:v>
                </c:pt>
                <c:pt idx="208">
                  <c:v>5</c:v>
                </c:pt>
                <c:pt idx="209">
                  <c:v>15</c:v>
                </c:pt>
                <c:pt idx="210">
                  <c:v>6</c:v>
                </c:pt>
                <c:pt idx="211">
                  <c:v>5</c:v>
                </c:pt>
                <c:pt idx="212">
                  <c:v>5</c:v>
                </c:pt>
                <c:pt idx="213">
                  <c:v>8</c:v>
                </c:pt>
                <c:pt idx="214">
                  <c:v>26</c:v>
                </c:pt>
                <c:pt idx="215">
                  <c:v>10</c:v>
                </c:pt>
                <c:pt idx="216">
                  <c:v>22</c:v>
                </c:pt>
                <c:pt idx="217">
                  <c:v>5</c:v>
                </c:pt>
                <c:pt idx="218">
                  <c:v>6</c:v>
                </c:pt>
                <c:pt idx="219">
                  <c:v>6</c:v>
                </c:pt>
                <c:pt idx="220">
                  <c:v>15</c:v>
                </c:pt>
                <c:pt idx="221">
                  <c:v>6</c:v>
                </c:pt>
                <c:pt idx="223">
                  <c:v>10</c:v>
                </c:pt>
                <c:pt idx="224">
                  <c:v>6</c:v>
                </c:pt>
                <c:pt idx="225">
                  <c:v>26</c:v>
                </c:pt>
              </c:numCache>
            </c:numRef>
          </c:yVal>
          <c:smooth val="0"/>
        </c:ser>
        <c:ser>
          <c:idx val="6"/>
          <c:order val="6"/>
          <c:tx>
            <c:strRef>
              <c:f>HC_7pt_smooth!$BJ$7</c:f>
              <c:strCache>
                <c:ptCount val="1"/>
                <c:pt idx="0">
                  <c:v>Propene</c:v>
                </c:pt>
              </c:strCache>
            </c:strRef>
          </c:tx>
          <c:xVal>
            <c:numRef>
              <c:f>HC_7pt_smooth!$BC$8:$BC$233</c:f>
              <c:numCache>
                <c:formatCode>mm/dd/yy</c:formatCode>
                <c:ptCount val="226"/>
                <c:pt idx="0">
                  <c:v>30076</c:v>
                </c:pt>
                <c:pt idx="1">
                  <c:v>30079</c:v>
                </c:pt>
                <c:pt idx="2">
                  <c:v>30088</c:v>
                </c:pt>
                <c:pt idx="3">
                  <c:v>30099</c:v>
                </c:pt>
                <c:pt idx="4">
                  <c:v>30107</c:v>
                </c:pt>
                <c:pt idx="5">
                  <c:v>30114</c:v>
                </c:pt>
                <c:pt idx="6">
                  <c:v>30124</c:v>
                </c:pt>
                <c:pt idx="7">
                  <c:v>30130</c:v>
                </c:pt>
                <c:pt idx="8">
                  <c:v>30131</c:v>
                </c:pt>
                <c:pt idx="9">
                  <c:v>30142</c:v>
                </c:pt>
                <c:pt idx="10">
                  <c:v>30149</c:v>
                </c:pt>
                <c:pt idx="11">
                  <c:v>30158</c:v>
                </c:pt>
                <c:pt idx="12">
                  <c:v>30169</c:v>
                </c:pt>
                <c:pt idx="13">
                  <c:v>30179</c:v>
                </c:pt>
                <c:pt idx="14">
                  <c:v>30188</c:v>
                </c:pt>
                <c:pt idx="15">
                  <c:v>30193</c:v>
                </c:pt>
                <c:pt idx="16">
                  <c:v>30200</c:v>
                </c:pt>
                <c:pt idx="17">
                  <c:v>30219</c:v>
                </c:pt>
                <c:pt idx="18">
                  <c:v>30230</c:v>
                </c:pt>
                <c:pt idx="19">
                  <c:v>30233</c:v>
                </c:pt>
                <c:pt idx="20">
                  <c:v>30241</c:v>
                </c:pt>
                <c:pt idx="21">
                  <c:v>30256</c:v>
                </c:pt>
                <c:pt idx="22">
                  <c:v>30263</c:v>
                </c:pt>
                <c:pt idx="23">
                  <c:v>30268</c:v>
                </c:pt>
                <c:pt idx="24">
                  <c:v>30282</c:v>
                </c:pt>
                <c:pt idx="25">
                  <c:v>30291</c:v>
                </c:pt>
                <c:pt idx="26">
                  <c:v>30293</c:v>
                </c:pt>
                <c:pt idx="27">
                  <c:v>30293</c:v>
                </c:pt>
                <c:pt idx="28">
                  <c:v>30296</c:v>
                </c:pt>
                <c:pt idx="29">
                  <c:v>30302</c:v>
                </c:pt>
                <c:pt idx="30">
                  <c:v>30302</c:v>
                </c:pt>
                <c:pt idx="31">
                  <c:v>30303</c:v>
                </c:pt>
                <c:pt idx="32">
                  <c:v>30310</c:v>
                </c:pt>
                <c:pt idx="33">
                  <c:v>30317</c:v>
                </c:pt>
                <c:pt idx="34">
                  <c:v>30324</c:v>
                </c:pt>
                <c:pt idx="35">
                  <c:v>30331</c:v>
                </c:pt>
                <c:pt idx="36">
                  <c:v>30340</c:v>
                </c:pt>
                <c:pt idx="37">
                  <c:v>30352</c:v>
                </c:pt>
                <c:pt idx="38">
                  <c:v>30359</c:v>
                </c:pt>
                <c:pt idx="39">
                  <c:v>30366</c:v>
                </c:pt>
                <c:pt idx="40">
                  <c:v>30366</c:v>
                </c:pt>
                <c:pt idx="41">
                  <c:v>30374</c:v>
                </c:pt>
                <c:pt idx="42">
                  <c:v>30387</c:v>
                </c:pt>
                <c:pt idx="43">
                  <c:v>30396</c:v>
                </c:pt>
                <c:pt idx="44">
                  <c:v>30401</c:v>
                </c:pt>
                <c:pt idx="45">
                  <c:v>30410</c:v>
                </c:pt>
                <c:pt idx="46">
                  <c:v>30414</c:v>
                </c:pt>
                <c:pt idx="47">
                  <c:v>30422</c:v>
                </c:pt>
                <c:pt idx="48">
                  <c:v>30429</c:v>
                </c:pt>
                <c:pt idx="49">
                  <c:v>30436</c:v>
                </c:pt>
                <c:pt idx="50">
                  <c:v>30443</c:v>
                </c:pt>
                <c:pt idx="51">
                  <c:v>30450</c:v>
                </c:pt>
                <c:pt idx="52">
                  <c:v>30457</c:v>
                </c:pt>
                <c:pt idx="53">
                  <c:v>30467</c:v>
                </c:pt>
                <c:pt idx="54">
                  <c:v>30471</c:v>
                </c:pt>
                <c:pt idx="55">
                  <c:v>30480</c:v>
                </c:pt>
                <c:pt idx="56">
                  <c:v>30488</c:v>
                </c:pt>
                <c:pt idx="57">
                  <c:v>30492</c:v>
                </c:pt>
                <c:pt idx="58">
                  <c:v>30498</c:v>
                </c:pt>
                <c:pt idx="59">
                  <c:v>30506</c:v>
                </c:pt>
                <c:pt idx="60">
                  <c:v>30512</c:v>
                </c:pt>
                <c:pt idx="61">
                  <c:v>30519</c:v>
                </c:pt>
                <c:pt idx="62">
                  <c:v>30526</c:v>
                </c:pt>
                <c:pt idx="63">
                  <c:v>30534</c:v>
                </c:pt>
                <c:pt idx="64">
                  <c:v>30541</c:v>
                </c:pt>
                <c:pt idx="65">
                  <c:v>30547</c:v>
                </c:pt>
                <c:pt idx="66">
                  <c:v>30557</c:v>
                </c:pt>
                <c:pt idx="67">
                  <c:v>30562</c:v>
                </c:pt>
                <c:pt idx="68">
                  <c:v>30568</c:v>
                </c:pt>
                <c:pt idx="69">
                  <c:v>30583</c:v>
                </c:pt>
                <c:pt idx="70">
                  <c:v>30590</c:v>
                </c:pt>
                <c:pt idx="71">
                  <c:v>30598</c:v>
                </c:pt>
                <c:pt idx="72">
                  <c:v>30607</c:v>
                </c:pt>
                <c:pt idx="73">
                  <c:v>30627</c:v>
                </c:pt>
                <c:pt idx="74">
                  <c:v>30634</c:v>
                </c:pt>
                <c:pt idx="75">
                  <c:v>30640</c:v>
                </c:pt>
                <c:pt idx="76">
                  <c:v>30646</c:v>
                </c:pt>
                <c:pt idx="77">
                  <c:v>30652</c:v>
                </c:pt>
                <c:pt idx="78">
                  <c:v>30663</c:v>
                </c:pt>
                <c:pt idx="79">
                  <c:v>30667</c:v>
                </c:pt>
                <c:pt idx="80">
                  <c:v>30674</c:v>
                </c:pt>
                <c:pt idx="81">
                  <c:v>30683</c:v>
                </c:pt>
                <c:pt idx="82">
                  <c:v>30688</c:v>
                </c:pt>
                <c:pt idx="83">
                  <c:v>30694</c:v>
                </c:pt>
                <c:pt idx="84">
                  <c:v>30704</c:v>
                </c:pt>
                <c:pt idx="85">
                  <c:v>30713</c:v>
                </c:pt>
                <c:pt idx="86">
                  <c:v>30718</c:v>
                </c:pt>
                <c:pt idx="87">
                  <c:v>30722</c:v>
                </c:pt>
                <c:pt idx="88">
                  <c:v>30730</c:v>
                </c:pt>
                <c:pt idx="89">
                  <c:v>30736</c:v>
                </c:pt>
                <c:pt idx="90">
                  <c:v>30751</c:v>
                </c:pt>
                <c:pt idx="91">
                  <c:v>30758</c:v>
                </c:pt>
                <c:pt idx="92">
                  <c:v>30767</c:v>
                </c:pt>
                <c:pt idx="93">
                  <c:v>30772</c:v>
                </c:pt>
                <c:pt idx="94">
                  <c:v>30779</c:v>
                </c:pt>
                <c:pt idx="95">
                  <c:v>30799</c:v>
                </c:pt>
                <c:pt idx="96">
                  <c:v>30810</c:v>
                </c:pt>
                <c:pt idx="97">
                  <c:v>30813</c:v>
                </c:pt>
                <c:pt idx="98">
                  <c:v>30820</c:v>
                </c:pt>
                <c:pt idx="99">
                  <c:v>30827</c:v>
                </c:pt>
                <c:pt idx="100">
                  <c:v>30841</c:v>
                </c:pt>
                <c:pt idx="101">
                  <c:v>30848</c:v>
                </c:pt>
                <c:pt idx="102">
                  <c:v>30853</c:v>
                </c:pt>
                <c:pt idx="103">
                  <c:v>30855</c:v>
                </c:pt>
                <c:pt idx="104">
                  <c:v>30862</c:v>
                </c:pt>
                <c:pt idx="105">
                  <c:v>30869</c:v>
                </c:pt>
                <c:pt idx="106">
                  <c:v>30876</c:v>
                </c:pt>
                <c:pt idx="107">
                  <c:v>30883</c:v>
                </c:pt>
                <c:pt idx="108">
                  <c:v>30890</c:v>
                </c:pt>
                <c:pt idx="109">
                  <c:v>30898</c:v>
                </c:pt>
                <c:pt idx="110">
                  <c:v>30904</c:v>
                </c:pt>
                <c:pt idx="111">
                  <c:v>30911</c:v>
                </c:pt>
                <c:pt idx="112">
                  <c:v>30918</c:v>
                </c:pt>
                <c:pt idx="113">
                  <c:v>30946</c:v>
                </c:pt>
                <c:pt idx="114">
                  <c:v>30953</c:v>
                </c:pt>
                <c:pt idx="115">
                  <c:v>30965</c:v>
                </c:pt>
                <c:pt idx="116">
                  <c:v>30968</c:v>
                </c:pt>
                <c:pt idx="117">
                  <c:v>30974</c:v>
                </c:pt>
                <c:pt idx="118">
                  <c:v>30980</c:v>
                </c:pt>
                <c:pt idx="119">
                  <c:v>30988</c:v>
                </c:pt>
                <c:pt idx="120">
                  <c:v>30995</c:v>
                </c:pt>
                <c:pt idx="121">
                  <c:v>31002</c:v>
                </c:pt>
                <c:pt idx="122">
                  <c:v>31010</c:v>
                </c:pt>
                <c:pt idx="123">
                  <c:v>31031</c:v>
                </c:pt>
                <c:pt idx="124">
                  <c:v>31037</c:v>
                </c:pt>
                <c:pt idx="125">
                  <c:v>31058</c:v>
                </c:pt>
                <c:pt idx="126">
                  <c:v>31066</c:v>
                </c:pt>
                <c:pt idx="127">
                  <c:v>31086</c:v>
                </c:pt>
                <c:pt idx="128">
                  <c:v>31093</c:v>
                </c:pt>
                <c:pt idx="129">
                  <c:v>31100</c:v>
                </c:pt>
                <c:pt idx="130">
                  <c:v>31107</c:v>
                </c:pt>
                <c:pt idx="131">
                  <c:v>31114</c:v>
                </c:pt>
                <c:pt idx="132">
                  <c:v>31121</c:v>
                </c:pt>
                <c:pt idx="133">
                  <c:v>31128</c:v>
                </c:pt>
                <c:pt idx="134">
                  <c:v>31146</c:v>
                </c:pt>
                <c:pt idx="135">
                  <c:v>31149</c:v>
                </c:pt>
                <c:pt idx="136">
                  <c:v>31157</c:v>
                </c:pt>
                <c:pt idx="137">
                  <c:v>31178</c:v>
                </c:pt>
                <c:pt idx="138">
                  <c:v>31191</c:v>
                </c:pt>
                <c:pt idx="139">
                  <c:v>31205</c:v>
                </c:pt>
                <c:pt idx="140">
                  <c:v>31219</c:v>
                </c:pt>
                <c:pt idx="141">
                  <c:v>31226</c:v>
                </c:pt>
                <c:pt idx="142">
                  <c:v>31233</c:v>
                </c:pt>
                <c:pt idx="143">
                  <c:v>31240</c:v>
                </c:pt>
                <c:pt idx="144">
                  <c:v>31254</c:v>
                </c:pt>
                <c:pt idx="145">
                  <c:v>31261</c:v>
                </c:pt>
                <c:pt idx="146">
                  <c:v>31267</c:v>
                </c:pt>
                <c:pt idx="147">
                  <c:v>31274</c:v>
                </c:pt>
                <c:pt idx="148">
                  <c:v>31281</c:v>
                </c:pt>
                <c:pt idx="149">
                  <c:v>31288</c:v>
                </c:pt>
                <c:pt idx="150">
                  <c:v>31295</c:v>
                </c:pt>
                <c:pt idx="151">
                  <c:v>31302</c:v>
                </c:pt>
                <c:pt idx="152">
                  <c:v>31309</c:v>
                </c:pt>
                <c:pt idx="153">
                  <c:v>31316</c:v>
                </c:pt>
                <c:pt idx="154">
                  <c:v>31323</c:v>
                </c:pt>
                <c:pt idx="155">
                  <c:v>31330</c:v>
                </c:pt>
                <c:pt idx="156">
                  <c:v>31332</c:v>
                </c:pt>
                <c:pt idx="157">
                  <c:v>31344</c:v>
                </c:pt>
                <c:pt idx="158">
                  <c:v>31349</c:v>
                </c:pt>
                <c:pt idx="159">
                  <c:v>31351</c:v>
                </c:pt>
                <c:pt idx="160">
                  <c:v>31356</c:v>
                </c:pt>
                <c:pt idx="161">
                  <c:v>31358</c:v>
                </c:pt>
                <c:pt idx="162">
                  <c:v>31363</c:v>
                </c:pt>
                <c:pt idx="163">
                  <c:v>31365</c:v>
                </c:pt>
                <c:pt idx="164">
                  <c:v>31372</c:v>
                </c:pt>
                <c:pt idx="165">
                  <c:v>31380</c:v>
                </c:pt>
                <c:pt idx="166">
                  <c:v>31386</c:v>
                </c:pt>
                <c:pt idx="167">
                  <c:v>31393</c:v>
                </c:pt>
                <c:pt idx="168">
                  <c:v>31404</c:v>
                </c:pt>
                <c:pt idx="169">
                  <c:v>31407</c:v>
                </c:pt>
                <c:pt idx="170">
                  <c:v>31414</c:v>
                </c:pt>
                <c:pt idx="171">
                  <c:v>31421</c:v>
                </c:pt>
                <c:pt idx="172">
                  <c:v>31428</c:v>
                </c:pt>
                <c:pt idx="173">
                  <c:v>31435</c:v>
                </c:pt>
                <c:pt idx="174">
                  <c:v>31456</c:v>
                </c:pt>
                <c:pt idx="175">
                  <c:v>31469</c:v>
                </c:pt>
                <c:pt idx="176">
                  <c:v>31477</c:v>
                </c:pt>
                <c:pt idx="177">
                  <c:v>31489</c:v>
                </c:pt>
                <c:pt idx="178">
                  <c:v>31498</c:v>
                </c:pt>
                <c:pt idx="179">
                  <c:v>31506</c:v>
                </c:pt>
                <c:pt idx="180">
                  <c:v>31518</c:v>
                </c:pt>
                <c:pt idx="181">
                  <c:v>31527</c:v>
                </c:pt>
                <c:pt idx="182">
                  <c:v>31545</c:v>
                </c:pt>
                <c:pt idx="183">
                  <c:v>31547</c:v>
                </c:pt>
                <c:pt idx="184">
                  <c:v>31561</c:v>
                </c:pt>
                <c:pt idx="185">
                  <c:v>31564</c:v>
                </c:pt>
                <c:pt idx="186">
                  <c:v>31568</c:v>
                </c:pt>
                <c:pt idx="187">
                  <c:v>31575</c:v>
                </c:pt>
                <c:pt idx="188">
                  <c:v>31583</c:v>
                </c:pt>
                <c:pt idx="189">
                  <c:v>31589</c:v>
                </c:pt>
                <c:pt idx="190">
                  <c:v>31601</c:v>
                </c:pt>
                <c:pt idx="191">
                  <c:v>31603</c:v>
                </c:pt>
                <c:pt idx="192">
                  <c:v>31610</c:v>
                </c:pt>
                <c:pt idx="193">
                  <c:v>31618</c:v>
                </c:pt>
                <c:pt idx="194">
                  <c:v>31624</c:v>
                </c:pt>
                <c:pt idx="195">
                  <c:v>31631</c:v>
                </c:pt>
                <c:pt idx="196">
                  <c:v>31642</c:v>
                </c:pt>
                <c:pt idx="197">
                  <c:v>31645</c:v>
                </c:pt>
                <c:pt idx="198">
                  <c:v>31652</c:v>
                </c:pt>
                <c:pt idx="199">
                  <c:v>31659</c:v>
                </c:pt>
                <c:pt idx="200">
                  <c:v>31666</c:v>
                </c:pt>
                <c:pt idx="201">
                  <c:v>31673</c:v>
                </c:pt>
                <c:pt idx="202">
                  <c:v>31680</c:v>
                </c:pt>
                <c:pt idx="203">
                  <c:v>31687</c:v>
                </c:pt>
                <c:pt idx="204">
                  <c:v>31694</c:v>
                </c:pt>
                <c:pt idx="205">
                  <c:v>31701</c:v>
                </c:pt>
                <c:pt idx="206">
                  <c:v>31709</c:v>
                </c:pt>
                <c:pt idx="207">
                  <c:v>31715</c:v>
                </c:pt>
                <c:pt idx="208">
                  <c:v>31723</c:v>
                </c:pt>
                <c:pt idx="209">
                  <c:v>31729</c:v>
                </c:pt>
                <c:pt idx="210">
                  <c:v>31737</c:v>
                </c:pt>
                <c:pt idx="211">
                  <c:v>31742</c:v>
                </c:pt>
                <c:pt idx="212">
                  <c:v>31750</c:v>
                </c:pt>
                <c:pt idx="213">
                  <c:v>31762</c:v>
                </c:pt>
                <c:pt idx="214">
                  <c:v>31764</c:v>
                </c:pt>
                <c:pt idx="215">
                  <c:v>31773</c:v>
                </c:pt>
                <c:pt idx="216">
                  <c:v>31792</c:v>
                </c:pt>
                <c:pt idx="217">
                  <c:v>31806</c:v>
                </c:pt>
                <c:pt idx="218">
                  <c:v>31819</c:v>
                </c:pt>
                <c:pt idx="219">
                  <c:v>31825</c:v>
                </c:pt>
                <c:pt idx="220">
                  <c:v>31834</c:v>
                </c:pt>
                <c:pt idx="221">
                  <c:v>31845</c:v>
                </c:pt>
                <c:pt idx="222">
                  <c:v>31848</c:v>
                </c:pt>
                <c:pt idx="223">
                  <c:v>31855</c:v>
                </c:pt>
                <c:pt idx="224">
                  <c:v>31866</c:v>
                </c:pt>
                <c:pt idx="225">
                  <c:v>31869</c:v>
                </c:pt>
              </c:numCache>
            </c:numRef>
          </c:xVal>
          <c:yVal>
            <c:numRef>
              <c:f>HC_7pt_smooth!$BJ$8:$BJ$233</c:f>
              <c:numCache>
                <c:formatCode>General</c:formatCode>
                <c:ptCount val="226"/>
                <c:pt idx="52">
                  <c:v>131</c:v>
                </c:pt>
                <c:pt idx="53">
                  <c:v>142</c:v>
                </c:pt>
                <c:pt idx="54">
                  <c:v>44</c:v>
                </c:pt>
                <c:pt idx="55">
                  <c:v>191</c:v>
                </c:pt>
                <c:pt idx="56">
                  <c:v>191</c:v>
                </c:pt>
                <c:pt idx="57">
                  <c:v>121</c:v>
                </c:pt>
                <c:pt idx="58">
                  <c:v>97</c:v>
                </c:pt>
                <c:pt idx="59">
                  <c:v>253</c:v>
                </c:pt>
                <c:pt idx="60">
                  <c:v>271</c:v>
                </c:pt>
                <c:pt idx="61">
                  <c:v>283</c:v>
                </c:pt>
                <c:pt idx="62">
                  <c:v>376</c:v>
                </c:pt>
                <c:pt idx="63">
                  <c:v>275</c:v>
                </c:pt>
                <c:pt idx="69">
                  <c:v>495</c:v>
                </c:pt>
                <c:pt idx="72">
                  <c:v>315</c:v>
                </c:pt>
                <c:pt idx="73">
                  <c:v>91</c:v>
                </c:pt>
                <c:pt idx="74">
                  <c:v>98</c:v>
                </c:pt>
                <c:pt idx="75">
                  <c:v>117</c:v>
                </c:pt>
                <c:pt idx="76">
                  <c:v>235</c:v>
                </c:pt>
                <c:pt idx="77">
                  <c:v>197</c:v>
                </c:pt>
                <c:pt idx="78">
                  <c:v>142</c:v>
                </c:pt>
                <c:pt idx="79">
                  <c:v>196</c:v>
                </c:pt>
                <c:pt idx="80">
                  <c:v>78</c:v>
                </c:pt>
                <c:pt idx="81">
                  <c:v>118</c:v>
                </c:pt>
                <c:pt idx="82">
                  <c:v>136</c:v>
                </c:pt>
                <c:pt idx="83">
                  <c:v>227</c:v>
                </c:pt>
                <c:pt idx="84">
                  <c:v>187</c:v>
                </c:pt>
                <c:pt idx="85">
                  <c:v>99</c:v>
                </c:pt>
                <c:pt idx="87">
                  <c:v>128</c:v>
                </c:pt>
                <c:pt idx="88">
                  <c:v>182</c:v>
                </c:pt>
                <c:pt idx="89">
                  <c:v>299</c:v>
                </c:pt>
                <c:pt idx="90">
                  <c:v>192</c:v>
                </c:pt>
                <c:pt idx="91">
                  <c:v>140</c:v>
                </c:pt>
                <c:pt idx="92">
                  <c:v>323</c:v>
                </c:pt>
                <c:pt idx="93">
                  <c:v>115</c:v>
                </c:pt>
                <c:pt idx="95">
                  <c:v>219</c:v>
                </c:pt>
                <c:pt idx="96">
                  <c:v>235</c:v>
                </c:pt>
                <c:pt idx="97">
                  <c:v>318</c:v>
                </c:pt>
                <c:pt idx="98">
                  <c:v>87</c:v>
                </c:pt>
                <c:pt idx="99">
                  <c:v>186</c:v>
                </c:pt>
                <c:pt idx="100">
                  <c:v>150</c:v>
                </c:pt>
                <c:pt idx="101">
                  <c:v>125</c:v>
                </c:pt>
                <c:pt idx="102">
                  <c:v>225</c:v>
                </c:pt>
                <c:pt idx="103">
                  <c:v>229</c:v>
                </c:pt>
                <c:pt idx="104">
                  <c:v>61</c:v>
                </c:pt>
                <c:pt idx="106">
                  <c:v>182</c:v>
                </c:pt>
                <c:pt idx="107">
                  <c:v>78</c:v>
                </c:pt>
                <c:pt idx="108">
                  <c:v>43</c:v>
                </c:pt>
                <c:pt idx="110">
                  <c:v>145</c:v>
                </c:pt>
                <c:pt idx="111">
                  <c:v>132</c:v>
                </c:pt>
                <c:pt idx="112">
                  <c:v>205</c:v>
                </c:pt>
                <c:pt idx="113">
                  <c:v>186</c:v>
                </c:pt>
                <c:pt idx="114">
                  <c:v>179</c:v>
                </c:pt>
                <c:pt idx="115">
                  <c:v>67</c:v>
                </c:pt>
                <c:pt idx="116">
                  <c:v>288</c:v>
                </c:pt>
                <c:pt idx="117">
                  <c:v>104</c:v>
                </c:pt>
                <c:pt idx="118">
                  <c:v>169</c:v>
                </c:pt>
                <c:pt idx="119">
                  <c:v>92</c:v>
                </c:pt>
                <c:pt idx="120">
                  <c:v>63</c:v>
                </c:pt>
                <c:pt idx="121">
                  <c:v>48</c:v>
                </c:pt>
                <c:pt idx="122">
                  <c:v>55</c:v>
                </c:pt>
                <c:pt idx="123">
                  <c:v>155</c:v>
                </c:pt>
                <c:pt idx="124">
                  <c:v>129</c:v>
                </c:pt>
                <c:pt idx="125">
                  <c:v>111</c:v>
                </c:pt>
                <c:pt idx="126">
                  <c:v>200</c:v>
                </c:pt>
                <c:pt idx="127">
                  <c:v>75</c:v>
                </c:pt>
                <c:pt idx="128">
                  <c:v>75</c:v>
                </c:pt>
                <c:pt idx="129">
                  <c:v>193</c:v>
                </c:pt>
                <c:pt idx="130">
                  <c:v>148</c:v>
                </c:pt>
                <c:pt idx="131">
                  <c:v>184</c:v>
                </c:pt>
                <c:pt idx="132">
                  <c:v>145</c:v>
                </c:pt>
                <c:pt idx="133">
                  <c:v>170</c:v>
                </c:pt>
                <c:pt idx="134">
                  <c:v>41</c:v>
                </c:pt>
                <c:pt idx="135">
                  <c:v>92</c:v>
                </c:pt>
                <c:pt idx="136">
                  <c:v>134</c:v>
                </c:pt>
                <c:pt idx="137">
                  <c:v>100</c:v>
                </c:pt>
                <c:pt idx="138">
                  <c:v>160</c:v>
                </c:pt>
                <c:pt idx="139">
                  <c:v>256</c:v>
                </c:pt>
                <c:pt idx="140">
                  <c:v>62</c:v>
                </c:pt>
                <c:pt idx="141">
                  <c:v>58</c:v>
                </c:pt>
                <c:pt idx="142">
                  <c:v>108</c:v>
                </c:pt>
                <c:pt idx="143">
                  <c:v>96</c:v>
                </c:pt>
                <c:pt idx="144">
                  <c:v>56</c:v>
                </c:pt>
                <c:pt idx="145">
                  <c:v>81</c:v>
                </c:pt>
                <c:pt idx="146">
                  <c:v>49</c:v>
                </c:pt>
                <c:pt idx="147">
                  <c:v>126</c:v>
                </c:pt>
                <c:pt idx="148">
                  <c:v>62</c:v>
                </c:pt>
                <c:pt idx="149">
                  <c:v>48</c:v>
                </c:pt>
                <c:pt idx="150">
                  <c:v>69</c:v>
                </c:pt>
                <c:pt idx="151">
                  <c:v>101</c:v>
                </c:pt>
                <c:pt idx="152">
                  <c:v>134</c:v>
                </c:pt>
                <c:pt idx="153">
                  <c:v>82</c:v>
                </c:pt>
                <c:pt idx="154">
                  <c:v>82</c:v>
                </c:pt>
                <c:pt idx="155">
                  <c:v>75</c:v>
                </c:pt>
                <c:pt idx="156">
                  <c:v>70</c:v>
                </c:pt>
                <c:pt idx="157">
                  <c:v>92</c:v>
                </c:pt>
                <c:pt idx="158">
                  <c:v>120</c:v>
                </c:pt>
                <c:pt idx="159">
                  <c:v>121</c:v>
                </c:pt>
                <c:pt idx="160">
                  <c:v>83</c:v>
                </c:pt>
                <c:pt idx="161">
                  <c:v>57</c:v>
                </c:pt>
                <c:pt idx="162">
                  <c:v>57</c:v>
                </c:pt>
                <c:pt idx="163">
                  <c:v>67</c:v>
                </c:pt>
                <c:pt idx="164">
                  <c:v>77</c:v>
                </c:pt>
                <c:pt idx="165">
                  <c:v>34</c:v>
                </c:pt>
                <c:pt idx="166">
                  <c:v>64</c:v>
                </c:pt>
                <c:pt idx="167">
                  <c:v>40</c:v>
                </c:pt>
                <c:pt idx="168">
                  <c:v>56</c:v>
                </c:pt>
                <c:pt idx="169">
                  <c:v>51</c:v>
                </c:pt>
                <c:pt idx="170">
                  <c:v>48</c:v>
                </c:pt>
                <c:pt idx="171">
                  <c:v>79</c:v>
                </c:pt>
                <c:pt idx="172">
                  <c:v>36</c:v>
                </c:pt>
                <c:pt idx="173">
                  <c:v>71</c:v>
                </c:pt>
                <c:pt idx="174">
                  <c:v>165</c:v>
                </c:pt>
                <c:pt idx="175">
                  <c:v>141</c:v>
                </c:pt>
                <c:pt idx="176">
                  <c:v>77</c:v>
                </c:pt>
                <c:pt idx="177">
                  <c:v>67</c:v>
                </c:pt>
                <c:pt idx="178">
                  <c:v>106</c:v>
                </c:pt>
                <c:pt idx="179">
                  <c:v>156</c:v>
                </c:pt>
                <c:pt idx="180">
                  <c:v>94</c:v>
                </c:pt>
                <c:pt idx="181">
                  <c:v>46</c:v>
                </c:pt>
                <c:pt idx="182">
                  <c:v>280</c:v>
                </c:pt>
                <c:pt idx="183">
                  <c:v>139</c:v>
                </c:pt>
                <c:pt idx="184">
                  <c:v>63</c:v>
                </c:pt>
                <c:pt idx="185">
                  <c:v>97</c:v>
                </c:pt>
                <c:pt idx="186">
                  <c:v>49</c:v>
                </c:pt>
                <c:pt idx="187">
                  <c:v>66</c:v>
                </c:pt>
                <c:pt idx="188">
                  <c:v>121</c:v>
                </c:pt>
                <c:pt idx="189">
                  <c:v>70</c:v>
                </c:pt>
                <c:pt idx="190">
                  <c:v>72</c:v>
                </c:pt>
                <c:pt idx="191">
                  <c:v>49</c:v>
                </c:pt>
                <c:pt idx="192">
                  <c:v>88</c:v>
                </c:pt>
                <c:pt idx="193">
                  <c:v>100</c:v>
                </c:pt>
                <c:pt idx="194">
                  <c:v>121</c:v>
                </c:pt>
                <c:pt idx="195">
                  <c:v>62</c:v>
                </c:pt>
                <c:pt idx="196">
                  <c:v>76</c:v>
                </c:pt>
                <c:pt idx="197">
                  <c:v>91</c:v>
                </c:pt>
                <c:pt idx="198">
                  <c:v>65</c:v>
                </c:pt>
                <c:pt idx="199">
                  <c:v>95</c:v>
                </c:pt>
                <c:pt idx="200">
                  <c:v>149</c:v>
                </c:pt>
                <c:pt idx="201">
                  <c:v>110</c:v>
                </c:pt>
                <c:pt idx="202">
                  <c:v>96</c:v>
                </c:pt>
                <c:pt idx="203">
                  <c:v>90</c:v>
                </c:pt>
                <c:pt idx="204">
                  <c:v>92</c:v>
                </c:pt>
                <c:pt idx="205">
                  <c:v>62</c:v>
                </c:pt>
                <c:pt idx="206">
                  <c:v>76</c:v>
                </c:pt>
                <c:pt idx="207">
                  <c:v>115</c:v>
                </c:pt>
                <c:pt idx="208">
                  <c:v>189</c:v>
                </c:pt>
                <c:pt idx="209">
                  <c:v>185</c:v>
                </c:pt>
                <c:pt idx="210">
                  <c:v>67</c:v>
                </c:pt>
                <c:pt idx="211">
                  <c:v>72</c:v>
                </c:pt>
                <c:pt idx="212">
                  <c:v>140</c:v>
                </c:pt>
                <c:pt idx="213">
                  <c:v>223</c:v>
                </c:pt>
                <c:pt idx="214">
                  <c:v>227</c:v>
                </c:pt>
                <c:pt idx="215">
                  <c:v>209</c:v>
                </c:pt>
                <c:pt idx="216">
                  <c:v>93</c:v>
                </c:pt>
                <c:pt idx="217">
                  <c:v>51</c:v>
                </c:pt>
                <c:pt idx="218">
                  <c:v>94</c:v>
                </c:pt>
                <c:pt idx="219">
                  <c:v>39</c:v>
                </c:pt>
                <c:pt idx="220">
                  <c:v>50</c:v>
                </c:pt>
                <c:pt idx="221">
                  <c:v>63</c:v>
                </c:pt>
                <c:pt idx="222">
                  <c:v>72</c:v>
                </c:pt>
                <c:pt idx="223">
                  <c:v>50</c:v>
                </c:pt>
                <c:pt idx="224">
                  <c:v>66</c:v>
                </c:pt>
                <c:pt idx="225">
                  <c:v>79</c:v>
                </c:pt>
              </c:numCache>
            </c:numRef>
          </c:yVal>
          <c:smooth val="0"/>
        </c:ser>
        <c:dLbls>
          <c:showLegendKey val="0"/>
          <c:showVal val="0"/>
          <c:showCatName val="0"/>
          <c:showSerName val="0"/>
          <c:showPercent val="0"/>
          <c:showBubbleSize val="0"/>
        </c:dLbls>
        <c:axId val="46944256"/>
        <c:axId val="46945792"/>
      </c:scatterChart>
      <c:valAx>
        <c:axId val="46944256"/>
        <c:scaling>
          <c:orientation val="minMax"/>
        </c:scaling>
        <c:delete val="0"/>
        <c:axPos val="b"/>
        <c:numFmt formatCode="mm/dd/yy" sourceLinked="1"/>
        <c:majorTickMark val="out"/>
        <c:minorTickMark val="none"/>
        <c:tickLblPos val="nextTo"/>
        <c:crossAx val="46945792"/>
        <c:crosses val="autoZero"/>
        <c:crossBetween val="midCat"/>
      </c:valAx>
      <c:valAx>
        <c:axId val="46945792"/>
        <c:scaling>
          <c:orientation val="minMax"/>
        </c:scaling>
        <c:delete val="0"/>
        <c:axPos val="l"/>
        <c:majorGridlines/>
        <c:numFmt formatCode="General" sourceLinked="1"/>
        <c:majorTickMark val="out"/>
        <c:minorTickMark val="none"/>
        <c:tickLblPos val="nextTo"/>
        <c:crossAx val="469442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81632138647991337"/>
        </c:manualLayout>
      </c:layout>
      <c:scatterChart>
        <c:scatterStyle val="lineMarker"/>
        <c:varyColors val="0"/>
        <c:ser>
          <c:idx val="0"/>
          <c:order val="0"/>
          <c:spPr>
            <a:ln w="28575">
              <a:solidFill>
                <a:schemeClr val="accent1"/>
              </a:solidFill>
            </a:ln>
          </c:spPr>
          <c:errBars>
            <c:errDir val="y"/>
            <c:errBarType val="both"/>
            <c:errValType val="cust"/>
            <c:noEndCap val="0"/>
            <c:plus>
              <c:numRef>
                <c:f>Hydrocarbons!$D$372:$D$377</c:f>
                <c:numCache>
                  <c:formatCode>General</c:formatCode>
                  <c:ptCount val="6"/>
                  <c:pt idx="0">
                    <c:v>44.630906250604795</c:v>
                  </c:pt>
                  <c:pt idx="1">
                    <c:v>31.308827237789192</c:v>
                  </c:pt>
                  <c:pt idx="2">
                    <c:v>24.129213487731572</c:v>
                  </c:pt>
                  <c:pt idx="3">
                    <c:v>6.9348507223437288</c:v>
                  </c:pt>
                  <c:pt idx="4">
                    <c:v>6.7828484015193675</c:v>
                  </c:pt>
                  <c:pt idx="5">
                    <c:v>6.7660627495618328</c:v>
                  </c:pt>
                </c:numCache>
              </c:numRef>
            </c:plus>
            <c:minus>
              <c:numRef>
                <c:f>Hydrocarbons!$D$372:$D$377</c:f>
                <c:numCache>
                  <c:formatCode>General</c:formatCode>
                  <c:ptCount val="6"/>
                  <c:pt idx="0">
                    <c:v>44.630906250604795</c:v>
                  </c:pt>
                  <c:pt idx="1">
                    <c:v>31.308827237789192</c:v>
                  </c:pt>
                  <c:pt idx="2">
                    <c:v>24.129213487731572</c:v>
                  </c:pt>
                  <c:pt idx="3">
                    <c:v>6.9348507223437288</c:v>
                  </c:pt>
                  <c:pt idx="4">
                    <c:v>6.7828484015193675</c:v>
                  </c:pt>
                  <c:pt idx="5">
                    <c:v>6.7660627495618328</c:v>
                  </c:pt>
                </c:numCache>
              </c:numRef>
            </c:minus>
          </c:errBars>
          <c:errBars>
            <c:errDir val="x"/>
            <c:errBarType val="both"/>
            <c:errValType val="fixedVal"/>
            <c:noEndCap val="0"/>
            <c:val val="1"/>
          </c:errBars>
          <c:xVal>
            <c:numRef>
              <c:f>Hydrocarbons!$B$372:$B$377</c:f>
              <c:numCache>
                <c:formatCode>General</c:formatCode>
                <c:ptCount val="6"/>
                <c:pt idx="0">
                  <c:v>71.3</c:v>
                </c:pt>
                <c:pt idx="1">
                  <c:v>45.5</c:v>
                </c:pt>
                <c:pt idx="2">
                  <c:v>19.5</c:v>
                </c:pt>
                <c:pt idx="3">
                  <c:v>-14.3</c:v>
                </c:pt>
                <c:pt idx="4">
                  <c:v>-40.700000000000003</c:v>
                </c:pt>
                <c:pt idx="5">
                  <c:v>-90</c:v>
                </c:pt>
              </c:numCache>
            </c:numRef>
          </c:xVal>
          <c:yVal>
            <c:numRef>
              <c:f>Hydrocarbons!$C$372:$C$377</c:f>
              <c:numCache>
                <c:formatCode>0</c:formatCode>
                <c:ptCount val="6"/>
                <c:pt idx="0">
                  <c:v>1779.9809523809524</c:v>
                </c:pt>
                <c:pt idx="1">
                  <c:v>1432.9724770642201</c:v>
                </c:pt>
                <c:pt idx="2">
                  <c:v>840.17224880382776</c:v>
                </c:pt>
                <c:pt idx="3">
                  <c:v>297.2731707317073</c:v>
                </c:pt>
                <c:pt idx="4">
                  <c:v>260.65753424657532</c:v>
                </c:pt>
                <c:pt idx="5">
                  <c:v>195.34899328859061</c:v>
                </c:pt>
              </c:numCache>
            </c:numRef>
          </c:yVal>
          <c:smooth val="0"/>
        </c:ser>
        <c:dLbls>
          <c:showLegendKey val="0"/>
          <c:showVal val="0"/>
          <c:showCatName val="0"/>
          <c:showSerName val="0"/>
          <c:showPercent val="0"/>
          <c:showBubbleSize val="0"/>
        </c:dLbls>
        <c:axId val="113489792"/>
        <c:axId val="113491328"/>
      </c:scatterChart>
      <c:valAx>
        <c:axId val="113489792"/>
        <c:scaling>
          <c:orientation val="minMax"/>
          <c:max val="90"/>
          <c:min val="-90"/>
        </c:scaling>
        <c:delete val="0"/>
        <c:axPos val="b"/>
        <c:numFmt formatCode="General" sourceLinked="1"/>
        <c:majorTickMark val="out"/>
        <c:minorTickMark val="none"/>
        <c:tickLblPos val="nextTo"/>
        <c:txPr>
          <a:bodyPr/>
          <a:lstStyle/>
          <a:p>
            <a:pPr>
              <a:defRPr sz="1600"/>
            </a:pPr>
            <a:endParaRPr lang="en-US"/>
          </a:p>
        </c:txPr>
        <c:crossAx val="113491328"/>
        <c:crosses val="autoZero"/>
        <c:crossBetween val="midCat"/>
        <c:majorUnit val="30"/>
      </c:valAx>
      <c:valAx>
        <c:axId val="113491328"/>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Ethane,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13489792"/>
        <c:crossesAt val="-90"/>
        <c:crossBetween val="midCat"/>
        <c:majorUnit val="400"/>
        <c:minorUnit val="200"/>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81632138647991337"/>
        </c:manualLayout>
      </c:layout>
      <c:scatterChart>
        <c:scatterStyle val="lineMarker"/>
        <c:varyColors val="0"/>
        <c:ser>
          <c:idx val="0"/>
          <c:order val="0"/>
          <c:spPr>
            <a:ln w="28575">
              <a:solidFill>
                <a:schemeClr val="accent1"/>
              </a:solidFill>
            </a:ln>
          </c:spPr>
          <c:errBars>
            <c:errDir val="y"/>
            <c:errBarType val="both"/>
            <c:errValType val="cust"/>
            <c:noEndCap val="0"/>
            <c:plus>
              <c:numRef>
                <c:f>Hydrocarbons!$D$381:$D$386</c:f>
                <c:numCache>
                  <c:formatCode>General</c:formatCode>
                  <c:ptCount val="6"/>
                  <c:pt idx="0">
                    <c:v>5.7637781881390904</c:v>
                  </c:pt>
                  <c:pt idx="1">
                    <c:v>1.6265779705671171</c:v>
                  </c:pt>
                  <c:pt idx="2">
                    <c:v>9.7720921059598744</c:v>
                  </c:pt>
                  <c:pt idx="3">
                    <c:v>6.0106656773913567</c:v>
                  </c:pt>
                  <c:pt idx="4">
                    <c:v>5.3280657097749673</c:v>
                  </c:pt>
                  <c:pt idx="5">
                    <c:v>4.9777383205506887</c:v>
                  </c:pt>
                </c:numCache>
              </c:numRef>
            </c:plus>
            <c:minus>
              <c:numRef>
                <c:f>Hydrocarbons!$D$381:$D$386</c:f>
                <c:numCache>
                  <c:formatCode>General</c:formatCode>
                  <c:ptCount val="6"/>
                  <c:pt idx="0">
                    <c:v>5.7637781881390904</c:v>
                  </c:pt>
                  <c:pt idx="1">
                    <c:v>1.6265779705671171</c:v>
                  </c:pt>
                  <c:pt idx="2">
                    <c:v>9.7720921059598744</c:v>
                  </c:pt>
                  <c:pt idx="3">
                    <c:v>6.0106656773913567</c:v>
                  </c:pt>
                  <c:pt idx="4">
                    <c:v>5.3280657097749673</c:v>
                  </c:pt>
                  <c:pt idx="5">
                    <c:v>4.9777383205506887</c:v>
                  </c:pt>
                </c:numCache>
              </c:numRef>
            </c:minus>
          </c:errBars>
          <c:errBars>
            <c:errDir val="x"/>
            <c:errBarType val="both"/>
            <c:errValType val="fixedVal"/>
            <c:noEndCap val="0"/>
            <c:val val="1"/>
          </c:errBars>
          <c:xVal>
            <c:numRef>
              <c:f>Hydrocarbons!$B$381:$B$386</c:f>
              <c:numCache>
                <c:formatCode>General</c:formatCode>
                <c:ptCount val="6"/>
                <c:pt idx="0">
                  <c:v>71.3</c:v>
                </c:pt>
                <c:pt idx="1">
                  <c:v>45.5</c:v>
                </c:pt>
                <c:pt idx="2">
                  <c:v>19.5</c:v>
                </c:pt>
                <c:pt idx="3">
                  <c:v>-14.3</c:v>
                </c:pt>
                <c:pt idx="4">
                  <c:v>-40.700000000000003</c:v>
                </c:pt>
                <c:pt idx="5">
                  <c:v>-90</c:v>
                </c:pt>
              </c:numCache>
            </c:numRef>
          </c:xVal>
          <c:yVal>
            <c:numRef>
              <c:f>Hydrocarbons!$C$381:$C$386</c:f>
              <c:numCache>
                <c:formatCode>0</c:formatCode>
                <c:ptCount val="6"/>
                <c:pt idx="0">
                  <c:v>93.852941176470594</c:v>
                </c:pt>
                <c:pt idx="1">
                  <c:v>55.08450704225352</c:v>
                </c:pt>
                <c:pt idx="2">
                  <c:v>133.99378881987579</c:v>
                </c:pt>
                <c:pt idx="3">
                  <c:v>126.37037037037037</c:v>
                </c:pt>
                <c:pt idx="4">
                  <c:v>84.79069767441861</c:v>
                </c:pt>
                <c:pt idx="5">
                  <c:v>48.7</c:v>
                </c:pt>
              </c:numCache>
            </c:numRef>
          </c:yVal>
          <c:smooth val="0"/>
        </c:ser>
        <c:dLbls>
          <c:showLegendKey val="0"/>
          <c:showVal val="0"/>
          <c:showCatName val="0"/>
          <c:showSerName val="0"/>
          <c:showPercent val="0"/>
          <c:showBubbleSize val="0"/>
        </c:dLbls>
        <c:axId val="113883392"/>
        <c:axId val="114753920"/>
      </c:scatterChart>
      <c:valAx>
        <c:axId val="113883392"/>
        <c:scaling>
          <c:orientation val="minMax"/>
          <c:max val="90"/>
          <c:min val="-90"/>
        </c:scaling>
        <c:delete val="0"/>
        <c:axPos val="b"/>
        <c:numFmt formatCode="General" sourceLinked="1"/>
        <c:majorTickMark val="out"/>
        <c:minorTickMark val="none"/>
        <c:tickLblPos val="nextTo"/>
        <c:txPr>
          <a:bodyPr/>
          <a:lstStyle/>
          <a:p>
            <a:pPr>
              <a:defRPr sz="1600"/>
            </a:pPr>
            <a:endParaRPr lang="en-US"/>
          </a:p>
        </c:txPr>
        <c:crossAx val="114753920"/>
        <c:crosses val="autoZero"/>
        <c:crossBetween val="midCat"/>
        <c:majorUnit val="30"/>
      </c:valAx>
      <c:valAx>
        <c:axId val="114753920"/>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Propene,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13883392"/>
        <c:crossesAt val="-90"/>
        <c:crossBetween val="midCat"/>
        <c:majorUnit val="50"/>
        <c:minorUnit val="25"/>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81632138647991337"/>
        </c:manualLayout>
      </c:layout>
      <c:scatterChart>
        <c:scatterStyle val="lineMarker"/>
        <c:varyColors val="0"/>
        <c:ser>
          <c:idx val="0"/>
          <c:order val="0"/>
          <c:spPr>
            <a:ln w="28575">
              <a:solidFill>
                <a:schemeClr val="accent1"/>
              </a:solidFill>
            </a:ln>
          </c:spPr>
          <c:errBars>
            <c:errDir val="y"/>
            <c:errBarType val="both"/>
            <c:errValType val="cust"/>
            <c:noEndCap val="0"/>
            <c:plus>
              <c:numRef>
                <c:f>Hydrocarbons!$D$390:$D$395</c:f>
                <c:numCache>
                  <c:formatCode>General</c:formatCode>
                  <c:ptCount val="6"/>
                  <c:pt idx="0">
                    <c:v>54.975631761515203</c:v>
                  </c:pt>
                  <c:pt idx="1">
                    <c:v>28.921479688812934</c:v>
                  </c:pt>
                  <c:pt idx="2">
                    <c:v>12.725220412673961</c:v>
                  </c:pt>
                  <c:pt idx="3">
                    <c:v>4.6898195830206575</c:v>
                  </c:pt>
                  <c:pt idx="4">
                    <c:v>4.1879236182513271</c:v>
                  </c:pt>
                  <c:pt idx="5">
                    <c:v>5.1909965067329882</c:v>
                  </c:pt>
                </c:numCache>
              </c:numRef>
            </c:plus>
            <c:minus>
              <c:numRef>
                <c:f>Hydrocarbons!$D$390:$D$395</c:f>
                <c:numCache>
                  <c:formatCode>General</c:formatCode>
                  <c:ptCount val="6"/>
                  <c:pt idx="0">
                    <c:v>54.975631761515203</c:v>
                  </c:pt>
                  <c:pt idx="1">
                    <c:v>28.921479688812934</c:v>
                  </c:pt>
                  <c:pt idx="2">
                    <c:v>12.725220412673961</c:v>
                  </c:pt>
                  <c:pt idx="3">
                    <c:v>4.6898195830206575</c:v>
                  </c:pt>
                  <c:pt idx="4">
                    <c:v>4.1879236182513271</c:v>
                  </c:pt>
                  <c:pt idx="5">
                    <c:v>5.1909965067329882</c:v>
                  </c:pt>
                </c:numCache>
              </c:numRef>
            </c:minus>
          </c:errBars>
          <c:errBars>
            <c:errDir val="x"/>
            <c:errBarType val="both"/>
            <c:errValType val="fixedVal"/>
            <c:noEndCap val="0"/>
            <c:val val="1"/>
          </c:errBars>
          <c:xVal>
            <c:numRef>
              <c:f>Hydrocarbons!$B$390:$B$395</c:f>
              <c:numCache>
                <c:formatCode>General</c:formatCode>
                <c:ptCount val="6"/>
                <c:pt idx="0">
                  <c:v>71.3</c:v>
                </c:pt>
                <c:pt idx="1">
                  <c:v>45.5</c:v>
                </c:pt>
                <c:pt idx="2">
                  <c:v>19.5</c:v>
                </c:pt>
                <c:pt idx="3">
                  <c:v>-14.3</c:v>
                </c:pt>
                <c:pt idx="4">
                  <c:v>-40.700000000000003</c:v>
                </c:pt>
                <c:pt idx="5">
                  <c:v>-90</c:v>
                </c:pt>
              </c:numCache>
            </c:numRef>
          </c:xVal>
          <c:yVal>
            <c:numRef>
              <c:f>Hydrocarbons!$C$390:$C$395</c:f>
              <c:numCache>
                <c:formatCode>0</c:formatCode>
                <c:ptCount val="6"/>
                <c:pt idx="0">
                  <c:v>1106.2274881516587</c:v>
                </c:pt>
                <c:pt idx="1">
                  <c:v>677.35943060498221</c:v>
                </c:pt>
                <c:pt idx="2">
                  <c:v>242.14</c:v>
                </c:pt>
                <c:pt idx="3">
                  <c:v>70.540106951871664</c:v>
                </c:pt>
                <c:pt idx="4">
                  <c:v>66.50856164383562</c:v>
                </c:pt>
                <c:pt idx="5">
                  <c:v>50.852137404580134</c:v>
                </c:pt>
              </c:numCache>
            </c:numRef>
          </c:yVal>
          <c:smooth val="0"/>
        </c:ser>
        <c:dLbls>
          <c:showLegendKey val="0"/>
          <c:showVal val="0"/>
          <c:showCatName val="0"/>
          <c:showSerName val="0"/>
          <c:showPercent val="0"/>
          <c:showBubbleSize val="0"/>
        </c:dLbls>
        <c:axId val="115009792"/>
        <c:axId val="115171328"/>
      </c:scatterChart>
      <c:valAx>
        <c:axId val="115009792"/>
        <c:scaling>
          <c:orientation val="minMax"/>
          <c:max val="90"/>
          <c:min val="-90"/>
        </c:scaling>
        <c:delete val="0"/>
        <c:axPos val="b"/>
        <c:numFmt formatCode="General" sourceLinked="1"/>
        <c:majorTickMark val="out"/>
        <c:minorTickMark val="none"/>
        <c:tickLblPos val="nextTo"/>
        <c:txPr>
          <a:bodyPr/>
          <a:lstStyle/>
          <a:p>
            <a:pPr>
              <a:defRPr sz="1600"/>
            </a:pPr>
            <a:endParaRPr lang="en-US"/>
          </a:p>
        </c:txPr>
        <c:crossAx val="115171328"/>
        <c:crosses val="autoZero"/>
        <c:crossBetween val="midCat"/>
        <c:majorUnit val="30"/>
      </c:valAx>
      <c:valAx>
        <c:axId val="115171328"/>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Propane,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15009792"/>
        <c:crossesAt val="-90"/>
        <c:crossBetween val="midCat"/>
        <c:majorUnit val="400"/>
        <c:minorUnit val="200"/>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77017405428159114"/>
        </c:manualLayout>
      </c:layout>
      <c:scatterChart>
        <c:scatterStyle val="lineMarker"/>
        <c:varyColors val="0"/>
        <c:ser>
          <c:idx val="0"/>
          <c:order val="0"/>
          <c:spPr>
            <a:ln w="28575">
              <a:solidFill>
                <a:schemeClr val="accent1"/>
              </a:solidFill>
            </a:ln>
          </c:spPr>
          <c:errBars>
            <c:errDir val="y"/>
            <c:errBarType val="both"/>
            <c:errValType val="cust"/>
            <c:noEndCap val="0"/>
            <c:plus>
              <c:numRef>
                <c:f>Hydrocarbons!$D$399:$D$404</c:f>
                <c:numCache>
                  <c:formatCode>General</c:formatCode>
                  <c:ptCount val="6"/>
                  <c:pt idx="0">
                    <c:v>13.183339577087514</c:v>
                  </c:pt>
                  <c:pt idx="1">
                    <c:v>7.9042536247769819</c:v>
                  </c:pt>
                  <c:pt idx="2">
                    <c:v>1.8283201600787737</c:v>
                  </c:pt>
                  <c:pt idx="3">
                    <c:v>0.43600915716115846</c:v>
                  </c:pt>
                  <c:pt idx="4">
                    <c:v>0.46920422169722659</c:v>
                  </c:pt>
                  <c:pt idx="5">
                    <c:v>1.5451356035184207</c:v>
                  </c:pt>
                </c:numCache>
              </c:numRef>
            </c:plus>
            <c:minus>
              <c:numRef>
                <c:f>Hydrocarbons!$D$399:$D$404</c:f>
                <c:numCache>
                  <c:formatCode>General</c:formatCode>
                  <c:ptCount val="6"/>
                  <c:pt idx="0">
                    <c:v>13.183339577087514</c:v>
                  </c:pt>
                  <c:pt idx="1">
                    <c:v>7.9042536247769819</c:v>
                  </c:pt>
                  <c:pt idx="2">
                    <c:v>1.8283201600787737</c:v>
                  </c:pt>
                  <c:pt idx="3">
                    <c:v>0.43600915716115846</c:v>
                  </c:pt>
                  <c:pt idx="4">
                    <c:v>0.46920422169722659</c:v>
                  </c:pt>
                  <c:pt idx="5">
                    <c:v>1.5451356035184207</c:v>
                  </c:pt>
                </c:numCache>
              </c:numRef>
            </c:minus>
          </c:errBars>
          <c:errBars>
            <c:errDir val="x"/>
            <c:errBarType val="both"/>
            <c:errValType val="fixedVal"/>
            <c:noEndCap val="0"/>
            <c:val val="1"/>
          </c:errBars>
          <c:xVal>
            <c:numRef>
              <c:f>Hydrocarbons!$B$399:$B$404</c:f>
              <c:numCache>
                <c:formatCode>General</c:formatCode>
                <c:ptCount val="6"/>
                <c:pt idx="0">
                  <c:v>71.3</c:v>
                </c:pt>
                <c:pt idx="1">
                  <c:v>45.5</c:v>
                </c:pt>
                <c:pt idx="2">
                  <c:v>19.5</c:v>
                </c:pt>
                <c:pt idx="3">
                  <c:v>-14.3</c:v>
                </c:pt>
                <c:pt idx="4">
                  <c:v>-40.700000000000003</c:v>
                </c:pt>
                <c:pt idx="5">
                  <c:v>-90</c:v>
                </c:pt>
              </c:numCache>
            </c:numRef>
          </c:xVal>
          <c:yVal>
            <c:numRef>
              <c:f>Hydrocarbons!$C$399:$C$404</c:f>
              <c:numCache>
                <c:formatCode>0</c:formatCode>
                <c:ptCount val="6"/>
                <c:pt idx="0">
                  <c:v>209.25405405405405</c:v>
                </c:pt>
                <c:pt idx="1">
                  <c:v>137.16494845360825</c:v>
                </c:pt>
                <c:pt idx="2">
                  <c:v>34.956521739130437</c:v>
                </c:pt>
                <c:pt idx="3">
                  <c:v>15.311258278145695</c:v>
                </c:pt>
                <c:pt idx="4">
                  <c:v>16.803030303030305</c:v>
                </c:pt>
                <c:pt idx="5">
                  <c:v>17.760416666666668</c:v>
                </c:pt>
              </c:numCache>
            </c:numRef>
          </c:yVal>
          <c:smooth val="0"/>
        </c:ser>
        <c:dLbls>
          <c:showLegendKey val="0"/>
          <c:showVal val="0"/>
          <c:showCatName val="0"/>
          <c:showSerName val="0"/>
          <c:showPercent val="0"/>
          <c:showBubbleSize val="0"/>
        </c:dLbls>
        <c:axId val="115430912"/>
        <c:axId val="115432832"/>
      </c:scatterChart>
      <c:valAx>
        <c:axId val="115430912"/>
        <c:scaling>
          <c:orientation val="minMax"/>
          <c:max val="90"/>
          <c:min val="-90"/>
        </c:scaling>
        <c:delete val="0"/>
        <c:axPos val="b"/>
        <c:title>
          <c:tx>
            <c:rich>
              <a:bodyPr/>
              <a:lstStyle/>
              <a:p>
                <a:pPr>
                  <a:defRPr sz="1600" b="0"/>
                </a:pPr>
                <a:r>
                  <a:rPr lang="en-US" sz="1600" b="0"/>
                  <a:t>Latitude</a:t>
                </a:r>
              </a:p>
            </c:rich>
          </c:tx>
          <c:layout/>
          <c:overlay val="0"/>
        </c:title>
        <c:numFmt formatCode="General" sourceLinked="1"/>
        <c:majorTickMark val="out"/>
        <c:minorTickMark val="none"/>
        <c:tickLblPos val="nextTo"/>
        <c:txPr>
          <a:bodyPr/>
          <a:lstStyle/>
          <a:p>
            <a:pPr>
              <a:defRPr sz="1600"/>
            </a:pPr>
            <a:endParaRPr lang="en-US"/>
          </a:p>
        </c:txPr>
        <c:crossAx val="115432832"/>
        <c:crosses val="autoZero"/>
        <c:crossBetween val="midCat"/>
        <c:majorUnit val="30"/>
      </c:valAx>
      <c:valAx>
        <c:axId val="115432832"/>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i-Butane,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15430912"/>
        <c:crossesAt val="-90"/>
        <c:crossBetween val="midCat"/>
        <c:minorUnit val="25"/>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81799399912059"/>
          <c:y val="5.3227194589967004E-2"/>
          <c:w val="0.76138086681584571"/>
          <c:h val="0.7807144865785991"/>
        </c:manualLayout>
      </c:layout>
      <c:scatterChart>
        <c:scatterStyle val="lineMarker"/>
        <c:varyColors val="0"/>
        <c:ser>
          <c:idx val="0"/>
          <c:order val="0"/>
          <c:spPr>
            <a:ln w="28575">
              <a:solidFill>
                <a:schemeClr val="accent1"/>
              </a:solidFill>
            </a:ln>
          </c:spPr>
          <c:errBars>
            <c:errDir val="y"/>
            <c:errBarType val="both"/>
            <c:errValType val="cust"/>
            <c:noEndCap val="0"/>
            <c:plus>
              <c:numRef>
                <c:f>Hydrocarbons!$D$399:$D$404</c:f>
                <c:numCache>
                  <c:formatCode>General</c:formatCode>
                  <c:ptCount val="6"/>
                  <c:pt idx="0">
                    <c:v>13.183339577087514</c:v>
                  </c:pt>
                  <c:pt idx="1">
                    <c:v>7.9042536247769819</c:v>
                  </c:pt>
                  <c:pt idx="2">
                    <c:v>1.8283201600787737</c:v>
                  </c:pt>
                  <c:pt idx="3">
                    <c:v>0.43600915716115846</c:v>
                  </c:pt>
                  <c:pt idx="4">
                    <c:v>0.46920422169722659</c:v>
                  </c:pt>
                  <c:pt idx="5">
                    <c:v>1.5451356035184207</c:v>
                  </c:pt>
                </c:numCache>
              </c:numRef>
            </c:plus>
            <c:minus>
              <c:numRef>
                <c:f>Hydrocarbons!$D$399:$D$404</c:f>
                <c:numCache>
                  <c:formatCode>General</c:formatCode>
                  <c:ptCount val="6"/>
                  <c:pt idx="0">
                    <c:v>13.183339577087514</c:v>
                  </c:pt>
                  <c:pt idx="1">
                    <c:v>7.9042536247769819</c:v>
                  </c:pt>
                  <c:pt idx="2">
                    <c:v>1.8283201600787737</c:v>
                  </c:pt>
                  <c:pt idx="3">
                    <c:v>0.43600915716115846</c:v>
                  </c:pt>
                  <c:pt idx="4">
                    <c:v>0.46920422169722659</c:v>
                  </c:pt>
                  <c:pt idx="5">
                    <c:v>1.5451356035184207</c:v>
                  </c:pt>
                </c:numCache>
              </c:numRef>
            </c:minus>
          </c:errBars>
          <c:errBars>
            <c:errDir val="x"/>
            <c:errBarType val="both"/>
            <c:errValType val="fixedVal"/>
            <c:noEndCap val="0"/>
            <c:val val="1"/>
          </c:errBars>
          <c:xVal>
            <c:numRef>
              <c:f>Hydrocarbons!$B$408:$B$413</c:f>
              <c:numCache>
                <c:formatCode>General</c:formatCode>
                <c:ptCount val="6"/>
                <c:pt idx="0">
                  <c:v>71.3</c:v>
                </c:pt>
                <c:pt idx="1">
                  <c:v>45.5</c:v>
                </c:pt>
                <c:pt idx="2">
                  <c:v>19.5</c:v>
                </c:pt>
                <c:pt idx="3">
                  <c:v>-14.3</c:v>
                </c:pt>
                <c:pt idx="4">
                  <c:v>-40.700000000000003</c:v>
                </c:pt>
                <c:pt idx="5">
                  <c:v>-90</c:v>
                </c:pt>
              </c:numCache>
            </c:numRef>
          </c:xVal>
          <c:yVal>
            <c:numRef>
              <c:f>Hydrocarbons!$C$408:$C$413</c:f>
              <c:numCache>
                <c:formatCode>0</c:formatCode>
                <c:ptCount val="6"/>
                <c:pt idx="0">
                  <c:v>331.53038674033149</c:v>
                </c:pt>
                <c:pt idx="1">
                  <c:v>217.87709497206703</c:v>
                </c:pt>
                <c:pt idx="2">
                  <c:v>53.108843537414963</c:v>
                </c:pt>
                <c:pt idx="3">
                  <c:v>16.161538461538463</c:v>
                </c:pt>
                <c:pt idx="4">
                  <c:v>17.782258064516128</c:v>
                </c:pt>
                <c:pt idx="5">
                  <c:v>18.859154929577464</c:v>
                </c:pt>
              </c:numCache>
            </c:numRef>
          </c:yVal>
          <c:smooth val="0"/>
        </c:ser>
        <c:dLbls>
          <c:showLegendKey val="0"/>
          <c:showVal val="0"/>
          <c:showCatName val="0"/>
          <c:showSerName val="0"/>
          <c:showPercent val="0"/>
          <c:showBubbleSize val="0"/>
        </c:dLbls>
        <c:axId val="115608192"/>
        <c:axId val="115700864"/>
      </c:scatterChart>
      <c:valAx>
        <c:axId val="115608192"/>
        <c:scaling>
          <c:orientation val="minMax"/>
          <c:max val="90"/>
          <c:min val="-90"/>
        </c:scaling>
        <c:delete val="0"/>
        <c:axPos val="b"/>
        <c:title>
          <c:tx>
            <c:rich>
              <a:bodyPr/>
              <a:lstStyle/>
              <a:p>
                <a:pPr>
                  <a:defRPr sz="1600" b="0"/>
                </a:pPr>
                <a:r>
                  <a:rPr lang="en-US" sz="1600" b="0"/>
                  <a:t>Latitude</a:t>
                </a:r>
              </a:p>
            </c:rich>
          </c:tx>
          <c:layout/>
          <c:overlay val="0"/>
        </c:title>
        <c:numFmt formatCode="General" sourceLinked="1"/>
        <c:majorTickMark val="out"/>
        <c:minorTickMark val="none"/>
        <c:tickLblPos val="nextTo"/>
        <c:txPr>
          <a:bodyPr/>
          <a:lstStyle/>
          <a:p>
            <a:pPr>
              <a:defRPr sz="1600"/>
            </a:pPr>
            <a:endParaRPr lang="en-US"/>
          </a:p>
        </c:txPr>
        <c:crossAx val="115700864"/>
        <c:crosses val="autoZero"/>
        <c:crossBetween val="midCat"/>
        <c:majorUnit val="30"/>
      </c:valAx>
      <c:valAx>
        <c:axId val="115700864"/>
        <c:scaling>
          <c:orientation val="minMax"/>
        </c:scaling>
        <c:delete val="0"/>
        <c:axPos val="l"/>
        <c:majorGridlines>
          <c:spPr>
            <a:ln>
              <a:solidFill>
                <a:schemeClr val="bg1">
                  <a:lumMod val="85000"/>
                </a:schemeClr>
              </a:solidFill>
            </a:ln>
          </c:spPr>
        </c:majorGridlines>
        <c:title>
          <c:tx>
            <c:rich>
              <a:bodyPr rot="-5400000" vert="horz"/>
              <a:lstStyle/>
              <a:p>
                <a:pPr>
                  <a:defRPr sz="2000" b="0">
                    <a:latin typeface="+mn-lt"/>
                  </a:defRPr>
                </a:pPr>
                <a:r>
                  <a:rPr lang="en-US" sz="2000" b="0">
                    <a:latin typeface="+mn-lt"/>
                  </a:rPr>
                  <a:t>n-Butane, pptv</a:t>
                </a:r>
              </a:p>
            </c:rich>
          </c:tx>
          <c:layout>
            <c:manualLayout>
              <c:xMode val="edge"/>
              <c:yMode val="edge"/>
              <c:x val="1.7782044840089155E-2"/>
              <c:y val="0.21612512972134607"/>
            </c:manualLayout>
          </c:layout>
          <c:overlay val="0"/>
        </c:title>
        <c:numFmt formatCode="0" sourceLinked="1"/>
        <c:majorTickMark val="out"/>
        <c:minorTickMark val="out"/>
        <c:tickLblPos val="nextTo"/>
        <c:txPr>
          <a:bodyPr/>
          <a:lstStyle/>
          <a:p>
            <a:pPr>
              <a:defRPr sz="1600">
                <a:latin typeface="+mn-lt"/>
              </a:defRPr>
            </a:pPr>
            <a:endParaRPr lang="en-US"/>
          </a:p>
        </c:txPr>
        <c:crossAx val="115608192"/>
        <c:crossesAt val="-90"/>
        <c:crossBetween val="midCat"/>
        <c:majorUnit val="100"/>
        <c:minorUnit val="50"/>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26437278581081"/>
          <c:y val="4.5137322723159103E-2"/>
          <c:w val="0.68417536939788215"/>
          <c:h val="0.84663737821954477"/>
        </c:manualLayout>
      </c:layout>
      <c:scatterChart>
        <c:scatterStyle val="lineMarker"/>
        <c:varyColors val="0"/>
        <c:ser>
          <c:idx val="2"/>
          <c:order val="0"/>
          <c:tx>
            <c:strRef>
              <c:f>Hydrocarbons!$K$445</c:f>
              <c:strCache>
                <c:ptCount val="1"/>
                <c:pt idx="0">
                  <c:v>C2H6</c:v>
                </c:pt>
              </c:strCache>
            </c:strRef>
          </c:tx>
          <c:marker>
            <c:symbol val="circle"/>
            <c:size val="5"/>
          </c:marker>
          <c:errBars>
            <c:errDir val="y"/>
            <c:errBarType val="both"/>
            <c:errValType val="cust"/>
            <c:noEndCap val="0"/>
            <c:plus>
              <c:numRef>
                <c:f>Hydrocarbons!$K$456:$K$461</c:f>
                <c:numCache>
                  <c:formatCode>General</c:formatCode>
                  <c:ptCount val="6"/>
                  <c:pt idx="0">
                    <c:v>44.630906250604795</c:v>
                  </c:pt>
                  <c:pt idx="1">
                    <c:v>31.308827237789192</c:v>
                  </c:pt>
                  <c:pt idx="2">
                    <c:v>24.129213487731572</c:v>
                  </c:pt>
                  <c:pt idx="3">
                    <c:v>6.9348507223437288</c:v>
                  </c:pt>
                  <c:pt idx="4">
                    <c:v>6.7828484015193675</c:v>
                  </c:pt>
                  <c:pt idx="5">
                    <c:v>6.7660627495618328</c:v>
                  </c:pt>
                </c:numCache>
              </c:numRef>
            </c:plus>
            <c:minus>
              <c:numRef>
                <c:f>Hydrocarbons!$K$456:$K$461</c:f>
                <c:numCache>
                  <c:formatCode>General</c:formatCode>
                  <c:ptCount val="6"/>
                  <c:pt idx="0">
                    <c:v>44.630906250604795</c:v>
                  </c:pt>
                  <c:pt idx="1">
                    <c:v>31.308827237789192</c:v>
                  </c:pt>
                  <c:pt idx="2">
                    <c:v>24.129213487731572</c:v>
                  </c:pt>
                  <c:pt idx="3">
                    <c:v>6.9348507223437288</c:v>
                  </c:pt>
                  <c:pt idx="4">
                    <c:v>6.7828484015193675</c:v>
                  </c:pt>
                  <c:pt idx="5">
                    <c:v>6.7660627495618328</c:v>
                  </c:pt>
                </c:numCache>
              </c:numRef>
            </c:minus>
          </c:errBars>
          <c:xVal>
            <c:numRef>
              <c:f>Hydrocarbons!$H$446:$H$451</c:f>
              <c:numCache>
                <c:formatCode>General</c:formatCode>
                <c:ptCount val="6"/>
                <c:pt idx="0">
                  <c:v>71.3</c:v>
                </c:pt>
                <c:pt idx="1">
                  <c:v>45.5</c:v>
                </c:pt>
                <c:pt idx="2">
                  <c:v>19.5</c:v>
                </c:pt>
                <c:pt idx="3">
                  <c:v>-14.3</c:v>
                </c:pt>
                <c:pt idx="4">
                  <c:v>-40.700000000000003</c:v>
                </c:pt>
                <c:pt idx="5">
                  <c:v>-90</c:v>
                </c:pt>
              </c:numCache>
            </c:numRef>
          </c:xVal>
          <c:yVal>
            <c:numRef>
              <c:f>Hydrocarbons!$K$446:$K$451</c:f>
              <c:numCache>
                <c:formatCode>General</c:formatCode>
                <c:ptCount val="6"/>
                <c:pt idx="0">
                  <c:v>1779.9809523809524</c:v>
                </c:pt>
                <c:pt idx="1">
                  <c:v>1432.9724770642201</c:v>
                </c:pt>
                <c:pt idx="2">
                  <c:v>840.17224880382776</c:v>
                </c:pt>
                <c:pt idx="3">
                  <c:v>297.2731707317073</c:v>
                </c:pt>
                <c:pt idx="4">
                  <c:v>260.65753424657532</c:v>
                </c:pt>
                <c:pt idx="5">
                  <c:v>195.34899328859061</c:v>
                </c:pt>
              </c:numCache>
            </c:numRef>
          </c:yVal>
          <c:smooth val="0"/>
        </c:ser>
        <c:ser>
          <c:idx val="4"/>
          <c:order val="1"/>
          <c:tx>
            <c:strRef>
              <c:f>Hydrocarbons!$M$445</c:f>
              <c:strCache>
                <c:ptCount val="1"/>
                <c:pt idx="0">
                  <c:v>C3H8</c:v>
                </c:pt>
              </c:strCache>
            </c:strRef>
          </c:tx>
          <c:marker>
            <c:symbol val="circle"/>
            <c:size val="5"/>
          </c:marker>
          <c:errBars>
            <c:errDir val="y"/>
            <c:errBarType val="both"/>
            <c:errValType val="cust"/>
            <c:noEndCap val="0"/>
            <c:plus>
              <c:numRef>
                <c:f>Hydrocarbons!$M$456:$M$461</c:f>
                <c:numCache>
                  <c:formatCode>General</c:formatCode>
                  <c:ptCount val="6"/>
                  <c:pt idx="0">
                    <c:v>54.975631761515203</c:v>
                  </c:pt>
                  <c:pt idx="1">
                    <c:v>28.921479688812934</c:v>
                  </c:pt>
                  <c:pt idx="2">
                    <c:v>12.725220412673961</c:v>
                  </c:pt>
                  <c:pt idx="3">
                    <c:v>4.6898195830206575</c:v>
                  </c:pt>
                  <c:pt idx="4">
                    <c:v>4.1879236182513271</c:v>
                  </c:pt>
                  <c:pt idx="5">
                    <c:v>5.1909965067329882</c:v>
                  </c:pt>
                </c:numCache>
              </c:numRef>
            </c:plus>
            <c:minus>
              <c:numRef>
                <c:f>Hydrocarbons!$M$456:$M$461</c:f>
                <c:numCache>
                  <c:formatCode>General</c:formatCode>
                  <c:ptCount val="6"/>
                  <c:pt idx="0">
                    <c:v>54.975631761515203</c:v>
                  </c:pt>
                  <c:pt idx="1">
                    <c:v>28.921479688812934</c:v>
                  </c:pt>
                  <c:pt idx="2">
                    <c:v>12.725220412673961</c:v>
                  </c:pt>
                  <c:pt idx="3">
                    <c:v>4.6898195830206575</c:v>
                  </c:pt>
                  <c:pt idx="4">
                    <c:v>4.1879236182513271</c:v>
                  </c:pt>
                  <c:pt idx="5">
                    <c:v>5.1909965067329882</c:v>
                  </c:pt>
                </c:numCache>
              </c:numRef>
            </c:minus>
          </c:errBars>
          <c:xVal>
            <c:numRef>
              <c:f>Hydrocarbons!$H$446:$H$451</c:f>
              <c:numCache>
                <c:formatCode>General</c:formatCode>
                <c:ptCount val="6"/>
                <c:pt idx="0">
                  <c:v>71.3</c:v>
                </c:pt>
                <c:pt idx="1">
                  <c:v>45.5</c:v>
                </c:pt>
                <c:pt idx="2">
                  <c:v>19.5</c:v>
                </c:pt>
                <c:pt idx="3">
                  <c:v>-14.3</c:v>
                </c:pt>
                <c:pt idx="4">
                  <c:v>-40.700000000000003</c:v>
                </c:pt>
                <c:pt idx="5">
                  <c:v>-90</c:v>
                </c:pt>
              </c:numCache>
            </c:numRef>
          </c:xVal>
          <c:yVal>
            <c:numRef>
              <c:f>Hydrocarbons!$M$446:$M$451</c:f>
              <c:numCache>
                <c:formatCode>General</c:formatCode>
                <c:ptCount val="6"/>
                <c:pt idx="0">
                  <c:v>1106.2274881516587</c:v>
                </c:pt>
                <c:pt idx="1">
                  <c:v>677.35943060498221</c:v>
                </c:pt>
                <c:pt idx="2">
                  <c:v>242.14</c:v>
                </c:pt>
                <c:pt idx="3">
                  <c:v>70.540106951871664</c:v>
                </c:pt>
                <c:pt idx="4">
                  <c:v>66.50856164383562</c:v>
                </c:pt>
                <c:pt idx="5">
                  <c:v>50.852137404580134</c:v>
                </c:pt>
              </c:numCache>
            </c:numRef>
          </c:yVal>
          <c:smooth val="0"/>
        </c:ser>
        <c:ser>
          <c:idx val="5"/>
          <c:order val="2"/>
          <c:tx>
            <c:strRef>
              <c:f>Hydrocarbons!$N$445</c:f>
              <c:strCache>
                <c:ptCount val="1"/>
                <c:pt idx="0">
                  <c:v>i-C4H10</c:v>
                </c:pt>
              </c:strCache>
            </c:strRef>
          </c:tx>
          <c:marker>
            <c:symbol val="circle"/>
            <c:size val="5"/>
          </c:marker>
          <c:errBars>
            <c:errDir val="y"/>
            <c:errBarType val="both"/>
            <c:errValType val="cust"/>
            <c:noEndCap val="0"/>
            <c:plus>
              <c:numRef>
                <c:f>Hydrocarbons!$O$456:$O$461</c:f>
                <c:numCache>
                  <c:formatCode>General</c:formatCode>
                  <c:ptCount val="6"/>
                  <c:pt idx="0">
                    <c:v>21.070183724873065</c:v>
                  </c:pt>
                  <c:pt idx="1">
                    <c:v>13.272958841184053</c:v>
                  </c:pt>
                  <c:pt idx="2">
                    <c:v>3.7429830051617854</c:v>
                  </c:pt>
                  <c:pt idx="3">
                    <c:v>1.0342844033503975</c:v>
                  </c:pt>
                  <c:pt idx="4">
                    <c:v>0.81686270846665121</c:v>
                  </c:pt>
                  <c:pt idx="5">
                    <c:v>1.9581430630552774</c:v>
                  </c:pt>
                </c:numCache>
              </c:numRef>
            </c:plus>
            <c:minus>
              <c:numRef>
                <c:f>Hydrocarbons!$O$456:$O$461</c:f>
                <c:numCache>
                  <c:formatCode>General</c:formatCode>
                  <c:ptCount val="6"/>
                  <c:pt idx="0">
                    <c:v>21.070183724873065</c:v>
                  </c:pt>
                  <c:pt idx="1">
                    <c:v>13.272958841184053</c:v>
                  </c:pt>
                  <c:pt idx="2">
                    <c:v>3.7429830051617854</c:v>
                  </c:pt>
                  <c:pt idx="3">
                    <c:v>1.0342844033503975</c:v>
                  </c:pt>
                  <c:pt idx="4">
                    <c:v>0.81686270846665121</c:v>
                  </c:pt>
                  <c:pt idx="5">
                    <c:v>1.9581430630552774</c:v>
                  </c:pt>
                </c:numCache>
              </c:numRef>
            </c:minus>
          </c:errBars>
          <c:xVal>
            <c:numRef>
              <c:f>Hydrocarbons!$H$446:$H$451</c:f>
              <c:numCache>
                <c:formatCode>General</c:formatCode>
                <c:ptCount val="6"/>
                <c:pt idx="0">
                  <c:v>71.3</c:v>
                </c:pt>
                <c:pt idx="1">
                  <c:v>45.5</c:v>
                </c:pt>
                <c:pt idx="2">
                  <c:v>19.5</c:v>
                </c:pt>
                <c:pt idx="3">
                  <c:v>-14.3</c:v>
                </c:pt>
                <c:pt idx="4">
                  <c:v>-40.700000000000003</c:v>
                </c:pt>
                <c:pt idx="5">
                  <c:v>-90</c:v>
                </c:pt>
              </c:numCache>
            </c:numRef>
          </c:xVal>
          <c:yVal>
            <c:numRef>
              <c:f>Hydrocarbons!$N$446:$N$451</c:f>
              <c:numCache>
                <c:formatCode>General</c:formatCode>
                <c:ptCount val="6"/>
                <c:pt idx="0">
                  <c:v>209.25405405405405</c:v>
                </c:pt>
                <c:pt idx="1">
                  <c:v>137.16494845360825</c:v>
                </c:pt>
                <c:pt idx="2">
                  <c:v>34.956521739130437</c:v>
                </c:pt>
                <c:pt idx="3">
                  <c:v>15.311258278145695</c:v>
                </c:pt>
                <c:pt idx="4">
                  <c:v>16.803030303030305</c:v>
                </c:pt>
                <c:pt idx="5">
                  <c:v>17.760416666666668</c:v>
                </c:pt>
              </c:numCache>
            </c:numRef>
          </c:yVal>
          <c:smooth val="0"/>
        </c:ser>
        <c:ser>
          <c:idx val="6"/>
          <c:order val="3"/>
          <c:tx>
            <c:strRef>
              <c:f>Hydrocarbons!$O$445</c:f>
              <c:strCache>
                <c:ptCount val="1"/>
                <c:pt idx="0">
                  <c:v>n-C4H10</c:v>
                </c:pt>
              </c:strCache>
            </c:strRef>
          </c:tx>
          <c:marker>
            <c:symbol val="circle"/>
            <c:size val="5"/>
          </c:marker>
          <c:errBars>
            <c:errDir val="y"/>
            <c:errBarType val="both"/>
            <c:errValType val="cust"/>
            <c:noEndCap val="0"/>
            <c:plus>
              <c:numRef>
                <c:f>Hydrocarbons!$O$456:$O$461</c:f>
                <c:numCache>
                  <c:formatCode>General</c:formatCode>
                  <c:ptCount val="6"/>
                  <c:pt idx="0">
                    <c:v>21.070183724873065</c:v>
                  </c:pt>
                  <c:pt idx="1">
                    <c:v>13.272958841184053</c:v>
                  </c:pt>
                  <c:pt idx="2">
                    <c:v>3.7429830051617854</c:v>
                  </c:pt>
                  <c:pt idx="3">
                    <c:v>1.0342844033503975</c:v>
                  </c:pt>
                  <c:pt idx="4">
                    <c:v>0.81686270846665121</c:v>
                  </c:pt>
                  <c:pt idx="5">
                    <c:v>1.9581430630552774</c:v>
                  </c:pt>
                </c:numCache>
              </c:numRef>
            </c:plus>
            <c:minus>
              <c:numRef>
                <c:f>Hydrocarbons!$O$456:$O$461</c:f>
                <c:numCache>
                  <c:formatCode>General</c:formatCode>
                  <c:ptCount val="6"/>
                  <c:pt idx="0">
                    <c:v>21.070183724873065</c:v>
                  </c:pt>
                  <c:pt idx="1">
                    <c:v>13.272958841184053</c:v>
                  </c:pt>
                  <c:pt idx="2">
                    <c:v>3.7429830051617854</c:v>
                  </c:pt>
                  <c:pt idx="3">
                    <c:v>1.0342844033503975</c:v>
                  </c:pt>
                  <c:pt idx="4">
                    <c:v>0.81686270846665121</c:v>
                  </c:pt>
                  <c:pt idx="5">
                    <c:v>1.9581430630552774</c:v>
                  </c:pt>
                </c:numCache>
              </c:numRef>
            </c:minus>
          </c:errBars>
          <c:xVal>
            <c:numRef>
              <c:f>Hydrocarbons!$H$446:$H$451</c:f>
              <c:numCache>
                <c:formatCode>General</c:formatCode>
                <c:ptCount val="6"/>
                <c:pt idx="0">
                  <c:v>71.3</c:v>
                </c:pt>
                <c:pt idx="1">
                  <c:v>45.5</c:v>
                </c:pt>
                <c:pt idx="2">
                  <c:v>19.5</c:v>
                </c:pt>
                <c:pt idx="3">
                  <c:v>-14.3</c:v>
                </c:pt>
                <c:pt idx="4">
                  <c:v>-40.700000000000003</c:v>
                </c:pt>
                <c:pt idx="5">
                  <c:v>-90</c:v>
                </c:pt>
              </c:numCache>
            </c:numRef>
          </c:xVal>
          <c:yVal>
            <c:numRef>
              <c:f>Hydrocarbons!$O$446:$O$451</c:f>
              <c:numCache>
                <c:formatCode>General</c:formatCode>
                <c:ptCount val="6"/>
                <c:pt idx="0">
                  <c:v>331.53038674033149</c:v>
                </c:pt>
                <c:pt idx="1">
                  <c:v>217.87709497206703</c:v>
                </c:pt>
                <c:pt idx="2">
                  <c:v>53.108843537414963</c:v>
                </c:pt>
                <c:pt idx="3">
                  <c:v>16.161538461538463</c:v>
                </c:pt>
                <c:pt idx="4">
                  <c:v>17.782258064516128</c:v>
                </c:pt>
                <c:pt idx="5">
                  <c:v>18.859154929577464</c:v>
                </c:pt>
              </c:numCache>
            </c:numRef>
          </c:yVal>
          <c:smooth val="0"/>
        </c:ser>
        <c:dLbls>
          <c:showLegendKey val="0"/>
          <c:showVal val="0"/>
          <c:showCatName val="0"/>
          <c:showSerName val="0"/>
          <c:showPercent val="0"/>
          <c:showBubbleSize val="0"/>
        </c:dLbls>
        <c:axId val="115988736"/>
        <c:axId val="116088832"/>
      </c:scatterChart>
      <c:valAx>
        <c:axId val="115988736"/>
        <c:scaling>
          <c:orientation val="minMax"/>
          <c:max val="90"/>
          <c:min val="-90"/>
        </c:scaling>
        <c:delete val="0"/>
        <c:axPos val="b"/>
        <c:numFmt formatCode="General" sourceLinked="1"/>
        <c:majorTickMark val="out"/>
        <c:minorTickMark val="none"/>
        <c:tickLblPos val="nextTo"/>
        <c:txPr>
          <a:bodyPr/>
          <a:lstStyle/>
          <a:p>
            <a:pPr>
              <a:defRPr sz="2000"/>
            </a:pPr>
            <a:endParaRPr lang="en-US"/>
          </a:p>
        </c:txPr>
        <c:crossAx val="116088832"/>
        <c:crosses val="autoZero"/>
        <c:crossBetween val="midCat"/>
        <c:majorUnit val="30"/>
      </c:valAx>
      <c:valAx>
        <c:axId val="116088832"/>
        <c:scaling>
          <c:orientation val="minMax"/>
        </c:scaling>
        <c:delete val="0"/>
        <c:axPos val="l"/>
        <c:title>
          <c:tx>
            <c:rich>
              <a:bodyPr rot="-5400000" vert="horz"/>
              <a:lstStyle/>
              <a:p>
                <a:pPr>
                  <a:defRPr sz="2400" b="0"/>
                </a:pPr>
                <a:r>
                  <a:rPr lang="en-US" sz="2400" b="0"/>
                  <a:t>Mixing ratio, pptv</a:t>
                </a:r>
              </a:p>
            </c:rich>
          </c:tx>
          <c:layout>
            <c:manualLayout>
              <c:xMode val="edge"/>
              <c:yMode val="edge"/>
              <c:x val="5.8321672016103422E-2"/>
              <c:y val="0.183543471775168"/>
            </c:manualLayout>
          </c:layout>
          <c:overlay val="0"/>
        </c:title>
        <c:numFmt formatCode="General" sourceLinked="1"/>
        <c:majorTickMark val="out"/>
        <c:minorTickMark val="out"/>
        <c:tickLblPos val="nextTo"/>
        <c:txPr>
          <a:bodyPr/>
          <a:lstStyle/>
          <a:p>
            <a:pPr>
              <a:defRPr sz="2400"/>
            </a:pPr>
            <a:endParaRPr lang="en-US"/>
          </a:p>
        </c:txPr>
        <c:crossAx val="115988736"/>
        <c:crossesAt val="-90"/>
        <c:crossBetween val="midCat"/>
        <c:majorUnit val="400"/>
        <c:minorUnit val="100"/>
      </c:valAx>
      <c:spPr>
        <a:ln>
          <a:solidFill>
            <a:schemeClr val="tx1"/>
          </a:solidFill>
        </a:ln>
      </c:spPr>
    </c:plotArea>
    <c:legend>
      <c:legendPos val="r"/>
      <c:layout>
        <c:manualLayout>
          <c:xMode val="edge"/>
          <c:yMode val="edge"/>
          <c:x val="0.311664558963829"/>
          <c:y val="8.2482060760539266E-2"/>
          <c:w val="0.37138593452538166"/>
          <c:h val="0.39466641686733267"/>
        </c:manualLayout>
      </c:layout>
      <c:overlay val="0"/>
      <c:spPr>
        <a:solidFill>
          <a:schemeClr val="bg1"/>
        </a:solidFill>
      </c:spPr>
      <c:txPr>
        <a:bodyPr/>
        <a:lstStyle/>
        <a:p>
          <a:pPr>
            <a:defRPr sz="24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856113999401998E-2"/>
          <c:y val="4.1804915641557895E-2"/>
          <c:w val="0.86233093122102389"/>
          <c:h val="0.73193144974525248"/>
        </c:manualLayout>
      </c:layout>
      <c:scatterChart>
        <c:scatterStyle val="lineMarker"/>
        <c:varyColors val="0"/>
        <c:ser>
          <c:idx val="1"/>
          <c:order val="0"/>
          <c:tx>
            <c:strRef>
              <c:f>Hydrocarbons!$J$445</c:f>
              <c:strCache>
                <c:ptCount val="1"/>
                <c:pt idx="0">
                  <c:v>C2H4</c:v>
                </c:pt>
              </c:strCache>
            </c:strRef>
          </c:tx>
          <c:marker>
            <c:symbol val="circle"/>
            <c:size val="5"/>
          </c:marker>
          <c:errBars>
            <c:errDir val="y"/>
            <c:errBarType val="both"/>
            <c:errValType val="cust"/>
            <c:noEndCap val="0"/>
            <c:plus>
              <c:numRef>
                <c:f>Hydrocarbons!$J$456:$J$461</c:f>
                <c:numCache>
                  <c:formatCode>General</c:formatCode>
                  <c:ptCount val="6"/>
                  <c:pt idx="0">
                    <c:v>14.161853684232151</c:v>
                  </c:pt>
                  <c:pt idx="1">
                    <c:v>14.407678006498427</c:v>
                  </c:pt>
                  <c:pt idx="2">
                    <c:v>8.9602258279078715</c:v>
                  </c:pt>
                  <c:pt idx="3">
                    <c:v>9.7994961145196129</c:v>
                  </c:pt>
                  <c:pt idx="4">
                    <c:v>7.0445357360032697</c:v>
                  </c:pt>
                  <c:pt idx="5">
                    <c:v>10.26396270654806</c:v>
                  </c:pt>
                </c:numCache>
              </c:numRef>
            </c:plus>
            <c:minus>
              <c:numRef>
                <c:f>Hydrocarbons!$J$456:$J$461</c:f>
                <c:numCache>
                  <c:formatCode>General</c:formatCode>
                  <c:ptCount val="6"/>
                  <c:pt idx="0">
                    <c:v>14.161853684232151</c:v>
                  </c:pt>
                  <c:pt idx="1">
                    <c:v>14.407678006498427</c:v>
                  </c:pt>
                  <c:pt idx="2">
                    <c:v>8.9602258279078715</c:v>
                  </c:pt>
                  <c:pt idx="3">
                    <c:v>9.7994961145196129</c:v>
                  </c:pt>
                  <c:pt idx="4">
                    <c:v>7.0445357360032697</c:v>
                  </c:pt>
                  <c:pt idx="5">
                    <c:v>10.26396270654806</c:v>
                  </c:pt>
                </c:numCache>
              </c:numRef>
            </c:minus>
          </c:errBars>
          <c:xVal>
            <c:numRef>
              <c:f>Hydrocarbons!$H$446:$H$451</c:f>
              <c:numCache>
                <c:formatCode>General</c:formatCode>
                <c:ptCount val="6"/>
                <c:pt idx="0">
                  <c:v>71.3</c:v>
                </c:pt>
                <c:pt idx="1">
                  <c:v>45.5</c:v>
                </c:pt>
                <c:pt idx="2">
                  <c:v>19.5</c:v>
                </c:pt>
                <c:pt idx="3">
                  <c:v>-14.3</c:v>
                </c:pt>
                <c:pt idx="4">
                  <c:v>-40.700000000000003</c:v>
                </c:pt>
                <c:pt idx="5">
                  <c:v>-90</c:v>
                </c:pt>
              </c:numCache>
            </c:numRef>
          </c:xVal>
          <c:yVal>
            <c:numRef>
              <c:f>Hydrocarbons!$J$446:$J$451</c:f>
              <c:numCache>
                <c:formatCode>General</c:formatCode>
                <c:ptCount val="6"/>
                <c:pt idx="0">
                  <c:v>314.56880733944956</c:v>
                </c:pt>
                <c:pt idx="1">
                  <c:v>279.99543378995435</c:v>
                </c:pt>
                <c:pt idx="2">
                  <c:v>222.81372549019608</c:v>
                </c:pt>
                <c:pt idx="3">
                  <c:v>248.30092592592592</c:v>
                </c:pt>
                <c:pt idx="4">
                  <c:v>155.17419354838711</c:v>
                </c:pt>
                <c:pt idx="5">
                  <c:v>149.53020134228188</c:v>
                </c:pt>
              </c:numCache>
            </c:numRef>
          </c:yVal>
          <c:smooth val="0"/>
        </c:ser>
        <c:ser>
          <c:idx val="3"/>
          <c:order val="1"/>
          <c:tx>
            <c:strRef>
              <c:f>Hydrocarbons!$L$445</c:f>
              <c:strCache>
                <c:ptCount val="1"/>
                <c:pt idx="0">
                  <c:v>C3H6</c:v>
                </c:pt>
              </c:strCache>
            </c:strRef>
          </c:tx>
          <c:marker>
            <c:symbol val="circle"/>
            <c:size val="5"/>
          </c:marker>
          <c:errBars>
            <c:errDir val="y"/>
            <c:errBarType val="both"/>
            <c:errValType val="cust"/>
            <c:noEndCap val="0"/>
            <c:plus>
              <c:numRef>
                <c:f>Hydrocarbons!$L$456:$L$461</c:f>
                <c:numCache>
                  <c:formatCode>General</c:formatCode>
                  <c:ptCount val="6"/>
                  <c:pt idx="0">
                    <c:v>5.7637781881390904</c:v>
                  </c:pt>
                  <c:pt idx="1">
                    <c:v>1.6265779705671171</c:v>
                  </c:pt>
                  <c:pt idx="2">
                    <c:v>9.7720921059598744</c:v>
                  </c:pt>
                  <c:pt idx="3">
                    <c:v>6.0106656773913567</c:v>
                  </c:pt>
                  <c:pt idx="4">
                    <c:v>5.3280657097749673</c:v>
                  </c:pt>
                  <c:pt idx="5">
                    <c:v>4.9777383205506887</c:v>
                  </c:pt>
                </c:numCache>
              </c:numRef>
            </c:plus>
            <c:minus>
              <c:numRef>
                <c:f>Hydrocarbons!$L$456:$L$461</c:f>
                <c:numCache>
                  <c:formatCode>General</c:formatCode>
                  <c:ptCount val="6"/>
                  <c:pt idx="0">
                    <c:v>5.7637781881390904</c:v>
                  </c:pt>
                  <c:pt idx="1">
                    <c:v>1.6265779705671171</c:v>
                  </c:pt>
                  <c:pt idx="2">
                    <c:v>9.7720921059598744</c:v>
                  </c:pt>
                  <c:pt idx="3">
                    <c:v>6.0106656773913567</c:v>
                  </c:pt>
                  <c:pt idx="4">
                    <c:v>5.3280657097749673</c:v>
                  </c:pt>
                  <c:pt idx="5">
                    <c:v>4.9777383205506887</c:v>
                  </c:pt>
                </c:numCache>
              </c:numRef>
            </c:minus>
          </c:errBars>
          <c:errBars>
            <c:errDir val="x"/>
            <c:errBarType val="both"/>
            <c:errValType val="fixedVal"/>
            <c:noEndCap val="0"/>
            <c:val val="1"/>
          </c:errBars>
          <c:xVal>
            <c:numRef>
              <c:f>Hydrocarbons!$H$446:$H$451</c:f>
              <c:numCache>
                <c:formatCode>General</c:formatCode>
                <c:ptCount val="6"/>
                <c:pt idx="0">
                  <c:v>71.3</c:v>
                </c:pt>
                <c:pt idx="1">
                  <c:v>45.5</c:v>
                </c:pt>
                <c:pt idx="2">
                  <c:v>19.5</c:v>
                </c:pt>
                <c:pt idx="3">
                  <c:v>-14.3</c:v>
                </c:pt>
                <c:pt idx="4">
                  <c:v>-40.700000000000003</c:v>
                </c:pt>
                <c:pt idx="5">
                  <c:v>-90</c:v>
                </c:pt>
              </c:numCache>
            </c:numRef>
          </c:xVal>
          <c:yVal>
            <c:numRef>
              <c:f>Hydrocarbons!$L$446:$L$451</c:f>
              <c:numCache>
                <c:formatCode>General</c:formatCode>
                <c:ptCount val="6"/>
                <c:pt idx="0">
                  <c:v>93.852941176470594</c:v>
                </c:pt>
                <c:pt idx="1">
                  <c:v>55.08450704225352</c:v>
                </c:pt>
                <c:pt idx="2">
                  <c:v>133.99378881987579</c:v>
                </c:pt>
                <c:pt idx="3">
                  <c:v>126.37037037037037</c:v>
                </c:pt>
                <c:pt idx="4">
                  <c:v>84.79069767441861</c:v>
                </c:pt>
                <c:pt idx="5">
                  <c:v>48.7</c:v>
                </c:pt>
              </c:numCache>
            </c:numRef>
          </c:yVal>
          <c:smooth val="0"/>
        </c:ser>
        <c:dLbls>
          <c:showLegendKey val="0"/>
          <c:showVal val="0"/>
          <c:showCatName val="0"/>
          <c:showSerName val="0"/>
          <c:showPercent val="0"/>
          <c:showBubbleSize val="0"/>
        </c:dLbls>
        <c:axId val="116275840"/>
        <c:axId val="116368512"/>
      </c:scatterChart>
      <c:valAx>
        <c:axId val="116275840"/>
        <c:scaling>
          <c:orientation val="minMax"/>
          <c:max val="90"/>
          <c:min val="-90"/>
        </c:scaling>
        <c:delete val="0"/>
        <c:axPos val="b"/>
        <c:title>
          <c:tx>
            <c:rich>
              <a:bodyPr/>
              <a:lstStyle/>
              <a:p>
                <a:pPr>
                  <a:defRPr sz="2400" b="0"/>
                </a:pPr>
                <a:r>
                  <a:rPr lang="en-US" sz="2400" b="0"/>
                  <a:t>Latitude</a:t>
                </a:r>
              </a:p>
            </c:rich>
          </c:tx>
          <c:layout/>
          <c:overlay val="0"/>
        </c:title>
        <c:numFmt formatCode="General" sourceLinked="1"/>
        <c:majorTickMark val="out"/>
        <c:minorTickMark val="none"/>
        <c:tickLblPos val="nextTo"/>
        <c:txPr>
          <a:bodyPr/>
          <a:lstStyle/>
          <a:p>
            <a:pPr>
              <a:defRPr sz="2000"/>
            </a:pPr>
            <a:endParaRPr lang="en-US"/>
          </a:p>
        </c:txPr>
        <c:crossAx val="116368512"/>
        <c:crosses val="autoZero"/>
        <c:crossBetween val="midCat"/>
        <c:majorUnit val="30"/>
      </c:valAx>
      <c:valAx>
        <c:axId val="116368512"/>
        <c:scaling>
          <c:orientation val="minMax"/>
        </c:scaling>
        <c:delete val="0"/>
        <c:axPos val="l"/>
        <c:numFmt formatCode="General" sourceLinked="1"/>
        <c:majorTickMark val="out"/>
        <c:minorTickMark val="none"/>
        <c:tickLblPos val="nextTo"/>
        <c:txPr>
          <a:bodyPr/>
          <a:lstStyle/>
          <a:p>
            <a:pPr>
              <a:defRPr sz="2400"/>
            </a:pPr>
            <a:endParaRPr lang="en-US"/>
          </a:p>
        </c:txPr>
        <c:crossAx val="116275840"/>
        <c:crossesAt val="-90"/>
        <c:crossBetween val="midCat"/>
      </c:valAx>
      <c:spPr>
        <a:ln>
          <a:solidFill>
            <a:schemeClr val="tx1"/>
          </a:solidFill>
        </a:ln>
      </c:spPr>
    </c:plotArea>
    <c:legend>
      <c:legendPos val="r"/>
      <c:layout>
        <c:manualLayout>
          <c:xMode val="edge"/>
          <c:yMode val="edge"/>
          <c:x val="0.21455661670531292"/>
          <c:y val="7.4275904645049157E-2"/>
          <c:w val="0.2192471816408898"/>
          <c:h val="0.20074109641748883"/>
        </c:manualLayout>
      </c:layout>
      <c:overlay val="0"/>
      <c:spPr>
        <a:solidFill>
          <a:schemeClr val="bg1"/>
        </a:solidFill>
      </c:spPr>
      <c:txPr>
        <a:bodyPr/>
        <a:lstStyle/>
        <a:p>
          <a:pPr>
            <a:defRPr sz="2400"/>
          </a:pPr>
          <a:endParaRPr lang="en-US"/>
        </a:p>
      </c:txPr>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7</xdr:col>
      <xdr:colOff>626241</xdr:colOff>
      <xdr:row>349</xdr:row>
      <xdr:rowOff>100943</xdr:rowOff>
    </xdr:from>
    <xdr:to>
      <xdr:col>15</xdr:col>
      <xdr:colOff>87586</xdr:colOff>
      <xdr:row>368</xdr:row>
      <xdr:rowOff>76638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32845</xdr:colOff>
      <xdr:row>349</xdr:row>
      <xdr:rowOff>120432</xdr:rowOff>
    </xdr:from>
    <xdr:to>
      <xdr:col>22</xdr:col>
      <xdr:colOff>238670</xdr:colOff>
      <xdr:row>368</xdr:row>
      <xdr:rowOff>96127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602156</xdr:colOff>
      <xdr:row>367</xdr:row>
      <xdr:rowOff>153275</xdr:rowOff>
    </xdr:from>
    <xdr:to>
      <xdr:col>15</xdr:col>
      <xdr:colOff>63501</xdr:colOff>
      <xdr:row>386</xdr:row>
      <xdr:rowOff>150866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368</xdr:row>
      <xdr:rowOff>87585</xdr:rowOff>
    </xdr:from>
    <xdr:to>
      <xdr:col>22</xdr:col>
      <xdr:colOff>205827</xdr:colOff>
      <xdr:row>387</xdr:row>
      <xdr:rowOff>85177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613103</xdr:colOff>
      <xdr:row>386</xdr:row>
      <xdr:rowOff>65689</xdr:rowOff>
    </xdr:from>
    <xdr:to>
      <xdr:col>15</xdr:col>
      <xdr:colOff>74448</xdr:colOff>
      <xdr:row>405</xdr:row>
      <xdr:rowOff>85177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54742</xdr:colOff>
      <xdr:row>387</xdr:row>
      <xdr:rowOff>43794</xdr:rowOff>
    </xdr:from>
    <xdr:to>
      <xdr:col>22</xdr:col>
      <xdr:colOff>260569</xdr:colOff>
      <xdr:row>406</xdr:row>
      <xdr:rowOff>52333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635000</xdr:colOff>
      <xdr:row>405</xdr:row>
      <xdr:rowOff>21897</xdr:rowOff>
    </xdr:from>
    <xdr:to>
      <xdr:col>15</xdr:col>
      <xdr:colOff>96345</xdr:colOff>
      <xdr:row>425</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613834</xdr:colOff>
      <xdr:row>461</xdr:row>
      <xdr:rowOff>168274</xdr:rowOff>
    </xdr:from>
    <xdr:to>
      <xdr:col>13</xdr:col>
      <xdr:colOff>476250</xdr:colOff>
      <xdr:row>481</xdr:row>
      <xdr:rowOff>169333</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486832</xdr:colOff>
      <xdr:row>462</xdr:row>
      <xdr:rowOff>10584</xdr:rowOff>
    </xdr:from>
    <xdr:to>
      <xdr:col>20</xdr:col>
      <xdr:colOff>412750</xdr:colOff>
      <xdr:row>485</xdr:row>
      <xdr:rowOff>31750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222252</xdr:colOff>
      <xdr:row>482</xdr:row>
      <xdr:rowOff>42334</xdr:rowOff>
    </xdr:from>
    <xdr:to>
      <xdr:col>14</xdr:col>
      <xdr:colOff>84669</xdr:colOff>
      <xdr:row>502</xdr:row>
      <xdr:rowOff>43393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626241</xdr:colOff>
      <xdr:row>349</xdr:row>
      <xdr:rowOff>100943</xdr:rowOff>
    </xdr:from>
    <xdr:to>
      <xdr:col>24</xdr:col>
      <xdr:colOff>87586</xdr:colOff>
      <xdr:row>368</xdr:row>
      <xdr:rowOff>76638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32845</xdr:colOff>
      <xdr:row>349</xdr:row>
      <xdr:rowOff>120432</xdr:rowOff>
    </xdr:from>
    <xdr:to>
      <xdr:col>40</xdr:col>
      <xdr:colOff>238670</xdr:colOff>
      <xdr:row>368</xdr:row>
      <xdr:rowOff>96127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602156</xdr:colOff>
      <xdr:row>367</xdr:row>
      <xdr:rowOff>153275</xdr:rowOff>
    </xdr:from>
    <xdr:to>
      <xdr:col>24</xdr:col>
      <xdr:colOff>63501</xdr:colOff>
      <xdr:row>386</xdr:row>
      <xdr:rowOff>150866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368</xdr:row>
      <xdr:rowOff>87585</xdr:rowOff>
    </xdr:from>
    <xdr:to>
      <xdr:col>40</xdr:col>
      <xdr:colOff>205827</xdr:colOff>
      <xdr:row>387</xdr:row>
      <xdr:rowOff>85177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613103</xdr:colOff>
      <xdr:row>386</xdr:row>
      <xdr:rowOff>65689</xdr:rowOff>
    </xdr:from>
    <xdr:to>
      <xdr:col>24</xdr:col>
      <xdr:colOff>74448</xdr:colOff>
      <xdr:row>405</xdr:row>
      <xdr:rowOff>85177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54742</xdr:colOff>
      <xdr:row>387</xdr:row>
      <xdr:rowOff>43794</xdr:rowOff>
    </xdr:from>
    <xdr:to>
      <xdr:col>40</xdr:col>
      <xdr:colOff>260569</xdr:colOff>
      <xdr:row>406</xdr:row>
      <xdr:rowOff>52333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635000</xdr:colOff>
      <xdr:row>405</xdr:row>
      <xdr:rowOff>21897</xdr:rowOff>
    </xdr:from>
    <xdr:to>
      <xdr:col>24</xdr:col>
      <xdr:colOff>96345</xdr:colOff>
      <xdr:row>425</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613834</xdr:colOff>
      <xdr:row>461</xdr:row>
      <xdr:rowOff>168274</xdr:rowOff>
    </xdr:from>
    <xdr:to>
      <xdr:col>22</xdr:col>
      <xdr:colOff>476250</xdr:colOff>
      <xdr:row>481</xdr:row>
      <xdr:rowOff>169333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486832</xdr:colOff>
      <xdr:row>462</xdr:row>
      <xdr:rowOff>10584</xdr:rowOff>
    </xdr:from>
    <xdr:to>
      <xdr:col>38</xdr:col>
      <xdr:colOff>412750</xdr:colOff>
      <xdr:row>485</xdr:row>
      <xdr:rowOff>31750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222252</xdr:colOff>
      <xdr:row>482</xdr:row>
      <xdr:rowOff>42334</xdr:rowOff>
    </xdr:from>
    <xdr:to>
      <xdr:col>23</xdr:col>
      <xdr:colOff>84669</xdr:colOff>
      <xdr:row>502</xdr:row>
      <xdr:rowOff>43393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517071</xdr:colOff>
      <xdr:row>0</xdr:row>
      <xdr:rowOff>180975</xdr:rowOff>
    </xdr:from>
    <xdr:to>
      <xdr:col>11</xdr:col>
      <xdr:colOff>66675</xdr:colOff>
      <xdr:row>23</xdr:row>
      <xdr:rowOff>118534</xdr:rowOff>
    </xdr:to>
    <xdr:grpSp>
      <xdr:nvGrpSpPr>
        <xdr:cNvPr id="8" name="Group 7"/>
        <xdr:cNvGrpSpPr/>
      </xdr:nvGrpSpPr>
      <xdr:grpSpPr>
        <a:xfrm>
          <a:off x="517071" y="180975"/>
          <a:ext cx="7931604" cy="4319059"/>
          <a:chOff x="9144000" y="381000"/>
          <a:chExt cx="7515225" cy="4319059"/>
        </a:xfrm>
      </xdr:grpSpPr>
      <xdr:graphicFrame macro="">
        <xdr:nvGraphicFramePr>
          <xdr:cNvPr id="6" name="Chart 5"/>
          <xdr:cNvGraphicFramePr>
            <a:graphicFrameLocks/>
          </xdr:cNvGraphicFramePr>
        </xdr:nvGraphicFramePr>
        <xdr:xfrm>
          <a:off x="9144000" y="381000"/>
          <a:ext cx="7515225" cy="431905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7" name="TextBox 6"/>
          <xdr:cNvSpPr txBox="1"/>
        </xdr:nvSpPr>
        <xdr:spPr>
          <a:xfrm>
            <a:off x="15781564" y="3695700"/>
            <a:ext cx="6191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a</a:t>
            </a:r>
          </a:p>
        </xdr:txBody>
      </xdr:sp>
    </xdr:grpSp>
    <xdr:clientData/>
  </xdr:twoCellAnchor>
  <xdr:twoCellAnchor>
    <xdr:from>
      <xdr:col>17</xdr:col>
      <xdr:colOff>378279</xdr:colOff>
      <xdr:row>0</xdr:row>
      <xdr:rowOff>19050</xdr:rowOff>
    </xdr:from>
    <xdr:to>
      <xdr:col>27</xdr:col>
      <xdr:colOff>273504</xdr:colOff>
      <xdr:row>22</xdr:row>
      <xdr:rowOff>147109</xdr:rowOff>
    </xdr:to>
    <xdr:grpSp>
      <xdr:nvGrpSpPr>
        <xdr:cNvPr id="9" name="Group 8"/>
        <xdr:cNvGrpSpPr/>
      </xdr:nvGrpSpPr>
      <xdr:grpSpPr>
        <a:xfrm>
          <a:off x="13332279" y="19050"/>
          <a:ext cx="7515225" cy="4319059"/>
          <a:chOff x="9144000" y="381000"/>
          <a:chExt cx="7515225" cy="4319059"/>
        </a:xfrm>
      </xdr:grpSpPr>
      <xdr:graphicFrame macro="">
        <xdr:nvGraphicFramePr>
          <xdr:cNvPr id="10" name="Chart 9"/>
          <xdr:cNvGraphicFramePr>
            <a:graphicFrameLocks/>
          </xdr:cNvGraphicFramePr>
        </xdr:nvGraphicFramePr>
        <xdr:xfrm>
          <a:off x="9144000" y="381000"/>
          <a:ext cx="7515225" cy="4319059"/>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1" name="TextBox 10"/>
          <xdr:cNvSpPr txBox="1"/>
        </xdr:nvSpPr>
        <xdr:spPr>
          <a:xfrm>
            <a:off x="10182226" y="571500"/>
            <a:ext cx="2409824"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Cape Meares,</a:t>
            </a:r>
            <a:r>
              <a:rPr lang="en-US" sz="1800" baseline="0"/>
              <a:t> OR</a:t>
            </a:r>
            <a:endParaRPr lang="en-US" sz="1800"/>
          </a:p>
        </xdr:txBody>
      </xdr:sp>
    </xdr:grpSp>
    <xdr:clientData/>
  </xdr:twoCellAnchor>
  <xdr:twoCellAnchor>
    <xdr:from>
      <xdr:col>16</xdr:col>
      <xdr:colOff>308883</xdr:colOff>
      <xdr:row>29</xdr:row>
      <xdr:rowOff>59872</xdr:rowOff>
    </xdr:from>
    <xdr:to>
      <xdr:col>36</xdr:col>
      <xdr:colOff>185057</xdr:colOff>
      <xdr:row>51</xdr:row>
      <xdr:rowOff>187931</xdr:rowOff>
    </xdr:to>
    <xdr:grpSp>
      <xdr:nvGrpSpPr>
        <xdr:cNvPr id="12" name="Group 11"/>
        <xdr:cNvGrpSpPr/>
      </xdr:nvGrpSpPr>
      <xdr:grpSpPr>
        <a:xfrm>
          <a:off x="12500883" y="5584372"/>
          <a:ext cx="15116174" cy="4319059"/>
          <a:chOff x="1943101" y="-5219700"/>
          <a:chExt cx="15116174" cy="4319059"/>
        </a:xfrm>
      </xdr:grpSpPr>
      <xdr:graphicFrame macro="">
        <xdr:nvGraphicFramePr>
          <xdr:cNvPr id="13" name="Chart 12"/>
          <xdr:cNvGraphicFramePr>
            <a:graphicFrameLocks/>
          </xdr:cNvGraphicFramePr>
        </xdr:nvGraphicFramePr>
        <xdr:xfrm>
          <a:off x="9544050" y="-5219700"/>
          <a:ext cx="7515225" cy="431905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4" name="TextBox 13"/>
          <xdr:cNvSpPr txBox="1"/>
        </xdr:nvSpPr>
        <xdr:spPr>
          <a:xfrm>
            <a:off x="1943101" y="-4495800"/>
            <a:ext cx="2409824"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Mauna</a:t>
            </a:r>
            <a:r>
              <a:rPr lang="en-US" sz="1800" baseline="0"/>
              <a:t> Loa</a:t>
            </a:r>
            <a:r>
              <a:rPr lang="en-US" sz="1800"/>
              <a:t>,</a:t>
            </a:r>
            <a:r>
              <a:rPr lang="en-US" sz="1800" baseline="0"/>
              <a:t> HI</a:t>
            </a:r>
            <a:endParaRPr lang="en-US" sz="1800"/>
          </a:p>
        </xdr:txBody>
      </xdr:sp>
    </xdr:grpSp>
    <xdr:clientData/>
  </xdr:twoCellAnchor>
  <xdr:twoCellAnchor>
    <xdr:from>
      <xdr:col>18</xdr:col>
      <xdr:colOff>370114</xdr:colOff>
      <xdr:row>24</xdr:row>
      <xdr:rowOff>95250</xdr:rowOff>
    </xdr:from>
    <xdr:to>
      <xdr:col>28</xdr:col>
      <xdr:colOff>265339</xdr:colOff>
      <xdr:row>47</xdr:row>
      <xdr:rowOff>32809</xdr:rowOff>
    </xdr:to>
    <xdr:grpSp>
      <xdr:nvGrpSpPr>
        <xdr:cNvPr id="18" name="Group 17"/>
        <xdr:cNvGrpSpPr/>
      </xdr:nvGrpSpPr>
      <xdr:grpSpPr>
        <a:xfrm>
          <a:off x="14086114" y="4667250"/>
          <a:ext cx="7515225" cy="4319059"/>
          <a:chOff x="9144000" y="381000"/>
          <a:chExt cx="7515225" cy="4319059"/>
        </a:xfrm>
      </xdr:grpSpPr>
      <xdr:graphicFrame macro="">
        <xdr:nvGraphicFramePr>
          <xdr:cNvPr id="19" name="Chart 18"/>
          <xdr:cNvGraphicFramePr>
            <a:graphicFrameLocks/>
          </xdr:cNvGraphicFramePr>
        </xdr:nvGraphicFramePr>
        <xdr:xfrm>
          <a:off x="9144000" y="381000"/>
          <a:ext cx="7515225" cy="431905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0" name="TextBox 19"/>
          <xdr:cNvSpPr txBox="1"/>
        </xdr:nvSpPr>
        <xdr:spPr>
          <a:xfrm>
            <a:off x="10182226" y="571500"/>
            <a:ext cx="2409824"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American Samoa</a:t>
            </a:r>
          </a:p>
        </xdr:txBody>
      </xdr:sp>
    </xdr:grpSp>
    <xdr:clientData/>
  </xdr:twoCellAnchor>
  <xdr:twoCellAnchor>
    <xdr:from>
      <xdr:col>1</xdr:col>
      <xdr:colOff>152400</xdr:colOff>
      <xdr:row>24</xdr:row>
      <xdr:rowOff>110218</xdr:rowOff>
    </xdr:from>
    <xdr:to>
      <xdr:col>10</xdr:col>
      <xdr:colOff>742951</xdr:colOff>
      <xdr:row>47</xdr:row>
      <xdr:rowOff>53068</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66675</xdr:colOff>
      <xdr:row>49</xdr:row>
      <xdr:rowOff>0</xdr:rowOff>
    </xdr:from>
    <xdr:to>
      <xdr:col>22</xdr:col>
      <xdr:colOff>151342</xdr:colOff>
      <xdr:row>72</xdr:row>
      <xdr:rowOff>1060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761999</xdr:colOff>
      <xdr:row>77</xdr:row>
      <xdr:rowOff>0</xdr:rowOff>
    </xdr:from>
    <xdr:to>
      <xdr:col>22</xdr:col>
      <xdr:colOff>285750</xdr:colOff>
      <xdr:row>101</xdr:row>
      <xdr:rowOff>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579664</xdr:colOff>
      <xdr:row>39</xdr:row>
      <xdr:rowOff>167368</xdr:rowOff>
    </xdr:from>
    <xdr:to>
      <xdr:col>10</xdr:col>
      <xdr:colOff>436789</xdr:colOff>
      <xdr:row>42</xdr:row>
      <xdr:rowOff>81643</xdr:rowOff>
    </xdr:to>
    <xdr:sp macro="" textlink="">
      <xdr:nvSpPr>
        <xdr:cNvPr id="17" name="TextBox 16"/>
        <xdr:cNvSpPr txBox="1"/>
      </xdr:nvSpPr>
      <xdr:spPr>
        <a:xfrm>
          <a:off x="7437664" y="7596868"/>
          <a:ext cx="6191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b</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0.05775</cdr:x>
      <cdr:y>0.04854</cdr:y>
    </cdr:from>
    <cdr:to>
      <cdr:x>0.21375</cdr:x>
      <cdr:y>0.11591</cdr:y>
    </cdr:to>
    <cdr:sp macro="" textlink="">
      <cdr:nvSpPr>
        <cdr:cNvPr id="2" name="TextBox 19"/>
        <cdr:cNvSpPr txBox="1"/>
      </cdr:nvSpPr>
      <cdr:spPr>
        <a:xfrm xmlns:a="http://schemas.openxmlformats.org/drawingml/2006/main">
          <a:off x="488951" y="212725"/>
          <a:ext cx="1320800" cy="29527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800"/>
            <a:t>South Pole</a:t>
          </a:r>
        </a:p>
      </cdr:txBody>
    </cdr:sp>
  </cdr:relSizeAnchor>
</c:userShapes>
</file>

<file path=xl/drawings/drawing5.xml><?xml version="1.0" encoding="utf-8"?>
<c:userShapes xmlns:c="http://schemas.openxmlformats.org/drawingml/2006/chart">
  <cdr:relSizeAnchor xmlns:cdr="http://schemas.openxmlformats.org/drawingml/2006/chartDrawing">
    <cdr:from>
      <cdr:x>0.0456</cdr:x>
      <cdr:y>0.07153</cdr:y>
    </cdr:from>
    <cdr:to>
      <cdr:x>0.20082</cdr:x>
      <cdr:y>0.13611</cdr:y>
    </cdr:to>
    <cdr:sp macro="" textlink="">
      <cdr:nvSpPr>
        <cdr:cNvPr id="2" name="TextBox 19"/>
        <cdr:cNvSpPr txBox="1"/>
      </cdr:nvSpPr>
      <cdr:spPr>
        <a:xfrm xmlns:a="http://schemas.openxmlformats.org/drawingml/2006/main">
          <a:off x="708025" y="327025"/>
          <a:ext cx="2409824" cy="29527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800"/>
            <a:t>Raw American Samoa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showOutlineSymbols="0" topLeftCell="A34" zoomScale="87" workbookViewId="0">
      <selection activeCell="G75" sqref="G75"/>
    </sheetView>
  </sheetViews>
  <sheetFormatPr defaultColWidth="8.6640625" defaultRowHeight="15" x14ac:dyDescent="0.2"/>
  <cols>
    <col min="1" max="2" width="8.6640625" style="2"/>
    <col min="3" max="3" width="20.6640625" style="2" customWidth="1"/>
    <col min="4" max="16384" width="8.6640625" style="2"/>
  </cols>
  <sheetData>
    <row r="1" spans="1:1" ht="30" x14ac:dyDescent="0.4">
      <c r="A1" s="1" t="s">
        <v>0</v>
      </c>
    </row>
    <row r="2" spans="1:1" ht="23.25" x14ac:dyDescent="0.35">
      <c r="A2" s="3" t="s">
        <v>1</v>
      </c>
    </row>
    <row r="5" spans="1:1" ht="18" x14ac:dyDescent="0.25">
      <c r="A5" s="4" t="s">
        <v>2</v>
      </c>
    </row>
    <row r="6" spans="1:1" x14ac:dyDescent="0.2">
      <c r="A6" s="2" t="s">
        <v>3</v>
      </c>
    </row>
    <row r="7" spans="1:1" x14ac:dyDescent="0.2">
      <c r="A7" s="2" t="s">
        <v>4</v>
      </c>
    </row>
    <row r="8" spans="1:1" x14ac:dyDescent="0.2">
      <c r="A8" s="2" t="s">
        <v>5</v>
      </c>
    </row>
    <row r="9" spans="1:1" x14ac:dyDescent="0.2">
      <c r="A9" s="2" t="s">
        <v>6</v>
      </c>
    </row>
    <row r="10" spans="1:1" x14ac:dyDescent="0.2">
      <c r="A10" s="2" t="s">
        <v>7</v>
      </c>
    </row>
    <row r="11" spans="1:1" x14ac:dyDescent="0.2">
      <c r="A11" s="2" t="s">
        <v>8</v>
      </c>
    </row>
    <row r="14" spans="1:1" ht="18" x14ac:dyDescent="0.25">
      <c r="A14" s="4" t="s">
        <v>9</v>
      </c>
    </row>
    <row r="15" spans="1:1" x14ac:dyDescent="0.2">
      <c r="A15" s="2" t="s">
        <v>10</v>
      </c>
    </row>
    <row r="16" spans="1:1" x14ac:dyDescent="0.2">
      <c r="A16" s="2" t="s">
        <v>11</v>
      </c>
    </row>
    <row r="17" spans="1:4" x14ac:dyDescent="0.2">
      <c r="A17" s="2" t="s">
        <v>12</v>
      </c>
    </row>
    <row r="18" spans="1:4" x14ac:dyDescent="0.2">
      <c r="A18" s="2" t="s">
        <v>13</v>
      </c>
    </row>
    <row r="22" spans="1:4" ht="15.75" x14ac:dyDescent="0.25">
      <c r="A22" s="5"/>
    </row>
    <row r="25" spans="1:4" x14ac:dyDescent="0.2">
      <c r="A25" s="2" t="s">
        <v>14</v>
      </c>
    </row>
    <row r="26" spans="1:4" x14ac:dyDescent="0.2">
      <c r="A26" s="2" t="s">
        <v>15</v>
      </c>
      <c r="C26" s="6" t="e">
        <f>MIN(#REF!,#REF!,#REF!,#REF!,#REF!,#REF!,#REF!,#REF!,#REF!)</f>
        <v>#REF!</v>
      </c>
    </row>
    <row r="27" spans="1:4" x14ac:dyDescent="0.2">
      <c r="A27" s="2" t="s">
        <v>16</v>
      </c>
      <c r="C27" s="6" t="e">
        <f>MAX(#REF!,#REF!,#REF!,#REF!,#REF!,#REF!,#REF!,#REF!,#REF!)</f>
        <v>#REF!</v>
      </c>
    </row>
    <row r="28" spans="1:4" x14ac:dyDescent="0.2">
      <c r="A28" s="2" t="s">
        <v>17</v>
      </c>
      <c r="C28" s="7" t="e">
        <f>(C27-C26)/365.25</f>
        <v>#REF!</v>
      </c>
    </row>
    <row r="29" spans="1:4" ht="15.75" x14ac:dyDescent="0.25">
      <c r="A29" s="2" t="s">
        <v>18</v>
      </c>
      <c r="C29" s="8" t="e">
        <f>#REF!+#REF!+#REF!+#REF!+#REF!+#REF!+#REF!+#REF!+#REF!+Hydrocarbons!$A$235</f>
        <v>#REF!</v>
      </c>
    </row>
    <row r="30" spans="1:4" ht="15.75" x14ac:dyDescent="0.25">
      <c r="A30" s="2" t="s">
        <v>19</v>
      </c>
      <c r="C30" s="8" t="e">
        <f>C29*3</f>
        <v>#REF!</v>
      </c>
      <c r="D30" s="2" t="s">
        <v>20</v>
      </c>
    </row>
    <row r="34" spans="1:7" ht="15.75" x14ac:dyDescent="0.25">
      <c r="A34" s="5" t="s">
        <v>21</v>
      </c>
      <c r="G34" s="5" t="s">
        <v>22</v>
      </c>
    </row>
    <row r="35" spans="1:7" x14ac:dyDescent="0.2">
      <c r="A35" s="2" t="s">
        <v>23</v>
      </c>
      <c r="G35" s="9" t="s">
        <v>24</v>
      </c>
    </row>
    <row r="36" spans="1:7" x14ac:dyDescent="0.2">
      <c r="A36" s="2" t="s">
        <v>25</v>
      </c>
      <c r="G36" s="9" t="s">
        <v>26</v>
      </c>
    </row>
    <row r="37" spans="1:7" x14ac:dyDescent="0.2">
      <c r="A37" s="2" t="s">
        <v>27</v>
      </c>
      <c r="G37" s="9" t="s">
        <v>28</v>
      </c>
    </row>
    <row r="38" spans="1:7" x14ac:dyDescent="0.2">
      <c r="A38" s="2" t="s">
        <v>29</v>
      </c>
      <c r="G38" s="9" t="s">
        <v>30</v>
      </c>
    </row>
    <row r="39" spans="1:7" x14ac:dyDescent="0.2">
      <c r="A39" s="2" t="s">
        <v>31</v>
      </c>
      <c r="G39" s="9" t="s">
        <v>32</v>
      </c>
    </row>
    <row r="40" spans="1:7" x14ac:dyDescent="0.2">
      <c r="A40" s="2" t="s">
        <v>33</v>
      </c>
      <c r="G40" s="9" t="s">
        <v>34</v>
      </c>
    </row>
    <row r="41" spans="1:7" x14ac:dyDescent="0.2">
      <c r="A41" s="2" t="s">
        <v>35</v>
      </c>
      <c r="G41" s="9" t="s">
        <v>36</v>
      </c>
    </row>
    <row r="42" spans="1:7" x14ac:dyDescent="0.2">
      <c r="A42" s="2" t="s">
        <v>37</v>
      </c>
      <c r="G42" s="9" t="s">
        <v>38</v>
      </c>
    </row>
    <row r="43" spans="1:7" x14ac:dyDescent="0.2">
      <c r="G43" s="9" t="s">
        <v>39</v>
      </c>
    </row>
    <row r="44" spans="1:7" ht="15.75" x14ac:dyDescent="0.25">
      <c r="A44" s="5" t="s">
        <v>40</v>
      </c>
      <c r="G44" s="9" t="s">
        <v>41</v>
      </c>
    </row>
    <row r="45" spans="1:7" ht="15.75" x14ac:dyDescent="0.25">
      <c r="A45" s="5"/>
      <c r="B45" s="2" t="s">
        <v>42</v>
      </c>
      <c r="C45" s="2" t="s">
        <v>43</v>
      </c>
      <c r="G45" s="9" t="s">
        <v>44</v>
      </c>
    </row>
    <row r="46" spans="1:7" x14ac:dyDescent="0.2">
      <c r="A46" s="2" t="s">
        <v>45</v>
      </c>
      <c r="B46" s="10">
        <v>71.16</v>
      </c>
      <c r="C46" s="10">
        <v>156.5</v>
      </c>
      <c r="G46" s="2" t="s">
        <v>46</v>
      </c>
    </row>
    <row r="47" spans="1:7" x14ac:dyDescent="0.2">
      <c r="A47" s="2" t="s">
        <v>47</v>
      </c>
      <c r="B47" s="10">
        <v>45.5</v>
      </c>
      <c r="C47" s="10">
        <v>124</v>
      </c>
      <c r="G47" s="9" t="s">
        <v>48</v>
      </c>
    </row>
    <row r="48" spans="1:7" x14ac:dyDescent="0.2">
      <c r="A48" s="2" t="s">
        <v>49</v>
      </c>
      <c r="B48" s="10">
        <v>38.409999999999997</v>
      </c>
      <c r="C48" s="10">
        <v>-103.11</v>
      </c>
      <c r="G48" s="2" t="s">
        <v>50</v>
      </c>
    </row>
    <row r="49" spans="1:7" x14ac:dyDescent="0.2">
      <c r="A49" s="2" t="s">
        <v>51</v>
      </c>
      <c r="B49" s="10">
        <v>21.08</v>
      </c>
      <c r="C49" s="10">
        <v>157.1</v>
      </c>
      <c r="G49" s="2" t="s">
        <v>52</v>
      </c>
    </row>
    <row r="50" spans="1:7" x14ac:dyDescent="0.2">
      <c r="A50" s="2" t="s">
        <v>53</v>
      </c>
      <c r="B50" s="10">
        <v>19.3</v>
      </c>
      <c r="C50" s="10">
        <v>154.5</v>
      </c>
      <c r="G50" s="2" t="s">
        <v>54</v>
      </c>
    </row>
    <row r="51" spans="1:7" x14ac:dyDescent="0.2">
      <c r="A51" s="2" t="s">
        <v>55</v>
      </c>
      <c r="B51" s="10">
        <v>-14.1</v>
      </c>
      <c r="C51" s="10">
        <v>170.6</v>
      </c>
      <c r="G51" s="2" t="s">
        <v>56</v>
      </c>
    </row>
    <row r="52" spans="1:7" x14ac:dyDescent="0.2">
      <c r="A52" s="2" t="s">
        <v>57</v>
      </c>
      <c r="B52" s="10">
        <v>-42</v>
      </c>
      <c r="C52" s="10">
        <v>-145</v>
      </c>
      <c r="G52" s="2" t="s">
        <v>58</v>
      </c>
    </row>
    <row r="53" spans="1:7" x14ac:dyDescent="0.2">
      <c r="A53" s="2" t="s">
        <v>59</v>
      </c>
      <c r="B53" s="2">
        <v>-64.459999999999994</v>
      </c>
      <c r="C53" s="2">
        <v>64.03</v>
      </c>
      <c r="G53" s="2" t="s">
        <v>60</v>
      </c>
    </row>
    <row r="54" spans="1:7" x14ac:dyDescent="0.2">
      <c r="A54" s="2" t="s">
        <v>61</v>
      </c>
      <c r="B54" s="2">
        <v>-90</v>
      </c>
      <c r="C54" s="2">
        <v>0</v>
      </c>
    </row>
    <row r="58" spans="1:7" ht="15.75" x14ac:dyDescent="0.25">
      <c r="A58" s="11" t="s">
        <v>62</v>
      </c>
      <c r="B58" s="9"/>
      <c r="C58" s="9"/>
      <c r="D58" s="9"/>
      <c r="E58" s="9"/>
      <c r="F58" s="9"/>
      <c r="G58" s="9"/>
    </row>
    <row r="59" spans="1:7" x14ac:dyDescent="0.2">
      <c r="A59" s="9"/>
    </row>
    <row r="60" spans="1:7" x14ac:dyDescent="0.2">
      <c r="A60" s="9" t="s">
        <v>63</v>
      </c>
    </row>
    <row r="61" spans="1:7" x14ac:dyDescent="0.2">
      <c r="A61" s="9" t="s">
        <v>64</v>
      </c>
    </row>
    <row r="62" spans="1:7" ht="15.75" x14ac:dyDescent="0.25">
      <c r="A62" s="11" t="s">
        <v>65</v>
      </c>
    </row>
    <row r="63" spans="1:7" x14ac:dyDescent="0.2">
      <c r="A63" s="9"/>
    </row>
    <row r="64" spans="1:7" ht="15.75" x14ac:dyDescent="0.25">
      <c r="A64" s="11" t="s">
        <v>66</v>
      </c>
    </row>
    <row r="65" spans="1:2" x14ac:dyDescent="0.2">
      <c r="A65" s="9"/>
    </row>
    <row r="66" spans="1:2" x14ac:dyDescent="0.2">
      <c r="A66" s="9"/>
    </row>
    <row r="67" spans="1:2" ht="15.75" x14ac:dyDescent="0.25">
      <c r="A67" s="11" t="s">
        <v>67</v>
      </c>
    </row>
    <row r="68" spans="1:2" x14ac:dyDescent="0.2">
      <c r="B68" s="9"/>
    </row>
    <row r="69" spans="1:2" x14ac:dyDescent="0.2">
      <c r="B69" s="2" t="s">
        <v>68</v>
      </c>
    </row>
    <row r="70" spans="1:2" x14ac:dyDescent="0.2">
      <c r="B70" s="2" t="s">
        <v>69</v>
      </c>
    </row>
    <row r="71" spans="1:2" x14ac:dyDescent="0.2">
      <c r="A71" s="9">
        <v>12</v>
      </c>
      <c r="B71" s="12" t="s">
        <v>70</v>
      </c>
    </row>
    <row r="72" spans="1:2" x14ac:dyDescent="0.2">
      <c r="A72" s="2">
        <v>16</v>
      </c>
      <c r="B72" s="12" t="s">
        <v>71</v>
      </c>
    </row>
    <row r="73" spans="1:2" x14ac:dyDescent="0.2">
      <c r="A73" s="2">
        <v>17</v>
      </c>
      <c r="B73" s="12" t="s">
        <v>72</v>
      </c>
    </row>
    <row r="74" spans="1:2" x14ac:dyDescent="0.2">
      <c r="A74" s="2">
        <v>18</v>
      </c>
      <c r="B74" s="12" t="s">
        <v>73</v>
      </c>
    </row>
    <row r="75" spans="1:2" x14ac:dyDescent="0.2">
      <c r="A75" s="2">
        <v>19</v>
      </c>
      <c r="B75" s="12" t="s">
        <v>74</v>
      </c>
    </row>
    <row r="76" spans="1:2" x14ac:dyDescent="0.2">
      <c r="A76" s="2">
        <v>20</v>
      </c>
      <c r="B76" s="12" t="s">
        <v>75</v>
      </c>
    </row>
    <row r="77" spans="1:2" x14ac:dyDescent="0.2">
      <c r="A77" s="2">
        <v>22</v>
      </c>
      <c r="B77" s="12" t="s">
        <v>76</v>
      </c>
    </row>
    <row r="78" spans="1:2" x14ac:dyDescent="0.2">
      <c r="A78" s="2">
        <v>32</v>
      </c>
      <c r="B78" s="12" t="s">
        <v>77</v>
      </c>
    </row>
    <row r="79" spans="1:2" x14ac:dyDescent="0.2">
      <c r="A79" s="2">
        <v>35</v>
      </c>
      <c r="B79" s="12" t="s">
        <v>78</v>
      </c>
    </row>
    <row r="80" spans="1:2" x14ac:dyDescent="0.2">
      <c r="A80" s="2">
        <v>38</v>
      </c>
      <c r="B80" s="12" t="s">
        <v>79</v>
      </c>
    </row>
    <row r="81" spans="1:2" x14ac:dyDescent="0.2">
      <c r="A81" s="2">
        <v>43</v>
      </c>
      <c r="B81" s="12" t="s">
        <v>80</v>
      </c>
    </row>
    <row r="82" spans="1:2" x14ac:dyDescent="0.2">
      <c r="A82" s="2">
        <v>47</v>
      </c>
      <c r="B82" s="2" t="s">
        <v>81</v>
      </c>
    </row>
    <row r="83" spans="1:2" x14ac:dyDescent="0.2">
      <c r="A83" s="2">
        <v>51</v>
      </c>
      <c r="B83" s="12" t="s">
        <v>82</v>
      </c>
    </row>
    <row r="84" spans="1:2" x14ac:dyDescent="0.2">
      <c r="A84" s="2">
        <v>53</v>
      </c>
      <c r="B84" s="12" t="s">
        <v>83</v>
      </c>
    </row>
    <row r="85" spans="1:2" x14ac:dyDescent="0.2">
      <c r="A85" s="2">
        <v>59</v>
      </c>
      <c r="B85" s="12" t="s">
        <v>84</v>
      </c>
    </row>
    <row r="86" spans="1:2" x14ac:dyDescent="0.2">
      <c r="A86" s="2">
        <v>61</v>
      </c>
      <c r="B86" s="12" t="s">
        <v>85</v>
      </c>
    </row>
    <row r="87" spans="1:2" x14ac:dyDescent="0.2">
      <c r="A87" s="2">
        <v>62</v>
      </c>
      <c r="B87" s="12" t="s">
        <v>86</v>
      </c>
    </row>
    <row r="88" spans="1:2" x14ac:dyDescent="0.2">
      <c r="A88" s="2">
        <v>68</v>
      </c>
      <c r="B88" s="12" t="s">
        <v>87</v>
      </c>
    </row>
    <row r="89" spans="1:2" x14ac:dyDescent="0.2">
      <c r="A89" s="2">
        <v>69</v>
      </c>
      <c r="B89" s="12" t="s">
        <v>88</v>
      </c>
    </row>
    <row r="90" spans="1:2" x14ac:dyDescent="0.2">
      <c r="A90" s="2">
        <v>73</v>
      </c>
      <c r="B90" s="12" t="s">
        <v>89</v>
      </c>
    </row>
    <row r="91" spans="1:2" x14ac:dyDescent="0.2">
      <c r="A91" s="2">
        <v>82</v>
      </c>
      <c r="B91" s="12" t="s">
        <v>90</v>
      </c>
    </row>
    <row r="92" spans="1:2" x14ac:dyDescent="0.2">
      <c r="A92" s="2">
        <v>83</v>
      </c>
      <c r="B92" s="12" t="s">
        <v>91</v>
      </c>
    </row>
    <row r="93" spans="1:2" x14ac:dyDescent="0.2">
      <c r="A93" s="2">
        <v>86</v>
      </c>
      <c r="B93" s="12" t="s">
        <v>92</v>
      </c>
    </row>
    <row r="94" spans="1:2" x14ac:dyDescent="0.2">
      <c r="A94" s="2">
        <v>87</v>
      </c>
      <c r="B94" s="12" t="s">
        <v>93</v>
      </c>
    </row>
    <row r="95" spans="1:2" x14ac:dyDescent="0.2">
      <c r="A95" s="2">
        <v>129</v>
      </c>
      <c r="B95" s="12" t="s">
        <v>94</v>
      </c>
    </row>
    <row r="96" spans="1:2" x14ac:dyDescent="0.2">
      <c r="A96" s="2">
        <v>130</v>
      </c>
      <c r="B96" s="12" t="s">
        <v>95</v>
      </c>
    </row>
    <row r="97" spans="1:2" x14ac:dyDescent="0.2">
      <c r="A97" s="2">
        <v>131</v>
      </c>
      <c r="B97" s="12" t="s">
        <v>96</v>
      </c>
    </row>
    <row r="98" spans="1:2" x14ac:dyDescent="0.2">
      <c r="A98" s="2">
        <v>132</v>
      </c>
      <c r="B98" s="12" t="s">
        <v>97</v>
      </c>
    </row>
    <row r="99" spans="1:2" x14ac:dyDescent="0.2">
      <c r="A99" s="2">
        <v>135</v>
      </c>
      <c r="B99" s="12" t="s">
        <v>98</v>
      </c>
    </row>
    <row r="100" spans="1:2" x14ac:dyDescent="0.2">
      <c r="A100" s="2">
        <v>137</v>
      </c>
      <c r="B100" s="12" t="s">
        <v>99</v>
      </c>
    </row>
    <row r="101" spans="1:2" x14ac:dyDescent="0.2">
      <c r="A101" s="2">
        <v>138</v>
      </c>
      <c r="B101" s="12" t="s">
        <v>100</v>
      </c>
    </row>
    <row r="102" spans="1:2" x14ac:dyDescent="0.2">
      <c r="A102" s="2">
        <v>140</v>
      </c>
      <c r="B102" s="12" t="s">
        <v>101</v>
      </c>
    </row>
    <row r="103" spans="1:2" x14ac:dyDescent="0.2">
      <c r="A103" s="2">
        <v>144</v>
      </c>
      <c r="B103" s="12" t="s">
        <v>102</v>
      </c>
    </row>
    <row r="104" spans="1:2" x14ac:dyDescent="0.2">
      <c r="A104" s="2">
        <v>151</v>
      </c>
      <c r="B104" s="12" t="s">
        <v>103</v>
      </c>
    </row>
    <row r="105" spans="1:2" x14ac:dyDescent="0.2">
      <c r="A105" s="2">
        <v>160</v>
      </c>
      <c r="B105" s="2" t="s">
        <v>104</v>
      </c>
    </row>
    <row r="106" spans="1:2" x14ac:dyDescent="0.2">
      <c r="A106" s="2">
        <v>161</v>
      </c>
      <c r="B106" s="2" t="s">
        <v>105</v>
      </c>
    </row>
    <row r="107" spans="1:2" x14ac:dyDescent="0.2">
      <c r="A107" s="2">
        <v>162</v>
      </c>
      <c r="B107" s="12" t="s">
        <v>106</v>
      </c>
    </row>
    <row r="108" spans="1:2" x14ac:dyDescent="0.2">
      <c r="A108" s="2">
        <v>163</v>
      </c>
      <c r="B108" s="12" t="s">
        <v>107</v>
      </c>
    </row>
    <row r="109" spans="1:2" x14ac:dyDescent="0.2">
      <c r="A109" s="2">
        <v>165</v>
      </c>
      <c r="B109" s="12" t="s">
        <v>108</v>
      </c>
    </row>
    <row r="110" spans="1:2" x14ac:dyDescent="0.2">
      <c r="A110" s="2">
        <v>172</v>
      </c>
      <c r="B110" s="2" t="s">
        <v>109</v>
      </c>
    </row>
  </sheetData>
  <pageMargins left="0.5" right="0.5" top="0.75" bottom="0.75" header="0.5" footer="0.5"/>
  <pageSetup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488"/>
  <sheetViews>
    <sheetView showOutlineSymbols="0" topLeftCell="A460" zoomScale="90" zoomScaleNormal="90" workbookViewId="0">
      <selection activeCell="W490" sqref="W490"/>
    </sheetView>
  </sheetViews>
  <sheetFormatPr defaultColWidth="8.6640625" defaultRowHeight="15" x14ac:dyDescent="0.2"/>
  <cols>
    <col min="1" max="1" width="17.44140625" style="2" customWidth="1"/>
    <col min="2" max="16384" width="8.6640625" style="2"/>
  </cols>
  <sheetData>
    <row r="1" spans="1:55" x14ac:dyDescent="0.2">
      <c r="BC1" s="2" t="s">
        <v>110</v>
      </c>
    </row>
    <row r="2" spans="1:55" x14ac:dyDescent="0.2">
      <c r="BC2" s="2" t="s">
        <v>110</v>
      </c>
    </row>
    <row r="3" spans="1:55" ht="15.75" x14ac:dyDescent="0.25">
      <c r="A3" s="5" t="s">
        <v>45</v>
      </c>
      <c r="J3" s="5" t="s">
        <v>113</v>
      </c>
      <c r="S3" s="5" t="s">
        <v>51</v>
      </c>
      <c r="AB3" s="5" t="s">
        <v>55</v>
      </c>
      <c r="AK3" s="5" t="s">
        <v>33</v>
      </c>
      <c r="AT3" s="5" t="s">
        <v>37</v>
      </c>
      <c r="BC3" s="2" t="s">
        <v>110</v>
      </c>
    </row>
    <row r="4" spans="1:55" x14ac:dyDescent="0.2">
      <c r="BC4" s="2" t="s">
        <v>110</v>
      </c>
    </row>
    <row r="5" spans="1:55" x14ac:dyDescent="0.2">
      <c r="BC5" s="2" t="s">
        <v>110</v>
      </c>
    </row>
    <row r="6" spans="1:55" x14ac:dyDescent="0.2">
      <c r="BC6" s="2" t="s">
        <v>110</v>
      </c>
    </row>
    <row r="7" spans="1:55" x14ac:dyDescent="0.2">
      <c r="A7" s="15" t="s">
        <v>111</v>
      </c>
      <c r="B7" s="2" t="s">
        <v>114</v>
      </c>
      <c r="C7" s="2" t="s">
        <v>115</v>
      </c>
      <c r="D7" s="2" t="s">
        <v>116</v>
      </c>
      <c r="E7" s="2" t="s">
        <v>117</v>
      </c>
      <c r="F7" s="15" t="s">
        <v>142</v>
      </c>
      <c r="G7" s="15" t="s">
        <v>143</v>
      </c>
      <c r="H7" s="15" t="s">
        <v>144</v>
      </c>
      <c r="K7" s="2" t="s">
        <v>114</v>
      </c>
      <c r="L7" s="2" t="s">
        <v>115</v>
      </c>
      <c r="M7" s="2" t="s">
        <v>116</v>
      </c>
      <c r="N7" s="2" t="s">
        <v>117</v>
      </c>
      <c r="O7" s="15" t="s">
        <v>142</v>
      </c>
      <c r="P7" s="15" t="s">
        <v>143</v>
      </c>
      <c r="Q7" s="15" t="s">
        <v>144</v>
      </c>
      <c r="T7" s="2" t="s">
        <v>114</v>
      </c>
      <c r="U7" s="2" t="s">
        <v>115</v>
      </c>
      <c r="V7" s="2" t="s">
        <v>116</v>
      </c>
      <c r="W7" s="2" t="s">
        <v>117</v>
      </c>
      <c r="X7" s="15" t="s">
        <v>142</v>
      </c>
      <c r="Y7" s="15" t="s">
        <v>143</v>
      </c>
      <c r="Z7" s="15" t="s">
        <v>144</v>
      </c>
      <c r="AC7" s="2" t="s">
        <v>114</v>
      </c>
      <c r="AD7" s="2" t="s">
        <v>115</v>
      </c>
      <c r="AE7" s="2" t="s">
        <v>116</v>
      </c>
      <c r="AF7" s="2" t="s">
        <v>117</v>
      </c>
      <c r="AG7" s="15" t="s">
        <v>142</v>
      </c>
      <c r="AH7" s="15" t="s">
        <v>143</v>
      </c>
      <c r="AI7" s="15" t="s">
        <v>144</v>
      </c>
      <c r="AL7" s="2" t="s">
        <v>114</v>
      </c>
      <c r="AM7" s="2" t="s">
        <v>115</v>
      </c>
      <c r="AN7" s="2" t="s">
        <v>116</v>
      </c>
      <c r="AO7" s="2" t="s">
        <v>117</v>
      </c>
      <c r="AP7" s="15" t="s">
        <v>142</v>
      </c>
      <c r="AQ7" s="15" t="s">
        <v>143</v>
      </c>
      <c r="AR7" s="15" t="s">
        <v>144</v>
      </c>
      <c r="AU7" s="2" t="s">
        <v>114</v>
      </c>
      <c r="AV7" s="2" t="s">
        <v>115</v>
      </c>
      <c r="AW7" s="2" t="s">
        <v>116</v>
      </c>
      <c r="AX7" s="2" t="s">
        <v>117</v>
      </c>
      <c r="AY7" s="15" t="s">
        <v>142</v>
      </c>
      <c r="AZ7" s="15" t="s">
        <v>143</v>
      </c>
      <c r="BA7" s="15" t="s">
        <v>144</v>
      </c>
      <c r="BC7" s="2" t="s">
        <v>110</v>
      </c>
    </row>
    <row r="8" spans="1:55" x14ac:dyDescent="0.2">
      <c r="A8" s="6">
        <v>30078</v>
      </c>
      <c r="B8" s="2">
        <v>1352</v>
      </c>
      <c r="C8" s="2">
        <v>178</v>
      </c>
      <c r="D8" s="2">
        <v>125</v>
      </c>
      <c r="E8" s="2">
        <v>401</v>
      </c>
      <c r="J8" s="6">
        <v>31057</v>
      </c>
      <c r="K8" s="2">
        <v>1677</v>
      </c>
      <c r="L8" s="2">
        <v>898</v>
      </c>
      <c r="M8" s="2">
        <v>1236</v>
      </c>
      <c r="N8" s="2">
        <v>834</v>
      </c>
      <c r="O8" s="2">
        <v>791</v>
      </c>
      <c r="Q8" s="2">
        <v>94</v>
      </c>
      <c r="S8" s="6">
        <v>30083</v>
      </c>
      <c r="T8" s="2">
        <v>1072</v>
      </c>
      <c r="U8" s="2">
        <v>113</v>
      </c>
      <c r="V8" s="2">
        <v>160</v>
      </c>
      <c r="W8" s="2">
        <v>174</v>
      </c>
      <c r="AB8" s="6">
        <v>30076</v>
      </c>
      <c r="AC8" s="2">
        <v>220</v>
      </c>
      <c r="AD8" s="2">
        <v>235</v>
      </c>
      <c r="AE8" s="2">
        <v>184</v>
      </c>
      <c r="AK8" s="6">
        <v>29257</v>
      </c>
      <c r="AL8" s="2">
        <v>363</v>
      </c>
      <c r="AN8" s="7">
        <v>235.47</v>
      </c>
      <c r="AT8" s="6">
        <v>28506</v>
      </c>
      <c r="AU8" s="2">
        <v>668</v>
      </c>
      <c r="AV8" s="7">
        <v>642.5</v>
      </c>
      <c r="AW8" s="7">
        <v>339.01</v>
      </c>
      <c r="BC8" s="2" t="s">
        <v>110</v>
      </c>
    </row>
    <row r="9" spans="1:55" x14ac:dyDescent="0.2">
      <c r="A9" s="6">
        <v>30084</v>
      </c>
      <c r="B9" s="2">
        <v>1340</v>
      </c>
      <c r="C9" s="2">
        <v>105</v>
      </c>
      <c r="D9" s="2">
        <v>94</v>
      </c>
      <c r="E9" s="2">
        <v>347</v>
      </c>
      <c r="J9" s="6">
        <v>31057</v>
      </c>
      <c r="K9" s="2">
        <v>1757</v>
      </c>
      <c r="L9" s="2">
        <v>873</v>
      </c>
      <c r="M9" s="2">
        <v>1242</v>
      </c>
      <c r="N9" s="2">
        <v>883</v>
      </c>
      <c r="O9" s="2">
        <v>553</v>
      </c>
      <c r="P9" s="2">
        <v>1139</v>
      </c>
      <c r="Q9" s="2">
        <v>86</v>
      </c>
      <c r="S9" s="6">
        <v>30090</v>
      </c>
      <c r="T9" s="2">
        <v>867</v>
      </c>
      <c r="U9" s="2">
        <v>130</v>
      </c>
      <c r="V9" s="2">
        <v>63</v>
      </c>
      <c r="W9" s="2">
        <v>165</v>
      </c>
      <c r="AB9" s="6">
        <v>30079</v>
      </c>
      <c r="AC9" s="2">
        <v>190</v>
      </c>
      <c r="AD9" s="2">
        <v>225</v>
      </c>
      <c r="AE9" s="2">
        <v>135</v>
      </c>
      <c r="AK9" s="6">
        <v>29257</v>
      </c>
      <c r="AN9" s="7">
        <v>390.78</v>
      </c>
      <c r="AT9" s="6">
        <v>28863</v>
      </c>
      <c r="AU9" s="2">
        <v>141</v>
      </c>
      <c r="AV9" s="7">
        <v>307.5</v>
      </c>
      <c r="AW9" s="7">
        <v>158.65</v>
      </c>
      <c r="BC9" s="2" t="s">
        <v>110</v>
      </c>
    </row>
    <row r="10" spans="1:55" x14ac:dyDescent="0.2">
      <c r="A10" s="6">
        <v>30086</v>
      </c>
      <c r="B10" s="2">
        <v>1398</v>
      </c>
      <c r="C10" s="2">
        <v>125</v>
      </c>
      <c r="D10" s="2">
        <v>199</v>
      </c>
      <c r="E10" s="2">
        <v>364</v>
      </c>
      <c r="J10" s="6">
        <v>31057</v>
      </c>
      <c r="K10" s="2">
        <v>1749</v>
      </c>
      <c r="L10" s="2">
        <v>863</v>
      </c>
      <c r="M10" s="2">
        <v>1247</v>
      </c>
      <c r="N10" s="2">
        <v>884</v>
      </c>
      <c r="Q10" s="2">
        <v>80</v>
      </c>
      <c r="S10" s="6">
        <v>30097</v>
      </c>
      <c r="T10" s="2">
        <v>850</v>
      </c>
      <c r="U10" s="2">
        <v>178</v>
      </c>
      <c r="V10" s="2">
        <v>78</v>
      </c>
      <c r="W10" s="2">
        <v>145</v>
      </c>
      <c r="AB10" s="6">
        <v>30088</v>
      </c>
      <c r="AC10" s="2">
        <v>194</v>
      </c>
      <c r="AD10" s="2">
        <v>133</v>
      </c>
      <c r="AE10" s="2">
        <v>130</v>
      </c>
      <c r="AK10" s="6">
        <v>29258</v>
      </c>
      <c r="AT10" s="6">
        <v>28863</v>
      </c>
      <c r="AU10" s="2">
        <v>122</v>
      </c>
      <c r="AV10" s="7">
        <v>402.5</v>
      </c>
      <c r="BC10" s="2" t="s">
        <v>110</v>
      </c>
    </row>
    <row r="11" spans="1:55" x14ac:dyDescent="0.2">
      <c r="A11" s="6">
        <v>30089</v>
      </c>
      <c r="B11" s="2">
        <v>1208</v>
      </c>
      <c r="C11" s="2">
        <v>45</v>
      </c>
      <c r="D11" s="2">
        <v>145</v>
      </c>
      <c r="E11" s="2">
        <v>229</v>
      </c>
      <c r="J11" s="6">
        <v>31064</v>
      </c>
      <c r="K11" s="2">
        <v>1607</v>
      </c>
      <c r="L11" s="2">
        <v>978</v>
      </c>
      <c r="M11" s="2">
        <v>1096</v>
      </c>
      <c r="N11" s="2">
        <v>868</v>
      </c>
      <c r="Q11" s="2">
        <v>106</v>
      </c>
      <c r="S11" s="6">
        <v>30104</v>
      </c>
      <c r="T11" s="2">
        <v>689</v>
      </c>
      <c r="U11" s="2">
        <v>210</v>
      </c>
      <c r="V11" s="2">
        <v>91</v>
      </c>
      <c r="W11" s="2">
        <v>140</v>
      </c>
      <c r="AB11" s="6">
        <v>30099</v>
      </c>
      <c r="AC11" s="2">
        <v>197</v>
      </c>
      <c r="AD11" s="2">
        <v>305</v>
      </c>
      <c r="AE11" s="2">
        <v>175</v>
      </c>
      <c r="AK11" s="6">
        <v>29983</v>
      </c>
      <c r="AT11" s="6">
        <v>28865</v>
      </c>
      <c r="AU11" s="2">
        <v>161</v>
      </c>
      <c r="AV11" s="7">
        <v>227.5</v>
      </c>
      <c r="AX11" s="2">
        <v>155</v>
      </c>
      <c r="BC11" s="2" t="s">
        <v>110</v>
      </c>
    </row>
    <row r="12" spans="1:55" x14ac:dyDescent="0.2">
      <c r="A12" s="6">
        <v>30089</v>
      </c>
      <c r="B12" s="2">
        <v>1192</v>
      </c>
      <c r="C12" s="2">
        <v>63</v>
      </c>
      <c r="D12" s="2">
        <v>159</v>
      </c>
      <c r="E12" s="2">
        <v>229</v>
      </c>
      <c r="J12" s="6">
        <v>31064</v>
      </c>
      <c r="M12" s="2">
        <v>1608</v>
      </c>
      <c r="N12" s="2">
        <v>976</v>
      </c>
      <c r="O12" s="2">
        <v>474</v>
      </c>
      <c r="P12" s="2">
        <v>809</v>
      </c>
      <c r="S12" s="6">
        <v>30111</v>
      </c>
      <c r="T12" s="2">
        <v>565</v>
      </c>
      <c r="U12" s="2">
        <v>260</v>
      </c>
      <c r="V12" s="2">
        <v>55</v>
      </c>
      <c r="W12" s="2">
        <v>180</v>
      </c>
      <c r="AB12" s="6">
        <v>30107</v>
      </c>
      <c r="AC12" s="2">
        <v>231</v>
      </c>
      <c r="AD12" s="2">
        <v>200</v>
      </c>
      <c r="AE12" s="2">
        <v>107</v>
      </c>
      <c r="AF12" s="2">
        <v>35</v>
      </c>
      <c r="AK12" s="6">
        <v>29983</v>
      </c>
      <c r="AT12" s="6">
        <v>28865</v>
      </c>
      <c r="AU12" s="2">
        <v>141</v>
      </c>
      <c r="AV12" s="7">
        <v>142.5</v>
      </c>
      <c r="BC12" s="2" t="s">
        <v>110</v>
      </c>
    </row>
    <row r="13" spans="1:55" x14ac:dyDescent="0.2">
      <c r="A13" s="6">
        <v>30095</v>
      </c>
      <c r="B13" s="2">
        <v>939</v>
      </c>
      <c r="C13" s="2">
        <v>138</v>
      </c>
      <c r="D13" s="2">
        <v>93</v>
      </c>
      <c r="E13" s="2">
        <v>235</v>
      </c>
      <c r="J13" s="6">
        <v>31064</v>
      </c>
      <c r="K13" s="2">
        <v>1665</v>
      </c>
      <c r="L13" s="2">
        <v>1098</v>
      </c>
      <c r="M13" s="2">
        <v>1197</v>
      </c>
      <c r="N13" s="2">
        <v>968</v>
      </c>
      <c r="O13" s="2">
        <v>449</v>
      </c>
      <c r="P13" s="2">
        <v>668</v>
      </c>
      <c r="Q13" s="2">
        <v>139</v>
      </c>
      <c r="S13" s="6">
        <v>30118</v>
      </c>
      <c r="T13" s="2">
        <v>578</v>
      </c>
      <c r="U13" s="2">
        <v>235</v>
      </c>
      <c r="V13" s="2">
        <v>50</v>
      </c>
      <c r="W13" s="2">
        <v>167</v>
      </c>
      <c r="AB13" s="6">
        <v>30114</v>
      </c>
      <c r="AC13" s="2">
        <v>222</v>
      </c>
      <c r="AD13" s="2">
        <v>390</v>
      </c>
      <c r="AE13" s="2">
        <v>169</v>
      </c>
      <c r="AK13" s="6">
        <v>30098</v>
      </c>
      <c r="AT13" s="6">
        <v>28865</v>
      </c>
      <c r="AU13" s="2">
        <v>145</v>
      </c>
      <c r="AV13" s="7">
        <v>85</v>
      </c>
      <c r="BC13" s="2" t="s">
        <v>110</v>
      </c>
    </row>
    <row r="14" spans="1:55" x14ac:dyDescent="0.2">
      <c r="A14" s="6">
        <v>30103</v>
      </c>
      <c r="B14" s="2">
        <v>1567</v>
      </c>
      <c r="C14" s="2">
        <v>490</v>
      </c>
      <c r="D14" s="2">
        <v>220</v>
      </c>
      <c r="E14" s="2">
        <v>509</v>
      </c>
      <c r="J14" s="6">
        <v>31071</v>
      </c>
      <c r="K14" s="2">
        <v>1849</v>
      </c>
      <c r="L14" s="2">
        <v>693</v>
      </c>
      <c r="N14" s="2">
        <v>851</v>
      </c>
      <c r="Q14" s="2">
        <v>62</v>
      </c>
      <c r="S14" s="6">
        <v>30125</v>
      </c>
      <c r="T14" s="2">
        <v>636</v>
      </c>
      <c r="U14" s="2">
        <v>370</v>
      </c>
      <c r="W14" s="2">
        <v>251</v>
      </c>
      <c r="AB14" s="6">
        <v>30124</v>
      </c>
      <c r="AC14" s="2">
        <v>231</v>
      </c>
      <c r="AD14" s="2">
        <v>118</v>
      </c>
      <c r="AE14" s="2">
        <v>120</v>
      </c>
      <c r="AF14" s="2">
        <v>30</v>
      </c>
      <c r="AK14" s="6">
        <v>30098</v>
      </c>
      <c r="AT14" s="6">
        <v>28865</v>
      </c>
      <c r="AU14" s="2">
        <v>172</v>
      </c>
      <c r="AV14" s="7">
        <v>127.5</v>
      </c>
      <c r="AW14" s="7">
        <v>138.61000000000001</v>
      </c>
      <c r="BC14" s="2" t="s">
        <v>110</v>
      </c>
    </row>
    <row r="15" spans="1:55" x14ac:dyDescent="0.2">
      <c r="A15" s="6">
        <v>30247</v>
      </c>
      <c r="B15" s="2">
        <v>1139</v>
      </c>
      <c r="C15" s="2">
        <v>145</v>
      </c>
      <c r="D15" s="2">
        <v>105</v>
      </c>
      <c r="E15" s="2">
        <v>566</v>
      </c>
      <c r="J15" s="6">
        <v>31071</v>
      </c>
      <c r="K15" s="2">
        <v>1771</v>
      </c>
      <c r="L15" s="2">
        <v>655</v>
      </c>
      <c r="M15" s="2">
        <v>1147</v>
      </c>
      <c r="N15" s="2">
        <v>773</v>
      </c>
      <c r="O15" s="2">
        <v>501</v>
      </c>
      <c r="Q15" s="2">
        <v>81</v>
      </c>
      <c r="S15" s="6">
        <v>30126</v>
      </c>
      <c r="T15" s="2">
        <v>523</v>
      </c>
      <c r="W15" s="2">
        <v>277</v>
      </c>
      <c r="AB15" s="6">
        <v>30130</v>
      </c>
      <c r="AC15" s="2">
        <v>254</v>
      </c>
      <c r="AD15" s="2">
        <v>238</v>
      </c>
      <c r="AE15" s="2">
        <v>165</v>
      </c>
      <c r="AF15" s="2">
        <v>29</v>
      </c>
      <c r="AK15" s="6">
        <v>30098</v>
      </c>
      <c r="AT15" s="6">
        <v>29550</v>
      </c>
      <c r="AU15" s="2">
        <v>276</v>
      </c>
      <c r="AV15" s="7">
        <v>637.5</v>
      </c>
      <c r="AW15" s="7">
        <v>220.44</v>
      </c>
      <c r="BC15" s="2" t="s">
        <v>110</v>
      </c>
    </row>
    <row r="16" spans="1:55" x14ac:dyDescent="0.2">
      <c r="A16" s="6">
        <v>30253</v>
      </c>
      <c r="B16" s="2">
        <v>1138</v>
      </c>
      <c r="C16" s="2">
        <v>383</v>
      </c>
      <c r="D16" s="2">
        <v>106</v>
      </c>
      <c r="E16" s="2">
        <v>688</v>
      </c>
      <c r="J16" s="6">
        <v>31071</v>
      </c>
      <c r="K16" s="2">
        <v>1773</v>
      </c>
      <c r="L16" s="2">
        <v>633</v>
      </c>
      <c r="M16" s="2">
        <v>1122</v>
      </c>
      <c r="N16" s="2">
        <v>798</v>
      </c>
      <c r="P16" s="2">
        <v>554</v>
      </c>
      <c r="Q16" s="2">
        <v>50</v>
      </c>
      <c r="S16" s="6">
        <v>30126</v>
      </c>
      <c r="V16" s="2">
        <v>77</v>
      </c>
      <c r="AB16" s="6">
        <v>30131</v>
      </c>
      <c r="AC16" s="2">
        <v>278</v>
      </c>
      <c r="AD16" s="2">
        <v>380</v>
      </c>
      <c r="AF16" s="2">
        <v>53</v>
      </c>
      <c r="AK16" s="6">
        <v>30196</v>
      </c>
      <c r="AT16" s="6">
        <v>29578</v>
      </c>
      <c r="AU16" s="2">
        <v>180</v>
      </c>
      <c r="AV16" s="7">
        <v>315</v>
      </c>
      <c r="BC16" s="2" t="s">
        <v>110</v>
      </c>
    </row>
    <row r="17" spans="1:55" x14ac:dyDescent="0.2">
      <c r="A17" s="6">
        <v>30256</v>
      </c>
      <c r="B17" s="2">
        <v>1199</v>
      </c>
      <c r="C17" s="2">
        <v>408</v>
      </c>
      <c r="D17" s="2">
        <v>149</v>
      </c>
      <c r="E17" s="2">
        <v>773</v>
      </c>
      <c r="J17" s="6">
        <v>31078</v>
      </c>
      <c r="K17" s="2">
        <v>1930</v>
      </c>
      <c r="L17" s="2">
        <v>790</v>
      </c>
      <c r="M17" s="2">
        <v>1361</v>
      </c>
      <c r="N17" s="2">
        <v>886</v>
      </c>
      <c r="Q17" s="2">
        <v>117</v>
      </c>
      <c r="S17" s="6">
        <v>30132</v>
      </c>
      <c r="T17" s="2">
        <v>390</v>
      </c>
      <c r="U17" s="2">
        <v>98</v>
      </c>
      <c r="V17" s="2">
        <v>24</v>
      </c>
      <c r="W17" s="2">
        <v>70</v>
      </c>
      <c r="AB17" s="6">
        <v>30142</v>
      </c>
      <c r="AC17" s="2">
        <v>226</v>
      </c>
      <c r="AD17" s="2">
        <v>123</v>
      </c>
      <c r="AE17" s="2">
        <v>97</v>
      </c>
      <c r="AF17" s="2">
        <v>37</v>
      </c>
      <c r="AK17" s="6">
        <v>30201</v>
      </c>
      <c r="AN17" s="7">
        <v>247</v>
      </c>
      <c r="AT17" s="6">
        <v>29578</v>
      </c>
      <c r="AU17" s="2">
        <v>164</v>
      </c>
      <c r="AV17" s="7">
        <v>435</v>
      </c>
      <c r="AW17" s="7">
        <v>200.4</v>
      </c>
      <c r="BC17" s="2" t="s">
        <v>110</v>
      </c>
    </row>
    <row r="18" spans="1:55" x14ac:dyDescent="0.2">
      <c r="A18" s="6">
        <v>30277</v>
      </c>
      <c r="B18" s="2">
        <v>1878</v>
      </c>
      <c r="C18" s="2">
        <v>418</v>
      </c>
      <c r="D18" s="2">
        <v>111</v>
      </c>
      <c r="E18" s="2">
        <v>1460</v>
      </c>
      <c r="J18" s="6">
        <v>31078</v>
      </c>
      <c r="K18" s="2">
        <v>1920</v>
      </c>
      <c r="L18" s="2">
        <v>840</v>
      </c>
      <c r="M18" s="2">
        <v>1404</v>
      </c>
      <c r="N18" s="2">
        <v>885</v>
      </c>
      <c r="Q18" s="2">
        <v>87</v>
      </c>
      <c r="S18" s="6">
        <v>30146</v>
      </c>
      <c r="T18" s="2">
        <v>378</v>
      </c>
      <c r="U18" s="2">
        <v>70</v>
      </c>
      <c r="V18" s="2">
        <v>21</v>
      </c>
      <c r="W18" s="2">
        <v>73</v>
      </c>
      <c r="AB18" s="6">
        <v>30149</v>
      </c>
      <c r="AC18" s="2">
        <v>233</v>
      </c>
      <c r="AD18" s="2">
        <v>323</v>
      </c>
      <c r="AE18" s="2">
        <v>220</v>
      </c>
      <c r="AF18" s="2">
        <v>28</v>
      </c>
      <c r="AK18" s="6">
        <v>30201</v>
      </c>
      <c r="AL18" s="2">
        <v>307</v>
      </c>
      <c r="AM18" s="7">
        <v>110</v>
      </c>
      <c r="AO18" s="2">
        <v>35</v>
      </c>
      <c r="AT18" s="6">
        <v>29962</v>
      </c>
      <c r="AU18" s="2">
        <v>172</v>
      </c>
      <c r="AV18" s="7">
        <v>170</v>
      </c>
      <c r="AW18" s="7">
        <v>175.35</v>
      </c>
      <c r="BC18" s="2" t="s">
        <v>110</v>
      </c>
    </row>
    <row r="19" spans="1:55" x14ac:dyDescent="0.2">
      <c r="A19" s="6">
        <v>30288</v>
      </c>
      <c r="B19" s="2">
        <v>1768</v>
      </c>
      <c r="C19" s="2">
        <v>363</v>
      </c>
      <c r="D19" s="2">
        <v>386</v>
      </c>
      <c r="E19" s="2">
        <v>1316</v>
      </c>
      <c r="J19" s="6">
        <v>31078</v>
      </c>
      <c r="K19" s="2">
        <v>1957</v>
      </c>
      <c r="L19" s="2">
        <v>928</v>
      </c>
      <c r="M19" s="2">
        <v>1438</v>
      </c>
      <c r="N19" s="2">
        <v>960</v>
      </c>
      <c r="Q19" s="2">
        <v>107</v>
      </c>
      <c r="S19" s="6">
        <v>30155</v>
      </c>
      <c r="T19" s="2">
        <v>314</v>
      </c>
      <c r="U19" s="2">
        <v>130</v>
      </c>
      <c r="V19" s="2">
        <v>31</v>
      </c>
      <c r="W19" s="2">
        <v>107</v>
      </c>
      <c r="AB19" s="6">
        <v>30158</v>
      </c>
      <c r="AC19" s="2">
        <v>254</v>
      </c>
      <c r="AD19" s="2">
        <v>100</v>
      </c>
      <c r="AE19" s="2">
        <v>160</v>
      </c>
      <c r="AF19" s="2">
        <v>38</v>
      </c>
      <c r="AK19" s="6">
        <v>30201</v>
      </c>
      <c r="AL19" s="2">
        <v>325</v>
      </c>
      <c r="AM19" s="7">
        <v>335</v>
      </c>
      <c r="AN19" s="7">
        <v>227</v>
      </c>
      <c r="AO19" s="2">
        <v>40</v>
      </c>
      <c r="AT19" s="6">
        <v>29966</v>
      </c>
      <c r="AU19" s="2">
        <v>181</v>
      </c>
      <c r="AV19" s="7">
        <v>257.5</v>
      </c>
      <c r="AW19" s="7">
        <v>138.61000000000001</v>
      </c>
      <c r="BC19" s="2" t="s">
        <v>110</v>
      </c>
    </row>
    <row r="20" spans="1:55" x14ac:dyDescent="0.2">
      <c r="A20" s="6">
        <v>30299</v>
      </c>
      <c r="C20" s="2">
        <v>530</v>
      </c>
      <c r="D20" s="2">
        <v>322</v>
      </c>
      <c r="E20" s="2">
        <v>1738</v>
      </c>
      <c r="J20" s="6">
        <v>31085</v>
      </c>
      <c r="K20" s="2">
        <v>1912</v>
      </c>
      <c r="L20" s="2">
        <v>243</v>
      </c>
      <c r="M20" s="2">
        <v>1331</v>
      </c>
      <c r="N20" s="2">
        <v>624</v>
      </c>
      <c r="O20" s="2">
        <v>234</v>
      </c>
      <c r="P20" s="2">
        <v>390</v>
      </c>
      <c r="Q20" s="2">
        <v>16</v>
      </c>
      <c r="S20" s="6">
        <v>30161</v>
      </c>
      <c r="T20" s="2">
        <v>361</v>
      </c>
      <c r="W20" s="2">
        <v>511</v>
      </c>
      <c r="AB20" s="6">
        <v>30169</v>
      </c>
      <c r="AC20" s="2">
        <v>369</v>
      </c>
      <c r="AD20" s="2">
        <v>560</v>
      </c>
      <c r="AF20" s="2">
        <v>30</v>
      </c>
      <c r="AK20" s="6">
        <v>30201</v>
      </c>
      <c r="AL20" s="2">
        <v>365</v>
      </c>
      <c r="AM20" s="7">
        <v>183</v>
      </c>
      <c r="AN20" s="7">
        <v>230</v>
      </c>
      <c r="AO20" s="2">
        <v>80</v>
      </c>
      <c r="AT20" s="6">
        <v>29971</v>
      </c>
      <c r="AU20" s="2">
        <v>160</v>
      </c>
      <c r="AV20" s="7">
        <v>325</v>
      </c>
      <c r="AW20" s="7">
        <v>195.39</v>
      </c>
      <c r="BC20" s="2" t="s">
        <v>110</v>
      </c>
    </row>
    <row r="21" spans="1:55" x14ac:dyDescent="0.2">
      <c r="A21" s="6">
        <v>30305</v>
      </c>
      <c r="C21" s="2">
        <v>503</v>
      </c>
      <c r="D21" s="2">
        <v>378</v>
      </c>
      <c r="E21" s="2">
        <v>1456</v>
      </c>
      <c r="J21" s="6">
        <v>31085</v>
      </c>
      <c r="K21" s="2">
        <v>1919</v>
      </c>
      <c r="L21" s="2">
        <v>263</v>
      </c>
      <c r="M21" s="2">
        <v>1333</v>
      </c>
      <c r="N21" s="2">
        <v>642</v>
      </c>
      <c r="O21" s="2">
        <v>236</v>
      </c>
      <c r="P21" s="2">
        <v>391</v>
      </c>
      <c r="Q21" s="2">
        <v>30</v>
      </c>
      <c r="S21" s="6">
        <v>30167</v>
      </c>
      <c r="T21" s="2">
        <v>491</v>
      </c>
      <c r="U21" s="2">
        <v>343</v>
      </c>
      <c r="V21" s="2">
        <v>36</v>
      </c>
      <c r="W21" s="2">
        <v>282</v>
      </c>
      <c r="AB21" s="6">
        <v>30179</v>
      </c>
      <c r="AC21" s="2">
        <v>354</v>
      </c>
      <c r="AD21" s="2">
        <v>665</v>
      </c>
      <c r="AF21" s="2">
        <v>74</v>
      </c>
      <c r="AK21" s="6">
        <v>30201</v>
      </c>
      <c r="AL21" s="2">
        <v>325</v>
      </c>
      <c r="AM21" s="7">
        <v>118</v>
      </c>
      <c r="AN21" s="7">
        <v>129</v>
      </c>
      <c r="AO21" s="2">
        <v>55</v>
      </c>
      <c r="AT21" s="6">
        <v>29977</v>
      </c>
      <c r="AU21" s="2">
        <v>134</v>
      </c>
      <c r="AV21" s="7">
        <v>70</v>
      </c>
      <c r="BC21" s="2" t="s">
        <v>110</v>
      </c>
    </row>
    <row r="22" spans="1:55" x14ac:dyDescent="0.2">
      <c r="A22" s="6">
        <v>30312</v>
      </c>
      <c r="C22" s="2">
        <v>528</v>
      </c>
      <c r="D22" s="2">
        <v>279</v>
      </c>
      <c r="E22" s="2">
        <v>1877</v>
      </c>
      <c r="J22" s="6">
        <v>31085</v>
      </c>
      <c r="K22" s="2">
        <v>1909</v>
      </c>
      <c r="L22" s="2">
        <v>270</v>
      </c>
      <c r="M22" s="2">
        <v>1323</v>
      </c>
      <c r="N22" s="2">
        <v>627</v>
      </c>
      <c r="O22" s="2">
        <v>237</v>
      </c>
      <c r="P22" s="2">
        <v>390</v>
      </c>
      <c r="Q22" s="2">
        <v>40</v>
      </c>
      <c r="S22" s="6">
        <v>30175</v>
      </c>
      <c r="T22" s="2">
        <v>373</v>
      </c>
      <c r="U22" s="2">
        <v>83</v>
      </c>
      <c r="W22" s="2">
        <v>157</v>
      </c>
      <c r="AB22" s="6">
        <v>30188</v>
      </c>
      <c r="AC22" s="2">
        <v>248</v>
      </c>
      <c r="AD22" s="2">
        <v>480</v>
      </c>
      <c r="AE22" s="2">
        <v>239</v>
      </c>
      <c r="AF22" s="2">
        <v>29</v>
      </c>
      <c r="AK22" s="6">
        <v>30201</v>
      </c>
      <c r="AT22" s="6">
        <v>30269</v>
      </c>
      <c r="AU22" s="2">
        <v>264</v>
      </c>
      <c r="AV22" s="7">
        <v>362.5</v>
      </c>
      <c r="AW22" s="7">
        <v>227.12</v>
      </c>
      <c r="AX22" s="2">
        <v>10</v>
      </c>
      <c r="BC22" s="2" t="s">
        <v>110</v>
      </c>
    </row>
    <row r="23" spans="1:55" x14ac:dyDescent="0.2">
      <c r="A23" s="6">
        <v>30330</v>
      </c>
      <c r="B23" s="2">
        <v>2611</v>
      </c>
      <c r="C23" s="2">
        <v>740</v>
      </c>
      <c r="D23" s="2">
        <v>582</v>
      </c>
      <c r="E23" s="2">
        <v>2213</v>
      </c>
      <c r="J23" s="6">
        <v>31092</v>
      </c>
      <c r="K23" s="2">
        <v>1584</v>
      </c>
      <c r="L23" s="2">
        <v>270</v>
      </c>
      <c r="M23" s="2">
        <v>922</v>
      </c>
      <c r="N23" s="2">
        <v>463</v>
      </c>
      <c r="O23" s="2">
        <v>127</v>
      </c>
      <c r="P23" s="2">
        <v>185</v>
      </c>
      <c r="Q23" s="2">
        <v>69</v>
      </c>
      <c r="S23" s="6">
        <v>30182</v>
      </c>
      <c r="T23" s="2">
        <v>306</v>
      </c>
      <c r="U23" s="2">
        <v>270</v>
      </c>
      <c r="V23" s="2">
        <v>33</v>
      </c>
      <c r="W23" s="2">
        <v>251</v>
      </c>
      <c r="AB23" s="6">
        <v>30193</v>
      </c>
      <c r="AC23" s="2">
        <v>234</v>
      </c>
      <c r="AD23" s="2">
        <v>268</v>
      </c>
      <c r="AE23" s="2">
        <v>224</v>
      </c>
      <c r="AK23" s="6">
        <v>30201</v>
      </c>
      <c r="AL23" s="2">
        <v>302</v>
      </c>
      <c r="AM23" s="7">
        <v>233</v>
      </c>
      <c r="AN23" s="7">
        <v>165</v>
      </c>
      <c r="AO23" s="2">
        <v>40</v>
      </c>
      <c r="AT23" s="6">
        <v>30277</v>
      </c>
      <c r="AU23" s="2">
        <v>238</v>
      </c>
      <c r="AV23" s="7">
        <v>362.5</v>
      </c>
      <c r="AW23" s="7">
        <v>193.72</v>
      </c>
      <c r="AX23" s="2">
        <v>20</v>
      </c>
      <c r="BC23" s="2" t="s">
        <v>110</v>
      </c>
    </row>
    <row r="24" spans="1:55" x14ac:dyDescent="0.2">
      <c r="A24" s="6">
        <v>30337</v>
      </c>
      <c r="B24" s="2">
        <v>2911</v>
      </c>
      <c r="C24" s="2">
        <v>948</v>
      </c>
      <c r="D24" s="2">
        <v>444</v>
      </c>
      <c r="J24" s="6">
        <v>31092</v>
      </c>
      <c r="K24" s="2">
        <v>1583</v>
      </c>
      <c r="L24" s="2">
        <v>320</v>
      </c>
      <c r="M24" s="2">
        <v>847</v>
      </c>
      <c r="N24" s="2">
        <v>462</v>
      </c>
      <c r="O24" s="2">
        <v>124</v>
      </c>
      <c r="P24" s="2">
        <v>179</v>
      </c>
      <c r="Q24" s="2">
        <v>103</v>
      </c>
      <c r="S24" s="6">
        <v>30188</v>
      </c>
      <c r="T24" s="2">
        <v>561</v>
      </c>
      <c r="U24" s="2">
        <v>480</v>
      </c>
      <c r="V24" s="2">
        <v>27</v>
      </c>
      <c r="W24" s="2">
        <v>436</v>
      </c>
      <c r="AB24" s="6">
        <v>30200</v>
      </c>
      <c r="AC24" s="2">
        <v>315</v>
      </c>
      <c r="AD24" s="2">
        <v>508</v>
      </c>
      <c r="AF24" s="2">
        <v>52</v>
      </c>
      <c r="AK24" s="6">
        <v>30264</v>
      </c>
      <c r="AL24" s="2">
        <v>260</v>
      </c>
      <c r="AM24" s="7">
        <v>75</v>
      </c>
      <c r="AO24" s="2">
        <v>30</v>
      </c>
      <c r="AT24" s="6">
        <v>30282</v>
      </c>
      <c r="AU24" s="2">
        <v>239</v>
      </c>
      <c r="AV24" s="7">
        <v>180</v>
      </c>
      <c r="AW24" s="7">
        <v>131.93</v>
      </c>
      <c r="BC24" s="2" t="s">
        <v>110</v>
      </c>
    </row>
    <row r="25" spans="1:55" x14ac:dyDescent="0.2">
      <c r="A25" s="6">
        <v>30340</v>
      </c>
      <c r="B25" s="2">
        <v>2549</v>
      </c>
      <c r="C25" s="2">
        <v>765</v>
      </c>
      <c r="D25" s="2">
        <v>465</v>
      </c>
      <c r="E25" s="2">
        <v>2211</v>
      </c>
      <c r="J25" s="6">
        <v>31092</v>
      </c>
      <c r="K25" s="2">
        <v>1614</v>
      </c>
      <c r="L25" s="2">
        <v>250</v>
      </c>
      <c r="M25" s="2">
        <v>813</v>
      </c>
      <c r="N25" s="2">
        <v>461</v>
      </c>
      <c r="O25" s="2">
        <v>121</v>
      </c>
      <c r="P25" s="2">
        <v>180</v>
      </c>
      <c r="Q25" s="2">
        <v>57</v>
      </c>
      <c r="S25" s="6">
        <v>30195</v>
      </c>
      <c r="T25" s="2">
        <v>349</v>
      </c>
      <c r="U25" s="2">
        <v>228</v>
      </c>
      <c r="V25" s="2">
        <v>32</v>
      </c>
      <c r="W25" s="2">
        <v>199</v>
      </c>
      <c r="AB25" s="6">
        <v>30219</v>
      </c>
      <c r="AK25" s="6">
        <v>30271</v>
      </c>
      <c r="AL25" s="2">
        <v>271</v>
      </c>
      <c r="AM25" s="7">
        <v>45</v>
      </c>
      <c r="AN25" s="7">
        <v>37</v>
      </c>
      <c r="AO25" s="2">
        <v>20</v>
      </c>
      <c r="AT25" s="6">
        <v>30285</v>
      </c>
      <c r="AU25" s="2">
        <v>254</v>
      </c>
      <c r="AV25" s="7">
        <v>462.5</v>
      </c>
      <c r="AW25" s="7">
        <v>230.46</v>
      </c>
      <c r="AX25" s="2">
        <v>15</v>
      </c>
      <c r="BC25" s="2" t="s">
        <v>110</v>
      </c>
    </row>
    <row r="26" spans="1:55" x14ac:dyDescent="0.2">
      <c r="A26" s="6">
        <v>30347</v>
      </c>
      <c r="B26" s="2">
        <v>2342</v>
      </c>
      <c r="C26" s="2">
        <v>520</v>
      </c>
      <c r="D26" s="2">
        <v>556</v>
      </c>
      <c r="E26" s="2">
        <v>2019</v>
      </c>
      <c r="J26" s="6">
        <v>31100</v>
      </c>
      <c r="K26" s="2">
        <v>1383</v>
      </c>
      <c r="L26" s="2">
        <v>85</v>
      </c>
      <c r="M26" s="2">
        <v>519</v>
      </c>
      <c r="N26" s="2">
        <v>379</v>
      </c>
      <c r="O26" s="2">
        <v>73</v>
      </c>
      <c r="P26" s="2">
        <v>101</v>
      </c>
      <c r="Q26" s="2">
        <v>33</v>
      </c>
      <c r="S26" s="6">
        <v>30202</v>
      </c>
      <c r="T26" s="2">
        <v>556</v>
      </c>
      <c r="U26" s="2">
        <v>145</v>
      </c>
      <c r="V26" s="2">
        <v>31</v>
      </c>
      <c r="W26" s="2">
        <v>199</v>
      </c>
      <c r="AB26" s="6">
        <v>30230</v>
      </c>
      <c r="AK26" s="6">
        <v>30280</v>
      </c>
      <c r="AL26" s="2">
        <v>241</v>
      </c>
      <c r="AM26" s="7">
        <v>73</v>
      </c>
      <c r="AO26" s="2">
        <v>20</v>
      </c>
      <c r="AT26" s="6">
        <v>30289</v>
      </c>
      <c r="AU26" s="2">
        <v>181</v>
      </c>
      <c r="AV26" s="7">
        <v>130</v>
      </c>
      <c r="AW26" s="7">
        <v>81.83</v>
      </c>
      <c r="AX26" s="2">
        <v>69</v>
      </c>
      <c r="BC26" s="2" t="s">
        <v>110</v>
      </c>
    </row>
    <row r="27" spans="1:55" x14ac:dyDescent="0.2">
      <c r="A27" s="6">
        <v>30355</v>
      </c>
      <c r="B27" s="2">
        <v>2484</v>
      </c>
      <c r="C27" s="2">
        <v>540</v>
      </c>
      <c r="D27" s="2">
        <v>371</v>
      </c>
      <c r="E27" s="2">
        <v>2061</v>
      </c>
      <c r="J27" s="6">
        <v>31100</v>
      </c>
      <c r="K27" s="2">
        <v>1403</v>
      </c>
      <c r="L27" s="2">
        <v>158</v>
      </c>
      <c r="M27" s="2">
        <v>551</v>
      </c>
      <c r="N27" s="2">
        <v>382</v>
      </c>
      <c r="O27" s="2">
        <v>73</v>
      </c>
      <c r="P27" s="2">
        <v>96</v>
      </c>
      <c r="Q27" s="2">
        <v>72</v>
      </c>
      <c r="S27" s="6">
        <v>30223</v>
      </c>
      <c r="AB27" s="6">
        <v>30233</v>
      </c>
      <c r="AC27" s="2">
        <v>283</v>
      </c>
      <c r="AD27" s="2">
        <v>258</v>
      </c>
      <c r="AE27" s="2">
        <v>145</v>
      </c>
      <c r="AF27" s="2">
        <v>42</v>
      </c>
      <c r="AK27" s="6">
        <v>30291</v>
      </c>
      <c r="AM27" s="7">
        <v>180</v>
      </c>
      <c r="AO27" s="2">
        <v>20</v>
      </c>
      <c r="AT27" s="6">
        <v>30292</v>
      </c>
      <c r="AU27" s="2">
        <v>188</v>
      </c>
      <c r="AV27" s="7">
        <v>107.5</v>
      </c>
      <c r="BC27" s="2" t="s">
        <v>110</v>
      </c>
    </row>
    <row r="28" spans="1:55" x14ac:dyDescent="0.2">
      <c r="A28" s="6">
        <v>30362</v>
      </c>
      <c r="C28" s="2">
        <v>668</v>
      </c>
      <c r="D28" s="2">
        <v>467</v>
      </c>
      <c r="E28" s="2">
        <v>2305</v>
      </c>
      <c r="J28" s="6">
        <v>31100</v>
      </c>
      <c r="K28" s="2">
        <v>1423</v>
      </c>
      <c r="L28" s="2">
        <v>125</v>
      </c>
      <c r="M28" s="2">
        <v>533</v>
      </c>
      <c r="N28" s="2">
        <v>394</v>
      </c>
      <c r="O28" s="2">
        <v>66</v>
      </c>
      <c r="P28" s="2">
        <v>86</v>
      </c>
      <c r="Q28" s="2">
        <v>51</v>
      </c>
      <c r="S28" s="6">
        <v>30230</v>
      </c>
      <c r="AB28" s="6">
        <v>30241</v>
      </c>
      <c r="AC28" s="2">
        <v>234</v>
      </c>
      <c r="AD28" s="2">
        <v>225</v>
      </c>
      <c r="AE28" s="2">
        <v>97</v>
      </c>
      <c r="AF28" s="2">
        <v>16</v>
      </c>
      <c r="AK28" s="6">
        <v>30315</v>
      </c>
      <c r="AM28" s="7">
        <v>275</v>
      </c>
      <c r="AO28" s="2">
        <v>27</v>
      </c>
      <c r="AT28" s="6">
        <v>30297</v>
      </c>
      <c r="AU28" s="2">
        <v>196</v>
      </c>
      <c r="AV28" s="7">
        <v>45</v>
      </c>
      <c r="AX28" s="2">
        <v>5</v>
      </c>
      <c r="BC28" s="2" t="s">
        <v>110</v>
      </c>
    </row>
    <row r="29" spans="1:55" x14ac:dyDescent="0.2">
      <c r="A29" s="6">
        <v>30369</v>
      </c>
      <c r="B29" s="2">
        <v>3194</v>
      </c>
      <c r="C29" s="2">
        <v>658</v>
      </c>
      <c r="D29" s="2">
        <v>550</v>
      </c>
      <c r="E29" s="2">
        <v>2525</v>
      </c>
      <c r="J29" s="6">
        <v>31106</v>
      </c>
      <c r="K29" s="2">
        <v>1302</v>
      </c>
      <c r="L29" s="2">
        <v>115</v>
      </c>
      <c r="M29" s="2">
        <v>503</v>
      </c>
      <c r="N29" s="2">
        <v>330</v>
      </c>
      <c r="S29" s="6">
        <v>30239</v>
      </c>
      <c r="T29" s="2">
        <v>604</v>
      </c>
      <c r="U29" s="2">
        <v>488</v>
      </c>
      <c r="V29" s="2">
        <v>55</v>
      </c>
      <c r="W29" s="2">
        <v>521</v>
      </c>
      <c r="AB29" s="6">
        <v>30256</v>
      </c>
      <c r="AC29" s="2">
        <v>309</v>
      </c>
      <c r="AD29" s="2">
        <v>405</v>
      </c>
      <c r="AE29" s="2">
        <v>267</v>
      </c>
      <c r="AF29" s="2">
        <v>30</v>
      </c>
      <c r="AK29" s="6">
        <v>30326</v>
      </c>
      <c r="AL29" s="2">
        <v>163</v>
      </c>
      <c r="AM29" s="7">
        <v>90</v>
      </c>
      <c r="AT29" s="6">
        <v>30297</v>
      </c>
      <c r="AU29" s="2">
        <v>203</v>
      </c>
      <c r="AV29" s="7">
        <v>45</v>
      </c>
      <c r="AX29" s="2">
        <v>10</v>
      </c>
      <c r="BC29" s="2" t="s">
        <v>110</v>
      </c>
    </row>
    <row r="30" spans="1:55" x14ac:dyDescent="0.2">
      <c r="A30" s="6">
        <v>30386</v>
      </c>
      <c r="B30" s="2">
        <v>2305</v>
      </c>
      <c r="C30" s="2">
        <v>55</v>
      </c>
      <c r="E30" s="2">
        <v>2012</v>
      </c>
      <c r="J30" s="6">
        <v>31106</v>
      </c>
      <c r="K30" s="2">
        <v>1505</v>
      </c>
      <c r="L30" s="2">
        <v>200</v>
      </c>
      <c r="M30" s="2">
        <v>585</v>
      </c>
      <c r="N30" s="2">
        <v>346</v>
      </c>
      <c r="Q30" s="2">
        <v>66</v>
      </c>
      <c r="S30" s="6">
        <v>30244</v>
      </c>
      <c r="T30" s="2">
        <v>428</v>
      </c>
      <c r="U30" s="2">
        <v>65</v>
      </c>
      <c r="V30" s="2">
        <v>24</v>
      </c>
      <c r="W30" s="2">
        <v>58</v>
      </c>
      <c r="AB30" s="6">
        <v>30263</v>
      </c>
      <c r="AC30" s="2">
        <v>286</v>
      </c>
      <c r="AD30" s="2">
        <v>360</v>
      </c>
      <c r="AE30" s="2">
        <v>234</v>
      </c>
      <c r="AF30" s="2">
        <v>25</v>
      </c>
      <c r="AK30" s="6">
        <v>30340</v>
      </c>
      <c r="AL30" s="2">
        <v>220</v>
      </c>
      <c r="AM30" s="7">
        <v>110</v>
      </c>
      <c r="AN30" s="7">
        <v>65</v>
      </c>
      <c r="AT30" s="6">
        <v>30300</v>
      </c>
      <c r="AU30" s="2">
        <v>191</v>
      </c>
      <c r="AV30" s="7">
        <v>60</v>
      </c>
      <c r="BC30" s="2" t="s">
        <v>110</v>
      </c>
    </row>
    <row r="31" spans="1:55" x14ac:dyDescent="0.2">
      <c r="A31" s="6">
        <v>30388</v>
      </c>
      <c r="C31" s="2">
        <v>380</v>
      </c>
      <c r="D31" s="2">
        <v>642</v>
      </c>
      <c r="E31" s="2">
        <v>2749</v>
      </c>
      <c r="J31" s="6">
        <v>31106</v>
      </c>
      <c r="K31" s="2">
        <v>1374</v>
      </c>
      <c r="L31" s="2">
        <v>210</v>
      </c>
      <c r="M31" s="2">
        <v>528</v>
      </c>
      <c r="N31" s="2">
        <v>358</v>
      </c>
      <c r="O31" s="2">
        <v>264</v>
      </c>
      <c r="Q31" s="2">
        <v>52</v>
      </c>
      <c r="S31" s="6">
        <v>30251</v>
      </c>
      <c r="T31" s="2">
        <v>393</v>
      </c>
      <c r="W31" s="2">
        <v>431</v>
      </c>
      <c r="AB31" s="6">
        <v>30268</v>
      </c>
      <c r="AC31" s="2">
        <v>311</v>
      </c>
      <c r="AD31" s="2">
        <v>290</v>
      </c>
      <c r="AK31" s="6">
        <v>30340</v>
      </c>
      <c r="AM31" s="7">
        <v>295</v>
      </c>
      <c r="AN31" s="7">
        <v>157</v>
      </c>
      <c r="AO31" s="2">
        <v>66</v>
      </c>
      <c r="AP31" s="2">
        <v>20</v>
      </c>
      <c r="AQ31" s="2">
        <v>33</v>
      </c>
      <c r="AT31" s="6">
        <v>30300</v>
      </c>
      <c r="AU31" s="2">
        <v>191</v>
      </c>
      <c r="AV31" s="7">
        <v>65</v>
      </c>
      <c r="BC31" s="2" t="s">
        <v>110</v>
      </c>
    </row>
    <row r="32" spans="1:55" x14ac:dyDescent="0.2">
      <c r="A32" s="6">
        <v>30412</v>
      </c>
      <c r="B32" s="2">
        <v>2384</v>
      </c>
      <c r="C32" s="2">
        <v>115</v>
      </c>
      <c r="D32" s="2">
        <v>422</v>
      </c>
      <c r="E32" s="2">
        <v>1623</v>
      </c>
      <c r="J32" s="6">
        <v>31113</v>
      </c>
      <c r="K32" s="2">
        <v>2485</v>
      </c>
      <c r="L32" s="2">
        <v>613</v>
      </c>
      <c r="Q32" s="2">
        <v>65</v>
      </c>
      <c r="S32" s="6">
        <v>30258</v>
      </c>
      <c r="T32" s="2">
        <v>474</v>
      </c>
      <c r="U32" s="2">
        <v>328</v>
      </c>
      <c r="W32" s="2">
        <v>172</v>
      </c>
      <c r="AB32" s="6">
        <v>30282</v>
      </c>
      <c r="AC32" s="2">
        <v>281</v>
      </c>
      <c r="AD32" s="2">
        <v>175</v>
      </c>
      <c r="AK32" s="6">
        <v>30365</v>
      </c>
      <c r="AL32" s="2">
        <v>142</v>
      </c>
      <c r="AM32" s="7">
        <v>63</v>
      </c>
      <c r="AO32" s="2">
        <v>13</v>
      </c>
      <c r="AT32" s="6">
        <v>30304</v>
      </c>
      <c r="AU32" s="2">
        <v>183</v>
      </c>
      <c r="AV32" s="7">
        <v>60</v>
      </c>
      <c r="BC32" s="2" t="s">
        <v>110</v>
      </c>
    </row>
    <row r="33" spans="1:55" x14ac:dyDescent="0.2">
      <c r="A33" s="6">
        <v>30413</v>
      </c>
      <c r="B33" s="2">
        <v>2405</v>
      </c>
      <c r="C33" s="2">
        <v>208</v>
      </c>
      <c r="D33" s="2">
        <v>454</v>
      </c>
      <c r="E33" s="2">
        <v>1708</v>
      </c>
      <c r="J33" s="6">
        <v>31113</v>
      </c>
      <c r="K33" s="2">
        <v>2548</v>
      </c>
      <c r="L33" s="2">
        <v>583</v>
      </c>
      <c r="P33" s="2">
        <v>706</v>
      </c>
      <c r="Q33" s="2">
        <v>52</v>
      </c>
      <c r="S33" s="6">
        <v>30265</v>
      </c>
      <c r="T33" s="2">
        <v>1147</v>
      </c>
      <c r="U33" s="2">
        <v>450</v>
      </c>
      <c r="V33" s="2">
        <v>167</v>
      </c>
      <c r="W33" s="2">
        <v>579</v>
      </c>
      <c r="AB33" s="6">
        <v>30291</v>
      </c>
      <c r="AD33" s="2">
        <v>380</v>
      </c>
      <c r="AF33" s="2">
        <v>29</v>
      </c>
      <c r="AK33" s="6">
        <v>30365</v>
      </c>
      <c r="AL33" s="2">
        <v>204</v>
      </c>
      <c r="AM33" s="7">
        <v>220</v>
      </c>
      <c r="AN33" s="7">
        <v>47</v>
      </c>
      <c r="AO33" s="2">
        <v>80</v>
      </c>
      <c r="AP33" s="2">
        <v>15</v>
      </c>
      <c r="AQ33" s="2">
        <v>15</v>
      </c>
      <c r="AT33" s="6">
        <v>30304</v>
      </c>
      <c r="AU33" s="2">
        <v>254</v>
      </c>
      <c r="AV33" s="7">
        <v>75</v>
      </c>
      <c r="AW33" s="7">
        <v>121.91</v>
      </c>
      <c r="BC33" s="2" t="s">
        <v>110</v>
      </c>
    </row>
    <row r="34" spans="1:55" x14ac:dyDescent="0.2">
      <c r="A34" s="6">
        <v>30415</v>
      </c>
      <c r="B34" s="2">
        <v>2522</v>
      </c>
      <c r="C34" s="2">
        <v>80</v>
      </c>
      <c r="D34" s="2">
        <v>626</v>
      </c>
      <c r="E34" s="2">
        <v>1785</v>
      </c>
      <c r="J34" s="6">
        <v>31113</v>
      </c>
      <c r="K34" s="2">
        <v>2547</v>
      </c>
      <c r="L34" s="2">
        <v>538</v>
      </c>
      <c r="Q34" s="2">
        <v>69</v>
      </c>
      <c r="S34" s="6">
        <v>30286</v>
      </c>
      <c r="T34" s="2">
        <v>648</v>
      </c>
      <c r="U34" s="2">
        <v>30</v>
      </c>
      <c r="V34" s="2">
        <v>100</v>
      </c>
      <c r="AB34" s="6">
        <v>30293</v>
      </c>
      <c r="AC34" s="2">
        <v>187</v>
      </c>
      <c r="AD34" s="2">
        <v>43</v>
      </c>
      <c r="AF34" s="2">
        <v>15</v>
      </c>
      <c r="AK34" s="6">
        <v>30384</v>
      </c>
      <c r="AM34" s="7">
        <v>463</v>
      </c>
      <c r="AN34" s="7">
        <v>127</v>
      </c>
      <c r="AO34" s="2">
        <v>14</v>
      </c>
      <c r="AT34" s="6">
        <v>30308</v>
      </c>
      <c r="AU34" s="2">
        <v>161</v>
      </c>
      <c r="AV34" s="7">
        <v>72.5</v>
      </c>
      <c r="AW34" s="7">
        <v>0</v>
      </c>
      <c r="AX34" s="2">
        <v>10</v>
      </c>
      <c r="BC34" s="2" t="s">
        <v>110</v>
      </c>
    </row>
    <row r="35" spans="1:55" x14ac:dyDescent="0.2">
      <c r="A35" s="6">
        <v>30420</v>
      </c>
      <c r="B35" s="2">
        <v>2083</v>
      </c>
      <c r="C35" s="2">
        <v>33</v>
      </c>
      <c r="D35" s="2">
        <v>464</v>
      </c>
      <c r="E35" s="2">
        <v>1388</v>
      </c>
      <c r="J35" s="6">
        <v>31120</v>
      </c>
      <c r="K35" s="2">
        <v>2145</v>
      </c>
      <c r="L35" s="2">
        <v>148</v>
      </c>
      <c r="M35" s="2">
        <v>1283</v>
      </c>
      <c r="N35" s="2">
        <v>597</v>
      </c>
      <c r="O35" s="2">
        <v>256</v>
      </c>
      <c r="P35" s="2">
        <v>610</v>
      </c>
      <c r="Q35" s="2">
        <v>33</v>
      </c>
      <c r="S35" s="6">
        <v>30293</v>
      </c>
      <c r="T35" s="2">
        <v>963</v>
      </c>
      <c r="U35" s="2">
        <v>103</v>
      </c>
      <c r="V35" s="2">
        <v>84</v>
      </c>
      <c r="W35" s="2">
        <v>361</v>
      </c>
      <c r="AB35" s="6">
        <v>30293</v>
      </c>
      <c r="AC35" s="2">
        <v>194</v>
      </c>
      <c r="AD35" s="2">
        <v>250</v>
      </c>
      <c r="AE35" s="2">
        <v>164</v>
      </c>
      <c r="AF35" s="2">
        <v>15</v>
      </c>
      <c r="AK35" s="6">
        <v>30384</v>
      </c>
      <c r="AL35" s="2">
        <v>205</v>
      </c>
      <c r="AM35" s="7">
        <v>265</v>
      </c>
      <c r="AN35" s="7">
        <v>62</v>
      </c>
      <c r="AO35" s="2">
        <v>73</v>
      </c>
      <c r="AT35" s="6">
        <v>30308</v>
      </c>
      <c r="AU35" s="2">
        <v>161</v>
      </c>
      <c r="AV35" s="7">
        <v>15</v>
      </c>
      <c r="AW35" s="7">
        <v>0</v>
      </c>
      <c r="AX35" s="2">
        <v>0</v>
      </c>
      <c r="BC35" s="2" t="s">
        <v>110</v>
      </c>
    </row>
    <row r="36" spans="1:55" x14ac:dyDescent="0.2">
      <c r="A36" s="6">
        <v>30420</v>
      </c>
      <c r="B36" s="2">
        <v>2398</v>
      </c>
      <c r="C36" s="2">
        <v>88</v>
      </c>
      <c r="D36" s="2">
        <v>196</v>
      </c>
      <c r="E36" s="2">
        <v>1423</v>
      </c>
      <c r="J36" s="6">
        <v>31120</v>
      </c>
      <c r="K36" s="2">
        <v>2141</v>
      </c>
      <c r="L36" s="2">
        <v>148</v>
      </c>
      <c r="M36" s="2">
        <v>1266</v>
      </c>
      <c r="N36" s="2">
        <v>579</v>
      </c>
      <c r="O36" s="2">
        <v>224</v>
      </c>
      <c r="P36" s="2">
        <v>503</v>
      </c>
      <c r="Q36" s="2">
        <v>27</v>
      </c>
      <c r="S36" s="6">
        <v>30300</v>
      </c>
      <c r="T36" s="2">
        <v>825</v>
      </c>
      <c r="U36" s="2">
        <v>180</v>
      </c>
      <c r="V36" s="2">
        <v>124</v>
      </c>
      <c r="W36" s="2">
        <v>294</v>
      </c>
      <c r="AB36" s="6">
        <v>30296</v>
      </c>
      <c r="AC36" s="2">
        <v>187</v>
      </c>
      <c r="AD36" s="2">
        <v>170</v>
      </c>
      <c r="AE36" s="2">
        <v>85</v>
      </c>
      <c r="AF36" s="2">
        <v>21</v>
      </c>
      <c r="AK36" s="6">
        <v>30403</v>
      </c>
      <c r="AM36" s="7">
        <v>143</v>
      </c>
      <c r="AO36" s="2">
        <v>27</v>
      </c>
      <c r="AT36" s="6">
        <v>30313</v>
      </c>
      <c r="AU36" s="2">
        <v>145</v>
      </c>
      <c r="AV36" s="7">
        <v>57.5</v>
      </c>
      <c r="AW36" s="7">
        <v>0</v>
      </c>
      <c r="AX36" s="2">
        <v>0</v>
      </c>
      <c r="BC36" s="2" t="s">
        <v>110</v>
      </c>
    </row>
    <row r="37" spans="1:55" x14ac:dyDescent="0.2">
      <c r="A37" s="6">
        <v>30421</v>
      </c>
      <c r="B37" s="2">
        <v>2171</v>
      </c>
      <c r="C37" s="2">
        <v>50</v>
      </c>
      <c r="D37" s="2">
        <v>466</v>
      </c>
      <c r="E37" s="2">
        <v>1324</v>
      </c>
      <c r="J37" s="6">
        <v>31120</v>
      </c>
      <c r="K37" s="2">
        <v>2135</v>
      </c>
      <c r="L37" s="2">
        <v>175</v>
      </c>
      <c r="M37" s="2">
        <v>1268</v>
      </c>
      <c r="N37" s="2">
        <v>564</v>
      </c>
      <c r="O37" s="2">
        <v>214</v>
      </c>
      <c r="P37" s="2">
        <v>457</v>
      </c>
      <c r="Q37" s="2">
        <v>40</v>
      </c>
      <c r="S37" s="6">
        <v>30308</v>
      </c>
      <c r="T37" s="2">
        <v>597</v>
      </c>
      <c r="U37" s="2">
        <v>333</v>
      </c>
      <c r="V37" s="2">
        <v>131</v>
      </c>
      <c r="W37" s="2">
        <v>312</v>
      </c>
      <c r="AB37" s="6">
        <v>30302</v>
      </c>
      <c r="AC37" s="2">
        <v>187</v>
      </c>
      <c r="AD37" s="2">
        <v>60</v>
      </c>
      <c r="AE37" s="2">
        <v>35</v>
      </c>
      <c r="AF37" s="2">
        <v>15</v>
      </c>
      <c r="AK37" s="6">
        <v>30441</v>
      </c>
      <c r="AL37" s="2">
        <v>236</v>
      </c>
      <c r="AM37" s="7">
        <v>88</v>
      </c>
      <c r="AN37" s="7">
        <v>115</v>
      </c>
      <c r="AO37" s="2">
        <v>24</v>
      </c>
      <c r="AT37" s="6">
        <v>30316</v>
      </c>
      <c r="AU37" s="2">
        <v>146</v>
      </c>
      <c r="AV37" s="7">
        <v>87.5</v>
      </c>
      <c r="AW37" s="7">
        <v>35.07</v>
      </c>
      <c r="AX37" s="2">
        <v>10</v>
      </c>
      <c r="BC37" s="2" t="s">
        <v>110</v>
      </c>
    </row>
    <row r="38" spans="1:55" x14ac:dyDescent="0.2">
      <c r="A38" s="6">
        <v>30425</v>
      </c>
      <c r="B38" s="2">
        <v>1920</v>
      </c>
      <c r="C38" s="2">
        <v>95</v>
      </c>
      <c r="D38" s="2">
        <v>275</v>
      </c>
      <c r="E38" s="2">
        <v>970</v>
      </c>
      <c r="J38" s="6">
        <v>31127</v>
      </c>
      <c r="K38" s="2">
        <v>2543</v>
      </c>
      <c r="L38" s="2">
        <v>165</v>
      </c>
      <c r="M38" s="2">
        <v>1703</v>
      </c>
      <c r="N38" s="2">
        <v>728</v>
      </c>
      <c r="O38" s="2">
        <v>264</v>
      </c>
      <c r="P38" s="2">
        <v>443</v>
      </c>
      <c r="S38" s="6">
        <v>30314</v>
      </c>
      <c r="T38" s="2">
        <v>917</v>
      </c>
      <c r="U38" s="2">
        <v>95</v>
      </c>
      <c r="V38" s="2">
        <v>131</v>
      </c>
      <c r="W38" s="2">
        <v>312</v>
      </c>
      <c r="AB38" s="6">
        <v>30302</v>
      </c>
      <c r="AC38" s="2">
        <v>195</v>
      </c>
      <c r="AD38" s="2">
        <v>60</v>
      </c>
      <c r="AF38" s="2">
        <v>26</v>
      </c>
      <c r="AK38" s="6">
        <v>30452</v>
      </c>
      <c r="AL38" s="2">
        <v>267</v>
      </c>
      <c r="AM38" s="7">
        <v>103</v>
      </c>
      <c r="AN38" s="7">
        <v>70</v>
      </c>
      <c r="AO38" s="2">
        <v>73</v>
      </c>
      <c r="AP38" s="2">
        <v>32</v>
      </c>
      <c r="AQ38" s="2">
        <v>16</v>
      </c>
      <c r="AR38" s="2">
        <v>25</v>
      </c>
      <c r="AT38" s="6">
        <v>30316</v>
      </c>
      <c r="AU38" s="2">
        <v>143</v>
      </c>
      <c r="AV38" s="7">
        <v>105</v>
      </c>
      <c r="AW38" s="7">
        <v>48.43</v>
      </c>
      <c r="AX38" s="2">
        <v>0</v>
      </c>
      <c r="BC38" s="2" t="s">
        <v>110</v>
      </c>
    </row>
    <row r="39" spans="1:55" x14ac:dyDescent="0.2">
      <c r="A39" s="6">
        <v>30426</v>
      </c>
      <c r="B39" s="2">
        <v>2015</v>
      </c>
      <c r="C39" s="2">
        <v>68</v>
      </c>
      <c r="D39" s="2">
        <v>362</v>
      </c>
      <c r="E39" s="2">
        <v>890</v>
      </c>
      <c r="J39" s="6">
        <v>31127</v>
      </c>
      <c r="K39" s="2">
        <v>2509</v>
      </c>
      <c r="L39" s="2">
        <v>195</v>
      </c>
      <c r="M39" s="2">
        <v>1715</v>
      </c>
      <c r="N39" s="2">
        <v>724</v>
      </c>
      <c r="O39" s="2">
        <v>264</v>
      </c>
      <c r="P39" s="2">
        <v>442</v>
      </c>
      <c r="Q39" s="2">
        <v>34</v>
      </c>
      <c r="S39" s="6">
        <v>30323</v>
      </c>
      <c r="T39" s="2">
        <v>912</v>
      </c>
      <c r="U39" s="2">
        <v>143</v>
      </c>
      <c r="V39" s="2">
        <v>107</v>
      </c>
      <c r="W39" s="2">
        <v>324</v>
      </c>
      <c r="AB39" s="6">
        <v>30303</v>
      </c>
      <c r="AC39" s="2">
        <v>208</v>
      </c>
      <c r="AD39" s="2">
        <v>250</v>
      </c>
      <c r="AE39" s="2">
        <v>174</v>
      </c>
      <c r="AF39" s="2">
        <v>30</v>
      </c>
      <c r="AK39" s="6">
        <v>30466</v>
      </c>
      <c r="AL39" s="2">
        <v>412</v>
      </c>
      <c r="AM39" s="7">
        <v>128</v>
      </c>
      <c r="AO39" s="2">
        <v>86</v>
      </c>
      <c r="AQ39" s="2">
        <v>32</v>
      </c>
      <c r="AR39" s="2">
        <v>68</v>
      </c>
      <c r="AT39" s="6">
        <v>30320</v>
      </c>
      <c r="AU39" s="2">
        <v>147</v>
      </c>
      <c r="AV39" s="7">
        <v>117.5</v>
      </c>
      <c r="AW39" s="7">
        <v>55.11</v>
      </c>
      <c r="BC39" s="2" t="s">
        <v>110</v>
      </c>
    </row>
    <row r="40" spans="1:55" x14ac:dyDescent="0.2">
      <c r="A40" s="6">
        <v>30427</v>
      </c>
      <c r="B40" s="2">
        <v>1899</v>
      </c>
      <c r="C40" s="2">
        <v>68</v>
      </c>
      <c r="D40" s="2">
        <v>389</v>
      </c>
      <c r="E40" s="2">
        <v>830</v>
      </c>
      <c r="J40" s="6">
        <v>31127</v>
      </c>
      <c r="K40" s="2">
        <v>2613</v>
      </c>
      <c r="L40" s="2">
        <v>228</v>
      </c>
      <c r="M40" s="2">
        <v>1715</v>
      </c>
      <c r="N40" s="2">
        <v>747</v>
      </c>
      <c r="O40" s="2">
        <v>272</v>
      </c>
      <c r="P40" s="2">
        <v>426</v>
      </c>
      <c r="Q40" s="2">
        <v>9</v>
      </c>
      <c r="S40" s="6">
        <v>30328</v>
      </c>
      <c r="T40" s="2">
        <v>1152</v>
      </c>
      <c r="U40" s="2">
        <v>190</v>
      </c>
      <c r="V40" s="2">
        <v>219</v>
      </c>
      <c r="W40" s="2">
        <v>443</v>
      </c>
      <c r="AB40" s="6">
        <v>30310</v>
      </c>
      <c r="AC40" s="2">
        <v>220</v>
      </c>
      <c r="AD40" s="2">
        <v>170</v>
      </c>
      <c r="AF40" s="2">
        <v>20</v>
      </c>
      <c r="AK40" s="6">
        <v>30476</v>
      </c>
      <c r="AL40" s="2">
        <v>357</v>
      </c>
      <c r="AM40" s="7">
        <v>138</v>
      </c>
      <c r="AN40" s="7">
        <v>77</v>
      </c>
      <c r="AO40" s="2">
        <v>71</v>
      </c>
      <c r="AP40" s="2">
        <v>25</v>
      </c>
      <c r="AQ40" s="2">
        <v>19</v>
      </c>
      <c r="AR40" s="2">
        <v>64</v>
      </c>
      <c r="AT40" s="6">
        <v>30326</v>
      </c>
      <c r="BC40" s="2" t="s">
        <v>110</v>
      </c>
    </row>
    <row r="41" spans="1:55" x14ac:dyDescent="0.2">
      <c r="A41" s="6">
        <v>30433</v>
      </c>
      <c r="B41" s="2">
        <v>1934</v>
      </c>
      <c r="C41" s="2">
        <v>145</v>
      </c>
      <c r="D41" s="2">
        <v>227</v>
      </c>
      <c r="E41" s="2">
        <v>994</v>
      </c>
      <c r="J41" s="6">
        <v>31127</v>
      </c>
      <c r="K41" s="2">
        <v>1758</v>
      </c>
      <c r="L41" s="2">
        <v>175</v>
      </c>
      <c r="N41" s="2">
        <v>429</v>
      </c>
      <c r="O41" s="2">
        <v>79</v>
      </c>
      <c r="Q41" s="2">
        <v>34</v>
      </c>
      <c r="S41" s="6">
        <v>30342</v>
      </c>
      <c r="T41" s="2">
        <v>1079</v>
      </c>
      <c r="U41" s="2">
        <v>90</v>
      </c>
      <c r="V41" s="2">
        <v>193</v>
      </c>
      <c r="W41" s="2">
        <v>352</v>
      </c>
      <c r="AB41" s="6">
        <v>30317</v>
      </c>
      <c r="AC41" s="2">
        <v>176</v>
      </c>
      <c r="AD41" s="2">
        <v>530</v>
      </c>
      <c r="AE41" s="2">
        <v>277</v>
      </c>
      <c r="AK41" s="6">
        <v>30517</v>
      </c>
      <c r="AL41" s="2">
        <v>400</v>
      </c>
      <c r="AM41" s="7">
        <v>170</v>
      </c>
      <c r="AN41" s="7">
        <v>107</v>
      </c>
      <c r="AO41" s="2">
        <v>83</v>
      </c>
      <c r="AP41" s="2">
        <v>25</v>
      </c>
      <c r="AQ41" s="2">
        <v>30</v>
      </c>
      <c r="AT41" s="6">
        <v>30330</v>
      </c>
      <c r="AU41" s="2">
        <v>180</v>
      </c>
      <c r="AV41" s="7">
        <v>210</v>
      </c>
      <c r="AW41" s="7">
        <v>98.53</v>
      </c>
      <c r="AX41" s="2">
        <v>19</v>
      </c>
      <c r="BC41" s="2" t="s">
        <v>110</v>
      </c>
    </row>
    <row r="42" spans="1:55" x14ac:dyDescent="0.2">
      <c r="A42" s="6">
        <v>30440</v>
      </c>
      <c r="B42" s="2">
        <v>1406</v>
      </c>
      <c r="C42" s="2">
        <v>23</v>
      </c>
      <c r="D42" s="2">
        <v>348</v>
      </c>
      <c r="E42" s="2">
        <v>683</v>
      </c>
      <c r="J42" s="6">
        <v>31149</v>
      </c>
      <c r="K42" s="2">
        <v>1691</v>
      </c>
      <c r="L42" s="2">
        <v>150</v>
      </c>
      <c r="N42" s="2">
        <v>422</v>
      </c>
      <c r="O42" s="2">
        <v>138</v>
      </c>
      <c r="P42" s="2">
        <v>463</v>
      </c>
      <c r="Q42" s="2">
        <v>39</v>
      </c>
      <c r="S42" s="6">
        <v>30349</v>
      </c>
      <c r="T42" s="2">
        <v>1238</v>
      </c>
      <c r="U42" s="2">
        <v>138</v>
      </c>
      <c r="V42" s="2">
        <v>230</v>
      </c>
      <c r="W42" s="2">
        <v>513</v>
      </c>
      <c r="AB42" s="6">
        <v>30324</v>
      </c>
      <c r="AC42" s="2">
        <v>318</v>
      </c>
      <c r="AD42" s="2">
        <v>268</v>
      </c>
      <c r="AF42" s="2">
        <v>33</v>
      </c>
      <c r="AK42" s="6">
        <v>30518</v>
      </c>
      <c r="AL42" s="2">
        <v>391</v>
      </c>
      <c r="AM42" s="7">
        <v>180</v>
      </c>
      <c r="AN42" s="7">
        <v>87</v>
      </c>
      <c r="AO42" s="2">
        <v>95</v>
      </c>
      <c r="AP42" s="2">
        <v>21</v>
      </c>
      <c r="AQ42" s="2">
        <v>23</v>
      </c>
      <c r="AR42" s="2">
        <v>82</v>
      </c>
      <c r="AT42" s="6">
        <v>30334</v>
      </c>
      <c r="AU42" s="2">
        <v>140</v>
      </c>
      <c r="AV42" s="7">
        <v>210</v>
      </c>
      <c r="AW42" s="7">
        <v>130.26</v>
      </c>
      <c r="AX42" s="2">
        <v>23</v>
      </c>
      <c r="BC42" s="2" t="s">
        <v>110</v>
      </c>
    </row>
    <row r="43" spans="1:55" x14ac:dyDescent="0.2">
      <c r="A43" s="6">
        <v>30446</v>
      </c>
      <c r="B43" s="2">
        <v>1597</v>
      </c>
      <c r="C43" s="2">
        <v>58</v>
      </c>
      <c r="D43" s="2">
        <v>71</v>
      </c>
      <c r="E43" s="2">
        <v>802</v>
      </c>
      <c r="J43" s="6">
        <v>31149</v>
      </c>
      <c r="K43" s="2">
        <v>1731</v>
      </c>
      <c r="L43" s="2">
        <v>168</v>
      </c>
      <c r="N43" s="2">
        <v>439</v>
      </c>
      <c r="Q43" s="2">
        <v>39</v>
      </c>
      <c r="S43" s="6">
        <v>30356</v>
      </c>
      <c r="T43" s="2">
        <v>1164</v>
      </c>
      <c r="U43" s="2">
        <v>195</v>
      </c>
      <c r="V43" s="2">
        <v>262</v>
      </c>
      <c r="W43" s="2">
        <v>402</v>
      </c>
      <c r="AB43" s="6">
        <v>30331</v>
      </c>
      <c r="AC43" s="2">
        <v>230</v>
      </c>
      <c r="AD43" s="2">
        <v>230</v>
      </c>
      <c r="AE43" s="2">
        <v>149</v>
      </c>
      <c r="AF43" s="2">
        <v>15</v>
      </c>
      <c r="AK43" s="6">
        <v>30545</v>
      </c>
      <c r="AL43" s="2">
        <v>463</v>
      </c>
      <c r="AM43" s="7">
        <v>158</v>
      </c>
      <c r="AN43" s="7">
        <v>179</v>
      </c>
      <c r="AO43" s="2">
        <v>81</v>
      </c>
      <c r="AP43" s="2">
        <v>34</v>
      </c>
      <c r="AQ43" s="2">
        <v>45</v>
      </c>
      <c r="AR43" s="2">
        <v>102</v>
      </c>
      <c r="AT43" s="6">
        <v>30337</v>
      </c>
      <c r="AU43" s="2">
        <v>83</v>
      </c>
      <c r="AV43" s="7">
        <v>367.5</v>
      </c>
      <c r="AW43" s="7">
        <v>227.12</v>
      </c>
      <c r="AX43" s="2">
        <v>18</v>
      </c>
      <c r="BC43" s="2" t="s">
        <v>110</v>
      </c>
    </row>
    <row r="44" spans="1:55" x14ac:dyDescent="0.2">
      <c r="A44" s="6">
        <v>30453</v>
      </c>
      <c r="B44" s="2">
        <v>1201</v>
      </c>
      <c r="C44" s="2">
        <v>63</v>
      </c>
      <c r="D44" s="2">
        <v>128</v>
      </c>
      <c r="E44" s="2">
        <v>314</v>
      </c>
      <c r="J44" s="6">
        <v>31155</v>
      </c>
      <c r="L44" s="2">
        <v>135</v>
      </c>
      <c r="M44" s="2">
        <v>1271</v>
      </c>
      <c r="N44" s="2">
        <v>615</v>
      </c>
      <c r="O44" s="2">
        <v>153</v>
      </c>
      <c r="P44" s="2">
        <v>224</v>
      </c>
      <c r="Q44" s="2">
        <v>41</v>
      </c>
      <c r="S44" s="6">
        <v>30363</v>
      </c>
      <c r="T44" s="2">
        <v>985</v>
      </c>
      <c r="U44" s="2">
        <v>178</v>
      </c>
      <c r="V44" s="2">
        <v>160</v>
      </c>
      <c r="W44" s="2">
        <v>262</v>
      </c>
      <c r="AB44" s="6">
        <v>30340</v>
      </c>
      <c r="AC44" s="2">
        <v>290</v>
      </c>
      <c r="AD44" s="2">
        <v>405</v>
      </c>
      <c r="AF44" s="2">
        <v>9</v>
      </c>
      <c r="AK44" s="6">
        <v>30559</v>
      </c>
      <c r="AL44" s="2">
        <v>489</v>
      </c>
      <c r="AM44" s="7">
        <v>205</v>
      </c>
      <c r="AN44" s="7">
        <v>130</v>
      </c>
      <c r="AO44" s="2">
        <v>141</v>
      </c>
      <c r="AP44" s="2">
        <v>28</v>
      </c>
      <c r="AQ44" s="2">
        <v>33</v>
      </c>
      <c r="AR44" s="2">
        <v>215</v>
      </c>
      <c r="AT44" s="6">
        <v>30340</v>
      </c>
      <c r="AU44" s="2">
        <v>125</v>
      </c>
      <c r="AV44" s="7">
        <v>265</v>
      </c>
      <c r="AW44" s="7">
        <v>146.96</v>
      </c>
      <c r="BC44" s="2" t="s">
        <v>110</v>
      </c>
    </row>
    <row r="45" spans="1:55" x14ac:dyDescent="0.2">
      <c r="A45" s="6">
        <v>30460</v>
      </c>
      <c r="B45" s="2">
        <v>1613</v>
      </c>
      <c r="C45" s="2">
        <v>163</v>
      </c>
      <c r="D45" s="2">
        <v>107</v>
      </c>
      <c r="E45" s="2">
        <v>705</v>
      </c>
      <c r="F45" s="2">
        <v>90</v>
      </c>
      <c r="G45" s="2">
        <v>149</v>
      </c>
      <c r="H45" s="2">
        <v>52</v>
      </c>
      <c r="J45" s="6">
        <v>31155</v>
      </c>
      <c r="K45" s="2">
        <v>2623</v>
      </c>
      <c r="L45" s="2">
        <v>163</v>
      </c>
      <c r="M45" s="2">
        <v>1199</v>
      </c>
      <c r="N45" s="2">
        <v>640</v>
      </c>
      <c r="O45" s="2">
        <v>138</v>
      </c>
      <c r="P45" s="2">
        <v>213</v>
      </c>
      <c r="Q45" s="2">
        <v>45</v>
      </c>
      <c r="S45" s="6">
        <v>30370</v>
      </c>
      <c r="T45" s="2">
        <v>1294</v>
      </c>
      <c r="U45" s="2">
        <v>90</v>
      </c>
      <c r="V45" s="2">
        <v>229</v>
      </c>
      <c r="W45" s="2">
        <v>294</v>
      </c>
      <c r="AB45" s="6">
        <v>30352</v>
      </c>
      <c r="AC45" s="2">
        <v>160</v>
      </c>
      <c r="AD45" s="2">
        <v>205</v>
      </c>
      <c r="AE45" s="2">
        <v>162</v>
      </c>
      <c r="AF45" s="2">
        <v>18</v>
      </c>
      <c r="AK45" s="6">
        <v>30571</v>
      </c>
      <c r="AM45" s="7">
        <v>260</v>
      </c>
      <c r="AO45" s="2">
        <v>124</v>
      </c>
      <c r="AT45" s="6">
        <v>30348</v>
      </c>
      <c r="AU45" s="2">
        <v>107</v>
      </c>
      <c r="AV45" s="7">
        <v>90</v>
      </c>
      <c r="BC45" s="2" t="s">
        <v>110</v>
      </c>
    </row>
    <row r="46" spans="1:55" x14ac:dyDescent="0.2">
      <c r="A46" s="6">
        <v>30468</v>
      </c>
      <c r="B46" s="2">
        <v>1815</v>
      </c>
      <c r="C46" s="2">
        <v>268</v>
      </c>
      <c r="D46" s="2">
        <v>193</v>
      </c>
      <c r="E46" s="2">
        <v>676</v>
      </c>
      <c r="F46" s="2">
        <v>68</v>
      </c>
      <c r="G46" s="2">
        <v>136</v>
      </c>
      <c r="H46" s="2">
        <v>147</v>
      </c>
      <c r="J46" s="6">
        <v>31155</v>
      </c>
      <c r="K46" s="2">
        <v>2340</v>
      </c>
      <c r="L46" s="2">
        <v>130</v>
      </c>
      <c r="M46" s="2">
        <v>1167</v>
      </c>
      <c r="N46" s="2">
        <v>600</v>
      </c>
      <c r="O46" s="2">
        <v>140</v>
      </c>
      <c r="P46" s="2">
        <v>208</v>
      </c>
      <c r="Q46" s="2">
        <v>45</v>
      </c>
      <c r="S46" s="6">
        <v>30384</v>
      </c>
      <c r="T46" s="2">
        <v>829</v>
      </c>
      <c r="U46" s="2">
        <v>155</v>
      </c>
      <c r="V46" s="2">
        <v>97</v>
      </c>
      <c r="W46" s="2">
        <v>184</v>
      </c>
      <c r="AB46" s="6">
        <v>30359</v>
      </c>
      <c r="AC46" s="2">
        <v>191</v>
      </c>
      <c r="AD46" s="2">
        <v>383</v>
      </c>
      <c r="AE46" s="2">
        <v>229</v>
      </c>
      <c r="AF46" s="2">
        <v>21</v>
      </c>
      <c r="AK46" s="6">
        <v>30588</v>
      </c>
      <c r="AL46" s="2">
        <v>441</v>
      </c>
      <c r="AM46" s="7">
        <v>163</v>
      </c>
      <c r="AN46" s="7">
        <v>105</v>
      </c>
      <c r="AO46" s="2">
        <v>120</v>
      </c>
      <c r="AP46" s="2">
        <v>24</v>
      </c>
      <c r="AQ46" s="2">
        <v>16</v>
      </c>
      <c r="AR46" s="2">
        <v>154</v>
      </c>
      <c r="AT46" s="6">
        <v>30348</v>
      </c>
      <c r="AU46" s="2">
        <v>111</v>
      </c>
      <c r="AV46" s="7">
        <v>97.5</v>
      </c>
      <c r="AW46" s="7">
        <v>65.13</v>
      </c>
      <c r="BC46" s="2" t="s">
        <v>110</v>
      </c>
    </row>
    <row r="47" spans="1:55" x14ac:dyDescent="0.2">
      <c r="A47" s="6">
        <v>30476</v>
      </c>
      <c r="B47" s="2">
        <v>1404</v>
      </c>
      <c r="C47" s="2">
        <v>183</v>
      </c>
      <c r="D47" s="2">
        <v>138</v>
      </c>
      <c r="E47" s="2">
        <v>184</v>
      </c>
      <c r="F47" s="2">
        <v>27</v>
      </c>
      <c r="G47" s="2">
        <v>14</v>
      </c>
      <c r="H47" s="2">
        <v>99</v>
      </c>
      <c r="J47" s="6">
        <v>31162</v>
      </c>
      <c r="K47" s="2">
        <v>2498</v>
      </c>
      <c r="L47" s="2">
        <v>180</v>
      </c>
      <c r="M47" s="2">
        <v>1179</v>
      </c>
      <c r="N47" s="2">
        <v>601</v>
      </c>
      <c r="O47" s="2">
        <v>176</v>
      </c>
      <c r="P47" s="2">
        <v>229</v>
      </c>
      <c r="Q47" s="2">
        <v>55</v>
      </c>
      <c r="S47" s="6">
        <v>30391</v>
      </c>
      <c r="T47" s="2">
        <v>1458</v>
      </c>
      <c r="U47" s="2">
        <v>250</v>
      </c>
      <c r="V47" s="2">
        <v>289</v>
      </c>
      <c r="W47" s="2">
        <v>700</v>
      </c>
      <c r="AB47" s="6">
        <v>30366</v>
      </c>
      <c r="AD47" s="2">
        <v>303</v>
      </c>
      <c r="AF47" s="2">
        <v>14</v>
      </c>
      <c r="AK47" s="6">
        <v>30607</v>
      </c>
      <c r="AM47" s="7">
        <v>350</v>
      </c>
      <c r="AR47" s="2">
        <v>172</v>
      </c>
      <c r="AT47" s="6">
        <v>30350</v>
      </c>
      <c r="AU47" s="2">
        <v>111</v>
      </c>
      <c r="AV47" s="7">
        <v>27.5</v>
      </c>
      <c r="BC47" s="2" t="s">
        <v>110</v>
      </c>
    </row>
    <row r="48" spans="1:55" x14ac:dyDescent="0.2">
      <c r="A48" s="6">
        <v>30481</v>
      </c>
      <c r="B48" s="2">
        <v>1046</v>
      </c>
      <c r="C48" s="2">
        <v>140</v>
      </c>
      <c r="D48" s="2">
        <v>73</v>
      </c>
      <c r="E48" s="2">
        <v>122</v>
      </c>
      <c r="F48" s="2">
        <v>21</v>
      </c>
      <c r="G48" s="2">
        <v>14</v>
      </c>
      <c r="H48" s="2">
        <v>58</v>
      </c>
      <c r="J48" s="6">
        <v>31162</v>
      </c>
      <c r="K48" s="2">
        <v>2380</v>
      </c>
      <c r="L48" s="2">
        <v>143</v>
      </c>
      <c r="M48" s="2">
        <v>1174</v>
      </c>
      <c r="N48" s="2">
        <v>569</v>
      </c>
      <c r="O48" s="2">
        <v>150</v>
      </c>
      <c r="P48" s="2">
        <v>222</v>
      </c>
      <c r="Q48" s="2">
        <v>66</v>
      </c>
      <c r="S48" s="6">
        <v>30398</v>
      </c>
      <c r="T48" s="2">
        <v>1129</v>
      </c>
      <c r="U48" s="2">
        <v>93</v>
      </c>
      <c r="V48" s="2">
        <v>181</v>
      </c>
      <c r="W48" s="2">
        <v>317</v>
      </c>
      <c r="AB48" s="6">
        <v>30366</v>
      </c>
      <c r="AC48" s="2">
        <v>359</v>
      </c>
      <c r="AD48" s="2">
        <v>133</v>
      </c>
      <c r="AF48" s="2">
        <v>14</v>
      </c>
      <c r="AK48" s="6">
        <v>30616</v>
      </c>
      <c r="AL48" s="2">
        <v>408</v>
      </c>
      <c r="AM48" s="7">
        <v>110</v>
      </c>
      <c r="AN48" s="7">
        <v>85</v>
      </c>
      <c r="AO48" s="2">
        <v>95</v>
      </c>
      <c r="AP48" s="2">
        <v>16</v>
      </c>
      <c r="AQ48" s="2">
        <v>20</v>
      </c>
      <c r="AR48" s="2">
        <v>49</v>
      </c>
      <c r="AT48" s="6">
        <v>30350</v>
      </c>
      <c r="AU48" s="2">
        <v>107</v>
      </c>
      <c r="AV48" s="7">
        <v>27.5</v>
      </c>
      <c r="BC48" s="2" t="s">
        <v>110</v>
      </c>
    </row>
    <row r="49" spans="1:55" x14ac:dyDescent="0.2">
      <c r="A49" s="6">
        <v>30489</v>
      </c>
      <c r="B49" s="2">
        <v>1183</v>
      </c>
      <c r="C49" s="2">
        <v>180</v>
      </c>
      <c r="D49" s="2">
        <v>110</v>
      </c>
      <c r="E49" s="2">
        <v>129</v>
      </c>
      <c r="F49" s="2">
        <v>24</v>
      </c>
      <c r="G49" s="2">
        <v>20</v>
      </c>
      <c r="H49" s="2">
        <v>70</v>
      </c>
      <c r="J49" s="6">
        <v>31162</v>
      </c>
      <c r="K49" s="2">
        <v>2432</v>
      </c>
      <c r="L49" s="2">
        <v>198</v>
      </c>
      <c r="M49" s="2">
        <v>1177</v>
      </c>
      <c r="N49" s="2">
        <v>585</v>
      </c>
      <c r="O49" s="2">
        <v>148</v>
      </c>
      <c r="P49" s="2">
        <v>219</v>
      </c>
      <c r="Q49" s="2">
        <v>53</v>
      </c>
      <c r="S49" s="6">
        <v>30405</v>
      </c>
      <c r="T49" s="2">
        <v>1075</v>
      </c>
      <c r="U49" s="2">
        <v>165</v>
      </c>
      <c r="V49" s="2">
        <v>163</v>
      </c>
      <c r="W49" s="2">
        <v>224</v>
      </c>
      <c r="AB49" s="6">
        <v>30374</v>
      </c>
      <c r="AC49" s="2">
        <v>171</v>
      </c>
      <c r="AD49" s="2">
        <v>568</v>
      </c>
      <c r="AF49" s="2">
        <v>37</v>
      </c>
      <c r="AK49" s="6">
        <v>30629</v>
      </c>
      <c r="AL49" s="2">
        <v>383</v>
      </c>
      <c r="AM49" s="7">
        <v>75</v>
      </c>
      <c r="AN49" s="7">
        <v>67</v>
      </c>
      <c r="AO49" s="2">
        <v>85</v>
      </c>
      <c r="AP49" s="2">
        <v>16</v>
      </c>
      <c r="AQ49" s="2">
        <v>21</v>
      </c>
      <c r="AR49" s="2">
        <v>32</v>
      </c>
      <c r="AT49" s="6">
        <v>30352</v>
      </c>
      <c r="AU49" s="2">
        <v>131</v>
      </c>
      <c r="AV49" s="7">
        <v>302.5</v>
      </c>
      <c r="AW49" s="7">
        <v>130.26</v>
      </c>
      <c r="BC49" s="2" t="s">
        <v>110</v>
      </c>
    </row>
    <row r="50" spans="1:55" x14ac:dyDescent="0.2">
      <c r="A50" s="6">
        <v>30494</v>
      </c>
      <c r="B50" s="2">
        <v>1155</v>
      </c>
      <c r="C50" s="2">
        <v>205</v>
      </c>
      <c r="D50" s="2">
        <v>94</v>
      </c>
      <c r="E50" s="2">
        <v>142</v>
      </c>
      <c r="F50" s="2">
        <v>14</v>
      </c>
      <c r="G50" s="2">
        <v>17</v>
      </c>
      <c r="H50" s="2">
        <v>54</v>
      </c>
      <c r="J50" s="6">
        <v>31169</v>
      </c>
      <c r="L50" s="2">
        <v>133</v>
      </c>
      <c r="N50" s="2">
        <v>202</v>
      </c>
      <c r="O50" s="2">
        <v>33</v>
      </c>
      <c r="P50" s="2">
        <v>51</v>
      </c>
      <c r="Q50" s="2">
        <v>26</v>
      </c>
      <c r="S50" s="6">
        <v>30419</v>
      </c>
      <c r="T50" s="2">
        <v>1325</v>
      </c>
      <c r="U50" s="2">
        <v>215</v>
      </c>
      <c r="V50" s="2">
        <v>176</v>
      </c>
      <c r="W50" s="2">
        <v>371</v>
      </c>
      <c r="AB50" s="6">
        <v>30387</v>
      </c>
      <c r="AC50" s="2">
        <v>167</v>
      </c>
      <c r="AD50" s="2">
        <v>225</v>
      </c>
      <c r="AE50" s="2">
        <v>149</v>
      </c>
      <c r="AF50" s="2">
        <v>18</v>
      </c>
      <c r="AK50" s="6">
        <v>30650</v>
      </c>
      <c r="AL50" s="2">
        <v>368</v>
      </c>
      <c r="AM50" s="7">
        <v>115</v>
      </c>
      <c r="AN50" s="7">
        <v>99</v>
      </c>
      <c r="AO50" s="2">
        <v>91</v>
      </c>
      <c r="AP50" s="2">
        <v>22</v>
      </c>
      <c r="AQ50" s="2">
        <v>30</v>
      </c>
      <c r="AR50" s="2">
        <v>40</v>
      </c>
      <c r="AT50" s="6">
        <v>30354</v>
      </c>
      <c r="AU50" s="2">
        <v>119</v>
      </c>
      <c r="AV50" s="7">
        <v>157.5</v>
      </c>
      <c r="AX50" s="2">
        <v>26</v>
      </c>
      <c r="BC50" s="2" t="s">
        <v>110</v>
      </c>
    </row>
    <row r="51" spans="1:55" x14ac:dyDescent="0.2">
      <c r="A51" s="6">
        <v>30502</v>
      </c>
      <c r="B51" s="2">
        <v>1208</v>
      </c>
      <c r="C51" s="2">
        <v>163</v>
      </c>
      <c r="D51" s="2">
        <v>105</v>
      </c>
      <c r="E51" s="2">
        <v>155</v>
      </c>
      <c r="F51" s="2">
        <v>22</v>
      </c>
      <c r="G51" s="2">
        <v>21</v>
      </c>
      <c r="H51" s="2">
        <v>104</v>
      </c>
      <c r="J51" s="6">
        <v>31169</v>
      </c>
      <c r="L51" s="2">
        <v>123</v>
      </c>
      <c r="N51" s="2">
        <v>228</v>
      </c>
      <c r="O51" s="2">
        <v>34</v>
      </c>
      <c r="P51" s="2">
        <v>46</v>
      </c>
      <c r="Q51" s="2">
        <v>37</v>
      </c>
      <c r="S51" s="6">
        <v>30426</v>
      </c>
      <c r="T51" s="2">
        <v>1350</v>
      </c>
      <c r="U51" s="2">
        <v>250</v>
      </c>
      <c r="V51" s="2">
        <v>156</v>
      </c>
      <c r="W51" s="2">
        <v>436</v>
      </c>
      <c r="AB51" s="6">
        <v>30396</v>
      </c>
      <c r="AC51" s="2">
        <v>166</v>
      </c>
      <c r="AD51" s="2">
        <v>233</v>
      </c>
      <c r="AE51" s="2">
        <v>127</v>
      </c>
      <c r="AF51" s="2">
        <v>13</v>
      </c>
      <c r="AK51" s="6">
        <v>30657</v>
      </c>
      <c r="AM51" s="7">
        <v>55</v>
      </c>
      <c r="AT51" s="6">
        <v>30603</v>
      </c>
      <c r="AU51" s="2">
        <v>381</v>
      </c>
      <c r="AV51" s="7">
        <v>172.5</v>
      </c>
      <c r="AW51" s="7">
        <v>63.46</v>
      </c>
      <c r="AX51" s="2">
        <v>118</v>
      </c>
      <c r="AY51" s="2">
        <v>23</v>
      </c>
      <c r="AZ51" s="2">
        <v>20</v>
      </c>
      <c r="BA51" s="2">
        <v>53</v>
      </c>
      <c r="BC51" s="2" t="s">
        <v>110</v>
      </c>
    </row>
    <row r="52" spans="1:55" x14ac:dyDescent="0.2">
      <c r="A52" s="6">
        <v>30508</v>
      </c>
      <c r="B52" s="2">
        <v>1271</v>
      </c>
      <c r="C52" s="2">
        <v>158</v>
      </c>
      <c r="D52" s="2">
        <v>117</v>
      </c>
      <c r="E52" s="2">
        <v>245</v>
      </c>
      <c r="F52" s="2">
        <v>27</v>
      </c>
      <c r="G52" s="2">
        <v>43</v>
      </c>
      <c r="H52" s="2">
        <v>79</v>
      </c>
      <c r="J52" s="6">
        <v>31169</v>
      </c>
      <c r="L52" s="2">
        <v>143</v>
      </c>
      <c r="N52" s="2">
        <v>206</v>
      </c>
      <c r="O52" s="2">
        <v>35</v>
      </c>
      <c r="P52" s="2">
        <v>51</v>
      </c>
      <c r="Q52" s="2">
        <v>40</v>
      </c>
      <c r="S52" s="6">
        <v>30433</v>
      </c>
      <c r="T52" s="2">
        <v>1302</v>
      </c>
      <c r="U52" s="2">
        <v>258</v>
      </c>
      <c r="V52" s="2">
        <v>163</v>
      </c>
      <c r="W52" s="2">
        <v>566</v>
      </c>
      <c r="AB52" s="6">
        <v>30401</v>
      </c>
      <c r="AF52" s="2">
        <v>23</v>
      </c>
      <c r="AK52" s="6">
        <v>30665</v>
      </c>
      <c r="AL52" s="2">
        <v>314</v>
      </c>
      <c r="AM52" s="7">
        <v>83</v>
      </c>
      <c r="AN52" s="7">
        <v>95</v>
      </c>
      <c r="AO52" s="2">
        <v>70</v>
      </c>
      <c r="AP52" s="2">
        <v>26</v>
      </c>
      <c r="AQ52" s="2">
        <v>38</v>
      </c>
      <c r="AR52" s="2">
        <v>36</v>
      </c>
      <c r="AT52" s="6">
        <v>30603</v>
      </c>
      <c r="AU52" s="2">
        <v>364</v>
      </c>
      <c r="AV52" s="7">
        <v>102.5</v>
      </c>
      <c r="AW52" s="7">
        <v>58.45</v>
      </c>
      <c r="AX52" s="2">
        <v>98</v>
      </c>
      <c r="AY52" s="2">
        <v>18</v>
      </c>
      <c r="AZ52" s="2">
        <v>16</v>
      </c>
      <c r="BA52" s="2">
        <v>42</v>
      </c>
      <c r="BC52" s="2" t="s">
        <v>110</v>
      </c>
    </row>
    <row r="53" spans="1:55" x14ac:dyDescent="0.2">
      <c r="A53" s="6">
        <v>30511</v>
      </c>
      <c r="B53" s="2">
        <v>1323</v>
      </c>
      <c r="C53" s="2">
        <v>538</v>
      </c>
      <c r="D53" s="2">
        <v>130</v>
      </c>
      <c r="E53" s="2">
        <v>227</v>
      </c>
      <c r="F53" s="2">
        <v>34</v>
      </c>
      <c r="G53" s="2">
        <v>40</v>
      </c>
      <c r="J53" s="6">
        <v>31176</v>
      </c>
      <c r="K53" s="2">
        <v>2008</v>
      </c>
      <c r="L53" s="2">
        <v>215</v>
      </c>
      <c r="M53" s="2">
        <v>621</v>
      </c>
      <c r="N53" s="2">
        <v>464</v>
      </c>
      <c r="O53" s="2">
        <v>79</v>
      </c>
      <c r="P53" s="2">
        <v>158</v>
      </c>
      <c r="Q53" s="2">
        <v>44</v>
      </c>
      <c r="S53" s="6">
        <v>30440</v>
      </c>
      <c r="T53" s="2">
        <v>1886</v>
      </c>
      <c r="V53" s="2">
        <v>134</v>
      </c>
      <c r="AB53" s="6">
        <v>30410</v>
      </c>
      <c r="AC53" s="2">
        <v>223</v>
      </c>
      <c r="AD53" s="2">
        <v>240</v>
      </c>
      <c r="AE53" s="2">
        <v>202</v>
      </c>
      <c r="AF53" s="2">
        <v>13</v>
      </c>
      <c r="AK53" s="6">
        <v>30667</v>
      </c>
      <c r="AL53" s="2">
        <v>273</v>
      </c>
      <c r="AM53" s="7">
        <v>260</v>
      </c>
      <c r="AN53" s="7">
        <v>43</v>
      </c>
      <c r="AO53" s="2">
        <v>100</v>
      </c>
      <c r="AT53" s="6">
        <v>30609</v>
      </c>
      <c r="AU53" s="2">
        <v>341</v>
      </c>
      <c r="AV53" s="7">
        <v>107.5</v>
      </c>
      <c r="AW53" s="7">
        <v>53.44</v>
      </c>
      <c r="AX53" s="2">
        <v>87</v>
      </c>
      <c r="AY53" s="2">
        <v>18</v>
      </c>
      <c r="AZ53" s="2">
        <v>16</v>
      </c>
      <c r="BA53" s="2">
        <v>43</v>
      </c>
      <c r="BC53" s="2" t="s">
        <v>110</v>
      </c>
    </row>
    <row r="54" spans="1:55" x14ac:dyDescent="0.2">
      <c r="A54" s="6">
        <v>30516</v>
      </c>
      <c r="B54" s="2">
        <v>1014</v>
      </c>
      <c r="C54" s="2">
        <v>180</v>
      </c>
      <c r="D54" s="2">
        <v>103</v>
      </c>
      <c r="E54" s="2">
        <v>124</v>
      </c>
      <c r="F54" s="2">
        <v>85</v>
      </c>
      <c r="G54" s="2">
        <v>126</v>
      </c>
      <c r="H54" s="2">
        <v>87</v>
      </c>
      <c r="J54" s="6">
        <v>31176</v>
      </c>
      <c r="K54" s="2">
        <v>1919</v>
      </c>
      <c r="L54" s="2">
        <v>185</v>
      </c>
      <c r="M54" s="2">
        <v>588</v>
      </c>
      <c r="N54" s="2">
        <v>432</v>
      </c>
      <c r="O54" s="2">
        <v>83</v>
      </c>
      <c r="P54" s="2">
        <v>174</v>
      </c>
      <c r="Q54" s="2">
        <v>43</v>
      </c>
      <c r="S54" s="6">
        <v>30447</v>
      </c>
      <c r="T54" s="2">
        <v>947</v>
      </c>
      <c r="U54" s="2">
        <v>130</v>
      </c>
      <c r="V54" s="2">
        <v>123</v>
      </c>
      <c r="W54" s="2">
        <v>190</v>
      </c>
      <c r="AB54" s="6">
        <v>30414</v>
      </c>
      <c r="AC54" s="2">
        <v>213</v>
      </c>
      <c r="AD54" s="2">
        <v>240</v>
      </c>
      <c r="AE54" s="2">
        <v>135</v>
      </c>
      <c r="AF54" s="2">
        <v>18</v>
      </c>
      <c r="AK54" s="6">
        <v>30672</v>
      </c>
      <c r="AL54" s="2">
        <v>277</v>
      </c>
      <c r="AM54" s="7">
        <v>113</v>
      </c>
      <c r="AN54" s="7">
        <v>60</v>
      </c>
      <c r="AO54" s="2">
        <v>90</v>
      </c>
      <c r="AR54" s="2">
        <v>28</v>
      </c>
      <c r="AT54" s="6">
        <v>30609</v>
      </c>
      <c r="AU54" s="2">
        <v>582</v>
      </c>
      <c r="AV54" s="7">
        <v>187.5</v>
      </c>
      <c r="AW54" s="7">
        <v>177.02</v>
      </c>
      <c r="AX54" s="2">
        <v>144</v>
      </c>
      <c r="AY54" s="2">
        <v>43</v>
      </c>
      <c r="AZ54" s="2">
        <v>55</v>
      </c>
      <c r="BA54" s="2">
        <v>61</v>
      </c>
    </row>
    <row r="55" spans="1:55" x14ac:dyDescent="0.2">
      <c r="A55" s="6">
        <v>30523</v>
      </c>
      <c r="B55" s="2">
        <v>1225</v>
      </c>
      <c r="C55" s="2">
        <v>250</v>
      </c>
      <c r="D55" s="2">
        <v>100</v>
      </c>
      <c r="E55" s="2">
        <v>327</v>
      </c>
      <c r="F55" s="2">
        <v>36</v>
      </c>
      <c r="G55" s="2">
        <v>77</v>
      </c>
      <c r="H55" s="2">
        <v>148</v>
      </c>
      <c r="J55" s="6">
        <v>31176</v>
      </c>
      <c r="K55" s="2">
        <v>1938</v>
      </c>
      <c r="L55" s="2">
        <v>140</v>
      </c>
      <c r="M55" s="2">
        <v>583</v>
      </c>
      <c r="N55" s="2">
        <v>424</v>
      </c>
      <c r="O55" s="2">
        <v>64</v>
      </c>
      <c r="P55" s="2">
        <v>130</v>
      </c>
      <c r="Q55" s="2">
        <v>38</v>
      </c>
      <c r="S55" s="6">
        <v>30454</v>
      </c>
      <c r="T55" s="2">
        <v>1096</v>
      </c>
      <c r="U55" s="2">
        <v>145</v>
      </c>
      <c r="V55" s="2">
        <v>106</v>
      </c>
      <c r="W55" s="2">
        <v>232</v>
      </c>
      <c r="AB55" s="6">
        <v>30422</v>
      </c>
      <c r="AC55" s="2">
        <v>191</v>
      </c>
      <c r="AD55" s="2">
        <v>273</v>
      </c>
      <c r="AE55" s="2">
        <v>180</v>
      </c>
      <c r="AF55" s="2">
        <v>23</v>
      </c>
      <c r="AK55" s="6">
        <v>30680</v>
      </c>
      <c r="AO55" s="2">
        <v>44</v>
      </c>
      <c r="AT55" s="6">
        <v>30615</v>
      </c>
      <c r="AU55" s="2">
        <v>343</v>
      </c>
      <c r="AV55" s="7">
        <v>255</v>
      </c>
      <c r="AW55" s="7">
        <v>85.17</v>
      </c>
      <c r="AX55" s="2">
        <v>134</v>
      </c>
      <c r="AY55" s="2">
        <v>78</v>
      </c>
      <c r="AZ55" s="2">
        <v>35</v>
      </c>
      <c r="BA55" s="2">
        <v>41</v>
      </c>
    </row>
    <row r="56" spans="1:55" x14ac:dyDescent="0.2">
      <c r="A56" s="6">
        <v>30536</v>
      </c>
      <c r="B56" s="2">
        <v>927</v>
      </c>
      <c r="C56" s="2">
        <v>305</v>
      </c>
      <c r="D56" s="2">
        <v>113</v>
      </c>
      <c r="E56" s="2">
        <v>184</v>
      </c>
      <c r="F56" s="2">
        <v>34</v>
      </c>
      <c r="G56" s="2">
        <v>37</v>
      </c>
      <c r="H56" s="2">
        <v>185</v>
      </c>
      <c r="J56" s="6">
        <v>31183</v>
      </c>
      <c r="K56" s="2">
        <v>1977</v>
      </c>
      <c r="L56" s="2">
        <v>430</v>
      </c>
      <c r="N56" s="2">
        <v>532</v>
      </c>
      <c r="Q56" s="2">
        <v>70</v>
      </c>
      <c r="S56" s="6">
        <v>30461</v>
      </c>
      <c r="T56" s="2">
        <v>1084</v>
      </c>
      <c r="U56" s="2">
        <v>150</v>
      </c>
      <c r="V56" s="2">
        <v>60</v>
      </c>
      <c r="W56" s="2">
        <v>117</v>
      </c>
      <c r="X56" s="2">
        <v>26</v>
      </c>
      <c r="Y56" s="2">
        <v>29</v>
      </c>
      <c r="Z56" s="2">
        <v>56</v>
      </c>
      <c r="AB56" s="6">
        <v>30429</v>
      </c>
      <c r="AC56" s="2">
        <v>200</v>
      </c>
      <c r="AD56" s="2">
        <v>203</v>
      </c>
      <c r="AE56" s="2">
        <v>154</v>
      </c>
      <c r="AF56" s="2">
        <v>24</v>
      </c>
      <c r="AK56" s="6">
        <v>30690</v>
      </c>
      <c r="AL56" s="2">
        <v>229</v>
      </c>
      <c r="AM56" s="7">
        <v>98</v>
      </c>
      <c r="AN56" s="7">
        <v>45</v>
      </c>
      <c r="AO56" s="2">
        <v>81</v>
      </c>
      <c r="AR56" s="2">
        <v>52</v>
      </c>
      <c r="AT56" s="6">
        <v>30615</v>
      </c>
      <c r="AU56" s="2">
        <v>316</v>
      </c>
      <c r="AV56" s="7">
        <v>62.5</v>
      </c>
      <c r="AW56" s="7">
        <v>46.76</v>
      </c>
      <c r="AX56" s="2">
        <v>82</v>
      </c>
      <c r="AY56" s="2">
        <v>15</v>
      </c>
      <c r="AZ56" s="2">
        <v>12</v>
      </c>
      <c r="BA56" s="2">
        <v>21</v>
      </c>
    </row>
    <row r="57" spans="1:55" x14ac:dyDescent="0.2">
      <c r="A57" s="6">
        <v>30543</v>
      </c>
      <c r="B57" s="2">
        <v>941</v>
      </c>
      <c r="C57" s="2">
        <v>320</v>
      </c>
      <c r="D57" s="2">
        <v>100</v>
      </c>
      <c r="E57" s="2">
        <v>132</v>
      </c>
      <c r="F57" s="2">
        <v>24</v>
      </c>
      <c r="G57" s="2">
        <v>24</v>
      </c>
      <c r="H57" s="2">
        <v>233</v>
      </c>
      <c r="J57" s="6">
        <v>31183</v>
      </c>
      <c r="K57" s="2">
        <v>2044</v>
      </c>
      <c r="L57" s="2">
        <v>485</v>
      </c>
      <c r="N57" s="2">
        <v>561</v>
      </c>
      <c r="Q57" s="2">
        <v>76</v>
      </c>
      <c r="S57" s="6">
        <v>30467</v>
      </c>
      <c r="T57" s="2">
        <v>1281</v>
      </c>
      <c r="U57" s="2">
        <v>303</v>
      </c>
      <c r="V57" s="2">
        <v>139</v>
      </c>
      <c r="W57" s="2">
        <v>451</v>
      </c>
      <c r="X57" s="2">
        <v>51</v>
      </c>
      <c r="Y57" s="2">
        <v>127</v>
      </c>
      <c r="Z57" s="2">
        <v>245</v>
      </c>
      <c r="AB57" s="6">
        <v>30436</v>
      </c>
      <c r="AC57" s="2">
        <v>379</v>
      </c>
      <c r="AD57" s="2">
        <v>310</v>
      </c>
      <c r="AF57" s="2">
        <v>23</v>
      </c>
      <c r="AK57" s="6">
        <v>30697</v>
      </c>
      <c r="AL57" s="2">
        <v>186</v>
      </c>
      <c r="AM57" s="7">
        <v>48</v>
      </c>
      <c r="AN57" s="7">
        <v>22</v>
      </c>
      <c r="AO57" s="2">
        <v>60</v>
      </c>
      <c r="AP57" s="2">
        <v>12</v>
      </c>
      <c r="AR57" s="2">
        <v>30</v>
      </c>
      <c r="AT57" s="6">
        <v>30622</v>
      </c>
      <c r="AU57" s="2">
        <v>309</v>
      </c>
      <c r="AV57" s="7">
        <v>195</v>
      </c>
      <c r="AW57" s="7">
        <v>91.85</v>
      </c>
      <c r="AX57" s="2">
        <v>124</v>
      </c>
      <c r="AY57" s="2">
        <v>122</v>
      </c>
      <c r="AZ57" s="2">
        <v>47</v>
      </c>
      <c r="BA57" s="2">
        <v>19</v>
      </c>
    </row>
    <row r="58" spans="1:55" x14ac:dyDescent="0.2">
      <c r="A58" s="6">
        <v>30553</v>
      </c>
      <c r="B58" s="2">
        <v>836</v>
      </c>
      <c r="C58" s="2">
        <v>345</v>
      </c>
      <c r="D58" s="2">
        <v>107</v>
      </c>
      <c r="E58" s="2">
        <v>164</v>
      </c>
      <c r="F58" s="2">
        <v>28</v>
      </c>
      <c r="G58" s="2">
        <v>28</v>
      </c>
      <c r="H58" s="2">
        <v>279</v>
      </c>
      <c r="J58" s="6">
        <v>31183</v>
      </c>
      <c r="K58" s="2">
        <v>1835</v>
      </c>
      <c r="L58" s="2">
        <v>490</v>
      </c>
      <c r="N58" s="2">
        <v>505</v>
      </c>
      <c r="Q58" s="2">
        <v>86</v>
      </c>
      <c r="S58" s="6">
        <v>30468</v>
      </c>
      <c r="T58" s="2">
        <v>1159</v>
      </c>
      <c r="U58" s="2">
        <v>170</v>
      </c>
      <c r="V58" s="2">
        <v>117</v>
      </c>
      <c r="W58" s="2">
        <v>256</v>
      </c>
      <c r="X58" s="2">
        <v>37</v>
      </c>
      <c r="Y58" s="2">
        <v>62</v>
      </c>
      <c r="Z58" s="2">
        <v>100</v>
      </c>
      <c r="AB58" s="6">
        <v>30443</v>
      </c>
      <c r="AC58" s="2">
        <v>248</v>
      </c>
      <c r="AD58" s="2">
        <v>335</v>
      </c>
      <c r="AE58" s="2">
        <v>194</v>
      </c>
      <c r="AF58" s="2">
        <v>24</v>
      </c>
      <c r="AK58" s="6">
        <v>30713</v>
      </c>
      <c r="AL58" s="2">
        <v>158</v>
      </c>
      <c r="AM58" s="7">
        <v>38</v>
      </c>
      <c r="AN58" s="7">
        <v>18</v>
      </c>
      <c r="AO58" s="2">
        <v>53</v>
      </c>
      <c r="AP58" s="2">
        <v>11</v>
      </c>
      <c r="AR58" s="2">
        <v>20</v>
      </c>
      <c r="AT58" s="6">
        <v>30622</v>
      </c>
      <c r="AU58" s="2">
        <v>285</v>
      </c>
      <c r="AV58" s="7">
        <v>145</v>
      </c>
      <c r="AW58" s="7">
        <v>55.11</v>
      </c>
      <c r="AX58" s="2">
        <v>73</v>
      </c>
      <c r="AY58" s="2">
        <v>43</v>
      </c>
      <c r="AZ58" s="2">
        <v>19</v>
      </c>
      <c r="BA58" s="2">
        <v>31</v>
      </c>
    </row>
    <row r="59" spans="1:55" x14ac:dyDescent="0.2">
      <c r="A59" s="6">
        <v>30571</v>
      </c>
      <c r="B59" s="2">
        <v>973</v>
      </c>
      <c r="C59" s="2">
        <v>428</v>
      </c>
      <c r="D59" s="2">
        <v>124</v>
      </c>
      <c r="E59" s="2">
        <v>377</v>
      </c>
      <c r="F59" s="2">
        <v>49</v>
      </c>
      <c r="G59" s="2">
        <v>75</v>
      </c>
      <c r="J59" s="6">
        <v>31190</v>
      </c>
      <c r="K59" s="2">
        <v>1130</v>
      </c>
      <c r="L59" s="2">
        <v>183</v>
      </c>
      <c r="M59" s="2">
        <v>192</v>
      </c>
      <c r="N59" s="2">
        <v>202</v>
      </c>
      <c r="O59" s="2">
        <v>29</v>
      </c>
      <c r="P59" s="2">
        <v>48</v>
      </c>
      <c r="Q59" s="2">
        <v>42</v>
      </c>
      <c r="S59" s="6">
        <v>30475</v>
      </c>
      <c r="T59" s="2">
        <v>1089</v>
      </c>
      <c r="U59" s="2">
        <v>393</v>
      </c>
      <c r="V59" s="2">
        <v>130</v>
      </c>
      <c r="W59" s="2">
        <v>154</v>
      </c>
      <c r="X59" s="2">
        <v>53</v>
      </c>
      <c r="Y59" s="2">
        <v>41</v>
      </c>
      <c r="Z59" s="2">
        <v>142</v>
      </c>
      <c r="AB59" s="6">
        <v>30450</v>
      </c>
      <c r="AD59" s="2">
        <v>400</v>
      </c>
      <c r="AF59" s="2">
        <v>68</v>
      </c>
      <c r="AK59" s="6">
        <v>30733</v>
      </c>
      <c r="AL59" s="2">
        <v>159</v>
      </c>
      <c r="AM59" s="7">
        <v>73</v>
      </c>
      <c r="AN59" s="7">
        <v>30</v>
      </c>
      <c r="AO59" s="2">
        <v>59</v>
      </c>
      <c r="AP59" s="2">
        <v>13</v>
      </c>
      <c r="AR59" s="2">
        <v>33</v>
      </c>
      <c r="AT59" s="6">
        <v>30636</v>
      </c>
      <c r="AU59" s="2">
        <v>266</v>
      </c>
      <c r="AV59" s="7">
        <v>215</v>
      </c>
      <c r="AW59" s="7">
        <v>36.74</v>
      </c>
      <c r="AX59" s="2">
        <v>133</v>
      </c>
      <c r="AY59" s="2">
        <v>14</v>
      </c>
      <c r="AZ59" s="2">
        <v>21</v>
      </c>
      <c r="BA59" s="2">
        <v>59</v>
      </c>
    </row>
    <row r="60" spans="1:55" x14ac:dyDescent="0.2">
      <c r="A60" s="6">
        <v>30585</v>
      </c>
      <c r="B60" s="2">
        <v>703</v>
      </c>
      <c r="C60" s="2">
        <v>313</v>
      </c>
      <c r="D60" s="2">
        <v>145</v>
      </c>
      <c r="E60" s="2">
        <v>396</v>
      </c>
      <c r="F60" s="2">
        <v>61</v>
      </c>
      <c r="G60" s="2">
        <v>116</v>
      </c>
      <c r="J60" s="6">
        <v>31190</v>
      </c>
      <c r="K60" s="2">
        <v>1163</v>
      </c>
      <c r="L60" s="2">
        <v>195</v>
      </c>
      <c r="M60" s="2">
        <v>189</v>
      </c>
      <c r="N60" s="2">
        <v>213</v>
      </c>
      <c r="O60" s="2">
        <v>34</v>
      </c>
      <c r="P60" s="2">
        <v>44</v>
      </c>
      <c r="Q60" s="2">
        <v>49</v>
      </c>
      <c r="S60" s="6">
        <v>30475</v>
      </c>
      <c r="T60" s="2">
        <v>985</v>
      </c>
      <c r="U60" s="2">
        <v>155</v>
      </c>
      <c r="V60" s="2">
        <v>104</v>
      </c>
      <c r="W60" s="2">
        <v>92</v>
      </c>
      <c r="X60" s="2">
        <v>20</v>
      </c>
      <c r="Y60" s="2">
        <v>14</v>
      </c>
      <c r="Z60" s="2">
        <v>86</v>
      </c>
      <c r="AB60" s="6">
        <v>30457</v>
      </c>
      <c r="AC60" s="2">
        <v>300</v>
      </c>
      <c r="AD60" s="2">
        <v>350</v>
      </c>
      <c r="AE60" s="2">
        <v>52</v>
      </c>
      <c r="AF60" s="2">
        <v>73</v>
      </c>
      <c r="AG60" s="2">
        <v>25</v>
      </c>
      <c r="AH60" s="2">
        <v>41</v>
      </c>
      <c r="AI60" s="2">
        <v>131</v>
      </c>
      <c r="AK60" s="6">
        <v>30741</v>
      </c>
      <c r="AL60" s="2">
        <v>156</v>
      </c>
      <c r="AM60" s="7">
        <v>88</v>
      </c>
      <c r="AN60" s="7">
        <v>27</v>
      </c>
      <c r="AO60" s="2">
        <v>69</v>
      </c>
      <c r="AP60" s="2">
        <v>11</v>
      </c>
      <c r="AQ60" s="2">
        <v>11</v>
      </c>
      <c r="AR60" s="2">
        <v>27</v>
      </c>
      <c r="AT60" s="6">
        <v>30643</v>
      </c>
      <c r="AU60" s="2">
        <v>263</v>
      </c>
      <c r="AV60" s="7">
        <v>197.5</v>
      </c>
      <c r="AW60" s="7">
        <v>43.42</v>
      </c>
      <c r="AX60" s="2">
        <v>92</v>
      </c>
      <c r="AY60" s="2">
        <v>15</v>
      </c>
      <c r="AZ60" s="2">
        <v>12</v>
      </c>
      <c r="BA60" s="2">
        <v>40</v>
      </c>
    </row>
    <row r="61" spans="1:55" x14ac:dyDescent="0.2">
      <c r="A61" s="6">
        <v>30593</v>
      </c>
      <c r="B61" s="2">
        <v>1055</v>
      </c>
      <c r="C61" s="2">
        <v>175</v>
      </c>
      <c r="D61" s="2">
        <v>128</v>
      </c>
      <c r="E61" s="2">
        <v>541</v>
      </c>
      <c r="F61" s="2">
        <v>72</v>
      </c>
      <c r="G61" s="2">
        <v>112</v>
      </c>
      <c r="H61" s="2">
        <v>220</v>
      </c>
      <c r="J61" s="6">
        <v>31190</v>
      </c>
      <c r="K61" s="2">
        <v>1225</v>
      </c>
      <c r="L61" s="2">
        <v>265</v>
      </c>
      <c r="M61" s="2">
        <v>192</v>
      </c>
      <c r="N61" s="2">
        <v>217</v>
      </c>
      <c r="O61" s="2">
        <v>32</v>
      </c>
      <c r="P61" s="2">
        <v>49</v>
      </c>
      <c r="Q61" s="2">
        <v>101</v>
      </c>
      <c r="S61" s="6">
        <v>30481</v>
      </c>
      <c r="T61" s="2">
        <v>809</v>
      </c>
      <c r="U61" s="2">
        <v>153</v>
      </c>
      <c r="V61" s="2">
        <v>65</v>
      </c>
      <c r="W61" s="2">
        <v>75</v>
      </c>
      <c r="X61" s="2">
        <v>14</v>
      </c>
      <c r="Z61" s="2">
        <v>43</v>
      </c>
      <c r="AB61" s="6">
        <v>30467</v>
      </c>
      <c r="AC61" s="2">
        <v>351</v>
      </c>
      <c r="AD61" s="2">
        <v>268</v>
      </c>
      <c r="AE61" s="2">
        <v>58</v>
      </c>
      <c r="AF61" s="2">
        <v>60</v>
      </c>
      <c r="AG61" s="2">
        <v>18</v>
      </c>
      <c r="AH61" s="2">
        <v>14</v>
      </c>
      <c r="AI61" s="2">
        <v>142</v>
      </c>
      <c r="AK61" s="6">
        <v>30768</v>
      </c>
      <c r="AL61" s="2">
        <v>166</v>
      </c>
      <c r="AM61" s="7">
        <v>258</v>
      </c>
      <c r="AN61" s="7">
        <v>30</v>
      </c>
      <c r="AO61" s="2">
        <v>100</v>
      </c>
      <c r="AP61" s="2">
        <v>15</v>
      </c>
      <c r="AR61" s="2">
        <v>32</v>
      </c>
      <c r="AT61" s="6">
        <v>30652</v>
      </c>
      <c r="AU61" s="2">
        <v>190</v>
      </c>
      <c r="AV61" s="7">
        <v>62.5</v>
      </c>
      <c r="AW61" s="7">
        <v>10.02</v>
      </c>
      <c r="AX61" s="2">
        <v>79</v>
      </c>
      <c r="AY61" s="2">
        <v>8</v>
      </c>
      <c r="BA61" s="2">
        <v>18</v>
      </c>
    </row>
    <row r="62" spans="1:55" x14ac:dyDescent="0.2">
      <c r="A62" s="6">
        <v>30600</v>
      </c>
      <c r="B62" s="2">
        <v>1132</v>
      </c>
      <c r="C62" s="2">
        <v>260</v>
      </c>
      <c r="D62" s="2">
        <v>206</v>
      </c>
      <c r="E62" s="2">
        <v>705</v>
      </c>
      <c r="F62" s="2">
        <v>105</v>
      </c>
      <c r="G62" s="2">
        <v>158</v>
      </c>
      <c r="J62" s="6">
        <v>31197</v>
      </c>
      <c r="K62" s="2">
        <v>1380</v>
      </c>
      <c r="L62" s="2">
        <v>115</v>
      </c>
      <c r="M62" s="2">
        <v>264</v>
      </c>
      <c r="N62" s="2">
        <v>209</v>
      </c>
      <c r="O62" s="2">
        <v>34</v>
      </c>
      <c r="P62" s="2">
        <v>49</v>
      </c>
      <c r="Q62" s="2">
        <v>42</v>
      </c>
      <c r="S62" s="6">
        <v>30482</v>
      </c>
      <c r="T62" s="2">
        <v>949</v>
      </c>
      <c r="U62" s="2">
        <v>135</v>
      </c>
      <c r="V62" s="2">
        <v>81</v>
      </c>
      <c r="W62" s="2">
        <v>92</v>
      </c>
      <c r="X62" s="2">
        <v>24</v>
      </c>
      <c r="Y62" s="2">
        <v>14</v>
      </c>
      <c r="Z62" s="2">
        <v>56</v>
      </c>
      <c r="AB62" s="6">
        <v>30471</v>
      </c>
      <c r="AC62" s="2">
        <v>307</v>
      </c>
      <c r="AD62" s="2">
        <v>123</v>
      </c>
      <c r="AE62" s="2">
        <v>25</v>
      </c>
      <c r="AF62" s="2">
        <v>61</v>
      </c>
      <c r="AG62" s="2">
        <v>14</v>
      </c>
      <c r="AI62" s="2">
        <v>44</v>
      </c>
      <c r="AK62" s="6">
        <v>30791</v>
      </c>
      <c r="AL62" s="2">
        <v>208</v>
      </c>
      <c r="AM62" s="7">
        <v>63</v>
      </c>
      <c r="AN62" s="7">
        <v>48</v>
      </c>
      <c r="AO62" s="2">
        <v>69</v>
      </c>
      <c r="AP62" s="2">
        <v>20</v>
      </c>
      <c r="AQ62" s="2">
        <v>13</v>
      </c>
      <c r="AR62" s="2">
        <v>24</v>
      </c>
      <c r="AT62" s="6">
        <v>30652</v>
      </c>
      <c r="AU62" s="2">
        <v>195</v>
      </c>
      <c r="AV62" s="7">
        <v>80</v>
      </c>
      <c r="AW62" s="7">
        <v>13.36</v>
      </c>
      <c r="AX62" s="2">
        <v>78</v>
      </c>
      <c r="AY62" s="2">
        <v>13</v>
      </c>
      <c r="AZ62" s="2">
        <v>14</v>
      </c>
      <c r="BA62" s="2">
        <v>34</v>
      </c>
    </row>
    <row r="63" spans="1:55" x14ac:dyDescent="0.2">
      <c r="A63" s="6">
        <v>30608</v>
      </c>
      <c r="B63" s="2">
        <v>1004</v>
      </c>
      <c r="C63" s="2">
        <v>150</v>
      </c>
      <c r="D63" s="2">
        <v>109</v>
      </c>
      <c r="E63" s="2">
        <v>451</v>
      </c>
      <c r="F63" s="2">
        <v>69</v>
      </c>
      <c r="G63" s="2">
        <v>109</v>
      </c>
      <c r="H63" s="2">
        <v>63</v>
      </c>
      <c r="J63" s="6">
        <v>31197</v>
      </c>
      <c r="K63" s="2">
        <v>1385</v>
      </c>
      <c r="L63" s="2">
        <v>118</v>
      </c>
      <c r="M63" s="2">
        <v>272</v>
      </c>
      <c r="N63" s="2">
        <v>219</v>
      </c>
      <c r="O63" s="2">
        <v>36</v>
      </c>
      <c r="P63" s="2">
        <v>61</v>
      </c>
      <c r="Q63" s="2">
        <v>41</v>
      </c>
      <c r="S63" s="6">
        <v>30488</v>
      </c>
      <c r="T63" s="2">
        <v>712</v>
      </c>
      <c r="U63" s="2">
        <v>128</v>
      </c>
      <c r="V63" s="2">
        <v>78</v>
      </c>
      <c r="W63" s="2">
        <v>57</v>
      </c>
      <c r="X63" s="2">
        <v>14</v>
      </c>
      <c r="Y63" s="2">
        <v>14</v>
      </c>
      <c r="Z63" s="2">
        <v>36</v>
      </c>
      <c r="AB63" s="6">
        <v>30480</v>
      </c>
      <c r="AD63" s="2">
        <v>268</v>
      </c>
      <c r="AF63" s="2">
        <v>58</v>
      </c>
      <c r="AG63" s="2">
        <v>29</v>
      </c>
      <c r="AI63" s="2">
        <v>191</v>
      </c>
      <c r="AK63" s="6">
        <v>30799</v>
      </c>
      <c r="AL63" s="2">
        <v>208</v>
      </c>
      <c r="AM63" s="7">
        <v>105</v>
      </c>
      <c r="AN63" s="7">
        <v>40</v>
      </c>
      <c r="AO63" s="2">
        <v>89</v>
      </c>
      <c r="AP63" s="2">
        <v>12</v>
      </c>
      <c r="AQ63" s="2">
        <v>18</v>
      </c>
      <c r="AR63" s="2">
        <v>38</v>
      </c>
      <c r="AT63" s="6">
        <v>30656</v>
      </c>
      <c r="AU63" s="2">
        <v>240</v>
      </c>
      <c r="AV63" s="7">
        <v>57.5</v>
      </c>
      <c r="AW63" s="7">
        <v>13.36</v>
      </c>
      <c r="AX63" s="2">
        <v>76</v>
      </c>
      <c r="AY63" s="2">
        <v>11</v>
      </c>
      <c r="AZ63" s="2">
        <v>10</v>
      </c>
    </row>
    <row r="64" spans="1:55" x14ac:dyDescent="0.2">
      <c r="A64" s="6">
        <v>30615</v>
      </c>
      <c r="B64" s="2">
        <v>1153</v>
      </c>
      <c r="C64" s="2">
        <v>223</v>
      </c>
      <c r="D64" s="2">
        <v>250</v>
      </c>
      <c r="E64" s="2">
        <v>585</v>
      </c>
      <c r="F64" s="2">
        <v>93</v>
      </c>
      <c r="G64" s="2">
        <v>163</v>
      </c>
      <c r="H64" s="2">
        <v>48</v>
      </c>
      <c r="J64" s="6">
        <v>31197</v>
      </c>
      <c r="K64" s="2">
        <v>1402</v>
      </c>
      <c r="L64" s="2">
        <v>143</v>
      </c>
      <c r="M64" s="2">
        <v>264</v>
      </c>
      <c r="N64" s="2">
        <v>230</v>
      </c>
      <c r="O64" s="2">
        <v>39</v>
      </c>
      <c r="P64" s="2">
        <v>105</v>
      </c>
      <c r="Q64" s="2">
        <v>77</v>
      </c>
      <c r="S64" s="6">
        <v>30488</v>
      </c>
      <c r="T64" s="2">
        <v>926</v>
      </c>
      <c r="U64" s="2">
        <v>168</v>
      </c>
      <c r="V64" s="2">
        <v>99</v>
      </c>
      <c r="W64" s="2">
        <v>102</v>
      </c>
      <c r="X64" s="2">
        <v>19</v>
      </c>
      <c r="Y64" s="2">
        <v>20</v>
      </c>
      <c r="Z64" s="2">
        <v>71</v>
      </c>
      <c r="AB64" s="6">
        <v>30488</v>
      </c>
      <c r="AC64" s="2">
        <v>344</v>
      </c>
      <c r="AD64" s="2">
        <v>298</v>
      </c>
      <c r="AE64" s="2">
        <v>55</v>
      </c>
      <c r="AF64" s="2">
        <v>67</v>
      </c>
      <c r="AG64" s="2">
        <v>18</v>
      </c>
      <c r="AH64" s="2">
        <v>14</v>
      </c>
      <c r="AI64" s="2">
        <v>191</v>
      </c>
      <c r="AK64" s="6">
        <v>30819</v>
      </c>
      <c r="AL64" s="2">
        <v>290</v>
      </c>
      <c r="AM64" s="7">
        <v>160</v>
      </c>
      <c r="AN64" s="7">
        <v>92</v>
      </c>
      <c r="AO64" s="2">
        <v>89</v>
      </c>
      <c r="AP64" s="2">
        <v>20</v>
      </c>
      <c r="AQ64" s="2">
        <v>30</v>
      </c>
      <c r="AR64" s="2">
        <v>94</v>
      </c>
      <c r="AT64" s="6">
        <v>30660</v>
      </c>
      <c r="AU64" s="2">
        <v>230</v>
      </c>
      <c r="AV64" s="7">
        <v>185</v>
      </c>
      <c r="AW64" s="7">
        <v>31.73</v>
      </c>
      <c r="AX64" s="2">
        <v>98</v>
      </c>
      <c r="AY64" s="2">
        <v>16</v>
      </c>
      <c r="AZ64" s="2">
        <v>23</v>
      </c>
      <c r="BA64" s="2">
        <v>42</v>
      </c>
    </row>
    <row r="65" spans="1:53" x14ac:dyDescent="0.2">
      <c r="A65" s="6">
        <v>30629</v>
      </c>
      <c r="B65" s="2">
        <v>1368</v>
      </c>
      <c r="C65" s="2">
        <v>270</v>
      </c>
      <c r="D65" s="2">
        <v>142</v>
      </c>
      <c r="E65" s="2">
        <v>773</v>
      </c>
      <c r="F65" s="2">
        <v>142</v>
      </c>
      <c r="G65" s="2">
        <v>243</v>
      </c>
      <c r="H65" s="2">
        <v>56</v>
      </c>
      <c r="J65" s="6">
        <v>31204</v>
      </c>
      <c r="K65" s="2">
        <v>814</v>
      </c>
      <c r="L65" s="2">
        <v>158</v>
      </c>
      <c r="M65" s="2">
        <v>72</v>
      </c>
      <c r="N65" s="2">
        <v>137</v>
      </c>
      <c r="O65" s="2">
        <v>19</v>
      </c>
      <c r="P65" s="2">
        <v>25</v>
      </c>
      <c r="Q65" s="2">
        <v>43</v>
      </c>
      <c r="S65" s="6">
        <v>30488</v>
      </c>
      <c r="T65" s="2">
        <v>852</v>
      </c>
      <c r="U65" s="2">
        <v>173</v>
      </c>
      <c r="V65" s="2">
        <v>103</v>
      </c>
      <c r="W65" s="2">
        <v>82</v>
      </c>
      <c r="X65" s="2">
        <v>14</v>
      </c>
      <c r="Y65" s="2">
        <v>14</v>
      </c>
      <c r="Z65" s="2">
        <v>66</v>
      </c>
      <c r="AB65" s="6">
        <v>30492</v>
      </c>
      <c r="AC65" s="2">
        <v>307</v>
      </c>
      <c r="AD65" s="2">
        <v>270</v>
      </c>
      <c r="AE65" s="2">
        <v>22</v>
      </c>
      <c r="AF65" s="2">
        <v>58</v>
      </c>
      <c r="AI65" s="2">
        <v>121</v>
      </c>
      <c r="AK65" s="6">
        <v>30826</v>
      </c>
      <c r="AL65" s="2">
        <v>232</v>
      </c>
      <c r="AM65" s="7">
        <v>53</v>
      </c>
      <c r="AN65" s="7">
        <v>55</v>
      </c>
      <c r="AO65" s="2">
        <v>75</v>
      </c>
      <c r="AP65" s="2">
        <v>25</v>
      </c>
      <c r="AQ65" s="2">
        <v>30</v>
      </c>
      <c r="AR65" s="2">
        <v>12</v>
      </c>
      <c r="AT65" s="6">
        <v>30660</v>
      </c>
      <c r="AU65" s="2">
        <v>226</v>
      </c>
      <c r="AV65" s="7">
        <v>187.5</v>
      </c>
      <c r="AW65" s="7">
        <v>31.73</v>
      </c>
      <c r="AX65" s="2">
        <v>71</v>
      </c>
      <c r="AY65" s="2">
        <v>17</v>
      </c>
      <c r="AZ65" s="2">
        <v>14</v>
      </c>
      <c r="BA65" s="2">
        <v>52</v>
      </c>
    </row>
    <row r="66" spans="1:53" x14ac:dyDescent="0.2">
      <c r="A66" s="6">
        <v>30635</v>
      </c>
      <c r="B66" s="2">
        <v>1542</v>
      </c>
      <c r="C66" s="2">
        <v>443</v>
      </c>
      <c r="D66" s="2">
        <v>312</v>
      </c>
      <c r="E66" s="2">
        <v>1136</v>
      </c>
      <c r="F66" s="2">
        <v>198</v>
      </c>
      <c r="G66" s="2">
        <v>359</v>
      </c>
      <c r="H66" s="2">
        <v>90</v>
      </c>
      <c r="J66" s="6">
        <v>31204</v>
      </c>
      <c r="K66" s="2">
        <v>822</v>
      </c>
      <c r="L66" s="2">
        <v>195</v>
      </c>
      <c r="M66" s="2">
        <v>80</v>
      </c>
      <c r="N66" s="2">
        <v>127</v>
      </c>
      <c r="O66" s="2">
        <v>27</v>
      </c>
      <c r="P66" s="2">
        <v>27</v>
      </c>
      <c r="Q66" s="2">
        <v>55</v>
      </c>
      <c r="S66" s="6">
        <v>30495</v>
      </c>
      <c r="T66" s="2">
        <v>1534</v>
      </c>
      <c r="X66" s="2">
        <v>94</v>
      </c>
      <c r="AB66" s="6">
        <v>30498</v>
      </c>
      <c r="AC66" s="2">
        <v>354</v>
      </c>
      <c r="AD66" s="2">
        <v>165</v>
      </c>
      <c r="AE66" s="2">
        <v>42</v>
      </c>
      <c r="AF66" s="2">
        <v>72</v>
      </c>
      <c r="AG66" s="2">
        <v>18</v>
      </c>
      <c r="AI66" s="2">
        <v>97</v>
      </c>
      <c r="AK66" s="6">
        <v>30862</v>
      </c>
      <c r="AL66" s="2">
        <v>344</v>
      </c>
      <c r="AM66" s="7">
        <v>125</v>
      </c>
      <c r="AN66" s="7">
        <v>89</v>
      </c>
      <c r="AO66" s="2">
        <v>117</v>
      </c>
      <c r="AP66" s="2">
        <v>14</v>
      </c>
      <c r="AQ66" s="2">
        <v>22</v>
      </c>
      <c r="AR66" s="2">
        <v>66</v>
      </c>
      <c r="AT66" s="6">
        <v>30663</v>
      </c>
      <c r="AU66" s="2">
        <v>224</v>
      </c>
      <c r="AV66" s="7">
        <v>347.5</v>
      </c>
      <c r="AW66" s="7">
        <v>70.14</v>
      </c>
      <c r="AX66" s="2">
        <v>143</v>
      </c>
      <c r="AY66" s="2">
        <v>41</v>
      </c>
      <c r="AZ66" s="2">
        <v>54</v>
      </c>
      <c r="BA66" s="2">
        <v>36</v>
      </c>
    </row>
    <row r="67" spans="1:53" x14ac:dyDescent="0.2">
      <c r="A67" s="6">
        <v>30643</v>
      </c>
      <c r="B67" s="2">
        <v>1881</v>
      </c>
      <c r="C67" s="2">
        <v>288</v>
      </c>
      <c r="D67" s="2">
        <v>359</v>
      </c>
      <c r="E67" s="2">
        <v>1401</v>
      </c>
      <c r="F67" s="2">
        <v>235</v>
      </c>
      <c r="G67" s="2">
        <v>410</v>
      </c>
      <c r="H67" s="2">
        <v>21</v>
      </c>
      <c r="J67" s="6">
        <v>31204</v>
      </c>
      <c r="K67" s="2">
        <v>820</v>
      </c>
      <c r="L67" s="2">
        <v>175</v>
      </c>
      <c r="M67" s="2">
        <v>65</v>
      </c>
      <c r="N67" s="2">
        <v>136</v>
      </c>
      <c r="O67" s="2">
        <v>17</v>
      </c>
      <c r="P67" s="2">
        <v>16</v>
      </c>
      <c r="Q67" s="2">
        <v>58</v>
      </c>
      <c r="S67" s="6">
        <v>30495</v>
      </c>
      <c r="T67" s="2">
        <v>913</v>
      </c>
      <c r="U67" s="2">
        <v>145</v>
      </c>
      <c r="V67" s="2">
        <v>91</v>
      </c>
      <c r="W67" s="2">
        <v>89</v>
      </c>
      <c r="Z67" s="2">
        <v>39</v>
      </c>
      <c r="AB67" s="6">
        <v>30506</v>
      </c>
      <c r="AD67" s="2">
        <v>270</v>
      </c>
      <c r="AF67" s="2">
        <v>97</v>
      </c>
      <c r="AI67" s="2">
        <v>253</v>
      </c>
      <c r="AK67" s="6">
        <v>30865</v>
      </c>
      <c r="AL67" s="2">
        <v>274</v>
      </c>
      <c r="AM67" s="7">
        <v>60</v>
      </c>
      <c r="AN67" s="7">
        <v>62</v>
      </c>
      <c r="AO67" s="2">
        <v>95</v>
      </c>
      <c r="AP67" s="2">
        <v>21</v>
      </c>
      <c r="AQ67" s="2">
        <v>20</v>
      </c>
      <c r="AR67" s="2">
        <v>24</v>
      </c>
      <c r="AT67" s="6">
        <v>30663</v>
      </c>
      <c r="AU67" s="2">
        <v>184</v>
      </c>
      <c r="AV67" s="7">
        <v>117.5</v>
      </c>
      <c r="AW67" s="7">
        <v>21.71</v>
      </c>
      <c r="AX67" s="2">
        <v>68</v>
      </c>
      <c r="AY67" s="2">
        <v>17</v>
      </c>
      <c r="AZ67" s="2">
        <v>14</v>
      </c>
      <c r="BA67" s="2">
        <v>31</v>
      </c>
    </row>
    <row r="68" spans="1:53" x14ac:dyDescent="0.2">
      <c r="A68" s="6">
        <v>30650</v>
      </c>
      <c r="B68" s="2">
        <v>1688</v>
      </c>
      <c r="C68" s="2">
        <v>343</v>
      </c>
      <c r="D68" s="2">
        <v>423</v>
      </c>
      <c r="E68" s="2">
        <v>1202</v>
      </c>
      <c r="F68" s="2">
        <v>204</v>
      </c>
      <c r="G68" s="2">
        <v>351</v>
      </c>
      <c r="H68" s="2">
        <v>65</v>
      </c>
      <c r="J68" s="6">
        <v>31211</v>
      </c>
      <c r="K68" s="2">
        <v>1167</v>
      </c>
      <c r="L68" s="2">
        <v>63</v>
      </c>
      <c r="M68" s="2">
        <v>120</v>
      </c>
      <c r="N68" s="2">
        <v>168</v>
      </c>
      <c r="S68" s="6">
        <v>30496</v>
      </c>
      <c r="T68" s="2">
        <v>787</v>
      </c>
      <c r="U68" s="2">
        <v>190</v>
      </c>
      <c r="V68" s="2">
        <v>86</v>
      </c>
      <c r="W68" s="2">
        <v>63</v>
      </c>
      <c r="Z68" s="2">
        <v>75</v>
      </c>
      <c r="AB68" s="6">
        <v>30512</v>
      </c>
      <c r="AC68" s="2">
        <v>331</v>
      </c>
      <c r="AD68" s="2">
        <v>353</v>
      </c>
      <c r="AE68" s="2">
        <v>38</v>
      </c>
      <c r="AF68" s="2">
        <v>61</v>
      </c>
      <c r="AG68" s="2">
        <v>15</v>
      </c>
      <c r="AI68" s="2">
        <v>271</v>
      </c>
      <c r="AK68" s="6">
        <v>30872</v>
      </c>
      <c r="AL68" s="2">
        <v>256</v>
      </c>
      <c r="AM68" s="7">
        <v>283</v>
      </c>
      <c r="AN68" s="7">
        <v>60</v>
      </c>
      <c r="AO68" s="2">
        <v>84</v>
      </c>
      <c r="AP68" s="2">
        <v>15</v>
      </c>
      <c r="AQ68" s="2">
        <v>20</v>
      </c>
      <c r="AR68" s="2">
        <v>20</v>
      </c>
      <c r="AT68" s="6">
        <v>30666</v>
      </c>
      <c r="AU68" s="2">
        <v>246</v>
      </c>
      <c r="AV68" s="7">
        <v>140</v>
      </c>
      <c r="AW68" s="7">
        <v>20.04</v>
      </c>
      <c r="AX68" s="2">
        <v>64</v>
      </c>
      <c r="AY68" s="2">
        <v>13</v>
      </c>
      <c r="BA68" s="2">
        <v>43</v>
      </c>
    </row>
    <row r="69" spans="1:53" x14ac:dyDescent="0.2">
      <c r="A69" s="6">
        <v>30656</v>
      </c>
      <c r="B69" s="2">
        <v>1674</v>
      </c>
      <c r="C69" s="2">
        <v>568</v>
      </c>
      <c r="D69" s="2">
        <v>420</v>
      </c>
      <c r="E69" s="2">
        <v>1219</v>
      </c>
      <c r="F69" s="2">
        <v>215</v>
      </c>
      <c r="G69" s="2">
        <v>373</v>
      </c>
      <c r="H69" s="2">
        <v>85</v>
      </c>
      <c r="J69" s="6">
        <v>31211</v>
      </c>
      <c r="K69" s="2">
        <v>1096</v>
      </c>
      <c r="L69" s="2">
        <v>70</v>
      </c>
      <c r="M69" s="2">
        <v>119</v>
      </c>
      <c r="N69" s="2">
        <v>161</v>
      </c>
      <c r="O69" s="2">
        <v>16</v>
      </c>
      <c r="P69" s="2">
        <v>11</v>
      </c>
      <c r="Q69" s="2">
        <v>20</v>
      </c>
      <c r="S69" s="6">
        <v>30503</v>
      </c>
      <c r="T69" s="2">
        <v>587</v>
      </c>
      <c r="U69" s="2">
        <v>158</v>
      </c>
      <c r="V69" s="2">
        <v>77</v>
      </c>
      <c r="W69" s="2">
        <v>48</v>
      </c>
      <c r="X69" s="2">
        <v>22</v>
      </c>
      <c r="Y69" s="2">
        <v>26</v>
      </c>
      <c r="Z69" s="2">
        <v>60</v>
      </c>
      <c r="AB69" s="6">
        <v>30519</v>
      </c>
      <c r="AC69" s="2">
        <v>398</v>
      </c>
      <c r="AD69" s="2">
        <v>360</v>
      </c>
      <c r="AE69" s="2">
        <v>70</v>
      </c>
      <c r="AF69" s="2">
        <v>80</v>
      </c>
      <c r="AG69" s="2">
        <v>24</v>
      </c>
      <c r="AH69" s="2">
        <v>24</v>
      </c>
      <c r="AI69" s="2">
        <v>283</v>
      </c>
      <c r="AK69" s="6">
        <v>30882</v>
      </c>
      <c r="AL69" s="2">
        <v>305</v>
      </c>
      <c r="AM69" s="7">
        <v>130</v>
      </c>
      <c r="AN69" s="7">
        <v>73</v>
      </c>
      <c r="AO69" s="2">
        <v>104</v>
      </c>
      <c r="AP69" s="2">
        <v>20</v>
      </c>
      <c r="AQ69" s="2">
        <v>19</v>
      </c>
      <c r="AR69" s="2">
        <v>21</v>
      </c>
      <c r="AT69" s="6">
        <v>30667</v>
      </c>
      <c r="AU69" s="2">
        <v>171</v>
      </c>
      <c r="AV69" s="7">
        <v>55</v>
      </c>
      <c r="AW69" s="7">
        <v>18.37</v>
      </c>
      <c r="AX69" s="2">
        <v>64</v>
      </c>
      <c r="AY69" s="2">
        <v>13</v>
      </c>
      <c r="AZ69" s="2">
        <v>13</v>
      </c>
      <c r="BA69" s="2">
        <v>18</v>
      </c>
    </row>
    <row r="70" spans="1:53" x14ac:dyDescent="0.2">
      <c r="A70" s="6">
        <v>30670</v>
      </c>
      <c r="B70" s="2">
        <v>1692</v>
      </c>
      <c r="C70" s="2">
        <v>300</v>
      </c>
      <c r="D70" s="2">
        <v>470</v>
      </c>
      <c r="E70" s="2">
        <v>1146</v>
      </c>
      <c r="F70" s="2">
        <v>203</v>
      </c>
      <c r="G70" s="2">
        <v>335</v>
      </c>
      <c r="H70" s="2">
        <v>26</v>
      </c>
      <c r="J70" s="6">
        <v>31211</v>
      </c>
      <c r="K70" s="2">
        <v>1123</v>
      </c>
      <c r="L70" s="2">
        <v>48</v>
      </c>
      <c r="M70" s="2">
        <v>110</v>
      </c>
      <c r="N70" s="2">
        <v>151</v>
      </c>
      <c r="O70" s="2">
        <v>16</v>
      </c>
      <c r="Q70" s="2">
        <v>21</v>
      </c>
      <c r="S70" s="6">
        <v>30510</v>
      </c>
      <c r="T70" s="2">
        <v>592</v>
      </c>
      <c r="U70" s="2">
        <v>145</v>
      </c>
      <c r="V70" s="2">
        <v>71</v>
      </c>
      <c r="W70" s="2">
        <v>45</v>
      </c>
      <c r="X70" s="2">
        <v>15</v>
      </c>
      <c r="Z70" s="2">
        <v>35</v>
      </c>
      <c r="AB70" s="6">
        <v>30526</v>
      </c>
      <c r="AC70" s="2">
        <v>405</v>
      </c>
      <c r="AD70" s="2">
        <v>438</v>
      </c>
      <c r="AE70" s="2">
        <v>77</v>
      </c>
      <c r="AF70" s="2">
        <v>82</v>
      </c>
      <c r="AG70" s="2">
        <v>28</v>
      </c>
      <c r="AH70" s="2">
        <v>24</v>
      </c>
      <c r="AI70" s="2">
        <v>376</v>
      </c>
      <c r="AK70" s="6">
        <v>30896</v>
      </c>
      <c r="AM70" s="7">
        <v>193</v>
      </c>
      <c r="AO70" s="2">
        <v>85</v>
      </c>
      <c r="AP70" s="2">
        <v>24</v>
      </c>
      <c r="AQ70" s="2">
        <v>37</v>
      </c>
      <c r="AR70" s="2">
        <v>59</v>
      </c>
      <c r="AT70" s="6">
        <v>30667</v>
      </c>
      <c r="AU70" s="2">
        <v>173</v>
      </c>
      <c r="AV70" s="7">
        <v>132.5</v>
      </c>
      <c r="AW70" s="7">
        <v>18.37</v>
      </c>
      <c r="AX70" s="2">
        <v>62</v>
      </c>
      <c r="BA70" s="2">
        <v>42</v>
      </c>
    </row>
    <row r="71" spans="1:53" x14ac:dyDescent="0.2">
      <c r="A71" s="6">
        <v>30674</v>
      </c>
      <c r="B71" s="2">
        <v>1954</v>
      </c>
      <c r="C71" s="2">
        <v>568</v>
      </c>
      <c r="D71" s="2">
        <v>425</v>
      </c>
      <c r="E71" s="2">
        <v>1698</v>
      </c>
      <c r="F71" s="2">
        <v>323</v>
      </c>
      <c r="G71" s="2">
        <v>570</v>
      </c>
      <c r="H71" s="2">
        <v>124</v>
      </c>
      <c r="J71" s="6">
        <v>31218</v>
      </c>
      <c r="K71" s="2">
        <v>1123</v>
      </c>
      <c r="L71" s="2">
        <v>58</v>
      </c>
      <c r="M71" s="2">
        <v>117</v>
      </c>
      <c r="N71" s="2">
        <v>142</v>
      </c>
      <c r="O71" s="2">
        <v>17</v>
      </c>
      <c r="P71" s="2">
        <v>13</v>
      </c>
      <c r="S71" s="6">
        <v>30518</v>
      </c>
      <c r="T71" s="2">
        <v>663</v>
      </c>
      <c r="U71" s="2">
        <v>255</v>
      </c>
      <c r="V71" s="2">
        <v>178</v>
      </c>
      <c r="W71" s="2">
        <v>162</v>
      </c>
      <c r="X71" s="2">
        <v>22</v>
      </c>
      <c r="Y71" s="2">
        <v>48</v>
      </c>
      <c r="Z71" s="2">
        <v>163</v>
      </c>
      <c r="AB71" s="6">
        <v>30534</v>
      </c>
      <c r="AC71" s="2">
        <v>356</v>
      </c>
      <c r="AD71" s="2">
        <v>375</v>
      </c>
      <c r="AE71" s="2">
        <v>47</v>
      </c>
      <c r="AF71" s="2">
        <v>83</v>
      </c>
      <c r="AG71" s="2">
        <v>24</v>
      </c>
      <c r="AH71" s="2">
        <v>16</v>
      </c>
      <c r="AI71" s="2">
        <v>275</v>
      </c>
      <c r="AK71" s="6">
        <v>30907</v>
      </c>
      <c r="AL71" s="2">
        <v>332</v>
      </c>
      <c r="AM71" s="7">
        <v>73</v>
      </c>
      <c r="AN71" s="7">
        <v>55</v>
      </c>
      <c r="AO71" s="2">
        <v>96</v>
      </c>
      <c r="AP71" s="2">
        <v>13</v>
      </c>
      <c r="AQ71" s="2">
        <v>13</v>
      </c>
      <c r="AT71" s="6">
        <v>30671</v>
      </c>
      <c r="AU71" s="2">
        <v>159</v>
      </c>
      <c r="AV71" s="7">
        <v>125</v>
      </c>
      <c r="AW71" s="7">
        <v>26.72</v>
      </c>
      <c r="AX71" s="2">
        <v>97</v>
      </c>
      <c r="AY71" s="2">
        <v>18</v>
      </c>
      <c r="AZ71" s="2">
        <v>23</v>
      </c>
      <c r="BA71" s="2">
        <v>26</v>
      </c>
    </row>
    <row r="72" spans="1:53" x14ac:dyDescent="0.2">
      <c r="A72" s="6">
        <v>30678</v>
      </c>
      <c r="B72" s="2">
        <v>2498</v>
      </c>
      <c r="C72" s="2">
        <v>950</v>
      </c>
      <c r="D72" s="2">
        <v>565</v>
      </c>
      <c r="E72" s="2">
        <v>2296</v>
      </c>
      <c r="F72" s="2">
        <v>461</v>
      </c>
      <c r="G72" s="2">
        <v>798</v>
      </c>
      <c r="H72" s="2">
        <v>89</v>
      </c>
      <c r="J72" s="6">
        <v>31218</v>
      </c>
      <c r="K72" s="2">
        <v>1100</v>
      </c>
      <c r="L72" s="2">
        <v>75</v>
      </c>
      <c r="M72" s="2">
        <v>117</v>
      </c>
      <c r="N72" s="2">
        <v>152</v>
      </c>
      <c r="O72" s="2">
        <v>16</v>
      </c>
      <c r="P72" s="2">
        <v>18</v>
      </c>
      <c r="Q72" s="2">
        <v>19</v>
      </c>
      <c r="S72" s="6">
        <v>30525</v>
      </c>
      <c r="T72" s="2">
        <v>665</v>
      </c>
      <c r="U72" s="2">
        <v>178</v>
      </c>
      <c r="V72" s="2">
        <v>71</v>
      </c>
      <c r="W72" s="2">
        <v>55</v>
      </c>
      <c r="X72" s="2">
        <v>20</v>
      </c>
      <c r="Y72" s="2">
        <v>20</v>
      </c>
      <c r="Z72" s="2">
        <v>58</v>
      </c>
      <c r="AB72" s="6">
        <v>30541</v>
      </c>
      <c r="AC72" s="2">
        <v>343</v>
      </c>
      <c r="AD72" s="2">
        <v>320</v>
      </c>
      <c r="AE72" s="2">
        <v>42</v>
      </c>
      <c r="AF72" s="2">
        <v>66</v>
      </c>
      <c r="AG72" s="2">
        <v>15</v>
      </c>
      <c r="AH72" s="2">
        <v>12</v>
      </c>
      <c r="AK72" s="6">
        <v>30923</v>
      </c>
      <c r="AL72" s="2">
        <v>330</v>
      </c>
      <c r="AM72" s="7">
        <v>63</v>
      </c>
      <c r="AN72" s="7">
        <v>55</v>
      </c>
      <c r="AO72" s="2">
        <v>103</v>
      </c>
      <c r="AP72" s="2">
        <v>15</v>
      </c>
      <c r="AQ72" s="2">
        <v>13</v>
      </c>
      <c r="AR72" s="2">
        <v>21</v>
      </c>
      <c r="AT72" s="6">
        <v>30671</v>
      </c>
      <c r="AU72" s="2">
        <v>166</v>
      </c>
      <c r="AV72" s="7">
        <v>192.5</v>
      </c>
      <c r="AW72" s="7">
        <v>28.39</v>
      </c>
      <c r="AX72" s="2">
        <v>104</v>
      </c>
      <c r="AY72" s="2">
        <v>29</v>
      </c>
      <c r="AZ72" s="2">
        <v>40</v>
      </c>
      <c r="BA72" s="2">
        <v>47</v>
      </c>
    </row>
    <row r="73" spans="1:53" x14ac:dyDescent="0.2">
      <c r="A73" s="6">
        <v>30690</v>
      </c>
      <c r="B73" s="2">
        <v>2223</v>
      </c>
      <c r="C73" s="2">
        <v>550</v>
      </c>
      <c r="D73" s="2">
        <v>550</v>
      </c>
      <c r="E73" s="2">
        <v>1932</v>
      </c>
      <c r="F73" s="2">
        <v>370</v>
      </c>
      <c r="G73" s="2">
        <v>631</v>
      </c>
      <c r="H73" s="2">
        <v>33</v>
      </c>
      <c r="J73" s="6">
        <v>31218</v>
      </c>
      <c r="K73" s="2">
        <v>1200</v>
      </c>
      <c r="L73" s="2">
        <v>85</v>
      </c>
      <c r="M73" s="2">
        <v>129</v>
      </c>
      <c r="N73" s="2">
        <v>145</v>
      </c>
      <c r="O73" s="2">
        <v>23</v>
      </c>
      <c r="P73" s="2">
        <v>27</v>
      </c>
      <c r="Q73" s="2">
        <v>29</v>
      </c>
      <c r="S73" s="6">
        <v>30531</v>
      </c>
      <c r="T73" s="2">
        <v>477</v>
      </c>
      <c r="U73" s="2">
        <v>190</v>
      </c>
      <c r="V73" s="2">
        <v>80</v>
      </c>
      <c r="W73" s="2">
        <v>60</v>
      </c>
      <c r="X73" s="2">
        <v>23</v>
      </c>
      <c r="Y73" s="2">
        <v>23</v>
      </c>
      <c r="Z73" s="2">
        <v>110</v>
      </c>
      <c r="AB73" s="6">
        <v>30547</v>
      </c>
      <c r="AC73" s="2">
        <v>369</v>
      </c>
      <c r="AE73" s="2">
        <v>73</v>
      </c>
      <c r="AF73" s="2">
        <v>69</v>
      </c>
      <c r="AG73" s="2">
        <v>21</v>
      </c>
      <c r="AH73" s="2">
        <v>20</v>
      </c>
      <c r="AK73" s="6">
        <v>30936</v>
      </c>
      <c r="AL73" s="2">
        <v>368</v>
      </c>
      <c r="AM73" s="7">
        <v>190</v>
      </c>
      <c r="AN73" s="7">
        <v>97</v>
      </c>
      <c r="AO73" s="2">
        <v>103</v>
      </c>
      <c r="AP73" s="2">
        <v>21</v>
      </c>
      <c r="AQ73" s="2">
        <v>21</v>
      </c>
      <c r="AR73" s="2">
        <v>88</v>
      </c>
      <c r="AT73" s="6">
        <v>30674</v>
      </c>
      <c r="AU73" s="2">
        <v>176</v>
      </c>
      <c r="AV73" s="7">
        <v>120</v>
      </c>
      <c r="AW73" s="7">
        <v>13.36</v>
      </c>
      <c r="AX73" s="2">
        <v>69</v>
      </c>
      <c r="BA73" s="2">
        <v>28</v>
      </c>
    </row>
    <row r="74" spans="1:53" x14ac:dyDescent="0.2">
      <c r="A74" s="6">
        <v>30698</v>
      </c>
      <c r="B74" s="2">
        <v>1904</v>
      </c>
      <c r="D74" s="2">
        <v>451</v>
      </c>
      <c r="F74" s="2">
        <v>256</v>
      </c>
      <c r="G74" s="2">
        <v>411</v>
      </c>
      <c r="H74" s="2">
        <v>38</v>
      </c>
      <c r="J74" s="6">
        <v>31220</v>
      </c>
      <c r="K74" s="2">
        <v>941</v>
      </c>
      <c r="L74" s="2">
        <v>73</v>
      </c>
      <c r="M74" s="2">
        <v>78</v>
      </c>
      <c r="N74" s="2">
        <v>126</v>
      </c>
      <c r="O74" s="2">
        <v>15</v>
      </c>
      <c r="P74" s="2">
        <v>34</v>
      </c>
      <c r="Q74" s="2">
        <v>19</v>
      </c>
      <c r="S74" s="6">
        <v>30538</v>
      </c>
      <c r="T74" s="2">
        <v>469</v>
      </c>
      <c r="U74" s="2">
        <v>235</v>
      </c>
      <c r="V74" s="2">
        <v>71</v>
      </c>
      <c r="W74" s="2">
        <v>58</v>
      </c>
      <c r="X74" s="2">
        <v>20</v>
      </c>
      <c r="Y74" s="2">
        <v>20</v>
      </c>
      <c r="Z74" s="2">
        <v>108</v>
      </c>
      <c r="AB74" s="6">
        <v>30557</v>
      </c>
      <c r="AD74" s="2">
        <v>655</v>
      </c>
      <c r="AF74" s="2">
        <v>92</v>
      </c>
      <c r="AK74" s="6">
        <v>30943</v>
      </c>
      <c r="AL74" s="2">
        <v>333</v>
      </c>
      <c r="AM74" s="7">
        <v>165</v>
      </c>
      <c r="AN74" s="7">
        <v>72</v>
      </c>
      <c r="AO74" s="2">
        <v>96</v>
      </c>
      <c r="AP74" s="2">
        <v>18</v>
      </c>
      <c r="AQ74" s="2">
        <v>12</v>
      </c>
      <c r="AR74" s="2">
        <v>21</v>
      </c>
      <c r="AT74" s="6">
        <v>30674</v>
      </c>
      <c r="AU74" s="2">
        <v>179</v>
      </c>
      <c r="AV74" s="7">
        <v>137.5</v>
      </c>
      <c r="AW74" s="7">
        <v>15.03</v>
      </c>
      <c r="AX74" s="2">
        <v>65</v>
      </c>
      <c r="BA74" s="2">
        <v>62</v>
      </c>
    </row>
    <row r="75" spans="1:53" x14ac:dyDescent="0.2">
      <c r="A75" s="6">
        <v>30706</v>
      </c>
      <c r="B75" s="2">
        <v>3137</v>
      </c>
      <c r="C75" s="2">
        <v>1133</v>
      </c>
      <c r="D75" s="2">
        <v>929</v>
      </c>
      <c r="E75" s="2">
        <v>3068</v>
      </c>
      <c r="F75" s="2">
        <v>594</v>
      </c>
      <c r="G75" s="2">
        <v>1019</v>
      </c>
      <c r="H75" s="2">
        <v>83</v>
      </c>
      <c r="J75" s="6">
        <v>31220</v>
      </c>
      <c r="K75" s="2">
        <v>955</v>
      </c>
      <c r="L75" s="2">
        <v>80</v>
      </c>
      <c r="M75" s="2">
        <v>80</v>
      </c>
      <c r="N75" s="2">
        <v>115</v>
      </c>
      <c r="O75" s="2">
        <v>17</v>
      </c>
      <c r="Q75" s="2">
        <v>32</v>
      </c>
      <c r="S75" s="6">
        <v>30545</v>
      </c>
      <c r="T75" s="2">
        <v>562</v>
      </c>
      <c r="U75" s="2">
        <v>228</v>
      </c>
      <c r="V75" s="2">
        <v>65</v>
      </c>
      <c r="W75" s="2">
        <v>50</v>
      </c>
      <c r="AB75" s="6">
        <v>30562</v>
      </c>
      <c r="AD75" s="2">
        <v>630</v>
      </c>
      <c r="AF75" s="2">
        <v>80</v>
      </c>
      <c r="AK75" s="6">
        <v>30943</v>
      </c>
      <c r="AL75" s="2">
        <v>398</v>
      </c>
      <c r="AN75" s="7">
        <v>144</v>
      </c>
      <c r="AO75" s="2">
        <v>97</v>
      </c>
      <c r="AP75" s="2">
        <v>28</v>
      </c>
      <c r="AQ75" s="2">
        <v>36</v>
      </c>
      <c r="AT75" s="6">
        <v>30678</v>
      </c>
      <c r="AU75" s="2">
        <v>192</v>
      </c>
      <c r="AV75" s="7">
        <v>97.5</v>
      </c>
      <c r="AW75" s="7">
        <v>13.36</v>
      </c>
      <c r="AX75" s="2">
        <v>68</v>
      </c>
      <c r="BA75" s="2">
        <v>40</v>
      </c>
    </row>
    <row r="76" spans="1:53" x14ac:dyDescent="0.2">
      <c r="A76" s="6">
        <v>30712</v>
      </c>
      <c r="B76" s="2">
        <v>3052</v>
      </c>
      <c r="C76" s="2">
        <v>980</v>
      </c>
      <c r="D76" s="2">
        <v>926</v>
      </c>
      <c r="E76" s="2">
        <v>2909</v>
      </c>
      <c r="F76" s="2">
        <v>563</v>
      </c>
      <c r="G76" s="2">
        <v>955</v>
      </c>
      <c r="H76" s="2">
        <v>85</v>
      </c>
      <c r="J76" s="6">
        <v>31220</v>
      </c>
      <c r="K76" s="2">
        <v>944</v>
      </c>
      <c r="L76" s="2">
        <v>78</v>
      </c>
      <c r="M76" s="2">
        <v>73</v>
      </c>
      <c r="N76" s="2">
        <v>129</v>
      </c>
      <c r="O76" s="2">
        <v>13</v>
      </c>
      <c r="P76" s="2">
        <v>5</v>
      </c>
      <c r="Q76" s="2">
        <v>29</v>
      </c>
      <c r="S76" s="6">
        <v>30552</v>
      </c>
      <c r="T76" s="2">
        <v>462</v>
      </c>
      <c r="U76" s="2">
        <v>238</v>
      </c>
      <c r="V76" s="2">
        <v>56</v>
      </c>
      <c r="W76" s="2">
        <v>52</v>
      </c>
      <c r="X76" s="2">
        <v>20</v>
      </c>
      <c r="Y76" s="2">
        <v>16</v>
      </c>
      <c r="Z76" s="2">
        <v>176</v>
      </c>
      <c r="AB76" s="6">
        <v>30568</v>
      </c>
      <c r="AC76" s="2">
        <v>385</v>
      </c>
      <c r="AD76" s="2">
        <v>653</v>
      </c>
      <c r="AE76" s="2">
        <v>85</v>
      </c>
      <c r="AF76" s="2">
        <v>75</v>
      </c>
      <c r="AG76" s="2">
        <v>25</v>
      </c>
      <c r="AH76" s="2">
        <v>21</v>
      </c>
      <c r="AK76" s="6">
        <v>30950</v>
      </c>
      <c r="AN76" s="7">
        <v>97</v>
      </c>
      <c r="AO76" s="2">
        <v>135</v>
      </c>
      <c r="AP76" s="2">
        <v>22</v>
      </c>
      <c r="AQ76" s="2">
        <v>18</v>
      </c>
      <c r="AR76" s="2">
        <v>161</v>
      </c>
      <c r="AT76" s="6">
        <v>30678</v>
      </c>
      <c r="AU76" s="2">
        <v>192</v>
      </c>
      <c r="AV76" s="7">
        <v>102.5</v>
      </c>
      <c r="AW76" s="7">
        <v>16.7</v>
      </c>
      <c r="AX76" s="2">
        <v>84</v>
      </c>
      <c r="AY76" s="2">
        <v>14</v>
      </c>
      <c r="BA76" s="2">
        <v>26</v>
      </c>
    </row>
    <row r="77" spans="1:53" x14ac:dyDescent="0.2">
      <c r="A77" s="6">
        <v>30718</v>
      </c>
      <c r="B77" s="2">
        <v>2683</v>
      </c>
      <c r="C77" s="2">
        <v>585</v>
      </c>
      <c r="D77" s="2">
        <v>741</v>
      </c>
      <c r="E77" s="2">
        <v>2353</v>
      </c>
      <c r="F77" s="2">
        <v>465</v>
      </c>
      <c r="G77" s="2">
        <v>800</v>
      </c>
      <c r="H77" s="2">
        <v>33</v>
      </c>
      <c r="J77" s="6">
        <v>31233</v>
      </c>
      <c r="K77" s="2">
        <v>800</v>
      </c>
      <c r="L77" s="2">
        <v>245</v>
      </c>
      <c r="M77" s="2">
        <v>78</v>
      </c>
      <c r="N77" s="2">
        <v>140</v>
      </c>
      <c r="O77" s="2">
        <v>38</v>
      </c>
      <c r="P77" s="2">
        <v>115</v>
      </c>
      <c r="Q77" s="2">
        <v>84</v>
      </c>
      <c r="S77" s="6">
        <v>30559</v>
      </c>
      <c r="T77" s="2">
        <v>656</v>
      </c>
      <c r="U77" s="2">
        <v>295</v>
      </c>
      <c r="V77" s="2">
        <v>96</v>
      </c>
      <c r="W77" s="2">
        <v>269</v>
      </c>
      <c r="X77" s="2">
        <v>36</v>
      </c>
      <c r="Y77" s="2">
        <v>62</v>
      </c>
      <c r="Z77" s="2">
        <v>348</v>
      </c>
      <c r="AB77" s="6">
        <v>30583</v>
      </c>
      <c r="AC77" s="2">
        <v>321</v>
      </c>
      <c r="AD77" s="2">
        <v>365</v>
      </c>
      <c r="AE77" s="2">
        <v>53</v>
      </c>
      <c r="AF77" s="2">
        <v>63</v>
      </c>
      <c r="AG77" s="2">
        <v>17</v>
      </c>
      <c r="AH77" s="2">
        <v>12</v>
      </c>
      <c r="AI77" s="2">
        <v>495</v>
      </c>
      <c r="AK77" s="6">
        <v>30965</v>
      </c>
      <c r="AL77" s="2">
        <v>346</v>
      </c>
      <c r="AM77" s="7">
        <v>50</v>
      </c>
      <c r="AN77" s="7">
        <v>53</v>
      </c>
      <c r="AO77" s="2">
        <v>102</v>
      </c>
      <c r="AP77" s="2">
        <v>17</v>
      </c>
      <c r="AQ77" s="2">
        <v>13</v>
      </c>
      <c r="AT77" s="6">
        <v>30684</v>
      </c>
      <c r="AU77" s="2">
        <v>162</v>
      </c>
      <c r="AV77" s="7">
        <v>130</v>
      </c>
      <c r="AW77" s="7">
        <v>26.72</v>
      </c>
      <c r="AX77" s="2">
        <v>72</v>
      </c>
      <c r="AY77" s="2">
        <v>27</v>
      </c>
      <c r="AZ77" s="2">
        <v>29</v>
      </c>
      <c r="BA77" s="2">
        <v>33</v>
      </c>
    </row>
    <row r="78" spans="1:53" x14ac:dyDescent="0.2">
      <c r="A78" s="6">
        <v>30726</v>
      </c>
      <c r="B78" s="2">
        <v>3111</v>
      </c>
      <c r="C78" s="2">
        <v>550</v>
      </c>
      <c r="E78" s="2">
        <v>2567</v>
      </c>
      <c r="F78" s="2">
        <v>463</v>
      </c>
      <c r="G78" s="2">
        <v>806</v>
      </c>
      <c r="H78" s="2">
        <v>73</v>
      </c>
      <c r="J78" s="6">
        <v>31233</v>
      </c>
      <c r="K78" s="2">
        <v>806</v>
      </c>
      <c r="L78" s="2">
        <v>268</v>
      </c>
      <c r="M78" s="2">
        <v>87</v>
      </c>
      <c r="N78" s="2">
        <v>200</v>
      </c>
      <c r="O78" s="2">
        <v>24</v>
      </c>
      <c r="P78" s="2">
        <v>43</v>
      </c>
      <c r="Q78" s="2">
        <v>72</v>
      </c>
      <c r="S78" s="6">
        <v>30566</v>
      </c>
      <c r="T78" s="2">
        <v>444</v>
      </c>
      <c r="U78" s="2">
        <v>170</v>
      </c>
      <c r="V78" s="2">
        <v>95</v>
      </c>
      <c r="W78" s="2">
        <v>67</v>
      </c>
      <c r="X78" s="2">
        <v>28</v>
      </c>
      <c r="Y78" s="2">
        <v>19</v>
      </c>
      <c r="Z78" s="2">
        <v>162</v>
      </c>
      <c r="AB78" s="6">
        <v>30590</v>
      </c>
      <c r="AC78" s="2">
        <v>324</v>
      </c>
      <c r="AD78" s="2">
        <v>448</v>
      </c>
      <c r="AE78" s="2">
        <v>55</v>
      </c>
      <c r="AF78" s="2">
        <v>73</v>
      </c>
      <c r="AG78" s="2">
        <v>29</v>
      </c>
      <c r="AH78" s="2">
        <v>25</v>
      </c>
      <c r="AK78" s="6">
        <v>30965</v>
      </c>
      <c r="AL78" s="2">
        <v>356</v>
      </c>
      <c r="AM78" s="7">
        <v>208</v>
      </c>
      <c r="AN78" s="7">
        <v>67</v>
      </c>
      <c r="AO78" s="2">
        <v>110</v>
      </c>
      <c r="AP78" s="2">
        <v>24</v>
      </c>
      <c r="AQ78" s="2">
        <v>20</v>
      </c>
      <c r="AR78" s="2">
        <v>99</v>
      </c>
      <c r="AT78" s="6">
        <v>30684</v>
      </c>
      <c r="AU78" s="2">
        <v>159</v>
      </c>
      <c r="AV78" s="7">
        <v>85</v>
      </c>
      <c r="AW78" s="7">
        <v>20.04</v>
      </c>
      <c r="AX78" s="2">
        <v>65</v>
      </c>
      <c r="AY78" s="2">
        <v>20</v>
      </c>
      <c r="AZ78" s="2">
        <v>18</v>
      </c>
      <c r="BA78" s="2">
        <v>29</v>
      </c>
    </row>
    <row r="79" spans="1:53" x14ac:dyDescent="0.2">
      <c r="A79" s="6">
        <v>30734</v>
      </c>
      <c r="B79" s="2">
        <v>2850</v>
      </c>
      <c r="C79" s="2">
        <v>560</v>
      </c>
      <c r="D79" s="2">
        <v>862</v>
      </c>
      <c r="E79" s="2">
        <v>2440</v>
      </c>
      <c r="F79" s="2">
        <v>479</v>
      </c>
      <c r="G79" s="2">
        <v>745</v>
      </c>
      <c r="H79" s="2">
        <v>79</v>
      </c>
      <c r="J79" s="6">
        <v>31233</v>
      </c>
      <c r="K79" s="2">
        <v>780</v>
      </c>
      <c r="L79" s="2">
        <v>303</v>
      </c>
      <c r="M79" s="2">
        <v>95</v>
      </c>
      <c r="N79" s="2">
        <v>148</v>
      </c>
      <c r="O79" s="2">
        <v>35</v>
      </c>
      <c r="P79" s="2">
        <v>72</v>
      </c>
      <c r="Q79" s="2">
        <v>92</v>
      </c>
      <c r="S79" s="6">
        <v>30580</v>
      </c>
      <c r="T79" s="2">
        <v>445</v>
      </c>
      <c r="U79" s="2">
        <v>305</v>
      </c>
      <c r="V79" s="2">
        <v>89</v>
      </c>
      <c r="W79" s="2">
        <v>80</v>
      </c>
      <c r="X79" s="2">
        <v>37</v>
      </c>
      <c r="Y79" s="2">
        <v>30</v>
      </c>
      <c r="Z79" s="2">
        <v>413</v>
      </c>
      <c r="AB79" s="6">
        <v>30598</v>
      </c>
      <c r="AC79" s="2">
        <v>406</v>
      </c>
      <c r="AE79" s="2">
        <v>52</v>
      </c>
      <c r="AF79" s="2">
        <v>79</v>
      </c>
      <c r="AG79" s="2">
        <v>22</v>
      </c>
      <c r="AH79" s="2">
        <v>20</v>
      </c>
      <c r="AK79" s="6">
        <v>30971</v>
      </c>
      <c r="AL79" s="2">
        <v>351</v>
      </c>
      <c r="AM79" s="7">
        <v>60</v>
      </c>
      <c r="AN79" s="7">
        <v>80</v>
      </c>
      <c r="AO79" s="2">
        <v>110</v>
      </c>
      <c r="AP79" s="2">
        <v>19</v>
      </c>
      <c r="AQ79" s="2">
        <v>23</v>
      </c>
      <c r="AR79" s="2">
        <v>19</v>
      </c>
      <c r="AT79" s="6">
        <v>30688</v>
      </c>
      <c r="AU79" s="2">
        <v>124</v>
      </c>
      <c r="AV79" s="7">
        <v>205</v>
      </c>
      <c r="AW79" s="7">
        <v>21.71</v>
      </c>
      <c r="AX79" s="2">
        <v>77</v>
      </c>
      <c r="AY79" s="2">
        <v>12</v>
      </c>
      <c r="AZ79" s="2">
        <v>15</v>
      </c>
      <c r="BA79" s="2">
        <v>47</v>
      </c>
    </row>
    <row r="80" spans="1:53" x14ac:dyDescent="0.2">
      <c r="A80" s="6">
        <v>30740</v>
      </c>
      <c r="B80" s="2">
        <v>2795</v>
      </c>
      <c r="C80" s="2">
        <v>558</v>
      </c>
      <c r="D80" s="2">
        <v>894</v>
      </c>
      <c r="E80" s="2">
        <v>2547</v>
      </c>
      <c r="F80" s="2">
        <v>469</v>
      </c>
      <c r="G80" s="2">
        <v>799</v>
      </c>
      <c r="H80" s="2">
        <v>70</v>
      </c>
      <c r="J80" s="6">
        <v>31239</v>
      </c>
      <c r="K80" s="2">
        <v>751</v>
      </c>
      <c r="L80" s="2">
        <v>270</v>
      </c>
      <c r="M80" s="2">
        <v>154</v>
      </c>
      <c r="N80" s="2">
        <v>156</v>
      </c>
      <c r="Q80" s="2">
        <v>65</v>
      </c>
      <c r="S80" s="6">
        <v>30587</v>
      </c>
      <c r="T80" s="2">
        <v>468</v>
      </c>
      <c r="U80" s="2">
        <v>223</v>
      </c>
      <c r="V80" s="2">
        <v>71</v>
      </c>
      <c r="W80" s="2">
        <v>122</v>
      </c>
      <c r="X80" s="2">
        <v>18</v>
      </c>
      <c r="Y80" s="2">
        <v>23</v>
      </c>
      <c r="Z80" s="2">
        <v>285</v>
      </c>
      <c r="AB80" s="6">
        <v>30607</v>
      </c>
      <c r="AD80" s="2">
        <v>435</v>
      </c>
      <c r="AF80" s="2">
        <v>75</v>
      </c>
      <c r="AI80" s="2">
        <v>315</v>
      </c>
      <c r="AK80" s="6">
        <v>30971</v>
      </c>
      <c r="AL80" s="2">
        <v>335</v>
      </c>
      <c r="AM80" s="7">
        <v>250</v>
      </c>
      <c r="AN80" s="7">
        <v>60</v>
      </c>
      <c r="AO80" s="2">
        <v>96</v>
      </c>
      <c r="AP80" s="2">
        <v>20</v>
      </c>
      <c r="AQ80" s="2">
        <v>14</v>
      </c>
      <c r="AR80" s="2">
        <v>82</v>
      </c>
      <c r="AT80" s="6">
        <v>30688</v>
      </c>
      <c r="AU80" s="2">
        <v>113</v>
      </c>
      <c r="AV80" s="7">
        <v>115</v>
      </c>
      <c r="AW80" s="7">
        <v>13.36</v>
      </c>
      <c r="AX80" s="2">
        <v>72</v>
      </c>
      <c r="BA80" s="2">
        <v>50</v>
      </c>
    </row>
    <row r="81" spans="1:53" x14ac:dyDescent="0.2">
      <c r="A81" s="6">
        <v>30746</v>
      </c>
      <c r="B81" s="2">
        <v>2323</v>
      </c>
      <c r="C81" s="2">
        <v>83</v>
      </c>
      <c r="D81" s="2">
        <v>458</v>
      </c>
      <c r="E81" s="2">
        <v>1635</v>
      </c>
      <c r="F81" s="2">
        <v>294</v>
      </c>
      <c r="G81" s="2">
        <v>426</v>
      </c>
      <c r="H81" s="2">
        <v>41</v>
      </c>
      <c r="J81" s="6">
        <v>31239</v>
      </c>
      <c r="K81" s="2">
        <v>727</v>
      </c>
      <c r="L81" s="2">
        <v>260</v>
      </c>
      <c r="M81" s="2">
        <v>152</v>
      </c>
      <c r="N81" s="2">
        <v>129</v>
      </c>
      <c r="Q81" s="2">
        <v>68</v>
      </c>
      <c r="S81" s="6">
        <v>30594</v>
      </c>
      <c r="T81" s="2">
        <v>529</v>
      </c>
      <c r="U81" s="2">
        <v>355</v>
      </c>
      <c r="V81" s="2">
        <v>114</v>
      </c>
      <c r="W81" s="2">
        <v>107</v>
      </c>
      <c r="X81" s="2">
        <v>36</v>
      </c>
      <c r="Y81" s="2">
        <v>27</v>
      </c>
      <c r="AB81" s="6">
        <v>30627</v>
      </c>
      <c r="AC81" s="2">
        <v>266</v>
      </c>
      <c r="AD81" s="2">
        <v>240</v>
      </c>
      <c r="AE81" s="2">
        <v>23</v>
      </c>
      <c r="AF81" s="2">
        <v>73</v>
      </c>
      <c r="AG81" s="2">
        <v>10</v>
      </c>
      <c r="AI81" s="2">
        <v>91</v>
      </c>
      <c r="AK81" s="6">
        <v>30999</v>
      </c>
      <c r="AL81" s="2">
        <v>283</v>
      </c>
      <c r="AM81" s="7">
        <v>133</v>
      </c>
      <c r="AN81" s="7">
        <v>42</v>
      </c>
      <c r="AO81" s="2">
        <v>86</v>
      </c>
      <c r="AP81" s="2">
        <v>17</v>
      </c>
      <c r="AQ81" s="2">
        <v>12</v>
      </c>
      <c r="AR81" s="2">
        <v>70</v>
      </c>
      <c r="AT81" s="6">
        <v>30693</v>
      </c>
      <c r="AU81" s="2">
        <v>137</v>
      </c>
      <c r="AV81" s="7">
        <v>290</v>
      </c>
      <c r="AW81" s="7">
        <v>18.37</v>
      </c>
      <c r="AX81" s="2">
        <v>69</v>
      </c>
      <c r="AY81" s="2">
        <v>10</v>
      </c>
      <c r="AZ81" s="2">
        <v>14</v>
      </c>
      <c r="BA81" s="2">
        <v>77</v>
      </c>
    </row>
    <row r="82" spans="1:53" x14ac:dyDescent="0.2">
      <c r="A82" s="6">
        <v>30753</v>
      </c>
      <c r="C82" s="2">
        <v>465</v>
      </c>
      <c r="D82" s="2">
        <v>868</v>
      </c>
      <c r="F82" s="2">
        <v>455</v>
      </c>
      <c r="G82" s="2">
        <v>816</v>
      </c>
      <c r="H82" s="2">
        <v>53</v>
      </c>
      <c r="J82" s="6">
        <v>31239</v>
      </c>
      <c r="K82" s="2">
        <v>726</v>
      </c>
      <c r="L82" s="2">
        <v>210</v>
      </c>
      <c r="M82" s="2">
        <v>129</v>
      </c>
      <c r="N82" s="2">
        <v>127</v>
      </c>
      <c r="Q82" s="2">
        <v>50</v>
      </c>
      <c r="S82" s="6">
        <v>30615</v>
      </c>
      <c r="T82" s="2">
        <v>540</v>
      </c>
      <c r="U82" s="2">
        <v>185</v>
      </c>
      <c r="V82" s="2">
        <v>122</v>
      </c>
      <c r="W82" s="2">
        <v>92</v>
      </c>
      <c r="X82" s="2">
        <v>28</v>
      </c>
      <c r="Y82" s="2">
        <v>26</v>
      </c>
      <c r="Z82" s="2">
        <v>61</v>
      </c>
      <c r="AB82" s="6">
        <v>30634</v>
      </c>
      <c r="AC82" s="2">
        <v>246</v>
      </c>
      <c r="AD82" s="2">
        <v>255</v>
      </c>
      <c r="AE82" s="2">
        <v>28</v>
      </c>
      <c r="AF82" s="2">
        <v>65</v>
      </c>
      <c r="AI82" s="2">
        <v>98</v>
      </c>
      <c r="AK82" s="6">
        <v>30999</v>
      </c>
      <c r="AL82" s="2">
        <v>265</v>
      </c>
      <c r="AM82" s="7">
        <v>53</v>
      </c>
      <c r="AN82" s="7">
        <v>30</v>
      </c>
      <c r="AO82" s="2">
        <v>89</v>
      </c>
      <c r="AP82" s="2">
        <v>13</v>
      </c>
      <c r="AR82" s="2">
        <v>13</v>
      </c>
      <c r="AT82" s="6">
        <v>30693</v>
      </c>
      <c r="AU82" s="2">
        <v>142</v>
      </c>
      <c r="AV82" s="7">
        <v>87.5</v>
      </c>
      <c r="AW82" s="7">
        <v>16.7</v>
      </c>
      <c r="AX82" s="2">
        <v>78</v>
      </c>
      <c r="AY82" s="2">
        <v>13</v>
      </c>
      <c r="AZ82" s="2">
        <v>11</v>
      </c>
    </row>
    <row r="83" spans="1:53" x14ac:dyDescent="0.2">
      <c r="A83" s="6">
        <v>30762</v>
      </c>
      <c r="C83" s="2">
        <v>578</v>
      </c>
      <c r="D83" s="2">
        <v>557</v>
      </c>
      <c r="E83" s="2">
        <v>1468</v>
      </c>
      <c r="F83" s="2">
        <v>281</v>
      </c>
      <c r="G83" s="2">
        <v>556</v>
      </c>
      <c r="H83" s="2">
        <v>70</v>
      </c>
      <c r="J83" s="6">
        <v>31253</v>
      </c>
      <c r="K83" s="2">
        <v>583</v>
      </c>
      <c r="L83" s="2">
        <v>278</v>
      </c>
      <c r="M83" s="2">
        <v>50</v>
      </c>
      <c r="N83" s="2">
        <v>121</v>
      </c>
      <c r="O83" s="2">
        <v>15</v>
      </c>
      <c r="P83" s="2">
        <v>14</v>
      </c>
      <c r="Q83" s="2">
        <v>26</v>
      </c>
      <c r="S83" s="6">
        <v>30622</v>
      </c>
      <c r="T83" s="2">
        <v>668</v>
      </c>
      <c r="U83" s="2">
        <v>180</v>
      </c>
      <c r="V83" s="2">
        <v>98</v>
      </c>
      <c r="W83" s="2">
        <v>174</v>
      </c>
      <c r="X83" s="2">
        <v>48</v>
      </c>
      <c r="Y83" s="2">
        <v>53</v>
      </c>
      <c r="Z83" s="2">
        <v>44</v>
      </c>
      <c r="AB83" s="6">
        <v>30640</v>
      </c>
      <c r="AC83" s="2">
        <v>437</v>
      </c>
      <c r="AD83" s="2">
        <v>183</v>
      </c>
      <c r="AF83" s="2">
        <v>72</v>
      </c>
      <c r="AG83" s="2">
        <v>22</v>
      </c>
      <c r="AI83" s="2">
        <v>117</v>
      </c>
      <c r="AK83" s="6">
        <v>31008</v>
      </c>
      <c r="AL83" s="2">
        <v>366</v>
      </c>
      <c r="AM83" s="7">
        <v>163</v>
      </c>
      <c r="AN83" s="7">
        <v>84</v>
      </c>
      <c r="AO83" s="2">
        <v>94</v>
      </c>
      <c r="AP83" s="2">
        <v>13</v>
      </c>
      <c r="AQ83" s="2">
        <v>27</v>
      </c>
      <c r="AR83" s="2">
        <v>90</v>
      </c>
      <c r="AT83" s="6">
        <v>30697</v>
      </c>
      <c r="AU83" s="2">
        <v>194</v>
      </c>
      <c r="AV83" s="7">
        <v>112.5</v>
      </c>
      <c r="AW83" s="7">
        <v>31.73</v>
      </c>
      <c r="AX83" s="2">
        <v>81</v>
      </c>
      <c r="AY83" s="2">
        <v>16</v>
      </c>
      <c r="AZ83" s="2">
        <v>14</v>
      </c>
      <c r="BA83" s="2">
        <v>27</v>
      </c>
    </row>
    <row r="84" spans="1:53" x14ac:dyDescent="0.2">
      <c r="A84" s="6">
        <v>30770</v>
      </c>
      <c r="B84" s="2">
        <v>2003</v>
      </c>
      <c r="C84" s="2">
        <v>53</v>
      </c>
      <c r="D84" s="2">
        <v>278</v>
      </c>
      <c r="E84" s="2">
        <v>1014</v>
      </c>
      <c r="F84" s="2">
        <v>165</v>
      </c>
      <c r="G84" s="2">
        <v>201</v>
      </c>
      <c r="H84" s="2">
        <v>32</v>
      </c>
      <c r="J84" s="6">
        <v>31253</v>
      </c>
      <c r="K84" s="2">
        <v>575</v>
      </c>
      <c r="L84" s="2">
        <v>318</v>
      </c>
      <c r="M84" s="2">
        <v>50</v>
      </c>
      <c r="N84" s="2">
        <v>130</v>
      </c>
      <c r="O84" s="2">
        <v>15</v>
      </c>
      <c r="P84" s="2">
        <v>17</v>
      </c>
      <c r="Q84" s="2">
        <v>38</v>
      </c>
      <c r="S84" s="6">
        <v>30629</v>
      </c>
      <c r="T84" s="2">
        <v>585</v>
      </c>
      <c r="U84" s="2">
        <v>293</v>
      </c>
      <c r="V84" s="2">
        <v>102</v>
      </c>
      <c r="W84" s="2">
        <v>107</v>
      </c>
      <c r="X84" s="2">
        <v>14</v>
      </c>
      <c r="Y84" s="2">
        <v>14</v>
      </c>
      <c r="Z84" s="2">
        <v>80</v>
      </c>
      <c r="AB84" s="6">
        <v>30646</v>
      </c>
      <c r="AC84" s="2">
        <v>265</v>
      </c>
      <c r="AD84" s="2">
        <v>535</v>
      </c>
      <c r="AE84" s="2">
        <v>43</v>
      </c>
      <c r="AF84" s="2">
        <v>76</v>
      </c>
      <c r="AG84" s="2">
        <v>17</v>
      </c>
      <c r="AH84" s="2">
        <v>18</v>
      </c>
      <c r="AI84" s="2">
        <v>235</v>
      </c>
      <c r="AK84" s="6">
        <v>31009</v>
      </c>
      <c r="AL84" s="2">
        <v>319</v>
      </c>
      <c r="AM84" s="7">
        <v>55</v>
      </c>
      <c r="AN84" s="7">
        <v>70</v>
      </c>
      <c r="AO84" s="2">
        <v>72</v>
      </c>
      <c r="AP84" s="2">
        <v>16</v>
      </c>
      <c r="AQ84" s="2">
        <v>22</v>
      </c>
      <c r="AR84" s="2">
        <v>32</v>
      </c>
      <c r="AT84" s="6">
        <v>30697</v>
      </c>
      <c r="AU84" s="2">
        <v>180</v>
      </c>
      <c r="AV84" s="7">
        <v>52.5</v>
      </c>
      <c r="AW84" s="7">
        <v>23.38</v>
      </c>
      <c r="AX84" s="2">
        <v>64</v>
      </c>
      <c r="AY84" s="2">
        <v>14</v>
      </c>
      <c r="BA84" s="2">
        <v>47</v>
      </c>
    </row>
    <row r="85" spans="1:53" x14ac:dyDescent="0.2">
      <c r="A85" s="6">
        <v>30775</v>
      </c>
      <c r="B85" s="2">
        <v>2244</v>
      </c>
      <c r="C85" s="2">
        <v>125</v>
      </c>
      <c r="D85" s="2">
        <v>573</v>
      </c>
      <c r="E85" s="2">
        <v>1373</v>
      </c>
      <c r="F85" s="2">
        <v>212</v>
      </c>
      <c r="G85" s="2">
        <v>320</v>
      </c>
      <c r="H85" s="2">
        <v>38</v>
      </c>
      <c r="J85" s="6">
        <v>31253</v>
      </c>
      <c r="K85" s="2">
        <v>581</v>
      </c>
      <c r="L85" s="2">
        <v>110</v>
      </c>
      <c r="M85" s="2">
        <v>52</v>
      </c>
      <c r="N85" s="2">
        <v>106</v>
      </c>
      <c r="O85" s="2">
        <v>17</v>
      </c>
      <c r="P85" s="2">
        <v>15</v>
      </c>
      <c r="Q85" s="2">
        <v>50</v>
      </c>
      <c r="S85" s="6">
        <v>30637</v>
      </c>
      <c r="T85" s="2">
        <v>579</v>
      </c>
      <c r="U85" s="2">
        <v>135</v>
      </c>
      <c r="V85" s="2">
        <v>125</v>
      </c>
      <c r="W85" s="2">
        <v>104</v>
      </c>
      <c r="X85" s="2">
        <v>15</v>
      </c>
      <c r="Y85" s="2">
        <v>14</v>
      </c>
      <c r="Z85" s="2">
        <v>33</v>
      </c>
      <c r="AB85" s="6">
        <v>30652</v>
      </c>
      <c r="AC85" s="2">
        <v>318</v>
      </c>
      <c r="AD85" s="2">
        <v>570</v>
      </c>
      <c r="AE85" s="2">
        <v>43</v>
      </c>
      <c r="AF85" s="2">
        <v>77</v>
      </c>
      <c r="AG85" s="2">
        <v>11</v>
      </c>
      <c r="AH85" s="2">
        <v>14</v>
      </c>
      <c r="AI85" s="2">
        <v>197</v>
      </c>
      <c r="AK85" s="6">
        <v>31015</v>
      </c>
      <c r="AL85" s="2">
        <v>277</v>
      </c>
      <c r="AM85" s="7">
        <v>368</v>
      </c>
      <c r="AN85" s="7">
        <v>67</v>
      </c>
      <c r="AO85" s="2">
        <v>94</v>
      </c>
      <c r="AQ85" s="2">
        <v>35</v>
      </c>
      <c r="AR85" s="2">
        <v>188</v>
      </c>
      <c r="AT85" s="6">
        <v>30704</v>
      </c>
      <c r="AU85" s="2">
        <v>174</v>
      </c>
      <c r="AV85" s="7">
        <v>657.5</v>
      </c>
      <c r="AW85" s="7">
        <v>53.44</v>
      </c>
      <c r="AX85" s="2">
        <v>63</v>
      </c>
      <c r="AZ85" s="2">
        <v>25</v>
      </c>
      <c r="BA85" s="2">
        <v>170</v>
      </c>
    </row>
    <row r="86" spans="1:53" x14ac:dyDescent="0.2">
      <c r="A86" s="6">
        <v>30783</v>
      </c>
      <c r="B86" s="2">
        <v>1746</v>
      </c>
      <c r="C86" s="2">
        <v>113</v>
      </c>
      <c r="D86" s="2">
        <v>68</v>
      </c>
      <c r="E86" s="2">
        <v>706</v>
      </c>
      <c r="F86" s="2">
        <v>116</v>
      </c>
      <c r="G86" s="2">
        <v>133</v>
      </c>
      <c r="H86" s="2">
        <v>30</v>
      </c>
      <c r="J86" s="6">
        <v>31260</v>
      </c>
      <c r="K86" s="2">
        <v>474</v>
      </c>
      <c r="L86" s="2">
        <v>183</v>
      </c>
      <c r="M86" s="2">
        <v>78</v>
      </c>
      <c r="N86" s="2">
        <v>130</v>
      </c>
      <c r="O86" s="2">
        <v>31</v>
      </c>
      <c r="P86" s="2">
        <v>66</v>
      </c>
      <c r="Q86" s="2">
        <v>49</v>
      </c>
      <c r="S86" s="6">
        <v>30643</v>
      </c>
      <c r="T86" s="2">
        <v>669</v>
      </c>
      <c r="U86" s="2">
        <v>108</v>
      </c>
      <c r="V86" s="2">
        <v>129</v>
      </c>
      <c r="W86" s="2">
        <v>147</v>
      </c>
      <c r="X86" s="2">
        <v>24</v>
      </c>
      <c r="Y86" s="2">
        <v>26</v>
      </c>
      <c r="Z86" s="2">
        <v>48</v>
      </c>
      <c r="AB86" s="6">
        <v>30663</v>
      </c>
      <c r="AC86" s="2">
        <v>359</v>
      </c>
      <c r="AD86" s="2">
        <v>280</v>
      </c>
      <c r="AE86" s="2">
        <v>140</v>
      </c>
      <c r="AF86" s="2">
        <v>54</v>
      </c>
      <c r="AG86" s="2">
        <v>15</v>
      </c>
      <c r="AH86" s="2">
        <v>40</v>
      </c>
      <c r="AI86" s="2">
        <v>142</v>
      </c>
      <c r="AK86" s="6">
        <v>31015</v>
      </c>
      <c r="AL86" s="2">
        <v>272</v>
      </c>
      <c r="AM86" s="7">
        <v>123</v>
      </c>
      <c r="AN86" s="7">
        <v>38</v>
      </c>
      <c r="AO86" s="2">
        <v>101</v>
      </c>
      <c r="AP86" s="2">
        <v>25</v>
      </c>
      <c r="AQ86" s="2">
        <v>36</v>
      </c>
      <c r="AR86" s="2">
        <v>32</v>
      </c>
      <c r="AT86" s="6">
        <v>30704</v>
      </c>
      <c r="AU86" s="2">
        <v>134</v>
      </c>
      <c r="AV86" s="7">
        <v>115</v>
      </c>
      <c r="AW86" s="7">
        <v>15.03</v>
      </c>
      <c r="AX86" s="2">
        <v>68</v>
      </c>
      <c r="AY86" s="2">
        <v>10</v>
      </c>
      <c r="BA86" s="2">
        <v>34</v>
      </c>
    </row>
    <row r="87" spans="1:53" x14ac:dyDescent="0.2">
      <c r="A87" s="6">
        <v>30790</v>
      </c>
      <c r="B87" s="2">
        <v>1655</v>
      </c>
      <c r="C87" s="2">
        <v>80</v>
      </c>
      <c r="D87" s="2">
        <v>272</v>
      </c>
      <c r="E87" s="2">
        <v>691</v>
      </c>
      <c r="F87" s="2">
        <v>93</v>
      </c>
      <c r="G87" s="2">
        <v>119</v>
      </c>
      <c r="H87" s="2">
        <v>26</v>
      </c>
      <c r="J87" s="6">
        <v>31260</v>
      </c>
      <c r="K87" s="2">
        <v>480</v>
      </c>
      <c r="L87" s="2">
        <v>225</v>
      </c>
      <c r="M87" s="2">
        <v>73</v>
      </c>
      <c r="N87" s="2">
        <v>137</v>
      </c>
      <c r="O87" s="2">
        <v>49</v>
      </c>
      <c r="Q87" s="2">
        <v>58</v>
      </c>
      <c r="S87" s="6">
        <v>30650</v>
      </c>
      <c r="T87" s="2">
        <v>674</v>
      </c>
      <c r="U87" s="2">
        <v>185</v>
      </c>
      <c r="V87" s="2">
        <v>113</v>
      </c>
      <c r="W87" s="2">
        <v>160</v>
      </c>
      <c r="X87" s="2">
        <v>17</v>
      </c>
      <c r="Y87" s="2">
        <v>24</v>
      </c>
      <c r="Z87" s="2">
        <v>50</v>
      </c>
      <c r="AB87" s="6">
        <v>30667</v>
      </c>
      <c r="AC87" s="2">
        <v>503</v>
      </c>
      <c r="AD87" s="2">
        <v>260</v>
      </c>
      <c r="AF87" s="2">
        <v>66</v>
      </c>
      <c r="AG87" s="2">
        <v>26</v>
      </c>
      <c r="AI87" s="2">
        <v>196</v>
      </c>
      <c r="AK87" s="6">
        <v>31021</v>
      </c>
      <c r="AL87" s="2">
        <v>231</v>
      </c>
      <c r="AM87" s="7">
        <v>243</v>
      </c>
      <c r="AN87" s="7">
        <v>28</v>
      </c>
      <c r="AO87" s="2">
        <v>69</v>
      </c>
      <c r="AP87" s="2">
        <v>18</v>
      </c>
      <c r="AQ87" s="2">
        <v>12</v>
      </c>
      <c r="AR87" s="2">
        <v>101</v>
      </c>
      <c r="AT87" s="6">
        <v>30711</v>
      </c>
      <c r="AU87" s="2">
        <v>127</v>
      </c>
      <c r="AV87" s="7">
        <v>70</v>
      </c>
      <c r="AW87" s="7">
        <v>10.02</v>
      </c>
      <c r="AX87" s="2">
        <v>63</v>
      </c>
    </row>
    <row r="88" spans="1:53" x14ac:dyDescent="0.2">
      <c r="A88" s="6">
        <v>30795</v>
      </c>
      <c r="B88" s="2">
        <v>1281</v>
      </c>
      <c r="C88" s="2">
        <v>60</v>
      </c>
      <c r="D88" s="2">
        <v>62</v>
      </c>
      <c r="E88" s="2">
        <v>357</v>
      </c>
      <c r="F88" s="2">
        <v>47</v>
      </c>
      <c r="G88" s="2">
        <v>48</v>
      </c>
      <c r="H88" s="2">
        <v>23</v>
      </c>
      <c r="J88" s="6">
        <v>31260</v>
      </c>
      <c r="K88" s="2">
        <v>476</v>
      </c>
      <c r="L88" s="2">
        <v>228</v>
      </c>
      <c r="M88" s="2">
        <v>70</v>
      </c>
      <c r="N88" s="2">
        <v>146</v>
      </c>
      <c r="O88" s="2">
        <v>25</v>
      </c>
      <c r="P88" s="2">
        <v>62</v>
      </c>
      <c r="Q88" s="2">
        <v>72</v>
      </c>
      <c r="S88" s="6">
        <v>30657</v>
      </c>
      <c r="T88" s="2">
        <v>650</v>
      </c>
      <c r="U88" s="2">
        <v>145</v>
      </c>
      <c r="V88" s="2">
        <v>127</v>
      </c>
      <c r="W88" s="2">
        <v>132</v>
      </c>
      <c r="X88" s="2">
        <v>19</v>
      </c>
      <c r="Y88" s="2">
        <v>26</v>
      </c>
      <c r="Z88" s="2">
        <v>54</v>
      </c>
      <c r="AB88" s="6">
        <v>30674</v>
      </c>
      <c r="AC88" s="2">
        <v>209</v>
      </c>
      <c r="AD88" s="2">
        <v>160</v>
      </c>
      <c r="AE88" s="2">
        <v>18</v>
      </c>
      <c r="AF88" s="2">
        <v>70</v>
      </c>
      <c r="AG88" s="2">
        <v>8</v>
      </c>
      <c r="AH88" s="2">
        <v>6</v>
      </c>
      <c r="AI88" s="2">
        <v>78</v>
      </c>
      <c r="AK88" s="6">
        <v>31056</v>
      </c>
      <c r="AL88" s="2">
        <v>166</v>
      </c>
      <c r="AM88" s="7">
        <v>153</v>
      </c>
      <c r="AN88" s="7">
        <v>22</v>
      </c>
      <c r="AO88" s="2">
        <v>60</v>
      </c>
      <c r="AP88" s="2">
        <v>15</v>
      </c>
      <c r="AQ88" s="2">
        <v>6</v>
      </c>
      <c r="AR88" s="2">
        <v>81</v>
      </c>
      <c r="AT88" s="6">
        <v>30711</v>
      </c>
      <c r="AU88" s="2">
        <v>120</v>
      </c>
      <c r="AV88" s="7">
        <v>75</v>
      </c>
      <c r="AW88" s="7">
        <v>21.71</v>
      </c>
      <c r="AX88" s="2">
        <v>57</v>
      </c>
    </row>
    <row r="89" spans="1:53" x14ac:dyDescent="0.2">
      <c r="A89" s="6">
        <v>30802</v>
      </c>
      <c r="B89" s="2">
        <v>1264</v>
      </c>
      <c r="C89" s="2">
        <v>85</v>
      </c>
      <c r="D89" s="2">
        <v>71</v>
      </c>
      <c r="E89" s="2">
        <v>344</v>
      </c>
      <c r="F89" s="2">
        <v>42</v>
      </c>
      <c r="G89" s="2">
        <v>41</v>
      </c>
      <c r="H89" s="2">
        <v>29</v>
      </c>
      <c r="J89" s="6">
        <v>31271</v>
      </c>
      <c r="K89" s="2">
        <v>545</v>
      </c>
      <c r="L89" s="2">
        <v>150</v>
      </c>
      <c r="M89" s="2">
        <v>94</v>
      </c>
      <c r="N89" s="2">
        <v>149</v>
      </c>
      <c r="O89" s="2">
        <v>25</v>
      </c>
      <c r="P89" s="2">
        <v>53</v>
      </c>
      <c r="Q89" s="2">
        <v>38</v>
      </c>
      <c r="S89" s="6">
        <v>30664</v>
      </c>
      <c r="T89" s="2">
        <v>650</v>
      </c>
      <c r="U89" s="2">
        <v>250</v>
      </c>
      <c r="V89" s="2">
        <v>167</v>
      </c>
      <c r="W89" s="2">
        <v>155</v>
      </c>
      <c r="X89" s="2">
        <v>32</v>
      </c>
      <c r="Y89" s="2">
        <v>37</v>
      </c>
      <c r="Z89" s="2">
        <v>114</v>
      </c>
      <c r="AB89" s="6">
        <v>30683</v>
      </c>
      <c r="AC89" s="2">
        <v>341</v>
      </c>
      <c r="AD89" s="2">
        <v>275</v>
      </c>
      <c r="AE89" s="2">
        <v>42</v>
      </c>
      <c r="AF89" s="2">
        <v>75</v>
      </c>
      <c r="AG89" s="2">
        <v>13</v>
      </c>
      <c r="AH89" s="2">
        <v>13</v>
      </c>
      <c r="AI89" s="2">
        <v>118</v>
      </c>
      <c r="AK89" s="6">
        <v>31064</v>
      </c>
      <c r="AL89" s="2">
        <v>283</v>
      </c>
      <c r="AM89" s="7">
        <v>180</v>
      </c>
      <c r="AN89" s="7">
        <v>94</v>
      </c>
      <c r="AO89" s="2">
        <v>63</v>
      </c>
      <c r="AP89" s="2">
        <v>20</v>
      </c>
      <c r="AQ89" s="2">
        <v>30</v>
      </c>
      <c r="AR89" s="2">
        <v>116</v>
      </c>
      <c r="AT89" s="6">
        <v>30715</v>
      </c>
      <c r="AU89" s="2">
        <v>135</v>
      </c>
      <c r="AV89" s="7">
        <v>155</v>
      </c>
      <c r="AW89" s="7">
        <v>15.03</v>
      </c>
      <c r="AX89" s="2">
        <v>62</v>
      </c>
      <c r="AY89" s="2">
        <v>18</v>
      </c>
      <c r="AZ89" s="2">
        <v>43</v>
      </c>
      <c r="BA89" s="2">
        <v>64</v>
      </c>
    </row>
    <row r="90" spans="1:53" x14ac:dyDescent="0.2">
      <c r="A90" s="6">
        <v>30813</v>
      </c>
      <c r="B90" s="2">
        <v>1217</v>
      </c>
      <c r="C90" s="2">
        <v>73</v>
      </c>
      <c r="D90" s="2">
        <v>66</v>
      </c>
      <c r="E90" s="2">
        <v>210</v>
      </c>
      <c r="F90" s="2">
        <v>31</v>
      </c>
      <c r="G90" s="2">
        <v>34</v>
      </c>
      <c r="H90" s="2">
        <v>27</v>
      </c>
      <c r="J90" s="6">
        <v>31271</v>
      </c>
      <c r="K90" s="2">
        <v>552</v>
      </c>
      <c r="L90" s="2">
        <v>145</v>
      </c>
      <c r="M90" s="2">
        <v>95</v>
      </c>
      <c r="N90" s="2">
        <v>129</v>
      </c>
      <c r="O90" s="2">
        <v>29</v>
      </c>
      <c r="P90" s="2">
        <v>55</v>
      </c>
      <c r="Q90" s="2">
        <v>31</v>
      </c>
      <c r="S90" s="6">
        <v>30671</v>
      </c>
      <c r="T90" s="2">
        <v>773</v>
      </c>
      <c r="U90" s="2">
        <v>95</v>
      </c>
      <c r="V90" s="2">
        <v>179</v>
      </c>
      <c r="W90" s="2">
        <v>190</v>
      </c>
      <c r="X90" s="2">
        <v>31</v>
      </c>
      <c r="Y90" s="2">
        <v>32</v>
      </c>
      <c r="Z90" s="2">
        <v>52</v>
      </c>
      <c r="AB90" s="6">
        <v>30688</v>
      </c>
      <c r="AC90" s="2">
        <v>305</v>
      </c>
      <c r="AD90" s="2">
        <v>303</v>
      </c>
      <c r="AE90" s="2">
        <v>100</v>
      </c>
      <c r="AF90" s="2">
        <v>77</v>
      </c>
      <c r="AG90" s="2">
        <v>14</v>
      </c>
      <c r="AH90" s="2">
        <v>29</v>
      </c>
      <c r="AI90" s="2">
        <v>136</v>
      </c>
      <c r="AK90" s="6">
        <v>31065</v>
      </c>
      <c r="AL90" s="2">
        <v>134</v>
      </c>
      <c r="AM90" s="7">
        <v>38</v>
      </c>
      <c r="AN90" s="7">
        <v>18</v>
      </c>
      <c r="AO90" s="2">
        <v>53</v>
      </c>
      <c r="AP90" s="2">
        <v>13</v>
      </c>
      <c r="AQ90" s="2">
        <v>9</v>
      </c>
      <c r="AR90" s="2">
        <v>20</v>
      </c>
      <c r="AT90" s="6">
        <v>30715</v>
      </c>
      <c r="AU90" s="2">
        <v>138</v>
      </c>
      <c r="AV90" s="7">
        <v>142.5</v>
      </c>
      <c r="AW90" s="7">
        <v>18.37</v>
      </c>
      <c r="AX90" s="2">
        <v>52</v>
      </c>
      <c r="AY90" s="2">
        <v>24</v>
      </c>
      <c r="AZ90" s="2">
        <v>74</v>
      </c>
      <c r="BA90" s="2">
        <v>97</v>
      </c>
    </row>
    <row r="91" spans="1:53" x14ac:dyDescent="0.2">
      <c r="A91" s="6">
        <v>30817</v>
      </c>
      <c r="B91" s="2">
        <v>1827</v>
      </c>
      <c r="C91" s="2">
        <v>140</v>
      </c>
      <c r="D91" s="2">
        <v>363</v>
      </c>
      <c r="E91" s="2">
        <v>503</v>
      </c>
      <c r="F91" s="2">
        <v>50</v>
      </c>
      <c r="G91" s="2">
        <v>74</v>
      </c>
      <c r="H91" s="2">
        <v>42</v>
      </c>
      <c r="J91" s="6">
        <v>31271</v>
      </c>
      <c r="K91" s="2">
        <v>545</v>
      </c>
      <c r="L91" s="2">
        <v>143</v>
      </c>
      <c r="M91" s="2">
        <v>204</v>
      </c>
      <c r="N91" s="2">
        <v>143</v>
      </c>
      <c r="Q91" s="2">
        <v>28</v>
      </c>
      <c r="S91" s="6">
        <v>30678</v>
      </c>
      <c r="T91" s="2">
        <v>842</v>
      </c>
      <c r="U91" s="2">
        <v>90</v>
      </c>
      <c r="V91" s="2">
        <v>92</v>
      </c>
      <c r="W91" s="2">
        <v>199</v>
      </c>
      <c r="X91" s="2">
        <v>25</v>
      </c>
      <c r="Y91" s="2">
        <v>28</v>
      </c>
      <c r="Z91" s="2">
        <v>32</v>
      </c>
      <c r="AB91" s="6">
        <v>30694</v>
      </c>
      <c r="AC91" s="2">
        <v>434</v>
      </c>
      <c r="AD91" s="2">
        <v>620</v>
      </c>
      <c r="AE91" s="2">
        <v>155</v>
      </c>
      <c r="AF91" s="2">
        <v>79</v>
      </c>
      <c r="AG91" s="2">
        <v>18</v>
      </c>
      <c r="AH91" s="2">
        <v>46</v>
      </c>
      <c r="AI91" s="2">
        <v>227</v>
      </c>
      <c r="AK91" s="6">
        <v>31071</v>
      </c>
      <c r="AL91" s="2">
        <v>168</v>
      </c>
      <c r="AM91" s="7">
        <v>65</v>
      </c>
      <c r="AN91" s="7">
        <v>50</v>
      </c>
      <c r="AO91" s="2">
        <v>58</v>
      </c>
      <c r="AP91" s="2">
        <v>16</v>
      </c>
      <c r="AQ91" s="2">
        <v>25</v>
      </c>
      <c r="AR91" s="2">
        <v>26</v>
      </c>
      <c r="AT91" s="6">
        <v>30718</v>
      </c>
      <c r="AU91" s="2">
        <v>122</v>
      </c>
      <c r="AV91" s="7">
        <v>120</v>
      </c>
      <c r="AW91" s="7">
        <v>10.02</v>
      </c>
      <c r="AX91" s="2">
        <v>57</v>
      </c>
      <c r="BA91" s="2">
        <v>17</v>
      </c>
    </row>
    <row r="92" spans="1:53" x14ac:dyDescent="0.2">
      <c r="A92" s="6">
        <v>30826</v>
      </c>
      <c r="B92" s="2">
        <v>1004</v>
      </c>
      <c r="C92" s="2">
        <v>63</v>
      </c>
      <c r="D92" s="2">
        <v>121</v>
      </c>
      <c r="E92" s="2">
        <v>197</v>
      </c>
      <c r="F92" s="2">
        <v>142</v>
      </c>
      <c r="G92" s="2">
        <v>17</v>
      </c>
      <c r="H92" s="2">
        <v>19</v>
      </c>
      <c r="J92" s="6">
        <v>31274</v>
      </c>
      <c r="K92" s="2">
        <v>510</v>
      </c>
      <c r="L92" s="2">
        <v>178</v>
      </c>
      <c r="M92" s="2">
        <v>102</v>
      </c>
      <c r="N92" s="2">
        <v>164</v>
      </c>
      <c r="O92" s="2">
        <v>30</v>
      </c>
      <c r="P92" s="2">
        <v>60</v>
      </c>
      <c r="Q92" s="2">
        <v>47</v>
      </c>
      <c r="S92" s="6">
        <v>30685</v>
      </c>
      <c r="T92" s="2">
        <v>978</v>
      </c>
      <c r="U92" s="2">
        <v>590</v>
      </c>
      <c r="V92" s="2">
        <v>270</v>
      </c>
      <c r="W92" s="2">
        <v>284</v>
      </c>
      <c r="X92" s="2">
        <v>50</v>
      </c>
      <c r="Y92" s="2">
        <v>67</v>
      </c>
      <c r="Z92" s="2">
        <v>56</v>
      </c>
      <c r="AB92" s="6">
        <v>30704</v>
      </c>
      <c r="AC92" s="2">
        <v>352</v>
      </c>
      <c r="AD92" s="2">
        <v>460</v>
      </c>
      <c r="AE92" s="2">
        <v>50</v>
      </c>
      <c r="AF92" s="2">
        <v>109</v>
      </c>
      <c r="AI92" s="2">
        <v>187</v>
      </c>
      <c r="AK92" s="6">
        <v>31071</v>
      </c>
      <c r="AL92" s="2">
        <v>145</v>
      </c>
      <c r="AM92" s="7">
        <v>83</v>
      </c>
      <c r="AN92" s="7">
        <v>20</v>
      </c>
      <c r="AO92" s="2">
        <v>23</v>
      </c>
      <c r="AP92" s="2">
        <v>11</v>
      </c>
      <c r="AQ92" s="2">
        <v>7</v>
      </c>
      <c r="AR92" s="2">
        <v>36</v>
      </c>
      <c r="AT92" s="6">
        <v>30718</v>
      </c>
      <c r="AU92" s="2">
        <v>128</v>
      </c>
      <c r="AV92" s="7">
        <v>202.5</v>
      </c>
      <c r="AX92" s="2">
        <v>44</v>
      </c>
    </row>
    <row r="93" spans="1:53" x14ac:dyDescent="0.2">
      <c r="A93" s="6">
        <v>30832</v>
      </c>
      <c r="B93" s="2">
        <v>808</v>
      </c>
      <c r="C93" s="2">
        <v>90</v>
      </c>
      <c r="D93" s="2">
        <v>121</v>
      </c>
      <c r="E93" s="2">
        <v>95</v>
      </c>
      <c r="F93" s="2">
        <v>19</v>
      </c>
      <c r="G93" s="2">
        <v>11</v>
      </c>
      <c r="H93" s="2">
        <v>33</v>
      </c>
      <c r="J93" s="6">
        <v>31274</v>
      </c>
      <c r="K93" s="2">
        <v>504</v>
      </c>
      <c r="L93" s="2">
        <v>160</v>
      </c>
      <c r="M93" s="2">
        <v>114</v>
      </c>
      <c r="N93" s="2">
        <v>172</v>
      </c>
      <c r="O93" s="2">
        <v>36</v>
      </c>
      <c r="P93" s="2">
        <v>63</v>
      </c>
      <c r="Q93" s="2">
        <v>38</v>
      </c>
      <c r="S93" s="6">
        <v>30699</v>
      </c>
      <c r="T93" s="2">
        <v>778</v>
      </c>
      <c r="U93" s="2">
        <v>273</v>
      </c>
      <c r="V93" s="2">
        <v>145</v>
      </c>
      <c r="W93" s="2">
        <v>244</v>
      </c>
      <c r="X93" s="2">
        <v>26</v>
      </c>
      <c r="Y93" s="2">
        <v>63</v>
      </c>
      <c r="Z93" s="2">
        <v>117</v>
      </c>
      <c r="AB93" s="6">
        <v>30713</v>
      </c>
      <c r="AC93" s="2">
        <v>447</v>
      </c>
      <c r="AD93" s="2">
        <v>215</v>
      </c>
      <c r="AE93" s="2">
        <v>53</v>
      </c>
      <c r="AF93" s="2">
        <v>82</v>
      </c>
      <c r="AI93" s="2">
        <v>99</v>
      </c>
      <c r="AK93" s="6">
        <v>31072</v>
      </c>
      <c r="AL93" s="2">
        <v>163</v>
      </c>
      <c r="AN93" s="7">
        <v>37</v>
      </c>
      <c r="AO93" s="2">
        <v>75</v>
      </c>
      <c r="AP93" s="2">
        <v>16</v>
      </c>
      <c r="AQ93" s="2">
        <v>16</v>
      </c>
      <c r="AT93" s="6">
        <v>30955</v>
      </c>
      <c r="AU93" s="2">
        <v>259</v>
      </c>
      <c r="AV93" s="7">
        <v>50</v>
      </c>
      <c r="AW93" s="7">
        <v>21.71</v>
      </c>
      <c r="AX93" s="2">
        <v>90</v>
      </c>
      <c r="AY93" s="2">
        <v>11</v>
      </c>
      <c r="BA93" s="2">
        <v>9</v>
      </c>
    </row>
    <row r="94" spans="1:53" x14ac:dyDescent="0.2">
      <c r="A94" s="6">
        <v>30837</v>
      </c>
      <c r="B94" s="2">
        <v>1254</v>
      </c>
      <c r="C94" s="2">
        <v>113</v>
      </c>
      <c r="D94" s="2">
        <v>173</v>
      </c>
      <c r="E94" s="2">
        <v>272</v>
      </c>
      <c r="F94" s="2">
        <v>27</v>
      </c>
      <c r="G94" s="2">
        <v>52</v>
      </c>
      <c r="H94" s="2">
        <v>55</v>
      </c>
      <c r="J94" s="6">
        <v>31274</v>
      </c>
      <c r="K94" s="2">
        <v>518</v>
      </c>
      <c r="L94" s="2">
        <v>188</v>
      </c>
      <c r="M94" s="2">
        <v>117</v>
      </c>
      <c r="N94" s="2">
        <v>147</v>
      </c>
      <c r="O94" s="2">
        <v>42</v>
      </c>
      <c r="Q94" s="2">
        <v>49</v>
      </c>
      <c r="S94" s="6">
        <v>30706</v>
      </c>
      <c r="T94" s="2">
        <v>1806</v>
      </c>
      <c r="U94" s="2">
        <v>390</v>
      </c>
      <c r="V94" s="2">
        <v>278</v>
      </c>
      <c r="X94" s="2">
        <v>94</v>
      </c>
      <c r="Z94" s="2">
        <v>271</v>
      </c>
      <c r="AB94" s="6">
        <v>30718</v>
      </c>
      <c r="AF94" s="2">
        <v>85</v>
      </c>
      <c r="AK94" s="6">
        <v>31078</v>
      </c>
      <c r="AL94" s="2">
        <v>129</v>
      </c>
      <c r="AM94" s="7">
        <v>118</v>
      </c>
      <c r="AN94" s="7">
        <v>18</v>
      </c>
      <c r="AO94" s="2">
        <v>56</v>
      </c>
      <c r="AP94" s="2">
        <v>15</v>
      </c>
      <c r="AR94" s="2">
        <v>53</v>
      </c>
      <c r="AT94" s="6">
        <v>30955</v>
      </c>
      <c r="AU94" s="2">
        <v>267</v>
      </c>
      <c r="AV94" s="7">
        <v>62.5</v>
      </c>
      <c r="AW94" s="7">
        <v>28.39</v>
      </c>
      <c r="AX94" s="2">
        <v>87</v>
      </c>
      <c r="AY94" s="2">
        <v>11</v>
      </c>
      <c r="BA94" s="2">
        <v>23</v>
      </c>
    </row>
    <row r="95" spans="1:53" x14ac:dyDescent="0.2">
      <c r="A95" s="6">
        <v>30844</v>
      </c>
      <c r="B95" s="2">
        <v>1866</v>
      </c>
      <c r="C95" s="2">
        <v>130</v>
      </c>
      <c r="D95" s="2">
        <v>176</v>
      </c>
      <c r="E95" s="2">
        <v>680</v>
      </c>
      <c r="F95" s="2">
        <v>70</v>
      </c>
      <c r="G95" s="2">
        <v>147</v>
      </c>
      <c r="H95" s="2">
        <v>58</v>
      </c>
      <c r="J95" s="6">
        <v>31279</v>
      </c>
      <c r="K95" s="2">
        <v>878</v>
      </c>
      <c r="L95" s="2">
        <v>98</v>
      </c>
      <c r="M95" s="2">
        <v>200</v>
      </c>
      <c r="N95" s="2">
        <v>163</v>
      </c>
      <c r="O95" s="2">
        <v>222</v>
      </c>
      <c r="Q95" s="2">
        <v>31</v>
      </c>
      <c r="S95" s="6">
        <v>30713</v>
      </c>
      <c r="T95" s="2">
        <v>760</v>
      </c>
      <c r="U95" s="2">
        <v>143</v>
      </c>
      <c r="V95" s="2">
        <v>161</v>
      </c>
      <c r="W95" s="2">
        <v>159</v>
      </c>
      <c r="X95" s="2">
        <v>34</v>
      </c>
      <c r="Y95" s="2">
        <v>29</v>
      </c>
      <c r="Z95" s="2">
        <v>54</v>
      </c>
      <c r="AB95" s="6">
        <v>30722</v>
      </c>
      <c r="AC95" s="2">
        <v>420</v>
      </c>
      <c r="AD95" s="2">
        <v>298</v>
      </c>
      <c r="AE95" s="2">
        <v>94</v>
      </c>
      <c r="AF95" s="2">
        <v>72</v>
      </c>
      <c r="AG95" s="2">
        <v>15</v>
      </c>
      <c r="AH95" s="2">
        <v>24</v>
      </c>
      <c r="AI95" s="2">
        <v>128</v>
      </c>
      <c r="AK95" s="6">
        <v>31084</v>
      </c>
      <c r="AL95" s="2">
        <v>131</v>
      </c>
      <c r="AM95" s="7">
        <v>68</v>
      </c>
      <c r="AN95" s="7">
        <v>20</v>
      </c>
      <c r="AO95" s="2">
        <v>72</v>
      </c>
      <c r="AP95" s="2">
        <v>14</v>
      </c>
      <c r="AQ95" s="2">
        <v>23</v>
      </c>
      <c r="AR95" s="2">
        <v>15</v>
      </c>
      <c r="AT95" s="6">
        <v>30963</v>
      </c>
      <c r="AU95" s="2">
        <v>248</v>
      </c>
      <c r="AV95" s="7">
        <v>70</v>
      </c>
      <c r="AW95" s="7">
        <v>21.71</v>
      </c>
      <c r="AX95" s="2">
        <v>64</v>
      </c>
      <c r="AY95" s="2">
        <v>11</v>
      </c>
      <c r="AZ95" s="2">
        <v>11</v>
      </c>
      <c r="BA95" s="2">
        <v>30</v>
      </c>
    </row>
    <row r="96" spans="1:53" x14ac:dyDescent="0.2">
      <c r="A96" s="6">
        <v>30851</v>
      </c>
      <c r="B96" s="2">
        <v>1158</v>
      </c>
      <c r="C96" s="2">
        <v>125</v>
      </c>
      <c r="D96" s="2">
        <v>153</v>
      </c>
      <c r="E96" s="2">
        <v>127</v>
      </c>
      <c r="F96" s="2">
        <v>16</v>
      </c>
      <c r="G96" s="2">
        <v>16</v>
      </c>
      <c r="H96" s="2">
        <v>47</v>
      </c>
      <c r="J96" s="6">
        <v>31279</v>
      </c>
      <c r="K96" s="2">
        <v>904</v>
      </c>
      <c r="L96" s="2">
        <v>150</v>
      </c>
      <c r="M96" s="2">
        <v>202</v>
      </c>
      <c r="N96" s="2">
        <v>188</v>
      </c>
      <c r="O96" s="2">
        <v>232</v>
      </c>
      <c r="Q96" s="2">
        <v>39</v>
      </c>
      <c r="S96" s="6">
        <v>30720</v>
      </c>
      <c r="T96" s="2">
        <v>1643</v>
      </c>
      <c r="W96" s="2">
        <v>797</v>
      </c>
      <c r="X96" s="2">
        <v>77</v>
      </c>
      <c r="Y96" s="2">
        <v>175</v>
      </c>
      <c r="Z96" s="2">
        <v>422</v>
      </c>
      <c r="AB96" s="6">
        <v>30730</v>
      </c>
      <c r="AC96" s="2">
        <v>541</v>
      </c>
      <c r="AD96" s="2">
        <v>243</v>
      </c>
      <c r="AF96" s="2">
        <v>81</v>
      </c>
      <c r="AG96" s="2">
        <v>21</v>
      </c>
      <c r="AI96" s="2">
        <v>182</v>
      </c>
      <c r="AK96" s="6">
        <v>31084</v>
      </c>
      <c r="AL96" s="2">
        <v>137</v>
      </c>
      <c r="AM96" s="7">
        <v>243</v>
      </c>
      <c r="AN96" s="7">
        <v>28</v>
      </c>
      <c r="AO96" s="2">
        <v>58</v>
      </c>
      <c r="AP96" s="2">
        <v>12</v>
      </c>
      <c r="AQ96" s="2">
        <v>9</v>
      </c>
      <c r="AR96" s="2">
        <v>131</v>
      </c>
      <c r="AT96" s="6">
        <v>30970</v>
      </c>
      <c r="AU96" s="2">
        <v>326</v>
      </c>
      <c r="AV96" s="7">
        <v>247.5</v>
      </c>
      <c r="AW96" s="7">
        <v>53.44</v>
      </c>
      <c r="AX96" s="2">
        <v>104</v>
      </c>
      <c r="AY96" s="2">
        <v>17</v>
      </c>
      <c r="AZ96" s="2">
        <v>11</v>
      </c>
      <c r="BA96" s="2">
        <v>139</v>
      </c>
    </row>
    <row r="97" spans="1:53" x14ac:dyDescent="0.2">
      <c r="A97" s="6">
        <v>30858</v>
      </c>
      <c r="B97" s="2">
        <v>1150</v>
      </c>
      <c r="C97" s="2">
        <v>225</v>
      </c>
      <c r="D97" s="2">
        <v>125</v>
      </c>
      <c r="E97" s="2">
        <v>209</v>
      </c>
      <c r="F97" s="2">
        <v>21</v>
      </c>
      <c r="G97" s="2">
        <v>38</v>
      </c>
      <c r="H97" s="2">
        <v>96</v>
      </c>
      <c r="J97" s="6">
        <v>31279</v>
      </c>
      <c r="K97" s="2">
        <v>890</v>
      </c>
      <c r="L97" s="2">
        <v>158</v>
      </c>
      <c r="M97" s="2">
        <v>204</v>
      </c>
      <c r="N97" s="2">
        <v>185</v>
      </c>
      <c r="O97" s="2">
        <v>260</v>
      </c>
      <c r="Q97" s="2">
        <v>59</v>
      </c>
      <c r="S97" s="6">
        <v>30733</v>
      </c>
      <c r="T97" s="2">
        <v>1177</v>
      </c>
      <c r="U97" s="2">
        <v>140</v>
      </c>
      <c r="V97" s="2">
        <v>184</v>
      </c>
      <c r="W97" s="2">
        <v>396</v>
      </c>
      <c r="X97" s="2">
        <v>47</v>
      </c>
      <c r="Y97" s="2">
        <v>65</v>
      </c>
      <c r="Z97" s="2">
        <v>56</v>
      </c>
      <c r="AB97" s="6">
        <v>30736</v>
      </c>
      <c r="AD97" s="2">
        <v>590</v>
      </c>
      <c r="AF97" s="2">
        <v>79</v>
      </c>
      <c r="AI97" s="2">
        <v>299</v>
      </c>
      <c r="AK97" s="6">
        <v>31092</v>
      </c>
      <c r="AL97" s="2">
        <v>126</v>
      </c>
      <c r="AM97" s="7">
        <v>160</v>
      </c>
      <c r="AN97" s="7">
        <v>23</v>
      </c>
      <c r="AO97" s="2">
        <v>91</v>
      </c>
      <c r="AP97" s="2">
        <v>8</v>
      </c>
      <c r="AQ97" s="2">
        <v>6</v>
      </c>
      <c r="AR97" s="2">
        <v>63</v>
      </c>
      <c r="AT97" s="6">
        <v>30974</v>
      </c>
      <c r="AU97" s="2">
        <v>312</v>
      </c>
      <c r="AV97" s="7">
        <v>117.5</v>
      </c>
      <c r="AW97" s="7">
        <v>41.75</v>
      </c>
      <c r="AX97" s="2">
        <v>80</v>
      </c>
      <c r="AY97" s="2">
        <v>12</v>
      </c>
      <c r="BA97" s="2">
        <v>37</v>
      </c>
    </row>
    <row r="98" spans="1:53" x14ac:dyDescent="0.2">
      <c r="A98" s="6">
        <v>30865</v>
      </c>
      <c r="B98" s="2">
        <v>1290</v>
      </c>
      <c r="C98" s="2">
        <v>240</v>
      </c>
      <c r="D98" s="2">
        <v>107</v>
      </c>
      <c r="E98" s="2">
        <v>433</v>
      </c>
      <c r="F98" s="2">
        <v>46</v>
      </c>
      <c r="G98" s="2">
        <v>111</v>
      </c>
      <c r="H98" s="2">
        <v>124</v>
      </c>
      <c r="J98" s="6">
        <v>31287</v>
      </c>
      <c r="K98" s="2">
        <v>1139</v>
      </c>
      <c r="L98" s="2">
        <v>378</v>
      </c>
      <c r="M98" s="2">
        <v>342</v>
      </c>
      <c r="N98" s="2">
        <v>303</v>
      </c>
      <c r="O98" s="2">
        <v>134</v>
      </c>
      <c r="P98" s="2">
        <v>576</v>
      </c>
      <c r="Q98" s="2">
        <v>62</v>
      </c>
      <c r="S98" s="6">
        <v>30748</v>
      </c>
      <c r="T98" s="2">
        <v>1596</v>
      </c>
      <c r="U98" s="2">
        <v>500</v>
      </c>
      <c r="V98" s="2">
        <v>260</v>
      </c>
      <c r="W98" s="2">
        <v>823</v>
      </c>
      <c r="X98" s="2">
        <v>78</v>
      </c>
      <c r="Y98" s="2">
        <v>197</v>
      </c>
      <c r="Z98" s="2">
        <v>341</v>
      </c>
      <c r="AB98" s="6">
        <v>30751</v>
      </c>
      <c r="AC98" s="2">
        <v>351</v>
      </c>
      <c r="AD98" s="2">
        <v>393</v>
      </c>
      <c r="AE98" s="2">
        <v>154</v>
      </c>
      <c r="AF98" s="2">
        <v>62</v>
      </c>
      <c r="AG98" s="2">
        <v>18</v>
      </c>
      <c r="AH98" s="2">
        <v>41</v>
      </c>
      <c r="AI98" s="2">
        <v>192</v>
      </c>
      <c r="AK98" s="6">
        <v>31093</v>
      </c>
      <c r="AL98" s="2">
        <v>124</v>
      </c>
      <c r="AM98" s="7">
        <v>43</v>
      </c>
      <c r="AN98" s="7">
        <v>28</v>
      </c>
      <c r="AO98" s="2">
        <v>55</v>
      </c>
      <c r="AP98" s="2">
        <v>17</v>
      </c>
      <c r="AQ98" s="2">
        <v>20</v>
      </c>
      <c r="AR98" s="2">
        <v>15</v>
      </c>
      <c r="AT98" s="6">
        <v>30974</v>
      </c>
      <c r="AU98" s="2">
        <v>313</v>
      </c>
      <c r="AV98" s="7">
        <v>125</v>
      </c>
      <c r="AW98" s="7">
        <v>48.43</v>
      </c>
      <c r="AX98" s="2">
        <v>90</v>
      </c>
      <c r="AY98" s="2">
        <v>17</v>
      </c>
      <c r="AZ98" s="2">
        <v>15</v>
      </c>
      <c r="BA98" s="2">
        <v>83</v>
      </c>
    </row>
    <row r="99" spans="1:53" x14ac:dyDescent="0.2">
      <c r="A99" s="6">
        <v>30870</v>
      </c>
      <c r="B99" s="2">
        <v>967</v>
      </c>
      <c r="C99" s="2">
        <v>248</v>
      </c>
      <c r="D99" s="2">
        <v>114</v>
      </c>
      <c r="E99" s="2">
        <v>179</v>
      </c>
      <c r="F99" s="2">
        <v>27</v>
      </c>
      <c r="G99" s="2">
        <v>47</v>
      </c>
      <c r="H99" s="2">
        <v>76</v>
      </c>
      <c r="J99" s="6">
        <v>31287</v>
      </c>
      <c r="K99" s="2">
        <v>1244</v>
      </c>
      <c r="M99" s="2">
        <v>367</v>
      </c>
      <c r="N99" s="2">
        <v>394</v>
      </c>
      <c r="O99" s="2">
        <v>210</v>
      </c>
      <c r="Q99" s="2">
        <v>98</v>
      </c>
      <c r="S99" s="6">
        <v>30754</v>
      </c>
      <c r="T99" s="2">
        <v>650</v>
      </c>
      <c r="U99" s="2">
        <v>195</v>
      </c>
      <c r="V99" s="2">
        <v>154</v>
      </c>
      <c r="W99" s="2">
        <v>104</v>
      </c>
      <c r="X99" s="2">
        <v>16</v>
      </c>
      <c r="Y99" s="2">
        <v>16</v>
      </c>
      <c r="Z99" s="2">
        <v>87</v>
      </c>
      <c r="AB99" s="6">
        <v>30758</v>
      </c>
      <c r="AC99" s="2">
        <v>292</v>
      </c>
      <c r="AD99" s="2">
        <v>365</v>
      </c>
      <c r="AE99" s="2">
        <v>33</v>
      </c>
      <c r="AF99" s="2">
        <v>74</v>
      </c>
      <c r="AG99" s="2">
        <v>11</v>
      </c>
      <c r="AI99" s="2">
        <v>140</v>
      </c>
      <c r="AK99" s="6">
        <v>31104</v>
      </c>
      <c r="AL99" s="2">
        <v>135</v>
      </c>
      <c r="AM99" s="7">
        <v>233</v>
      </c>
      <c r="AN99" s="7">
        <v>30</v>
      </c>
      <c r="AO99" s="2">
        <v>67</v>
      </c>
      <c r="AP99" s="2">
        <v>10</v>
      </c>
      <c r="AQ99" s="2">
        <v>5</v>
      </c>
      <c r="AR99" s="2">
        <v>135</v>
      </c>
      <c r="AT99" s="6">
        <v>30978</v>
      </c>
      <c r="AU99" s="2">
        <v>308</v>
      </c>
      <c r="AV99" s="7">
        <v>117.5</v>
      </c>
      <c r="AW99" s="7">
        <v>41.75</v>
      </c>
      <c r="AX99" s="2">
        <v>97</v>
      </c>
      <c r="AY99" s="2">
        <v>15</v>
      </c>
      <c r="AZ99" s="2">
        <v>11</v>
      </c>
      <c r="BA99" s="2">
        <v>33</v>
      </c>
    </row>
    <row r="100" spans="1:53" x14ac:dyDescent="0.2">
      <c r="A100" s="6">
        <v>30883</v>
      </c>
      <c r="B100" s="2">
        <v>828</v>
      </c>
      <c r="C100" s="2">
        <v>138</v>
      </c>
      <c r="D100" s="2">
        <v>125</v>
      </c>
      <c r="E100" s="2">
        <v>70</v>
      </c>
      <c r="F100" s="2">
        <v>19</v>
      </c>
      <c r="G100" s="2">
        <v>17</v>
      </c>
      <c r="H100" s="2">
        <v>40</v>
      </c>
      <c r="J100" s="6">
        <v>31287</v>
      </c>
      <c r="K100" s="2">
        <v>1095</v>
      </c>
      <c r="L100" s="2">
        <v>318</v>
      </c>
      <c r="M100" s="2">
        <v>362</v>
      </c>
      <c r="N100" s="2">
        <v>291</v>
      </c>
      <c r="O100" s="2">
        <v>176</v>
      </c>
      <c r="Q100" s="2">
        <v>56</v>
      </c>
      <c r="S100" s="6">
        <v>30761</v>
      </c>
      <c r="T100" s="2">
        <v>1264</v>
      </c>
      <c r="U100" s="2">
        <v>120</v>
      </c>
      <c r="V100" s="2">
        <v>355</v>
      </c>
      <c r="W100" s="2">
        <v>272</v>
      </c>
      <c r="X100" s="2">
        <v>30</v>
      </c>
      <c r="Y100" s="2">
        <v>35</v>
      </c>
      <c r="Z100" s="2">
        <v>42</v>
      </c>
      <c r="AB100" s="6">
        <v>30767</v>
      </c>
      <c r="AD100" s="2">
        <v>575</v>
      </c>
      <c r="AF100" s="2">
        <v>84</v>
      </c>
      <c r="AI100" s="2">
        <v>323</v>
      </c>
      <c r="AK100" s="6">
        <v>31132</v>
      </c>
      <c r="AL100" s="2">
        <v>111</v>
      </c>
      <c r="AM100" s="7">
        <v>45</v>
      </c>
      <c r="AN100" s="7">
        <v>12</v>
      </c>
      <c r="AO100" s="2">
        <v>65</v>
      </c>
      <c r="AP100" s="2">
        <v>9</v>
      </c>
      <c r="AR100" s="2">
        <v>8</v>
      </c>
      <c r="AT100" s="6">
        <v>30978</v>
      </c>
      <c r="AU100" s="2">
        <v>331</v>
      </c>
      <c r="AV100" s="7">
        <v>287.5</v>
      </c>
      <c r="AW100" s="7">
        <v>56.78</v>
      </c>
      <c r="AX100" s="2">
        <v>87</v>
      </c>
      <c r="AY100" s="2">
        <v>18</v>
      </c>
      <c r="AZ100" s="2">
        <v>15</v>
      </c>
      <c r="BA100" s="2">
        <v>85</v>
      </c>
    </row>
    <row r="101" spans="1:53" x14ac:dyDescent="0.2">
      <c r="A101" s="6">
        <v>30887</v>
      </c>
      <c r="B101" s="2">
        <v>1801</v>
      </c>
      <c r="C101" s="2">
        <v>300</v>
      </c>
      <c r="D101" s="2">
        <v>123</v>
      </c>
      <c r="F101" s="2">
        <v>151</v>
      </c>
      <c r="G101" s="2">
        <v>328</v>
      </c>
      <c r="H101" s="2">
        <v>130</v>
      </c>
      <c r="J101" s="6">
        <v>31295</v>
      </c>
      <c r="K101" s="2">
        <v>552</v>
      </c>
      <c r="L101" s="2">
        <v>123</v>
      </c>
      <c r="M101" s="2">
        <v>57</v>
      </c>
      <c r="N101" s="2">
        <v>101</v>
      </c>
      <c r="O101" s="2">
        <v>11</v>
      </c>
      <c r="Q101" s="2">
        <v>41</v>
      </c>
      <c r="S101" s="6">
        <v>30762</v>
      </c>
      <c r="T101" s="2">
        <v>1122</v>
      </c>
      <c r="U101" s="2">
        <v>268</v>
      </c>
      <c r="V101" s="2">
        <v>226</v>
      </c>
      <c r="W101" s="2">
        <v>362</v>
      </c>
      <c r="X101" s="2">
        <v>29</v>
      </c>
      <c r="Y101" s="2">
        <v>65</v>
      </c>
      <c r="Z101" s="2">
        <v>93</v>
      </c>
      <c r="AB101" s="6">
        <v>30772</v>
      </c>
      <c r="AC101" s="2">
        <v>699</v>
      </c>
      <c r="AD101" s="2">
        <v>233</v>
      </c>
      <c r="AE101" s="2">
        <v>194</v>
      </c>
      <c r="AF101" s="2">
        <v>92</v>
      </c>
      <c r="AG101" s="2">
        <v>16</v>
      </c>
      <c r="AH101" s="2">
        <v>50</v>
      </c>
      <c r="AI101" s="2">
        <v>115</v>
      </c>
      <c r="AK101" s="6">
        <v>31134</v>
      </c>
      <c r="AL101" s="2">
        <v>151</v>
      </c>
      <c r="AM101" s="7">
        <v>48</v>
      </c>
      <c r="AN101" s="7">
        <v>23</v>
      </c>
      <c r="AO101" s="2">
        <v>60</v>
      </c>
      <c r="AP101" s="2">
        <v>11</v>
      </c>
      <c r="AQ101" s="2">
        <v>12</v>
      </c>
      <c r="AR101" s="2">
        <v>15</v>
      </c>
      <c r="AT101" s="6">
        <v>30982</v>
      </c>
      <c r="AU101" s="2">
        <v>269</v>
      </c>
      <c r="AV101" s="7">
        <v>62.5</v>
      </c>
      <c r="AW101" s="7">
        <v>28.39</v>
      </c>
      <c r="AX101" s="2">
        <v>77</v>
      </c>
      <c r="AY101" s="2">
        <v>11</v>
      </c>
    </row>
    <row r="102" spans="1:53" x14ac:dyDescent="0.2">
      <c r="A102" s="6">
        <v>30894</v>
      </c>
      <c r="B102" s="2">
        <v>949</v>
      </c>
      <c r="C102" s="2">
        <v>118</v>
      </c>
      <c r="D102" s="2">
        <v>108</v>
      </c>
      <c r="E102" s="2">
        <v>262</v>
      </c>
      <c r="F102" s="2">
        <v>32</v>
      </c>
      <c r="G102" s="2">
        <v>65</v>
      </c>
      <c r="H102" s="2">
        <v>61</v>
      </c>
      <c r="J102" s="6">
        <v>31295</v>
      </c>
      <c r="K102" s="2">
        <v>551</v>
      </c>
      <c r="L102" s="2">
        <v>205</v>
      </c>
      <c r="M102" s="2">
        <v>58</v>
      </c>
      <c r="N102" s="2">
        <v>98</v>
      </c>
      <c r="O102" s="2">
        <v>14</v>
      </c>
      <c r="P102" s="2">
        <v>6</v>
      </c>
      <c r="Q102" s="2">
        <v>73</v>
      </c>
      <c r="S102" s="6">
        <v>30770</v>
      </c>
      <c r="U102" s="2">
        <v>285</v>
      </c>
      <c r="V102" s="2">
        <v>364</v>
      </c>
      <c r="Z102" s="2">
        <v>220</v>
      </c>
      <c r="AB102" s="6">
        <v>30779</v>
      </c>
      <c r="AF102" s="2">
        <v>131</v>
      </c>
      <c r="AK102" s="6">
        <v>31135</v>
      </c>
      <c r="AL102" s="2">
        <v>205</v>
      </c>
      <c r="AM102" s="7">
        <v>180</v>
      </c>
      <c r="AN102" s="7">
        <v>33</v>
      </c>
      <c r="AO102" s="2">
        <v>75</v>
      </c>
      <c r="AP102" s="2">
        <v>10</v>
      </c>
      <c r="AQ102" s="2">
        <v>5</v>
      </c>
      <c r="AR102" s="2">
        <v>87</v>
      </c>
      <c r="AT102" s="6">
        <v>30982</v>
      </c>
      <c r="AU102" s="2">
        <v>280</v>
      </c>
      <c r="AV102" s="7">
        <v>210</v>
      </c>
      <c r="AW102" s="7">
        <v>35.07</v>
      </c>
      <c r="AX102" s="2">
        <v>94</v>
      </c>
      <c r="AY102" s="2">
        <v>11</v>
      </c>
      <c r="AZ102" s="2">
        <v>8</v>
      </c>
      <c r="BA102" s="2">
        <v>100</v>
      </c>
    </row>
    <row r="103" spans="1:53" x14ac:dyDescent="0.2">
      <c r="A103" s="6">
        <v>30903</v>
      </c>
      <c r="B103" s="2">
        <v>837</v>
      </c>
      <c r="C103" s="2">
        <v>195</v>
      </c>
      <c r="D103" s="2">
        <v>123</v>
      </c>
      <c r="E103" s="2">
        <v>142</v>
      </c>
      <c r="F103" s="2">
        <v>22</v>
      </c>
      <c r="G103" s="2">
        <v>23</v>
      </c>
      <c r="H103" s="2">
        <v>90</v>
      </c>
      <c r="J103" s="6">
        <v>31295</v>
      </c>
      <c r="K103" s="2">
        <v>543</v>
      </c>
      <c r="L103" s="2">
        <v>128</v>
      </c>
      <c r="M103" s="2">
        <v>57</v>
      </c>
      <c r="N103" s="2">
        <v>115</v>
      </c>
      <c r="O103" s="2">
        <v>14</v>
      </c>
      <c r="P103" s="2">
        <v>5</v>
      </c>
      <c r="Q103" s="2">
        <v>32</v>
      </c>
      <c r="S103" s="6">
        <v>30790</v>
      </c>
      <c r="T103" s="2">
        <v>935</v>
      </c>
      <c r="U103" s="2">
        <v>90</v>
      </c>
      <c r="V103" s="2">
        <v>200</v>
      </c>
      <c r="W103" s="2">
        <v>150</v>
      </c>
      <c r="X103" s="2">
        <v>17</v>
      </c>
      <c r="Y103" s="2">
        <v>21</v>
      </c>
      <c r="Z103" s="2">
        <v>30</v>
      </c>
      <c r="AB103" s="6">
        <v>30799</v>
      </c>
      <c r="AC103" s="2">
        <v>711</v>
      </c>
      <c r="AD103" s="2">
        <v>713</v>
      </c>
      <c r="AE103" s="2">
        <v>147</v>
      </c>
      <c r="AF103" s="2">
        <v>131</v>
      </c>
      <c r="AG103" s="2">
        <v>10</v>
      </c>
      <c r="AH103" s="2">
        <v>36</v>
      </c>
      <c r="AI103" s="2">
        <v>219</v>
      </c>
      <c r="AK103" s="6">
        <v>31153</v>
      </c>
      <c r="AL103" s="2">
        <v>182</v>
      </c>
      <c r="AM103" s="7">
        <v>53</v>
      </c>
      <c r="AN103" s="7">
        <v>33</v>
      </c>
      <c r="AO103" s="2">
        <v>73</v>
      </c>
      <c r="AP103" s="2">
        <v>10</v>
      </c>
      <c r="AQ103" s="2">
        <v>10</v>
      </c>
      <c r="AT103" s="6">
        <v>30985</v>
      </c>
      <c r="AU103" s="2">
        <v>270</v>
      </c>
      <c r="AV103" s="7">
        <v>80</v>
      </c>
      <c r="AW103" s="7">
        <v>28.39</v>
      </c>
      <c r="AX103" s="2">
        <v>93</v>
      </c>
      <c r="AY103" s="2">
        <v>21</v>
      </c>
      <c r="AZ103" s="2">
        <v>8</v>
      </c>
      <c r="BA103" s="2">
        <v>28</v>
      </c>
    </row>
    <row r="104" spans="1:53" x14ac:dyDescent="0.2">
      <c r="A104" s="6">
        <v>30911</v>
      </c>
      <c r="B104" s="2">
        <v>933</v>
      </c>
      <c r="C104" s="2">
        <v>343</v>
      </c>
      <c r="D104" s="2">
        <v>166</v>
      </c>
      <c r="E104" s="2">
        <v>267</v>
      </c>
      <c r="F104" s="2">
        <v>34</v>
      </c>
      <c r="G104" s="2">
        <v>74</v>
      </c>
      <c r="H104" s="2">
        <v>154</v>
      </c>
      <c r="J104" s="6">
        <v>31302</v>
      </c>
      <c r="K104" s="2">
        <v>1081</v>
      </c>
      <c r="L104" s="2">
        <v>190</v>
      </c>
      <c r="M104" s="2">
        <v>292</v>
      </c>
      <c r="N104" s="2">
        <v>223</v>
      </c>
      <c r="O104" s="2">
        <v>49</v>
      </c>
      <c r="P104" s="2">
        <v>89</v>
      </c>
      <c r="Q104" s="2">
        <v>41</v>
      </c>
      <c r="S104" s="6">
        <v>30802</v>
      </c>
      <c r="T104" s="2">
        <v>818</v>
      </c>
      <c r="U104" s="2">
        <v>180</v>
      </c>
      <c r="V104" s="2">
        <v>147</v>
      </c>
      <c r="W104" s="2">
        <v>99</v>
      </c>
      <c r="X104" s="2">
        <v>13</v>
      </c>
      <c r="Y104" s="2">
        <v>14</v>
      </c>
      <c r="Z104" s="2">
        <v>63</v>
      </c>
      <c r="AB104" s="6">
        <v>30810</v>
      </c>
      <c r="AC104" s="2">
        <v>788</v>
      </c>
      <c r="AD104" s="2">
        <v>325</v>
      </c>
      <c r="AF104" s="2">
        <v>83</v>
      </c>
      <c r="AI104" s="2">
        <v>235</v>
      </c>
      <c r="AK104" s="6">
        <v>31154</v>
      </c>
      <c r="AM104" s="7">
        <v>265</v>
      </c>
      <c r="AO104" s="2">
        <v>95</v>
      </c>
      <c r="AP104" s="2">
        <v>21</v>
      </c>
      <c r="AR104" s="2">
        <v>173</v>
      </c>
      <c r="AT104" s="6">
        <v>30985</v>
      </c>
      <c r="AU104" s="2">
        <v>269</v>
      </c>
      <c r="AV104" s="7">
        <v>57.5</v>
      </c>
      <c r="AW104" s="7">
        <v>30.06</v>
      </c>
      <c r="AX104" s="2">
        <v>85</v>
      </c>
      <c r="AY104" s="2">
        <v>19</v>
      </c>
      <c r="AZ104" s="2">
        <v>12</v>
      </c>
      <c r="BA104" s="2">
        <v>40</v>
      </c>
    </row>
    <row r="105" spans="1:53" x14ac:dyDescent="0.2">
      <c r="A105" s="6">
        <v>30917</v>
      </c>
      <c r="B105" s="2">
        <v>784</v>
      </c>
      <c r="C105" s="2">
        <v>160</v>
      </c>
      <c r="D105" s="2">
        <v>103</v>
      </c>
      <c r="E105" s="2">
        <v>164</v>
      </c>
      <c r="F105" s="2">
        <v>25</v>
      </c>
      <c r="G105" s="2">
        <v>39</v>
      </c>
      <c r="H105" s="2">
        <v>73</v>
      </c>
      <c r="J105" s="6">
        <v>31302</v>
      </c>
      <c r="K105" s="2">
        <v>1078</v>
      </c>
      <c r="L105" s="2">
        <v>218</v>
      </c>
      <c r="M105" s="2">
        <v>281</v>
      </c>
      <c r="N105" s="2">
        <v>242</v>
      </c>
      <c r="O105" s="2">
        <v>38</v>
      </c>
      <c r="P105" s="2">
        <v>62</v>
      </c>
      <c r="Q105" s="2">
        <v>51</v>
      </c>
      <c r="S105" s="6">
        <v>30811</v>
      </c>
      <c r="T105" s="2">
        <v>534</v>
      </c>
      <c r="U105" s="2">
        <v>83</v>
      </c>
      <c r="V105" s="2">
        <v>89</v>
      </c>
      <c r="W105" s="2">
        <v>33</v>
      </c>
      <c r="X105" s="2">
        <v>13</v>
      </c>
      <c r="Z105" s="2">
        <v>26</v>
      </c>
      <c r="AB105" s="6">
        <v>30813</v>
      </c>
      <c r="AC105" s="2">
        <v>497</v>
      </c>
      <c r="AD105" s="2">
        <v>613</v>
      </c>
      <c r="AE105" s="2">
        <v>251</v>
      </c>
      <c r="AF105" s="2">
        <v>95</v>
      </c>
      <c r="AG105" s="2">
        <v>23</v>
      </c>
      <c r="AH105" s="2">
        <v>67</v>
      </c>
      <c r="AI105" s="2">
        <v>318</v>
      </c>
      <c r="AK105" s="6">
        <v>31155</v>
      </c>
      <c r="AL105" s="2">
        <v>195</v>
      </c>
      <c r="AM105" s="7">
        <v>40</v>
      </c>
      <c r="AN105" s="7">
        <v>43</v>
      </c>
      <c r="AO105" s="2">
        <v>60</v>
      </c>
      <c r="AP105" s="2">
        <v>11</v>
      </c>
      <c r="AQ105" s="2">
        <v>11</v>
      </c>
      <c r="AR105" s="2">
        <v>15</v>
      </c>
      <c r="AT105" s="6">
        <v>30988</v>
      </c>
      <c r="AU105" s="2">
        <v>256</v>
      </c>
      <c r="AV105" s="7">
        <v>82.5</v>
      </c>
      <c r="AW105" s="7">
        <v>25.05</v>
      </c>
      <c r="AX105" s="2">
        <v>74</v>
      </c>
      <c r="AY105" s="2">
        <v>12</v>
      </c>
      <c r="AZ105" s="2">
        <v>6</v>
      </c>
      <c r="BA105" s="2">
        <v>26</v>
      </c>
    </row>
    <row r="106" spans="1:53" x14ac:dyDescent="0.2">
      <c r="A106" s="6">
        <v>30942</v>
      </c>
      <c r="B106" s="2">
        <v>1203</v>
      </c>
      <c r="C106" s="2">
        <v>283</v>
      </c>
      <c r="D106" s="2">
        <v>117</v>
      </c>
      <c r="E106" s="2">
        <v>590</v>
      </c>
      <c r="F106" s="2">
        <v>76</v>
      </c>
      <c r="G106" s="2">
        <v>151</v>
      </c>
      <c r="H106" s="2">
        <v>80</v>
      </c>
      <c r="J106" s="6">
        <v>31302</v>
      </c>
      <c r="K106" s="2">
        <v>1089</v>
      </c>
      <c r="L106" s="2">
        <v>213</v>
      </c>
      <c r="M106" s="2">
        <v>306</v>
      </c>
      <c r="N106" s="2">
        <v>239</v>
      </c>
      <c r="O106" s="2">
        <v>44</v>
      </c>
      <c r="P106" s="2">
        <v>84</v>
      </c>
      <c r="Q106" s="2">
        <v>53</v>
      </c>
      <c r="S106" s="6">
        <v>30818</v>
      </c>
      <c r="T106" s="2">
        <v>835</v>
      </c>
      <c r="U106" s="2">
        <v>148</v>
      </c>
      <c r="V106" s="2">
        <v>133</v>
      </c>
      <c r="W106" s="2">
        <v>97</v>
      </c>
      <c r="X106" s="2">
        <v>19</v>
      </c>
      <c r="Y106" s="2">
        <v>19</v>
      </c>
      <c r="Z106" s="2">
        <v>51</v>
      </c>
      <c r="AB106" s="6">
        <v>30820</v>
      </c>
      <c r="AD106" s="2">
        <v>228</v>
      </c>
      <c r="AF106" s="2">
        <v>62</v>
      </c>
      <c r="AI106" s="2">
        <v>87</v>
      </c>
      <c r="AK106" s="6">
        <v>31155</v>
      </c>
      <c r="AL106" s="2">
        <v>172</v>
      </c>
      <c r="AM106" s="7">
        <v>125</v>
      </c>
      <c r="AN106" s="7">
        <v>33</v>
      </c>
      <c r="AO106" s="2">
        <v>58</v>
      </c>
      <c r="AP106" s="2">
        <v>15</v>
      </c>
      <c r="AQ106" s="2">
        <v>9</v>
      </c>
      <c r="AR106" s="2">
        <v>66</v>
      </c>
      <c r="AT106" s="6">
        <v>30988</v>
      </c>
      <c r="AU106" s="2">
        <v>256</v>
      </c>
      <c r="AV106" s="7">
        <v>82.5</v>
      </c>
      <c r="AW106" s="7">
        <v>25.05</v>
      </c>
      <c r="AX106" s="2">
        <v>74</v>
      </c>
      <c r="AY106" s="2">
        <v>12</v>
      </c>
      <c r="AZ106" s="2">
        <v>6</v>
      </c>
      <c r="BA106" s="2">
        <v>26</v>
      </c>
    </row>
    <row r="107" spans="1:53" x14ac:dyDescent="0.2">
      <c r="A107" s="6">
        <v>30949</v>
      </c>
      <c r="C107" s="2">
        <v>415</v>
      </c>
      <c r="D107" s="2">
        <v>289</v>
      </c>
      <c r="F107" s="2">
        <v>344</v>
      </c>
      <c r="H107" s="2">
        <v>122</v>
      </c>
      <c r="J107" s="6">
        <v>31309</v>
      </c>
      <c r="K107" s="2">
        <v>1054</v>
      </c>
      <c r="L107" s="2">
        <v>130</v>
      </c>
      <c r="M107" s="2">
        <v>291</v>
      </c>
      <c r="N107" s="2">
        <v>227</v>
      </c>
      <c r="P107" s="2">
        <v>83</v>
      </c>
      <c r="S107" s="6">
        <v>30825</v>
      </c>
      <c r="T107" s="2">
        <v>839</v>
      </c>
      <c r="U107" s="2">
        <v>203</v>
      </c>
      <c r="V107" s="2">
        <v>146</v>
      </c>
      <c r="W107" s="2">
        <v>247</v>
      </c>
      <c r="X107" s="2">
        <v>54</v>
      </c>
      <c r="Y107" s="2">
        <v>59</v>
      </c>
      <c r="Z107" s="2">
        <v>75</v>
      </c>
      <c r="AB107" s="6">
        <v>30827</v>
      </c>
      <c r="AC107" s="2">
        <v>539</v>
      </c>
      <c r="AD107" s="2">
        <v>293</v>
      </c>
      <c r="AE107" s="2">
        <v>274</v>
      </c>
      <c r="AF107" s="2">
        <v>87</v>
      </c>
      <c r="AG107" s="2">
        <v>26</v>
      </c>
      <c r="AI107" s="2">
        <v>186</v>
      </c>
      <c r="AK107" s="6">
        <v>31175</v>
      </c>
      <c r="AL107" s="2">
        <v>203</v>
      </c>
      <c r="AM107" s="7">
        <v>75</v>
      </c>
      <c r="AN107" s="7">
        <v>37</v>
      </c>
      <c r="AO107" s="2">
        <v>66</v>
      </c>
      <c r="AP107" s="2">
        <v>16</v>
      </c>
      <c r="AQ107" s="2">
        <v>5</v>
      </c>
      <c r="AR107" s="2">
        <v>15</v>
      </c>
      <c r="AT107" s="6">
        <v>30988</v>
      </c>
      <c r="AU107" s="2">
        <v>256</v>
      </c>
      <c r="AV107" s="7">
        <v>65</v>
      </c>
      <c r="AW107" s="7">
        <v>26.72</v>
      </c>
      <c r="AX107" s="2">
        <v>91</v>
      </c>
      <c r="AY107" s="2">
        <v>18</v>
      </c>
      <c r="BA107" s="2">
        <v>23</v>
      </c>
    </row>
    <row r="108" spans="1:53" x14ac:dyDescent="0.2">
      <c r="A108" s="6">
        <v>30956</v>
      </c>
      <c r="B108" s="2">
        <v>1053</v>
      </c>
      <c r="C108" s="2">
        <v>150</v>
      </c>
      <c r="D108" s="2">
        <v>236</v>
      </c>
      <c r="E108" s="2">
        <v>863</v>
      </c>
      <c r="F108" s="2">
        <v>345</v>
      </c>
      <c r="G108" s="2">
        <v>113</v>
      </c>
      <c r="H108" s="2">
        <v>60</v>
      </c>
      <c r="J108" s="6">
        <v>31309</v>
      </c>
      <c r="K108" s="2">
        <v>1029</v>
      </c>
      <c r="L108" s="2">
        <v>183</v>
      </c>
      <c r="M108" s="2">
        <v>267</v>
      </c>
      <c r="N108" s="2">
        <v>183</v>
      </c>
      <c r="O108" s="2">
        <v>41</v>
      </c>
      <c r="P108" s="2">
        <v>67</v>
      </c>
      <c r="Q108" s="2">
        <v>63</v>
      </c>
      <c r="S108" s="6">
        <v>30832</v>
      </c>
      <c r="T108" s="2">
        <v>643</v>
      </c>
      <c r="U108" s="2">
        <v>83</v>
      </c>
      <c r="V108" s="2">
        <v>94</v>
      </c>
      <c r="W108" s="2">
        <v>122</v>
      </c>
      <c r="X108" s="2">
        <v>18</v>
      </c>
      <c r="Y108" s="2">
        <v>29</v>
      </c>
      <c r="Z108" s="2">
        <v>47</v>
      </c>
      <c r="AB108" s="6">
        <v>30841</v>
      </c>
      <c r="AC108" s="2">
        <v>477</v>
      </c>
      <c r="AD108" s="2">
        <v>273</v>
      </c>
      <c r="AE108" s="2">
        <v>301</v>
      </c>
      <c r="AF108" s="2">
        <v>90</v>
      </c>
      <c r="AI108" s="2">
        <v>150</v>
      </c>
      <c r="AK108" s="6">
        <v>31175</v>
      </c>
      <c r="AL108" s="2">
        <v>217</v>
      </c>
      <c r="AM108" s="7">
        <v>178</v>
      </c>
      <c r="AN108" s="7">
        <v>40</v>
      </c>
      <c r="AO108" s="2">
        <v>81</v>
      </c>
      <c r="AP108" s="2">
        <v>13</v>
      </c>
      <c r="AQ108" s="2">
        <v>11</v>
      </c>
      <c r="AR108" s="2">
        <v>94</v>
      </c>
      <c r="AT108" s="6">
        <v>30988</v>
      </c>
      <c r="AU108" s="2">
        <v>256</v>
      </c>
      <c r="AV108" s="7">
        <v>65</v>
      </c>
      <c r="AW108" s="7">
        <v>26.72</v>
      </c>
      <c r="AX108" s="2">
        <v>91</v>
      </c>
      <c r="AY108" s="2">
        <v>18</v>
      </c>
      <c r="BA108" s="2">
        <v>23</v>
      </c>
    </row>
    <row r="109" spans="1:53" x14ac:dyDescent="0.2">
      <c r="A109" s="6">
        <v>30963</v>
      </c>
      <c r="B109" s="2">
        <v>1040</v>
      </c>
      <c r="C109" s="2">
        <v>143</v>
      </c>
      <c r="D109" s="2">
        <v>235</v>
      </c>
      <c r="E109" s="2">
        <v>423</v>
      </c>
      <c r="F109" s="2">
        <v>64</v>
      </c>
      <c r="G109" s="2">
        <v>103</v>
      </c>
      <c r="H109" s="2">
        <v>49</v>
      </c>
      <c r="J109" s="6">
        <v>31309</v>
      </c>
      <c r="K109" s="2">
        <v>983</v>
      </c>
      <c r="L109" s="2">
        <v>118</v>
      </c>
      <c r="M109" s="2">
        <v>267</v>
      </c>
      <c r="N109" s="2">
        <v>116</v>
      </c>
      <c r="O109" s="2">
        <v>45</v>
      </c>
      <c r="P109" s="2">
        <v>67</v>
      </c>
      <c r="Q109" s="2">
        <v>50</v>
      </c>
      <c r="S109" s="6">
        <v>30839</v>
      </c>
      <c r="T109" s="2">
        <v>576</v>
      </c>
      <c r="U109" s="2">
        <v>108</v>
      </c>
      <c r="V109" s="2">
        <v>103</v>
      </c>
      <c r="W109" s="2">
        <v>40</v>
      </c>
      <c r="X109" s="2">
        <v>12</v>
      </c>
      <c r="Z109" s="2">
        <v>41</v>
      </c>
      <c r="AB109" s="6">
        <v>30848</v>
      </c>
      <c r="AC109" s="2">
        <v>358</v>
      </c>
      <c r="AD109" s="2">
        <v>233</v>
      </c>
      <c r="AE109" s="2">
        <v>107</v>
      </c>
      <c r="AF109" s="2">
        <v>92</v>
      </c>
      <c r="AG109" s="2">
        <v>13</v>
      </c>
      <c r="AH109" s="2">
        <v>26</v>
      </c>
      <c r="AI109" s="2">
        <v>125</v>
      </c>
      <c r="AK109" s="6">
        <v>31198</v>
      </c>
      <c r="AL109" s="2">
        <v>255</v>
      </c>
      <c r="AM109" s="7">
        <v>245</v>
      </c>
      <c r="AN109" s="7">
        <v>63</v>
      </c>
      <c r="AO109" s="2">
        <v>91</v>
      </c>
      <c r="AP109" s="2">
        <v>21</v>
      </c>
      <c r="AQ109" s="2">
        <v>23</v>
      </c>
      <c r="AR109" s="2">
        <v>131</v>
      </c>
      <c r="AT109" s="6">
        <v>30990</v>
      </c>
      <c r="AU109" s="2">
        <v>168</v>
      </c>
      <c r="AV109" s="7">
        <v>57.5</v>
      </c>
      <c r="AW109" s="7">
        <v>13.36</v>
      </c>
      <c r="AX109" s="2">
        <v>96</v>
      </c>
      <c r="AY109" s="2">
        <v>14</v>
      </c>
      <c r="BA109" s="2">
        <v>31</v>
      </c>
    </row>
    <row r="110" spans="1:53" x14ac:dyDescent="0.2">
      <c r="A110" s="6">
        <v>30971</v>
      </c>
      <c r="B110" s="2">
        <v>1265</v>
      </c>
      <c r="C110" s="2">
        <v>190</v>
      </c>
      <c r="D110" s="2">
        <v>308</v>
      </c>
      <c r="E110" s="2">
        <v>645</v>
      </c>
      <c r="F110" s="2">
        <v>104</v>
      </c>
      <c r="G110" s="2">
        <v>161</v>
      </c>
      <c r="H110" s="2">
        <v>46</v>
      </c>
      <c r="J110" s="6">
        <v>31316</v>
      </c>
      <c r="K110" s="2">
        <v>1422</v>
      </c>
      <c r="L110" s="2">
        <v>638</v>
      </c>
      <c r="M110" s="2">
        <v>586</v>
      </c>
      <c r="N110" s="2">
        <v>584</v>
      </c>
      <c r="O110" s="2">
        <v>198</v>
      </c>
      <c r="P110" s="2">
        <v>413</v>
      </c>
      <c r="Q110" s="2">
        <v>42</v>
      </c>
      <c r="S110" s="6">
        <v>30846</v>
      </c>
      <c r="T110" s="2">
        <v>529</v>
      </c>
      <c r="U110" s="2">
        <v>63</v>
      </c>
      <c r="V110" s="2">
        <v>97</v>
      </c>
      <c r="W110" s="2">
        <v>32</v>
      </c>
      <c r="Z110" s="2">
        <v>28</v>
      </c>
      <c r="AB110" s="6">
        <v>30853</v>
      </c>
      <c r="AC110" s="2">
        <v>512</v>
      </c>
      <c r="AD110" s="2">
        <v>520</v>
      </c>
      <c r="AE110" s="2">
        <v>132</v>
      </c>
      <c r="AF110" s="2">
        <v>92</v>
      </c>
      <c r="AG110" s="2">
        <v>20</v>
      </c>
      <c r="AH110" s="2">
        <v>28</v>
      </c>
      <c r="AI110" s="2">
        <v>225</v>
      </c>
      <c r="AK110" s="6">
        <v>31205</v>
      </c>
      <c r="AL110" s="2">
        <v>264</v>
      </c>
      <c r="AM110" s="7">
        <v>168</v>
      </c>
      <c r="AN110" s="7">
        <v>62</v>
      </c>
      <c r="AO110" s="2">
        <v>73</v>
      </c>
      <c r="AP110" s="2">
        <v>15</v>
      </c>
      <c r="AQ110" s="2">
        <v>18</v>
      </c>
      <c r="AR110" s="2">
        <v>74</v>
      </c>
      <c r="AT110" s="6">
        <v>30990</v>
      </c>
      <c r="AU110" s="2">
        <v>162</v>
      </c>
      <c r="AV110" s="7">
        <v>47.5</v>
      </c>
      <c r="AW110" s="7">
        <v>10.02</v>
      </c>
      <c r="AX110" s="2">
        <v>126</v>
      </c>
      <c r="AY110" s="2">
        <v>10</v>
      </c>
      <c r="BA110" s="2">
        <v>13</v>
      </c>
    </row>
    <row r="111" spans="1:53" x14ac:dyDescent="0.2">
      <c r="A111" s="6">
        <v>30977</v>
      </c>
      <c r="B111" s="2">
        <v>1190</v>
      </c>
      <c r="C111" s="2">
        <v>318</v>
      </c>
      <c r="D111" s="2">
        <v>315</v>
      </c>
      <c r="E111" s="2">
        <v>590</v>
      </c>
      <c r="F111" s="2">
        <v>97</v>
      </c>
      <c r="G111" s="2">
        <v>158</v>
      </c>
      <c r="H111" s="2">
        <v>97</v>
      </c>
      <c r="J111" s="6">
        <v>31316</v>
      </c>
      <c r="K111" s="2">
        <v>1434</v>
      </c>
      <c r="L111" s="2">
        <v>688</v>
      </c>
      <c r="M111" s="2">
        <v>608</v>
      </c>
      <c r="N111" s="2">
        <v>594</v>
      </c>
      <c r="O111" s="2">
        <v>214</v>
      </c>
      <c r="P111" s="2">
        <v>434</v>
      </c>
      <c r="Q111" s="2">
        <v>58</v>
      </c>
      <c r="S111" s="6">
        <v>30852</v>
      </c>
      <c r="T111" s="2">
        <v>1174</v>
      </c>
      <c r="U111" s="2">
        <v>155</v>
      </c>
      <c r="V111" s="2">
        <v>127</v>
      </c>
      <c r="W111" s="2">
        <v>506</v>
      </c>
      <c r="X111" s="2">
        <v>49</v>
      </c>
      <c r="Y111" s="2">
        <v>133</v>
      </c>
      <c r="Z111" s="2">
        <v>104</v>
      </c>
      <c r="AB111" s="6">
        <v>30855</v>
      </c>
      <c r="AC111" s="2">
        <v>450</v>
      </c>
      <c r="AD111" s="2">
        <v>530</v>
      </c>
      <c r="AE111" s="2">
        <v>169</v>
      </c>
      <c r="AF111" s="2">
        <v>122</v>
      </c>
      <c r="AG111" s="2">
        <v>19</v>
      </c>
      <c r="AH111" s="2">
        <v>47</v>
      </c>
      <c r="AI111" s="2">
        <v>229</v>
      </c>
      <c r="AK111" s="6">
        <v>31205</v>
      </c>
      <c r="AL111" s="2">
        <v>244</v>
      </c>
      <c r="AM111" s="7">
        <v>55</v>
      </c>
      <c r="AN111" s="7">
        <v>58</v>
      </c>
      <c r="AO111" s="2">
        <v>89</v>
      </c>
      <c r="AP111" s="2">
        <v>15</v>
      </c>
      <c r="AQ111" s="2">
        <v>19</v>
      </c>
      <c r="AR111" s="2">
        <v>10</v>
      </c>
      <c r="AT111" s="6">
        <v>30992</v>
      </c>
      <c r="AU111" s="2">
        <v>288</v>
      </c>
      <c r="AV111" s="7">
        <v>382.5</v>
      </c>
      <c r="AW111" s="7">
        <v>121.91</v>
      </c>
      <c r="AX111" s="2">
        <v>170</v>
      </c>
      <c r="AY111" s="2">
        <v>71</v>
      </c>
      <c r="AZ111" s="2">
        <v>103</v>
      </c>
      <c r="BA111" s="2">
        <v>135</v>
      </c>
    </row>
    <row r="112" spans="1:53" x14ac:dyDescent="0.2">
      <c r="A112" s="6">
        <v>30984</v>
      </c>
      <c r="B112" s="2">
        <v>1290</v>
      </c>
      <c r="C112" s="2">
        <v>225</v>
      </c>
      <c r="D112" s="2">
        <v>337</v>
      </c>
      <c r="E112" s="2">
        <v>740</v>
      </c>
      <c r="F112" s="2">
        <v>122</v>
      </c>
      <c r="G112" s="2">
        <v>210</v>
      </c>
      <c r="H112" s="2">
        <v>82</v>
      </c>
      <c r="J112" s="6">
        <v>31316</v>
      </c>
      <c r="K112" s="2">
        <v>1441</v>
      </c>
      <c r="L112" s="2">
        <v>673</v>
      </c>
      <c r="M112" s="2">
        <v>569</v>
      </c>
      <c r="N112" s="2">
        <v>577</v>
      </c>
      <c r="O112" s="2">
        <v>197</v>
      </c>
      <c r="P112" s="2">
        <v>403</v>
      </c>
      <c r="Q112" s="2">
        <v>52</v>
      </c>
      <c r="S112" s="6">
        <v>30860</v>
      </c>
      <c r="T112" s="2">
        <v>350</v>
      </c>
      <c r="U112" s="2">
        <v>220</v>
      </c>
      <c r="V112" s="2">
        <v>81</v>
      </c>
      <c r="W112" s="2">
        <v>27</v>
      </c>
      <c r="X112" s="2">
        <v>11</v>
      </c>
      <c r="Y112" s="2">
        <v>17</v>
      </c>
      <c r="Z112" s="2">
        <v>68</v>
      </c>
      <c r="AB112" s="6">
        <v>30862</v>
      </c>
      <c r="AC112" s="2">
        <v>346</v>
      </c>
      <c r="AD112" s="2">
        <v>155</v>
      </c>
      <c r="AE112" s="2">
        <v>87</v>
      </c>
      <c r="AF112" s="2">
        <v>86</v>
      </c>
      <c r="AG112" s="2">
        <v>14</v>
      </c>
      <c r="AH112" s="2">
        <v>22</v>
      </c>
      <c r="AI112" s="2">
        <v>61</v>
      </c>
      <c r="AK112" s="6">
        <v>31210</v>
      </c>
      <c r="AL112" s="2">
        <v>246</v>
      </c>
      <c r="AM112" s="7">
        <v>48</v>
      </c>
      <c r="AN112" s="7">
        <v>63</v>
      </c>
      <c r="AO112" s="2">
        <v>78</v>
      </c>
      <c r="AP112" s="2">
        <v>22</v>
      </c>
      <c r="AQ112" s="2">
        <v>19</v>
      </c>
      <c r="AR112" s="2">
        <v>21</v>
      </c>
      <c r="AT112" s="6">
        <v>30992</v>
      </c>
      <c r="AU112" s="2">
        <v>280</v>
      </c>
      <c r="AV112" s="7">
        <v>135</v>
      </c>
      <c r="AW112" s="7">
        <v>56.78</v>
      </c>
      <c r="AX112" s="2">
        <v>78</v>
      </c>
      <c r="AY112" s="2">
        <v>18</v>
      </c>
      <c r="AZ112" s="2">
        <v>21</v>
      </c>
      <c r="BA112" s="2">
        <v>62</v>
      </c>
    </row>
    <row r="113" spans="1:53" x14ac:dyDescent="0.2">
      <c r="A113" s="6">
        <v>30991</v>
      </c>
      <c r="B113" s="2">
        <v>1321</v>
      </c>
      <c r="C113" s="2">
        <v>273</v>
      </c>
      <c r="D113" s="2">
        <v>347</v>
      </c>
      <c r="E113" s="2">
        <v>803</v>
      </c>
      <c r="F113" s="2">
        <v>137</v>
      </c>
      <c r="G113" s="2">
        <v>227</v>
      </c>
      <c r="H113" s="2">
        <v>76</v>
      </c>
      <c r="J113" s="6">
        <v>31323</v>
      </c>
      <c r="K113" s="2">
        <v>1000</v>
      </c>
      <c r="L113" s="2">
        <v>190</v>
      </c>
      <c r="M113" s="2">
        <v>488</v>
      </c>
      <c r="N113" s="2">
        <v>269</v>
      </c>
      <c r="O113" s="2">
        <v>257</v>
      </c>
      <c r="Q113" s="2">
        <v>47</v>
      </c>
      <c r="S113" s="6">
        <v>30869</v>
      </c>
      <c r="T113" s="2">
        <v>493</v>
      </c>
      <c r="U113" s="2">
        <v>143</v>
      </c>
      <c r="V113" s="2">
        <v>76</v>
      </c>
      <c r="W113" s="2">
        <v>89</v>
      </c>
      <c r="Z113" s="2">
        <v>58</v>
      </c>
      <c r="AB113" s="6">
        <v>30869</v>
      </c>
      <c r="AC113" s="2">
        <v>319</v>
      </c>
      <c r="AD113" s="2">
        <v>158</v>
      </c>
      <c r="AE113" s="2">
        <v>73</v>
      </c>
      <c r="AF113" s="2">
        <v>92</v>
      </c>
      <c r="AK113" s="6">
        <v>31210</v>
      </c>
      <c r="AL113" s="2">
        <v>266</v>
      </c>
      <c r="AM113" s="7">
        <v>188</v>
      </c>
      <c r="AN113" s="7">
        <v>60</v>
      </c>
      <c r="AO113" s="2">
        <v>99</v>
      </c>
      <c r="AP113" s="2">
        <v>14</v>
      </c>
      <c r="AQ113" s="2">
        <v>21</v>
      </c>
      <c r="AR113" s="2">
        <v>88</v>
      </c>
      <c r="AT113" s="6">
        <v>30996</v>
      </c>
      <c r="AU113" s="2">
        <v>247</v>
      </c>
      <c r="AV113" s="7">
        <v>70</v>
      </c>
      <c r="AW113" s="7">
        <v>23.38</v>
      </c>
      <c r="AX113" s="2">
        <v>83</v>
      </c>
      <c r="AY113" s="2">
        <v>13</v>
      </c>
      <c r="AZ113" s="2">
        <v>15</v>
      </c>
      <c r="BA113" s="2">
        <v>26</v>
      </c>
    </row>
    <row r="114" spans="1:53" x14ac:dyDescent="0.2">
      <c r="A114" s="6">
        <v>30998</v>
      </c>
      <c r="B114" s="2">
        <v>1566</v>
      </c>
      <c r="C114" s="2">
        <v>330</v>
      </c>
      <c r="D114" s="2">
        <v>412</v>
      </c>
      <c r="E114" s="2">
        <v>949</v>
      </c>
      <c r="F114" s="2">
        <v>163</v>
      </c>
      <c r="G114" s="2">
        <v>283</v>
      </c>
      <c r="H114" s="2">
        <v>98</v>
      </c>
      <c r="J114" s="6">
        <v>31323</v>
      </c>
      <c r="K114" s="2">
        <v>1138</v>
      </c>
      <c r="L114" s="2">
        <v>185</v>
      </c>
      <c r="M114" s="2">
        <v>504</v>
      </c>
      <c r="N114" s="2">
        <v>300</v>
      </c>
      <c r="O114" s="2">
        <v>97</v>
      </c>
      <c r="Q114" s="2">
        <v>39</v>
      </c>
      <c r="S114" s="6">
        <v>30874</v>
      </c>
      <c r="T114" s="2">
        <v>450</v>
      </c>
      <c r="U114" s="2">
        <v>123</v>
      </c>
      <c r="V114" s="2">
        <v>85</v>
      </c>
      <c r="W114" s="2">
        <v>99</v>
      </c>
      <c r="X114" s="2">
        <v>20</v>
      </c>
      <c r="Y114" s="2">
        <v>33</v>
      </c>
      <c r="Z114" s="2">
        <v>35</v>
      </c>
      <c r="AB114" s="6">
        <v>30876</v>
      </c>
      <c r="AC114" s="2">
        <v>417</v>
      </c>
      <c r="AD114" s="2">
        <v>323</v>
      </c>
      <c r="AE114" s="2">
        <v>125</v>
      </c>
      <c r="AF114" s="2">
        <v>116</v>
      </c>
      <c r="AG114" s="2">
        <v>18</v>
      </c>
      <c r="AH114" s="2">
        <v>33</v>
      </c>
      <c r="AI114" s="2">
        <v>182</v>
      </c>
      <c r="AK114" s="6">
        <v>31222</v>
      </c>
      <c r="AL114" s="2">
        <v>279</v>
      </c>
      <c r="AM114" s="7">
        <v>310</v>
      </c>
      <c r="AN114" s="7">
        <v>73</v>
      </c>
      <c r="AO114" s="2">
        <v>120</v>
      </c>
      <c r="AP114" s="2">
        <v>22</v>
      </c>
      <c r="AQ114" s="2">
        <v>18</v>
      </c>
      <c r="AR114" s="2">
        <v>152</v>
      </c>
      <c r="AT114" s="6">
        <v>31005</v>
      </c>
      <c r="AU114" s="2">
        <v>253</v>
      </c>
      <c r="AV114" s="7">
        <v>30</v>
      </c>
      <c r="AW114" s="7">
        <v>16.7</v>
      </c>
      <c r="AX114" s="2">
        <v>68</v>
      </c>
      <c r="AY114" s="2">
        <v>12</v>
      </c>
      <c r="BA114" s="2">
        <v>16</v>
      </c>
    </row>
    <row r="115" spans="1:53" x14ac:dyDescent="0.2">
      <c r="A115" s="6">
        <v>31005</v>
      </c>
      <c r="B115" s="2">
        <v>1514</v>
      </c>
      <c r="C115" s="2">
        <v>363</v>
      </c>
      <c r="D115" s="2">
        <v>422</v>
      </c>
      <c r="E115" s="2">
        <v>903</v>
      </c>
      <c r="F115" s="2">
        <v>165</v>
      </c>
      <c r="G115" s="2">
        <v>281</v>
      </c>
      <c r="H115" s="2">
        <v>125</v>
      </c>
      <c r="J115" s="6">
        <v>31323</v>
      </c>
      <c r="K115" s="2">
        <v>1076</v>
      </c>
      <c r="L115" s="2">
        <v>213</v>
      </c>
      <c r="M115" s="2">
        <v>461</v>
      </c>
      <c r="N115" s="2">
        <v>278</v>
      </c>
      <c r="O115" s="2">
        <v>161</v>
      </c>
      <c r="P115" s="2">
        <v>509</v>
      </c>
      <c r="Q115" s="2">
        <v>38</v>
      </c>
      <c r="S115" s="6">
        <v>30881</v>
      </c>
      <c r="T115" s="2">
        <v>537</v>
      </c>
      <c r="U115" s="2">
        <v>133</v>
      </c>
      <c r="V115" s="2">
        <v>85</v>
      </c>
      <c r="W115" s="2">
        <v>60</v>
      </c>
      <c r="X115" s="2">
        <v>21</v>
      </c>
      <c r="Y115" s="2">
        <v>19</v>
      </c>
      <c r="Z115" s="2">
        <v>27</v>
      </c>
      <c r="AB115" s="6">
        <v>30883</v>
      </c>
      <c r="AC115" s="2">
        <v>308</v>
      </c>
      <c r="AD115" s="2">
        <v>225</v>
      </c>
      <c r="AE115" s="2">
        <v>75</v>
      </c>
      <c r="AF115" s="2">
        <v>84</v>
      </c>
      <c r="AG115" s="2">
        <v>18</v>
      </c>
      <c r="AH115" s="2">
        <v>24</v>
      </c>
      <c r="AI115" s="2">
        <v>78</v>
      </c>
      <c r="AK115" s="6">
        <v>31222</v>
      </c>
      <c r="AL115" s="2">
        <v>267</v>
      </c>
      <c r="AM115" s="7">
        <v>53</v>
      </c>
      <c r="AN115" s="7">
        <v>72</v>
      </c>
      <c r="AO115" s="2">
        <v>96</v>
      </c>
      <c r="AP115" s="2">
        <v>15</v>
      </c>
      <c r="AQ115" s="2">
        <v>18</v>
      </c>
      <c r="AR115" s="2">
        <v>15</v>
      </c>
      <c r="AT115" s="6">
        <v>31005</v>
      </c>
      <c r="AU115" s="2">
        <v>253</v>
      </c>
      <c r="AV115" s="7">
        <v>42.5</v>
      </c>
      <c r="AW115" s="7">
        <v>16.7</v>
      </c>
      <c r="AX115" s="2">
        <v>82</v>
      </c>
      <c r="AY115" s="2">
        <v>13</v>
      </c>
      <c r="BA115" s="2">
        <v>14</v>
      </c>
    </row>
    <row r="116" spans="1:53" x14ac:dyDescent="0.2">
      <c r="A116" s="6">
        <v>31012</v>
      </c>
      <c r="B116" s="2">
        <v>1509</v>
      </c>
      <c r="C116" s="2">
        <v>253</v>
      </c>
      <c r="D116" s="2">
        <v>411</v>
      </c>
      <c r="E116" s="2">
        <v>892</v>
      </c>
      <c r="F116" s="2">
        <v>151</v>
      </c>
      <c r="G116" s="2">
        <v>264</v>
      </c>
      <c r="H116" s="2">
        <v>87</v>
      </c>
      <c r="J116" s="6">
        <v>31330</v>
      </c>
      <c r="K116" s="2">
        <v>1809</v>
      </c>
      <c r="M116" s="2">
        <v>1010</v>
      </c>
      <c r="N116" s="2">
        <v>663</v>
      </c>
      <c r="O116" s="2">
        <v>256</v>
      </c>
      <c r="P116" s="2">
        <v>557</v>
      </c>
      <c r="Q116" s="2">
        <v>151</v>
      </c>
      <c r="S116" s="6">
        <v>30888</v>
      </c>
      <c r="T116" s="2">
        <v>545</v>
      </c>
      <c r="U116" s="2">
        <v>240</v>
      </c>
      <c r="V116" s="2">
        <v>127</v>
      </c>
      <c r="W116" s="2">
        <v>139</v>
      </c>
      <c r="X116" s="2">
        <v>19</v>
      </c>
      <c r="Y116" s="2">
        <v>40</v>
      </c>
      <c r="Z116" s="2">
        <v>112</v>
      </c>
      <c r="AB116" s="6">
        <v>30890</v>
      </c>
      <c r="AC116" s="2">
        <v>332</v>
      </c>
      <c r="AD116" s="2">
        <v>143</v>
      </c>
      <c r="AE116" s="2">
        <v>77</v>
      </c>
      <c r="AF116" s="2">
        <v>99</v>
      </c>
      <c r="AG116" s="2">
        <v>28</v>
      </c>
      <c r="AH116" s="2">
        <v>24</v>
      </c>
      <c r="AI116" s="2">
        <v>43</v>
      </c>
      <c r="AK116" s="6">
        <v>31250</v>
      </c>
      <c r="AL116" s="2">
        <v>308</v>
      </c>
      <c r="AM116" s="7">
        <v>48</v>
      </c>
      <c r="AN116" s="7">
        <v>75</v>
      </c>
      <c r="AO116" s="2">
        <v>101</v>
      </c>
      <c r="AP116" s="2">
        <v>20</v>
      </c>
      <c r="AQ116" s="2">
        <v>21</v>
      </c>
      <c r="AR116" s="2">
        <v>15</v>
      </c>
      <c r="AT116" s="6">
        <v>31008</v>
      </c>
      <c r="AU116" s="2">
        <v>236</v>
      </c>
      <c r="AV116" s="7">
        <v>90</v>
      </c>
      <c r="AW116" s="7">
        <v>20.04</v>
      </c>
      <c r="AX116" s="2">
        <v>78</v>
      </c>
      <c r="AY116" s="2">
        <v>10</v>
      </c>
      <c r="BA116" s="2">
        <v>25</v>
      </c>
    </row>
    <row r="117" spans="1:53" x14ac:dyDescent="0.2">
      <c r="A117" s="6">
        <v>31020</v>
      </c>
      <c r="B117" s="2">
        <v>1682</v>
      </c>
      <c r="C117" s="2">
        <v>293</v>
      </c>
      <c r="D117" s="2">
        <v>456</v>
      </c>
      <c r="E117" s="2">
        <v>1298</v>
      </c>
      <c r="F117" s="2">
        <v>244</v>
      </c>
      <c r="G117" s="2">
        <v>409</v>
      </c>
      <c r="H117" s="2">
        <v>64</v>
      </c>
      <c r="J117" s="6">
        <v>31330</v>
      </c>
      <c r="K117" s="2">
        <v>1771</v>
      </c>
      <c r="M117" s="2">
        <v>1049</v>
      </c>
      <c r="N117" s="2">
        <v>572</v>
      </c>
      <c r="Q117" s="2">
        <v>137</v>
      </c>
      <c r="S117" s="6">
        <v>30895</v>
      </c>
      <c r="T117" s="2">
        <v>711</v>
      </c>
      <c r="U117" s="2">
        <v>408</v>
      </c>
      <c r="V117" s="2">
        <v>76</v>
      </c>
      <c r="W117" s="2">
        <v>336</v>
      </c>
      <c r="X117" s="2">
        <v>32</v>
      </c>
      <c r="Y117" s="2">
        <v>93</v>
      </c>
      <c r="Z117" s="2">
        <v>182</v>
      </c>
      <c r="AB117" s="6">
        <v>30898</v>
      </c>
      <c r="AG117" s="2">
        <v>27</v>
      </c>
      <c r="AK117" s="6">
        <v>31250</v>
      </c>
      <c r="AL117" s="2">
        <v>365</v>
      </c>
      <c r="AM117" s="7">
        <v>103</v>
      </c>
      <c r="AN117" s="7">
        <v>114</v>
      </c>
      <c r="AO117" s="2">
        <v>94</v>
      </c>
      <c r="AP117" s="2">
        <v>27</v>
      </c>
      <c r="AQ117" s="2">
        <v>42</v>
      </c>
      <c r="AR117" s="2">
        <v>59</v>
      </c>
      <c r="AT117" s="6">
        <v>31008</v>
      </c>
      <c r="AU117" s="2">
        <v>248</v>
      </c>
      <c r="AV117" s="7">
        <v>50</v>
      </c>
      <c r="AW117" s="7">
        <v>23.38</v>
      </c>
      <c r="AX117" s="2">
        <v>81</v>
      </c>
      <c r="AY117" s="2">
        <v>15</v>
      </c>
      <c r="AZ117" s="2">
        <v>12</v>
      </c>
      <c r="BA117" s="2">
        <v>22</v>
      </c>
    </row>
    <row r="118" spans="1:53" x14ac:dyDescent="0.2">
      <c r="A118" s="6">
        <v>31026</v>
      </c>
      <c r="B118" s="2">
        <v>2042</v>
      </c>
      <c r="C118" s="2">
        <v>355</v>
      </c>
      <c r="D118" s="2">
        <v>514</v>
      </c>
      <c r="E118" s="2">
        <v>1505</v>
      </c>
      <c r="F118" s="2">
        <v>262</v>
      </c>
      <c r="G118" s="2">
        <v>454</v>
      </c>
      <c r="H118" s="2">
        <v>67</v>
      </c>
      <c r="J118" s="6">
        <v>31330</v>
      </c>
      <c r="K118" s="2">
        <v>1727</v>
      </c>
      <c r="M118" s="2">
        <v>907</v>
      </c>
      <c r="N118" s="2">
        <v>532</v>
      </c>
      <c r="O118" s="2">
        <v>184</v>
      </c>
      <c r="P118" s="2">
        <v>381</v>
      </c>
      <c r="Q118" s="2">
        <v>111</v>
      </c>
      <c r="S118" s="6">
        <v>30904</v>
      </c>
      <c r="T118" s="2">
        <v>439</v>
      </c>
      <c r="U118" s="2">
        <v>105</v>
      </c>
      <c r="V118" s="2">
        <v>102</v>
      </c>
      <c r="W118" s="2">
        <v>70</v>
      </c>
      <c r="X118" s="2">
        <v>17</v>
      </c>
      <c r="Y118" s="2">
        <v>17</v>
      </c>
      <c r="Z118" s="2">
        <v>38</v>
      </c>
      <c r="AB118" s="6">
        <v>30904</v>
      </c>
      <c r="AC118" s="2">
        <v>356</v>
      </c>
      <c r="AD118" s="2">
        <v>33</v>
      </c>
      <c r="AE118" s="2">
        <v>92</v>
      </c>
      <c r="AF118" s="2">
        <v>90</v>
      </c>
      <c r="AG118" s="2">
        <v>13</v>
      </c>
      <c r="AH118" s="2">
        <v>25</v>
      </c>
      <c r="AI118" s="2">
        <v>145</v>
      </c>
      <c r="AK118" s="6">
        <v>31257</v>
      </c>
      <c r="AL118" s="2">
        <v>316</v>
      </c>
      <c r="AM118" s="7">
        <v>48</v>
      </c>
      <c r="AN118" s="7">
        <v>89</v>
      </c>
      <c r="AO118" s="2">
        <v>87</v>
      </c>
      <c r="AR118" s="2">
        <v>16</v>
      </c>
      <c r="AT118" s="6">
        <v>31012</v>
      </c>
      <c r="AU118" s="2">
        <v>218</v>
      </c>
      <c r="AV118" s="7">
        <v>72.5</v>
      </c>
      <c r="AW118" s="7">
        <v>16.7</v>
      </c>
      <c r="AX118" s="2">
        <v>64</v>
      </c>
      <c r="AY118" s="2">
        <v>9</v>
      </c>
      <c r="BA118" s="2">
        <v>36</v>
      </c>
    </row>
    <row r="119" spans="1:53" x14ac:dyDescent="0.2">
      <c r="A119" s="6">
        <v>31033</v>
      </c>
      <c r="B119" s="2">
        <v>2366</v>
      </c>
      <c r="C119" s="2">
        <v>410</v>
      </c>
      <c r="D119" s="2">
        <v>573</v>
      </c>
      <c r="E119" s="2">
        <v>1834</v>
      </c>
      <c r="F119" s="2">
        <v>277</v>
      </c>
      <c r="G119" s="2">
        <v>547</v>
      </c>
      <c r="H119" s="2">
        <v>86</v>
      </c>
      <c r="J119" s="6">
        <v>31339</v>
      </c>
      <c r="K119" s="2">
        <v>1293</v>
      </c>
      <c r="L119" s="2">
        <v>253</v>
      </c>
      <c r="M119" s="2">
        <v>675</v>
      </c>
      <c r="N119" s="2">
        <v>358</v>
      </c>
      <c r="O119" s="2">
        <v>161</v>
      </c>
      <c r="P119" s="2">
        <v>346</v>
      </c>
      <c r="Q119" s="2">
        <v>64</v>
      </c>
      <c r="S119" s="6">
        <v>30909</v>
      </c>
      <c r="T119" s="2">
        <v>624</v>
      </c>
      <c r="U119" s="2">
        <v>280</v>
      </c>
      <c r="V119" s="2">
        <v>90</v>
      </c>
      <c r="W119" s="2">
        <v>274</v>
      </c>
      <c r="X119" s="2">
        <v>24</v>
      </c>
      <c r="Y119" s="2">
        <v>72</v>
      </c>
      <c r="Z119" s="2">
        <v>115</v>
      </c>
      <c r="AB119" s="6">
        <v>30911</v>
      </c>
      <c r="AC119" s="2">
        <v>422</v>
      </c>
      <c r="AD119" s="2">
        <v>288</v>
      </c>
      <c r="AE119" s="2">
        <v>154</v>
      </c>
      <c r="AF119" s="2">
        <v>97</v>
      </c>
      <c r="AG119" s="2">
        <v>17</v>
      </c>
      <c r="AH119" s="2">
        <v>38</v>
      </c>
      <c r="AI119" s="2">
        <v>132</v>
      </c>
      <c r="AK119" s="6">
        <v>31257</v>
      </c>
      <c r="AL119" s="2">
        <v>312</v>
      </c>
      <c r="AM119" s="7">
        <v>118</v>
      </c>
      <c r="AN119" s="7">
        <v>80</v>
      </c>
      <c r="AO119" s="2">
        <v>89</v>
      </c>
      <c r="AP119" s="2">
        <v>19</v>
      </c>
      <c r="AQ119" s="2">
        <v>22</v>
      </c>
      <c r="AR119" s="2">
        <v>46</v>
      </c>
      <c r="AT119" s="6">
        <v>31012</v>
      </c>
      <c r="AU119" s="2">
        <v>210</v>
      </c>
      <c r="AV119" s="7">
        <v>55</v>
      </c>
      <c r="AW119" s="7">
        <v>13.36</v>
      </c>
      <c r="AX119" s="2">
        <v>76</v>
      </c>
      <c r="AY119" s="2">
        <v>10</v>
      </c>
      <c r="BA119" s="2">
        <v>29</v>
      </c>
    </row>
    <row r="120" spans="1:53" x14ac:dyDescent="0.2">
      <c r="A120" s="6">
        <v>31040</v>
      </c>
      <c r="B120" s="2">
        <v>2216</v>
      </c>
      <c r="C120" s="2">
        <v>603</v>
      </c>
      <c r="D120" s="2">
        <v>619</v>
      </c>
      <c r="E120" s="2">
        <v>2204</v>
      </c>
      <c r="F120" s="2">
        <v>432</v>
      </c>
      <c r="G120" s="2">
        <v>736</v>
      </c>
      <c r="H120" s="2">
        <v>116</v>
      </c>
      <c r="J120" s="6">
        <v>31339</v>
      </c>
      <c r="K120" s="2">
        <v>1280</v>
      </c>
      <c r="L120" s="2">
        <v>208</v>
      </c>
      <c r="M120" s="2">
        <v>638</v>
      </c>
      <c r="N120" s="2">
        <v>316</v>
      </c>
      <c r="O120" s="2">
        <v>181</v>
      </c>
      <c r="P120" s="2">
        <v>290</v>
      </c>
      <c r="Q120" s="2">
        <v>49</v>
      </c>
      <c r="S120" s="6">
        <v>30916</v>
      </c>
      <c r="U120" s="2">
        <v>365</v>
      </c>
      <c r="V120" s="2">
        <v>116</v>
      </c>
      <c r="Z120" s="2">
        <v>325</v>
      </c>
      <c r="AB120" s="6">
        <v>30918</v>
      </c>
      <c r="AC120" s="2">
        <v>272</v>
      </c>
      <c r="AD120" s="2">
        <v>500</v>
      </c>
      <c r="AE120" s="2">
        <v>43</v>
      </c>
      <c r="AF120" s="2">
        <v>77</v>
      </c>
      <c r="AG120" s="2">
        <v>14</v>
      </c>
      <c r="AH120" s="2">
        <v>11</v>
      </c>
      <c r="AI120" s="2">
        <v>205</v>
      </c>
      <c r="AK120" s="6">
        <v>31267</v>
      </c>
      <c r="AL120" s="2">
        <v>319</v>
      </c>
      <c r="AM120" s="7">
        <v>88</v>
      </c>
      <c r="AN120" s="7">
        <v>63</v>
      </c>
      <c r="AO120" s="2">
        <v>119</v>
      </c>
      <c r="AP120" s="2">
        <v>15</v>
      </c>
      <c r="AQ120" s="2">
        <v>20</v>
      </c>
      <c r="AR120" s="2">
        <v>43</v>
      </c>
      <c r="AT120" s="6">
        <v>31016</v>
      </c>
      <c r="AU120" s="2">
        <v>162</v>
      </c>
      <c r="AV120" s="7">
        <v>52.5</v>
      </c>
      <c r="AW120" s="7">
        <v>8.35</v>
      </c>
      <c r="AX120" s="2">
        <v>49</v>
      </c>
      <c r="AY120" s="2">
        <v>11</v>
      </c>
      <c r="BA120" s="2">
        <v>26</v>
      </c>
    </row>
    <row r="121" spans="1:53" x14ac:dyDescent="0.2">
      <c r="A121" s="6">
        <v>31054</v>
      </c>
      <c r="B121" s="2">
        <v>2660</v>
      </c>
      <c r="C121" s="2">
        <v>843</v>
      </c>
      <c r="D121" s="2">
        <v>805</v>
      </c>
      <c r="E121" s="2">
        <v>2437</v>
      </c>
      <c r="F121" s="2">
        <v>488</v>
      </c>
      <c r="G121" s="2">
        <v>808</v>
      </c>
      <c r="H121" s="2">
        <v>110</v>
      </c>
      <c r="J121" s="6">
        <v>31339</v>
      </c>
      <c r="K121" s="2">
        <v>1276</v>
      </c>
      <c r="L121" s="2">
        <v>208</v>
      </c>
      <c r="M121" s="2">
        <v>631</v>
      </c>
      <c r="N121" s="2">
        <v>343</v>
      </c>
      <c r="Q121" s="2">
        <v>41</v>
      </c>
      <c r="S121" s="6">
        <v>30922</v>
      </c>
      <c r="T121" s="2">
        <v>463</v>
      </c>
      <c r="U121" s="2">
        <v>180</v>
      </c>
      <c r="V121" s="2">
        <v>95</v>
      </c>
      <c r="W121" s="2">
        <v>67</v>
      </c>
      <c r="X121" s="2">
        <v>14</v>
      </c>
      <c r="Y121" s="2">
        <v>14</v>
      </c>
      <c r="Z121" s="2">
        <v>81</v>
      </c>
      <c r="AB121" s="6">
        <v>30946</v>
      </c>
      <c r="AC121" s="2">
        <v>300</v>
      </c>
      <c r="AD121" s="2">
        <v>443</v>
      </c>
      <c r="AE121" s="2">
        <v>58</v>
      </c>
      <c r="AF121" s="2">
        <v>106</v>
      </c>
      <c r="AG121" s="2">
        <v>14</v>
      </c>
      <c r="AH121" s="2">
        <v>18</v>
      </c>
      <c r="AI121" s="2">
        <v>186</v>
      </c>
      <c r="AK121" s="6">
        <v>31268</v>
      </c>
      <c r="AL121" s="2">
        <v>303</v>
      </c>
      <c r="AM121" s="7">
        <v>30</v>
      </c>
      <c r="AN121" s="7">
        <v>52</v>
      </c>
      <c r="AO121" s="2">
        <v>95</v>
      </c>
      <c r="AP121" s="2">
        <v>14</v>
      </c>
      <c r="AQ121" s="2">
        <v>11</v>
      </c>
      <c r="AR121" s="2">
        <v>10</v>
      </c>
      <c r="AT121" s="6">
        <v>31016</v>
      </c>
      <c r="AU121" s="2">
        <v>269</v>
      </c>
      <c r="AV121" s="7">
        <v>57.5</v>
      </c>
      <c r="AW121" s="7">
        <v>30.06</v>
      </c>
      <c r="AX121" s="2">
        <v>85</v>
      </c>
      <c r="AY121" s="2">
        <v>19</v>
      </c>
      <c r="AZ121" s="2">
        <v>12</v>
      </c>
      <c r="BA121" s="2">
        <v>40</v>
      </c>
    </row>
    <row r="122" spans="1:53" x14ac:dyDescent="0.2">
      <c r="A122" s="6">
        <v>31057</v>
      </c>
      <c r="B122" s="2">
        <v>2468</v>
      </c>
      <c r="C122" s="2">
        <v>660</v>
      </c>
      <c r="D122" s="2">
        <v>731</v>
      </c>
      <c r="E122" s="2">
        <v>2203</v>
      </c>
      <c r="F122" s="2">
        <v>434</v>
      </c>
      <c r="G122" s="2">
        <v>727</v>
      </c>
      <c r="H122" s="2">
        <v>76</v>
      </c>
      <c r="J122" s="6">
        <v>31344</v>
      </c>
      <c r="K122" s="2">
        <v>875</v>
      </c>
      <c r="L122" s="2">
        <v>58</v>
      </c>
      <c r="M122" s="2">
        <v>234</v>
      </c>
      <c r="N122" s="2">
        <v>182</v>
      </c>
      <c r="O122" s="2">
        <v>30</v>
      </c>
      <c r="P122" s="2">
        <v>40</v>
      </c>
      <c r="Q122" s="2">
        <v>18</v>
      </c>
      <c r="S122" s="6">
        <v>30930</v>
      </c>
      <c r="T122" s="2">
        <v>809</v>
      </c>
      <c r="U122" s="2">
        <v>210</v>
      </c>
      <c r="V122" s="2">
        <v>110</v>
      </c>
      <c r="W122" s="2">
        <v>423</v>
      </c>
      <c r="X122" s="2">
        <v>40</v>
      </c>
      <c r="Y122" s="2">
        <v>118</v>
      </c>
      <c r="Z122" s="2">
        <v>125</v>
      </c>
      <c r="AB122" s="6">
        <v>30953</v>
      </c>
      <c r="AC122" s="2">
        <v>504</v>
      </c>
      <c r="AD122" s="2">
        <v>310</v>
      </c>
      <c r="AF122" s="2">
        <v>105</v>
      </c>
      <c r="AG122" s="2">
        <v>26</v>
      </c>
      <c r="AI122" s="2">
        <v>179</v>
      </c>
      <c r="AK122" s="6">
        <v>31293</v>
      </c>
      <c r="AL122" s="2">
        <v>362</v>
      </c>
      <c r="AM122" s="7">
        <v>130</v>
      </c>
      <c r="AN122" s="7">
        <v>60</v>
      </c>
      <c r="AO122" s="2">
        <v>104</v>
      </c>
      <c r="AP122" s="2">
        <v>14</v>
      </c>
      <c r="AQ122" s="2">
        <v>11</v>
      </c>
      <c r="AR122" s="2">
        <v>72</v>
      </c>
      <c r="AT122" s="6">
        <v>31016</v>
      </c>
      <c r="AU122" s="2">
        <v>168</v>
      </c>
      <c r="AV122" s="7">
        <v>95</v>
      </c>
      <c r="AW122" s="7">
        <v>16.7</v>
      </c>
      <c r="AX122" s="2">
        <v>73</v>
      </c>
      <c r="AY122" s="2">
        <v>10</v>
      </c>
      <c r="BA122" s="2">
        <v>45</v>
      </c>
    </row>
    <row r="123" spans="1:53" x14ac:dyDescent="0.2">
      <c r="A123" s="6">
        <v>31063</v>
      </c>
      <c r="B123" s="2">
        <v>2440</v>
      </c>
      <c r="C123" s="2">
        <v>545</v>
      </c>
      <c r="D123" s="2">
        <v>720</v>
      </c>
      <c r="E123" s="2">
        <v>2219</v>
      </c>
      <c r="F123" s="2">
        <v>600</v>
      </c>
      <c r="G123" s="2">
        <v>678</v>
      </c>
      <c r="H123" s="2">
        <v>50</v>
      </c>
      <c r="J123" s="6">
        <v>31344</v>
      </c>
      <c r="K123" s="2">
        <v>884</v>
      </c>
      <c r="L123" s="2">
        <v>68</v>
      </c>
      <c r="M123" s="2">
        <v>245</v>
      </c>
      <c r="N123" s="2">
        <v>205</v>
      </c>
      <c r="O123" s="2">
        <v>32</v>
      </c>
      <c r="P123" s="2">
        <v>43</v>
      </c>
      <c r="Q123" s="2">
        <v>19</v>
      </c>
      <c r="S123" s="6">
        <v>30937</v>
      </c>
      <c r="T123" s="2">
        <v>549</v>
      </c>
      <c r="U123" s="2">
        <v>103</v>
      </c>
      <c r="V123" s="2">
        <v>87</v>
      </c>
      <c r="W123" s="2">
        <v>140</v>
      </c>
      <c r="X123" s="2">
        <v>21</v>
      </c>
      <c r="Y123" s="2">
        <v>37</v>
      </c>
      <c r="Z123" s="2">
        <v>58</v>
      </c>
      <c r="AB123" s="6">
        <v>30965</v>
      </c>
      <c r="AC123" s="2">
        <v>603</v>
      </c>
      <c r="AD123" s="2">
        <v>113</v>
      </c>
      <c r="AE123" s="2">
        <v>117</v>
      </c>
      <c r="AI123" s="2">
        <v>67</v>
      </c>
      <c r="AK123" s="6">
        <v>31306</v>
      </c>
      <c r="AM123" s="7">
        <v>115</v>
      </c>
      <c r="AN123" s="7">
        <v>104</v>
      </c>
      <c r="AO123" s="2">
        <v>71</v>
      </c>
      <c r="AP123" s="2">
        <v>26</v>
      </c>
      <c r="AQ123" s="2">
        <v>29</v>
      </c>
      <c r="AR123" s="2">
        <v>50</v>
      </c>
      <c r="AT123" s="6">
        <v>31016</v>
      </c>
      <c r="AU123" s="2">
        <v>270</v>
      </c>
      <c r="AV123" s="7">
        <v>80</v>
      </c>
      <c r="AW123" s="7">
        <v>28.39</v>
      </c>
      <c r="AX123" s="2">
        <v>93</v>
      </c>
      <c r="AY123" s="2">
        <v>21</v>
      </c>
      <c r="AZ123" s="2">
        <v>8</v>
      </c>
      <c r="BA123" s="2">
        <v>25</v>
      </c>
    </row>
    <row r="124" spans="1:53" x14ac:dyDescent="0.2">
      <c r="A124" s="6">
        <v>31070</v>
      </c>
      <c r="B124" s="2">
        <v>2448</v>
      </c>
      <c r="C124" s="2">
        <v>518</v>
      </c>
      <c r="D124" s="2">
        <v>710</v>
      </c>
      <c r="E124" s="2">
        <v>2229</v>
      </c>
      <c r="F124" s="2">
        <v>588</v>
      </c>
      <c r="G124" s="2">
        <v>648</v>
      </c>
      <c r="H124" s="2">
        <v>80</v>
      </c>
      <c r="J124" s="6">
        <v>31344</v>
      </c>
      <c r="K124" s="2">
        <v>849</v>
      </c>
      <c r="L124" s="2">
        <v>70</v>
      </c>
      <c r="M124" s="2">
        <v>230</v>
      </c>
      <c r="N124" s="2">
        <v>206</v>
      </c>
      <c r="O124" s="2">
        <v>36</v>
      </c>
      <c r="P124" s="2">
        <v>69</v>
      </c>
      <c r="Q124" s="2">
        <v>22</v>
      </c>
      <c r="S124" s="6">
        <v>30944</v>
      </c>
      <c r="T124" s="2">
        <v>852</v>
      </c>
      <c r="U124" s="2">
        <v>300</v>
      </c>
      <c r="V124" s="2">
        <v>109</v>
      </c>
      <c r="W124" s="2">
        <v>518</v>
      </c>
      <c r="X124" s="2">
        <v>55</v>
      </c>
      <c r="Y124" s="2">
        <v>154</v>
      </c>
      <c r="Z124" s="2">
        <v>176</v>
      </c>
      <c r="AB124" s="6">
        <v>30968</v>
      </c>
      <c r="AC124" s="2">
        <v>404</v>
      </c>
      <c r="AD124" s="2">
        <v>480</v>
      </c>
      <c r="AE124" s="2">
        <v>114</v>
      </c>
      <c r="AF124" s="2">
        <v>138</v>
      </c>
      <c r="AG124" s="2">
        <v>18</v>
      </c>
      <c r="AH124" s="2">
        <v>31</v>
      </c>
      <c r="AI124" s="2">
        <v>288</v>
      </c>
      <c r="AK124" s="6">
        <v>31316</v>
      </c>
      <c r="AL124" s="2">
        <v>348</v>
      </c>
      <c r="AM124" s="7">
        <v>218</v>
      </c>
      <c r="AN124" s="7">
        <v>73</v>
      </c>
      <c r="AO124" s="2">
        <v>89</v>
      </c>
      <c r="AP124" s="2">
        <v>17</v>
      </c>
      <c r="AQ124" s="2">
        <v>20</v>
      </c>
      <c r="AR124" s="2">
        <v>141</v>
      </c>
      <c r="AT124" s="6">
        <v>31024</v>
      </c>
      <c r="AU124" s="2">
        <v>200</v>
      </c>
      <c r="AV124" s="7">
        <v>47.5</v>
      </c>
      <c r="AW124" s="7">
        <v>13.36</v>
      </c>
      <c r="AX124" s="2">
        <v>59</v>
      </c>
      <c r="AY124" s="2">
        <v>11</v>
      </c>
      <c r="BA124" s="2">
        <v>15</v>
      </c>
    </row>
    <row r="125" spans="1:53" x14ac:dyDescent="0.2">
      <c r="A125" s="6">
        <v>31077</v>
      </c>
      <c r="B125" s="2">
        <v>2505</v>
      </c>
      <c r="C125" s="2">
        <v>460</v>
      </c>
      <c r="D125" s="2">
        <v>691</v>
      </c>
      <c r="E125" s="2">
        <v>2174</v>
      </c>
      <c r="F125" s="2">
        <v>639</v>
      </c>
      <c r="G125" s="2">
        <v>627</v>
      </c>
      <c r="H125" s="2">
        <v>96</v>
      </c>
      <c r="J125" s="6">
        <v>31350</v>
      </c>
      <c r="K125" s="2">
        <v>1358</v>
      </c>
      <c r="L125" s="2">
        <v>158</v>
      </c>
      <c r="M125" s="2">
        <v>903</v>
      </c>
      <c r="N125" s="2">
        <v>279</v>
      </c>
      <c r="Q125" s="2">
        <v>18</v>
      </c>
      <c r="S125" s="6">
        <v>30951</v>
      </c>
      <c r="T125" s="2">
        <v>720</v>
      </c>
      <c r="U125" s="2">
        <v>160</v>
      </c>
      <c r="V125" s="2">
        <v>140</v>
      </c>
      <c r="W125" s="2">
        <v>266</v>
      </c>
      <c r="X125" s="2">
        <v>25</v>
      </c>
      <c r="Y125" s="2">
        <v>58</v>
      </c>
      <c r="Z125" s="2">
        <v>82</v>
      </c>
      <c r="AB125" s="6">
        <v>30974</v>
      </c>
      <c r="AC125" s="2">
        <v>402</v>
      </c>
      <c r="AD125" s="2">
        <v>213</v>
      </c>
      <c r="AE125" s="2">
        <v>48</v>
      </c>
      <c r="AF125" s="2">
        <v>105</v>
      </c>
      <c r="AG125" s="2">
        <v>16</v>
      </c>
      <c r="AH125" s="2">
        <v>13</v>
      </c>
      <c r="AI125" s="2">
        <v>104</v>
      </c>
      <c r="AK125" s="6">
        <v>31322</v>
      </c>
      <c r="AL125" s="2">
        <v>342</v>
      </c>
      <c r="AM125" s="7">
        <v>178</v>
      </c>
      <c r="AN125" s="7">
        <v>50</v>
      </c>
      <c r="AO125" s="2">
        <v>100</v>
      </c>
      <c r="AP125" s="2">
        <v>19</v>
      </c>
      <c r="AQ125" s="2">
        <v>18</v>
      </c>
      <c r="AR125" s="2">
        <v>76</v>
      </c>
      <c r="AT125" s="6">
        <v>31024</v>
      </c>
      <c r="AU125" s="2">
        <v>203</v>
      </c>
      <c r="AV125" s="7">
        <v>142.5</v>
      </c>
      <c r="AW125" s="7">
        <v>28.39</v>
      </c>
      <c r="AX125" s="2">
        <v>73</v>
      </c>
      <c r="AY125" s="2">
        <v>15</v>
      </c>
      <c r="AZ125" s="2">
        <v>12</v>
      </c>
      <c r="BA125" s="2">
        <v>54</v>
      </c>
    </row>
    <row r="126" spans="1:53" x14ac:dyDescent="0.2">
      <c r="A126" s="6">
        <v>31085</v>
      </c>
      <c r="B126" s="2">
        <v>2233</v>
      </c>
      <c r="C126" s="2">
        <v>390</v>
      </c>
      <c r="D126" s="2">
        <v>683</v>
      </c>
      <c r="E126" s="2">
        <v>1551</v>
      </c>
      <c r="F126" s="2">
        <v>286</v>
      </c>
      <c r="G126" s="2">
        <v>478</v>
      </c>
      <c r="H126" s="2">
        <v>105</v>
      </c>
      <c r="J126" s="6">
        <v>31350</v>
      </c>
      <c r="K126" s="2">
        <v>1378</v>
      </c>
      <c r="L126" s="2">
        <v>188</v>
      </c>
      <c r="M126" s="2">
        <v>843</v>
      </c>
      <c r="N126" s="2">
        <v>281</v>
      </c>
      <c r="Q126" s="2">
        <v>51</v>
      </c>
      <c r="S126" s="6">
        <v>30958</v>
      </c>
      <c r="T126" s="2">
        <v>529</v>
      </c>
      <c r="U126" s="2">
        <v>273</v>
      </c>
      <c r="V126" s="2">
        <v>124</v>
      </c>
      <c r="W126" s="2">
        <v>97</v>
      </c>
      <c r="X126" s="2">
        <v>12</v>
      </c>
      <c r="Y126" s="2">
        <v>21</v>
      </c>
      <c r="Z126" s="2">
        <v>115</v>
      </c>
      <c r="AB126" s="6">
        <v>30980</v>
      </c>
      <c r="AC126" s="2">
        <v>441</v>
      </c>
      <c r="AD126" s="2">
        <v>273</v>
      </c>
      <c r="AF126" s="2">
        <v>122</v>
      </c>
      <c r="AG126" s="2">
        <v>29</v>
      </c>
      <c r="AI126" s="2">
        <v>169</v>
      </c>
      <c r="AK126" s="6">
        <v>31329</v>
      </c>
      <c r="AL126" s="2">
        <v>340</v>
      </c>
      <c r="AM126" s="7">
        <v>275</v>
      </c>
      <c r="AN126" s="7">
        <v>50</v>
      </c>
      <c r="AO126" s="2">
        <v>86</v>
      </c>
      <c r="AP126" s="2">
        <v>19</v>
      </c>
      <c r="AQ126" s="2">
        <v>17</v>
      </c>
      <c r="AR126" s="2">
        <v>157</v>
      </c>
      <c r="AT126" s="6">
        <v>31028</v>
      </c>
      <c r="AU126" s="2">
        <v>153</v>
      </c>
      <c r="AV126" s="7">
        <v>160</v>
      </c>
      <c r="AW126" s="7">
        <v>16.7</v>
      </c>
      <c r="AX126" s="2">
        <v>53</v>
      </c>
      <c r="AY126" s="2">
        <v>13</v>
      </c>
      <c r="AZ126" s="2">
        <v>8</v>
      </c>
      <c r="BA126" s="2">
        <v>44</v>
      </c>
    </row>
    <row r="127" spans="1:53" x14ac:dyDescent="0.2">
      <c r="A127" s="6">
        <v>31085</v>
      </c>
      <c r="B127" s="2">
        <v>2325</v>
      </c>
      <c r="C127" s="2">
        <v>563</v>
      </c>
      <c r="D127" s="2">
        <v>838</v>
      </c>
      <c r="E127" s="2">
        <v>1602</v>
      </c>
      <c r="F127" s="2">
        <v>342</v>
      </c>
      <c r="G127" s="2">
        <v>591</v>
      </c>
      <c r="H127" s="2">
        <v>89</v>
      </c>
      <c r="J127" s="6">
        <v>31350</v>
      </c>
      <c r="K127" s="2">
        <v>1328</v>
      </c>
      <c r="L127" s="2">
        <v>155</v>
      </c>
      <c r="M127" s="2">
        <v>820</v>
      </c>
      <c r="N127" s="2">
        <v>269</v>
      </c>
      <c r="Q127" s="2">
        <v>36</v>
      </c>
      <c r="S127" s="6">
        <v>30961</v>
      </c>
      <c r="T127" s="2">
        <v>389</v>
      </c>
      <c r="U127" s="2">
        <v>198</v>
      </c>
      <c r="V127" s="2">
        <v>95</v>
      </c>
      <c r="W127" s="2">
        <v>97</v>
      </c>
      <c r="X127" s="2">
        <v>19</v>
      </c>
      <c r="Y127" s="2">
        <v>24</v>
      </c>
      <c r="Z127" s="2">
        <v>115</v>
      </c>
      <c r="AB127" s="6">
        <v>30988</v>
      </c>
      <c r="AC127" s="2">
        <v>274</v>
      </c>
      <c r="AD127" s="2">
        <v>223</v>
      </c>
      <c r="AE127" s="2">
        <v>25</v>
      </c>
      <c r="AF127" s="2">
        <v>84</v>
      </c>
      <c r="AG127" s="2">
        <v>15</v>
      </c>
      <c r="AH127" s="2">
        <v>8</v>
      </c>
      <c r="AI127" s="2">
        <v>92</v>
      </c>
      <c r="AK127" s="6">
        <v>31351</v>
      </c>
      <c r="AL127" s="2">
        <v>330</v>
      </c>
      <c r="AM127" s="7">
        <v>365</v>
      </c>
      <c r="AN127" s="7">
        <v>40</v>
      </c>
      <c r="AO127" s="2">
        <v>90</v>
      </c>
      <c r="AP127" s="2">
        <v>20</v>
      </c>
      <c r="AQ127" s="2">
        <v>22</v>
      </c>
      <c r="AR127" s="2">
        <v>184</v>
      </c>
      <c r="AT127" s="6">
        <v>31033</v>
      </c>
      <c r="AU127" s="2">
        <v>191</v>
      </c>
      <c r="AV127" s="7">
        <v>97.5</v>
      </c>
      <c r="AW127" s="7">
        <v>26.72</v>
      </c>
      <c r="AX127" s="2">
        <v>64</v>
      </c>
      <c r="AY127" s="2">
        <v>15</v>
      </c>
      <c r="AZ127" s="2">
        <v>8</v>
      </c>
      <c r="BA127" s="2">
        <v>19</v>
      </c>
    </row>
    <row r="128" spans="1:53" x14ac:dyDescent="0.2">
      <c r="A128" s="6">
        <v>31091</v>
      </c>
      <c r="B128" s="2">
        <v>2554</v>
      </c>
      <c r="C128" s="2">
        <v>558</v>
      </c>
      <c r="D128" s="2">
        <v>797</v>
      </c>
      <c r="E128" s="2">
        <v>1954</v>
      </c>
      <c r="F128" s="2">
        <v>409</v>
      </c>
      <c r="G128" s="2">
        <v>665</v>
      </c>
      <c r="H128" s="2">
        <v>127</v>
      </c>
      <c r="J128" s="6">
        <v>31358</v>
      </c>
      <c r="K128" s="2">
        <v>1348</v>
      </c>
      <c r="L128" s="2">
        <v>138</v>
      </c>
      <c r="M128" s="2">
        <v>676</v>
      </c>
      <c r="N128" s="2">
        <v>330</v>
      </c>
      <c r="O128" s="2">
        <v>119</v>
      </c>
      <c r="P128" s="2">
        <v>211</v>
      </c>
      <c r="Q128" s="2">
        <v>25</v>
      </c>
      <c r="S128" s="6">
        <v>30972</v>
      </c>
      <c r="T128" s="2">
        <v>432</v>
      </c>
      <c r="U128" s="2">
        <v>100</v>
      </c>
      <c r="V128" s="2">
        <v>103</v>
      </c>
      <c r="W128" s="2">
        <v>67</v>
      </c>
      <c r="X128" s="2">
        <v>16</v>
      </c>
      <c r="Y128" s="2">
        <v>16</v>
      </c>
      <c r="Z128" s="2">
        <v>44</v>
      </c>
      <c r="AB128" s="6">
        <v>30995</v>
      </c>
      <c r="AC128" s="2">
        <v>287</v>
      </c>
      <c r="AD128" s="2">
        <v>130</v>
      </c>
      <c r="AE128" s="2">
        <v>47</v>
      </c>
      <c r="AF128" s="2">
        <v>75</v>
      </c>
      <c r="AG128" s="2">
        <v>13</v>
      </c>
      <c r="AH128" s="2">
        <v>13</v>
      </c>
      <c r="AI128" s="2">
        <v>63</v>
      </c>
      <c r="AK128" s="6">
        <v>31362</v>
      </c>
      <c r="AL128" s="2">
        <v>298</v>
      </c>
      <c r="AM128" s="7">
        <v>390</v>
      </c>
      <c r="AN128" s="7">
        <v>45</v>
      </c>
      <c r="AO128" s="2">
        <v>104</v>
      </c>
      <c r="AP128" s="2">
        <v>18</v>
      </c>
      <c r="AQ128" s="2">
        <v>20</v>
      </c>
      <c r="AR128" s="2">
        <v>250</v>
      </c>
      <c r="AT128" s="6">
        <v>31033</v>
      </c>
      <c r="AU128" s="2">
        <v>191</v>
      </c>
      <c r="AV128" s="7">
        <v>87.5</v>
      </c>
      <c r="AW128" s="7">
        <v>18.37</v>
      </c>
      <c r="AX128" s="2">
        <v>69</v>
      </c>
      <c r="AY128" s="2">
        <v>15</v>
      </c>
      <c r="AZ128" s="2">
        <v>5</v>
      </c>
      <c r="BA128" s="2">
        <v>42</v>
      </c>
    </row>
    <row r="129" spans="1:53" x14ac:dyDescent="0.2">
      <c r="A129" s="6">
        <v>31102</v>
      </c>
      <c r="B129" s="2">
        <v>2525</v>
      </c>
      <c r="C129" s="2">
        <v>328</v>
      </c>
      <c r="D129" s="2">
        <v>742</v>
      </c>
      <c r="E129" s="2">
        <v>2427</v>
      </c>
      <c r="F129" s="2">
        <v>420</v>
      </c>
      <c r="G129" s="2">
        <v>666</v>
      </c>
      <c r="H129" s="2">
        <v>91</v>
      </c>
      <c r="J129" s="6">
        <v>31358</v>
      </c>
      <c r="K129" s="2">
        <v>1795</v>
      </c>
      <c r="L129" s="2">
        <v>623</v>
      </c>
      <c r="M129" s="2">
        <v>883</v>
      </c>
      <c r="N129" s="2">
        <v>494</v>
      </c>
      <c r="O129" s="2">
        <v>212</v>
      </c>
      <c r="P129" s="2">
        <v>356</v>
      </c>
      <c r="Q129" s="2">
        <v>87</v>
      </c>
      <c r="S129" s="6">
        <v>30979</v>
      </c>
      <c r="T129" s="2">
        <v>406</v>
      </c>
      <c r="U129" s="2">
        <v>128</v>
      </c>
      <c r="V129" s="2">
        <v>190</v>
      </c>
      <c r="W129" s="2">
        <v>78</v>
      </c>
      <c r="X129" s="2">
        <v>19</v>
      </c>
      <c r="Y129" s="2">
        <v>26</v>
      </c>
      <c r="Z129" s="2">
        <v>34</v>
      </c>
      <c r="AB129" s="6">
        <v>31002</v>
      </c>
      <c r="AC129" s="2">
        <v>211</v>
      </c>
      <c r="AD129" s="2">
        <v>123</v>
      </c>
      <c r="AE129" s="2">
        <v>33</v>
      </c>
      <c r="AF129" s="2">
        <v>80</v>
      </c>
      <c r="AG129" s="2">
        <v>12</v>
      </c>
      <c r="AH129" s="2">
        <v>6</v>
      </c>
      <c r="AI129" s="2">
        <v>48</v>
      </c>
      <c r="AK129" s="6">
        <v>31371</v>
      </c>
      <c r="AL129" s="2">
        <v>316</v>
      </c>
      <c r="AM129" s="7">
        <v>240</v>
      </c>
      <c r="AN129" s="7">
        <v>53</v>
      </c>
      <c r="AO129" s="2">
        <v>65</v>
      </c>
      <c r="AP129" s="2">
        <v>14</v>
      </c>
      <c r="AQ129" s="2">
        <v>14</v>
      </c>
      <c r="AR129" s="2">
        <v>127</v>
      </c>
      <c r="AT129" s="6">
        <v>31036</v>
      </c>
      <c r="AU129" s="2">
        <v>190</v>
      </c>
      <c r="AV129" s="7">
        <v>140</v>
      </c>
      <c r="AW129" s="7">
        <v>21.71</v>
      </c>
      <c r="AX129" s="2">
        <v>73</v>
      </c>
      <c r="AY129" s="2">
        <v>18</v>
      </c>
      <c r="AZ129" s="2">
        <v>9</v>
      </c>
      <c r="BA129" s="2">
        <v>44</v>
      </c>
    </row>
    <row r="130" spans="1:53" x14ac:dyDescent="0.2">
      <c r="A130" s="6">
        <v>31102</v>
      </c>
      <c r="B130" s="2">
        <v>2654</v>
      </c>
      <c r="C130" s="2">
        <v>250</v>
      </c>
      <c r="D130" s="2">
        <v>784</v>
      </c>
      <c r="E130" s="2">
        <v>2114</v>
      </c>
      <c r="F130" s="2">
        <v>417</v>
      </c>
      <c r="G130" s="2">
        <v>649</v>
      </c>
      <c r="H130" s="2">
        <v>39</v>
      </c>
      <c r="J130" s="6">
        <v>31358</v>
      </c>
      <c r="K130" s="2">
        <v>1635</v>
      </c>
      <c r="L130" s="2">
        <v>380</v>
      </c>
      <c r="M130" s="2">
        <v>875</v>
      </c>
      <c r="N130" s="2">
        <v>432</v>
      </c>
      <c r="O130" s="2">
        <v>182</v>
      </c>
      <c r="P130" s="2">
        <v>286</v>
      </c>
      <c r="Q130" s="2">
        <v>71</v>
      </c>
      <c r="S130" s="6">
        <v>30986</v>
      </c>
      <c r="T130" s="2">
        <v>568</v>
      </c>
      <c r="U130" s="2">
        <v>128</v>
      </c>
      <c r="V130" s="2">
        <v>138</v>
      </c>
      <c r="W130" s="2">
        <v>99</v>
      </c>
      <c r="X130" s="2">
        <v>23</v>
      </c>
      <c r="Y130" s="2">
        <v>23</v>
      </c>
      <c r="Z130" s="2">
        <v>51</v>
      </c>
      <c r="AB130" s="6">
        <v>31010</v>
      </c>
      <c r="AC130" s="2">
        <v>192</v>
      </c>
      <c r="AD130" s="2">
        <v>120</v>
      </c>
      <c r="AE130" s="2">
        <v>30</v>
      </c>
      <c r="AF130" s="2">
        <v>80</v>
      </c>
      <c r="AG130" s="2">
        <v>13</v>
      </c>
      <c r="AH130" s="2">
        <v>10</v>
      </c>
      <c r="AI130" s="2">
        <v>55</v>
      </c>
      <c r="AK130" s="6">
        <v>31380</v>
      </c>
      <c r="AL130" s="2">
        <v>255</v>
      </c>
      <c r="AM130" s="7">
        <v>190</v>
      </c>
      <c r="AN130" s="7">
        <v>37</v>
      </c>
      <c r="AO130" s="2">
        <v>79</v>
      </c>
      <c r="AP130" s="2">
        <v>22</v>
      </c>
      <c r="AQ130" s="2">
        <v>28</v>
      </c>
      <c r="AR130" s="2">
        <v>92</v>
      </c>
      <c r="AT130" s="6">
        <v>31036</v>
      </c>
      <c r="AU130" s="2">
        <v>190</v>
      </c>
      <c r="AV130" s="7">
        <v>120</v>
      </c>
      <c r="AW130" s="7">
        <v>20.04</v>
      </c>
      <c r="AX130" s="2">
        <v>55</v>
      </c>
      <c r="AY130" s="2">
        <v>12</v>
      </c>
      <c r="AZ130" s="2">
        <v>8</v>
      </c>
      <c r="BA130" s="2">
        <v>97</v>
      </c>
    </row>
    <row r="131" spans="1:53" x14ac:dyDescent="0.2">
      <c r="A131" s="6">
        <v>31107</v>
      </c>
      <c r="B131" s="2">
        <v>2583</v>
      </c>
      <c r="C131" s="2">
        <v>333</v>
      </c>
      <c r="D131" s="2">
        <v>744</v>
      </c>
      <c r="E131" s="2">
        <v>1877</v>
      </c>
      <c r="F131" s="2">
        <v>348</v>
      </c>
      <c r="G131" s="2">
        <v>548</v>
      </c>
      <c r="H131" s="2">
        <v>50</v>
      </c>
      <c r="J131" s="6">
        <v>31365</v>
      </c>
      <c r="K131" s="2">
        <v>1699</v>
      </c>
      <c r="L131" s="2">
        <v>595</v>
      </c>
      <c r="M131" s="2">
        <v>1084</v>
      </c>
      <c r="N131" s="2">
        <v>562</v>
      </c>
      <c r="O131" s="2">
        <v>208</v>
      </c>
      <c r="P131" s="2">
        <v>372</v>
      </c>
      <c r="Q131" s="2">
        <v>68</v>
      </c>
      <c r="S131" s="6">
        <v>30993</v>
      </c>
      <c r="T131" s="2">
        <v>415</v>
      </c>
      <c r="U131" s="2">
        <v>165</v>
      </c>
      <c r="V131" s="2">
        <v>104</v>
      </c>
      <c r="W131" s="2">
        <v>73</v>
      </c>
      <c r="X131" s="2">
        <v>27</v>
      </c>
      <c r="Y131" s="2">
        <v>29</v>
      </c>
      <c r="Z131" s="2">
        <v>64</v>
      </c>
      <c r="AB131" s="6">
        <v>31031</v>
      </c>
      <c r="AC131" s="2">
        <v>239</v>
      </c>
      <c r="AD131" s="2">
        <v>403</v>
      </c>
      <c r="AE131" s="2">
        <v>65</v>
      </c>
      <c r="AF131" s="2">
        <v>80</v>
      </c>
      <c r="AG131" s="2">
        <v>14</v>
      </c>
      <c r="AH131" s="2">
        <v>22</v>
      </c>
      <c r="AI131" s="2">
        <v>155</v>
      </c>
      <c r="AK131" s="6">
        <v>31393</v>
      </c>
      <c r="AL131" s="2">
        <v>239</v>
      </c>
      <c r="AM131" s="7">
        <v>353</v>
      </c>
      <c r="AN131" s="7">
        <v>50</v>
      </c>
      <c r="AO131" s="2">
        <v>79</v>
      </c>
      <c r="AP131" s="2">
        <v>15</v>
      </c>
      <c r="AQ131" s="2">
        <v>24</v>
      </c>
      <c r="AR131" s="2">
        <v>266</v>
      </c>
      <c r="AT131" s="6">
        <v>31040</v>
      </c>
      <c r="AU131" s="2">
        <v>185</v>
      </c>
      <c r="AV131" s="7">
        <v>110</v>
      </c>
      <c r="AW131" s="7">
        <v>31.73</v>
      </c>
      <c r="AX131" s="2">
        <v>70</v>
      </c>
      <c r="AY131" s="2">
        <v>18</v>
      </c>
      <c r="AZ131" s="2">
        <v>16</v>
      </c>
      <c r="BA131" s="2">
        <v>37</v>
      </c>
    </row>
    <row r="132" spans="1:53" x14ac:dyDescent="0.2">
      <c r="A132" s="6">
        <v>31107</v>
      </c>
      <c r="B132" s="2">
        <v>2454</v>
      </c>
      <c r="C132" s="2">
        <v>255</v>
      </c>
      <c r="D132" s="2">
        <v>713</v>
      </c>
      <c r="E132" s="2">
        <v>1915</v>
      </c>
      <c r="F132" s="2">
        <v>341</v>
      </c>
      <c r="G132" s="2">
        <v>540</v>
      </c>
      <c r="H132" s="2">
        <v>38</v>
      </c>
      <c r="J132" s="6">
        <v>31365</v>
      </c>
      <c r="K132" s="2">
        <v>1775</v>
      </c>
      <c r="L132" s="2">
        <v>628</v>
      </c>
      <c r="M132" s="2">
        <v>1074</v>
      </c>
      <c r="N132" s="2">
        <v>558</v>
      </c>
      <c r="O132" s="2">
        <v>199</v>
      </c>
      <c r="P132" s="2">
        <v>371</v>
      </c>
      <c r="Q132" s="2">
        <v>67</v>
      </c>
      <c r="S132" s="6">
        <v>31000</v>
      </c>
      <c r="U132" s="2">
        <v>518</v>
      </c>
      <c r="V132" s="2">
        <v>164</v>
      </c>
      <c r="AB132" s="6">
        <v>31037</v>
      </c>
      <c r="AC132" s="2">
        <v>278</v>
      </c>
      <c r="AD132" s="2">
        <v>268</v>
      </c>
      <c r="AE132" s="2">
        <v>52</v>
      </c>
      <c r="AF132" s="2">
        <v>68</v>
      </c>
      <c r="AI132" s="2">
        <v>129</v>
      </c>
      <c r="AK132" s="6">
        <v>31401</v>
      </c>
      <c r="AM132" s="7">
        <v>225</v>
      </c>
      <c r="AN132" s="7">
        <v>38</v>
      </c>
      <c r="AO132" s="2">
        <v>74</v>
      </c>
      <c r="AP132" s="2">
        <v>11</v>
      </c>
      <c r="AQ132" s="2">
        <v>10</v>
      </c>
      <c r="AR132" s="2">
        <v>89</v>
      </c>
      <c r="AT132" s="6">
        <v>31040</v>
      </c>
      <c r="AU132" s="2">
        <v>174</v>
      </c>
      <c r="AV132" s="7">
        <v>70</v>
      </c>
      <c r="AW132" s="7">
        <v>8.35</v>
      </c>
      <c r="AX132" s="2">
        <v>69</v>
      </c>
      <c r="AY132" s="2">
        <v>7</v>
      </c>
      <c r="BA132" s="2">
        <v>25</v>
      </c>
    </row>
    <row r="133" spans="1:53" x14ac:dyDescent="0.2">
      <c r="A133" s="6">
        <v>31108</v>
      </c>
      <c r="B133" s="2">
        <v>2630</v>
      </c>
      <c r="C133" s="2">
        <v>213</v>
      </c>
      <c r="D133" s="2">
        <v>676</v>
      </c>
      <c r="E133" s="2">
        <v>2111</v>
      </c>
      <c r="F133" s="2">
        <v>358</v>
      </c>
      <c r="G133" s="2">
        <v>585</v>
      </c>
      <c r="H133" s="2">
        <v>45</v>
      </c>
      <c r="J133" s="6">
        <v>31365</v>
      </c>
      <c r="K133" s="2">
        <v>1775</v>
      </c>
      <c r="L133" s="2">
        <v>628</v>
      </c>
      <c r="M133" s="2">
        <v>1072</v>
      </c>
      <c r="N133" s="2">
        <v>559</v>
      </c>
      <c r="O133" s="2">
        <v>198</v>
      </c>
      <c r="P133" s="2">
        <v>359</v>
      </c>
      <c r="Q133" s="2">
        <v>61</v>
      </c>
      <c r="S133" s="6">
        <v>31009</v>
      </c>
      <c r="T133" s="2">
        <v>655</v>
      </c>
      <c r="U133" s="2">
        <v>140</v>
      </c>
      <c r="V133" s="2">
        <v>181</v>
      </c>
      <c r="W133" s="2">
        <v>182</v>
      </c>
      <c r="X133" s="2">
        <v>25</v>
      </c>
      <c r="Y133" s="2">
        <v>37</v>
      </c>
      <c r="Z133" s="2">
        <v>41</v>
      </c>
      <c r="AB133" s="6">
        <v>31058</v>
      </c>
      <c r="AC133" s="2">
        <v>467</v>
      </c>
      <c r="AD133" s="2">
        <v>230</v>
      </c>
      <c r="AE133" s="2">
        <v>62</v>
      </c>
      <c r="AF133" s="2">
        <v>100</v>
      </c>
      <c r="AG133" s="2">
        <v>14</v>
      </c>
      <c r="AH133" s="2">
        <v>14</v>
      </c>
      <c r="AI133" s="2">
        <v>111</v>
      </c>
      <c r="AK133" s="6">
        <v>31404</v>
      </c>
      <c r="AL133" s="2">
        <v>215</v>
      </c>
      <c r="AM133" s="7">
        <v>255</v>
      </c>
      <c r="AN133" s="7">
        <v>37</v>
      </c>
      <c r="AO133" s="2">
        <v>60</v>
      </c>
      <c r="AP133" s="2">
        <v>16</v>
      </c>
      <c r="AQ133" s="2">
        <v>11</v>
      </c>
      <c r="AR133" s="2">
        <v>144</v>
      </c>
      <c r="AT133" s="6">
        <v>31044</v>
      </c>
      <c r="AU133" s="2">
        <v>152</v>
      </c>
      <c r="AV133" s="7">
        <v>32.5</v>
      </c>
      <c r="AW133" s="7">
        <v>13.36</v>
      </c>
      <c r="AX133" s="2">
        <v>55</v>
      </c>
      <c r="AY133" s="2">
        <v>11</v>
      </c>
      <c r="AZ133" s="2">
        <v>5</v>
      </c>
      <c r="BA133" s="2">
        <v>19</v>
      </c>
    </row>
    <row r="134" spans="1:53" x14ac:dyDescent="0.2">
      <c r="A134" s="6">
        <v>31108</v>
      </c>
      <c r="B134" s="2">
        <v>2358</v>
      </c>
      <c r="C134" s="2">
        <v>360</v>
      </c>
      <c r="D134" s="2">
        <v>674</v>
      </c>
      <c r="E134" s="2">
        <v>1900</v>
      </c>
      <c r="F134" s="2">
        <v>331</v>
      </c>
      <c r="G134" s="2">
        <v>538</v>
      </c>
      <c r="H134" s="2">
        <v>32</v>
      </c>
      <c r="J134" s="6">
        <v>31372</v>
      </c>
      <c r="K134" s="2">
        <v>1199</v>
      </c>
      <c r="L134" s="2">
        <v>168</v>
      </c>
      <c r="M134" s="2">
        <v>822</v>
      </c>
      <c r="N134" s="2">
        <v>387</v>
      </c>
      <c r="O134" s="2">
        <v>141</v>
      </c>
      <c r="P134" s="2">
        <v>228</v>
      </c>
      <c r="Q134" s="2">
        <v>21</v>
      </c>
      <c r="S134" s="6">
        <v>31015</v>
      </c>
      <c r="T134" s="2">
        <v>541</v>
      </c>
      <c r="U134" s="2">
        <v>68</v>
      </c>
      <c r="V134" s="2">
        <v>102</v>
      </c>
      <c r="W134" s="2">
        <v>89</v>
      </c>
      <c r="Y134" s="2">
        <v>11</v>
      </c>
      <c r="Z134" s="2">
        <v>40</v>
      </c>
      <c r="AB134" s="6">
        <v>31066</v>
      </c>
      <c r="AC134" s="2">
        <v>442</v>
      </c>
      <c r="AD134" s="2">
        <v>355</v>
      </c>
      <c r="AE134" s="2">
        <v>50</v>
      </c>
      <c r="AF134" s="2">
        <v>89</v>
      </c>
      <c r="AG134" s="2">
        <v>14</v>
      </c>
      <c r="AH134" s="2">
        <v>14</v>
      </c>
      <c r="AI134" s="2">
        <v>200</v>
      </c>
      <c r="AK134" s="6">
        <v>31443</v>
      </c>
      <c r="AL134" s="2">
        <v>145</v>
      </c>
      <c r="AM134" s="7">
        <v>320</v>
      </c>
      <c r="AN134" s="7">
        <v>58</v>
      </c>
      <c r="AO134" s="2">
        <v>83</v>
      </c>
      <c r="AP134" s="2">
        <v>13</v>
      </c>
      <c r="AQ134" s="2">
        <v>15</v>
      </c>
      <c r="AR134" s="2">
        <v>182</v>
      </c>
      <c r="AT134" s="6">
        <v>31044</v>
      </c>
      <c r="AU134" s="2">
        <v>160</v>
      </c>
      <c r="AV134" s="7">
        <v>102.5</v>
      </c>
      <c r="AW134" s="7">
        <v>16.7</v>
      </c>
      <c r="AX134" s="2">
        <v>77</v>
      </c>
      <c r="AY134" s="2">
        <v>12</v>
      </c>
      <c r="AZ134" s="2">
        <v>10</v>
      </c>
      <c r="BA134" s="2">
        <v>33</v>
      </c>
    </row>
    <row r="135" spans="1:53" x14ac:dyDescent="0.2">
      <c r="A135" s="6">
        <v>31127</v>
      </c>
      <c r="B135" s="2">
        <v>2213</v>
      </c>
      <c r="C135" s="2">
        <v>268</v>
      </c>
      <c r="D135" s="2">
        <v>492</v>
      </c>
      <c r="E135" s="2">
        <v>1480</v>
      </c>
      <c r="F135" s="2">
        <v>244</v>
      </c>
      <c r="G135" s="2">
        <v>348</v>
      </c>
      <c r="H135" s="2">
        <v>106</v>
      </c>
      <c r="J135" s="6">
        <v>31372</v>
      </c>
      <c r="K135" s="2">
        <v>1332</v>
      </c>
      <c r="L135" s="2">
        <v>215</v>
      </c>
      <c r="M135" s="2">
        <v>873</v>
      </c>
      <c r="N135" s="2">
        <v>422</v>
      </c>
      <c r="O135" s="2">
        <v>150</v>
      </c>
      <c r="P135" s="2">
        <v>251</v>
      </c>
      <c r="Q135" s="2">
        <v>32</v>
      </c>
      <c r="S135" s="6">
        <v>31021</v>
      </c>
      <c r="T135" s="2">
        <v>477</v>
      </c>
      <c r="U135" s="2">
        <v>63</v>
      </c>
      <c r="V135" s="2">
        <v>112</v>
      </c>
      <c r="W135" s="2">
        <v>63</v>
      </c>
      <c r="X135" s="2">
        <v>10</v>
      </c>
      <c r="Y135" s="2">
        <v>5</v>
      </c>
      <c r="Z135" s="2">
        <v>25</v>
      </c>
      <c r="AB135" s="6">
        <v>31086</v>
      </c>
      <c r="AC135" s="2">
        <v>334</v>
      </c>
      <c r="AD135" s="2">
        <v>178</v>
      </c>
      <c r="AE135" s="2">
        <v>38</v>
      </c>
      <c r="AF135" s="2">
        <v>48</v>
      </c>
      <c r="AG135" s="2">
        <v>12</v>
      </c>
      <c r="AH135" s="2">
        <v>10</v>
      </c>
      <c r="AI135" s="2">
        <v>75</v>
      </c>
      <c r="AK135" s="6">
        <v>31449</v>
      </c>
      <c r="AL135" s="2">
        <v>227</v>
      </c>
      <c r="AM135" s="7">
        <v>205</v>
      </c>
      <c r="AN135" s="7">
        <v>68</v>
      </c>
      <c r="AO135" s="2">
        <v>68</v>
      </c>
      <c r="AP135" s="2">
        <v>9</v>
      </c>
      <c r="AQ135" s="2">
        <v>16</v>
      </c>
      <c r="AR135" s="2">
        <v>113</v>
      </c>
      <c r="AT135" s="6">
        <v>31048</v>
      </c>
      <c r="AU135" s="2">
        <v>158</v>
      </c>
      <c r="AV135" s="7">
        <v>477.5</v>
      </c>
      <c r="AW135" s="7">
        <v>31.73</v>
      </c>
      <c r="AX135" s="2">
        <v>62</v>
      </c>
      <c r="AY135" s="2">
        <v>13</v>
      </c>
      <c r="AZ135" s="2">
        <v>13</v>
      </c>
      <c r="BA135" s="2">
        <v>110</v>
      </c>
    </row>
    <row r="136" spans="1:53" x14ac:dyDescent="0.2">
      <c r="A136" s="6">
        <v>31127</v>
      </c>
      <c r="B136" s="2">
        <v>2249</v>
      </c>
      <c r="C136" s="2">
        <v>170</v>
      </c>
      <c r="D136" s="2">
        <v>459</v>
      </c>
      <c r="E136" s="2">
        <v>1379</v>
      </c>
      <c r="F136" s="2">
        <v>230</v>
      </c>
      <c r="G136" s="2">
        <v>328</v>
      </c>
      <c r="H136" s="2">
        <v>94</v>
      </c>
      <c r="J136" s="6">
        <v>31372</v>
      </c>
      <c r="K136" s="2">
        <v>1513</v>
      </c>
      <c r="L136" s="2">
        <v>300</v>
      </c>
      <c r="M136" s="2">
        <v>927</v>
      </c>
      <c r="N136" s="2">
        <v>446</v>
      </c>
      <c r="O136" s="2">
        <v>155</v>
      </c>
      <c r="P136" s="2">
        <v>257</v>
      </c>
      <c r="Q136" s="2">
        <v>35</v>
      </c>
      <c r="S136" s="6">
        <v>31028</v>
      </c>
      <c r="T136" s="2">
        <v>1119</v>
      </c>
      <c r="U136" s="2">
        <v>170</v>
      </c>
      <c r="V136" s="2">
        <v>294</v>
      </c>
      <c r="W136" s="2">
        <v>481</v>
      </c>
      <c r="X136" s="2">
        <v>66</v>
      </c>
      <c r="Y136" s="2">
        <v>101</v>
      </c>
      <c r="Z136" s="2">
        <v>78</v>
      </c>
      <c r="AB136" s="6">
        <v>31093</v>
      </c>
      <c r="AC136" s="2">
        <v>346</v>
      </c>
      <c r="AD136" s="2">
        <v>125</v>
      </c>
      <c r="AE136" s="2">
        <v>28</v>
      </c>
      <c r="AF136" s="2">
        <v>69</v>
      </c>
      <c r="AG136" s="2">
        <v>15</v>
      </c>
      <c r="AI136" s="2">
        <v>75</v>
      </c>
      <c r="AK136" s="6">
        <v>31454</v>
      </c>
      <c r="AL136" s="2">
        <v>144</v>
      </c>
      <c r="AM136" s="7">
        <v>133</v>
      </c>
      <c r="AN136" s="7">
        <v>23</v>
      </c>
      <c r="AO136" s="2">
        <v>69</v>
      </c>
      <c r="AP136" s="2">
        <v>7</v>
      </c>
      <c r="AQ136" s="2">
        <v>5</v>
      </c>
      <c r="AR136" s="2">
        <v>63</v>
      </c>
      <c r="AT136" s="6">
        <v>31048</v>
      </c>
      <c r="AU136" s="2">
        <v>141</v>
      </c>
      <c r="AV136" s="7">
        <v>75</v>
      </c>
      <c r="AW136" s="7">
        <v>18.37</v>
      </c>
      <c r="AX136" s="2">
        <v>80</v>
      </c>
      <c r="AY136" s="2">
        <v>7</v>
      </c>
      <c r="AZ136" s="2">
        <v>5</v>
      </c>
      <c r="BA136" s="2">
        <v>23</v>
      </c>
    </row>
    <row r="137" spans="1:53" x14ac:dyDescent="0.2">
      <c r="A137" s="6">
        <v>31140</v>
      </c>
      <c r="B137" s="2">
        <v>2333</v>
      </c>
      <c r="C137" s="2">
        <v>170</v>
      </c>
      <c r="D137" s="2">
        <v>526</v>
      </c>
      <c r="E137" s="2">
        <v>1426</v>
      </c>
      <c r="F137" s="2">
        <v>232</v>
      </c>
      <c r="G137" s="2">
        <v>307</v>
      </c>
      <c r="H137" s="2">
        <v>73</v>
      </c>
      <c r="J137" s="6">
        <v>31385</v>
      </c>
      <c r="K137" s="2">
        <v>1570</v>
      </c>
      <c r="L137" s="2">
        <v>393</v>
      </c>
      <c r="M137" s="2">
        <v>895</v>
      </c>
      <c r="N137" s="2">
        <v>491</v>
      </c>
      <c r="O137" s="2">
        <v>184</v>
      </c>
      <c r="P137" s="2">
        <v>295</v>
      </c>
      <c r="Q137" s="2">
        <v>47</v>
      </c>
      <c r="S137" s="6">
        <v>31035</v>
      </c>
      <c r="T137" s="2">
        <v>1673</v>
      </c>
      <c r="U137" s="2">
        <v>333</v>
      </c>
      <c r="V137" s="2">
        <v>341</v>
      </c>
      <c r="X137" s="2">
        <v>125</v>
      </c>
      <c r="Z137" s="2">
        <v>183</v>
      </c>
      <c r="AB137" s="6">
        <v>31100</v>
      </c>
      <c r="AC137" s="2">
        <v>375</v>
      </c>
      <c r="AD137" s="2">
        <v>553</v>
      </c>
      <c r="AE137" s="2">
        <v>60</v>
      </c>
      <c r="AF137" s="2">
        <v>88</v>
      </c>
      <c r="AG137" s="2">
        <v>17</v>
      </c>
      <c r="AH137" s="2">
        <v>19</v>
      </c>
      <c r="AI137" s="2">
        <v>193</v>
      </c>
      <c r="AK137" s="6">
        <v>31462</v>
      </c>
      <c r="AL137" s="2">
        <v>150</v>
      </c>
      <c r="AM137" s="7">
        <v>235</v>
      </c>
      <c r="AN137" s="7">
        <v>28</v>
      </c>
      <c r="AO137" s="2">
        <v>66</v>
      </c>
      <c r="AP137" s="2">
        <v>15</v>
      </c>
      <c r="AQ137" s="2">
        <v>15</v>
      </c>
      <c r="AR137" s="2">
        <v>119</v>
      </c>
      <c r="AT137" s="6">
        <v>31052</v>
      </c>
      <c r="AU137" s="2">
        <v>157</v>
      </c>
      <c r="AV137" s="7">
        <v>120</v>
      </c>
      <c r="AW137" s="7">
        <v>25.05</v>
      </c>
      <c r="AX137" s="2">
        <v>76</v>
      </c>
      <c r="AY137" s="2">
        <v>11</v>
      </c>
      <c r="AZ137" s="2">
        <v>7</v>
      </c>
      <c r="BA137" s="2">
        <v>37</v>
      </c>
    </row>
    <row r="138" spans="1:53" x14ac:dyDescent="0.2">
      <c r="A138" s="6">
        <v>31140</v>
      </c>
      <c r="B138" s="2">
        <v>2371</v>
      </c>
      <c r="C138" s="2">
        <v>130</v>
      </c>
      <c r="D138" s="2">
        <v>582</v>
      </c>
      <c r="E138" s="2">
        <v>1296</v>
      </c>
      <c r="F138" s="2">
        <v>202</v>
      </c>
      <c r="G138" s="2">
        <v>288</v>
      </c>
      <c r="H138" s="2">
        <v>56</v>
      </c>
      <c r="J138" s="6">
        <v>31385</v>
      </c>
      <c r="K138" s="2">
        <v>1500</v>
      </c>
      <c r="L138" s="2">
        <v>398</v>
      </c>
      <c r="M138" s="2">
        <v>945</v>
      </c>
      <c r="N138" s="2">
        <v>515</v>
      </c>
      <c r="O138" s="2">
        <v>214</v>
      </c>
      <c r="P138" s="2">
        <v>347</v>
      </c>
      <c r="Q138" s="2">
        <v>60</v>
      </c>
      <c r="S138" s="6">
        <v>31044</v>
      </c>
      <c r="T138" s="2">
        <v>1171</v>
      </c>
      <c r="U138" s="2">
        <v>450</v>
      </c>
      <c r="V138" s="2">
        <v>229</v>
      </c>
      <c r="W138" s="2">
        <v>601</v>
      </c>
      <c r="X138" s="2">
        <v>67</v>
      </c>
      <c r="Y138" s="2">
        <v>146</v>
      </c>
      <c r="Z138" s="2">
        <v>272</v>
      </c>
      <c r="AB138" s="6">
        <v>31107</v>
      </c>
      <c r="AC138" s="2">
        <v>358</v>
      </c>
      <c r="AD138" s="2">
        <v>280</v>
      </c>
      <c r="AE138" s="2">
        <v>30</v>
      </c>
      <c r="AF138" s="2">
        <v>79</v>
      </c>
      <c r="AG138" s="2">
        <v>24</v>
      </c>
      <c r="AH138" s="2">
        <v>8</v>
      </c>
      <c r="AI138" s="2">
        <v>148</v>
      </c>
      <c r="AK138" s="6">
        <v>31478</v>
      </c>
      <c r="AL138" s="2">
        <v>113</v>
      </c>
      <c r="AM138" s="7">
        <v>90</v>
      </c>
      <c r="AN138" s="7">
        <v>17</v>
      </c>
      <c r="AP138" s="2">
        <v>5</v>
      </c>
      <c r="AR138" s="2">
        <v>42</v>
      </c>
      <c r="AT138" s="6">
        <v>31052</v>
      </c>
      <c r="AU138" s="2">
        <v>124</v>
      </c>
      <c r="AV138" s="7">
        <v>105</v>
      </c>
      <c r="AW138" s="7">
        <v>23.38</v>
      </c>
      <c r="AX138" s="2">
        <v>56</v>
      </c>
      <c r="AY138" s="2">
        <v>16</v>
      </c>
      <c r="BA138" s="2">
        <v>51</v>
      </c>
    </row>
    <row r="139" spans="1:53" x14ac:dyDescent="0.2">
      <c r="A139" s="6">
        <v>31147</v>
      </c>
      <c r="B139" s="2">
        <v>2484</v>
      </c>
      <c r="C139" s="2">
        <v>138</v>
      </c>
      <c r="D139" s="2">
        <v>626</v>
      </c>
      <c r="E139" s="2">
        <v>1476</v>
      </c>
      <c r="F139" s="2">
        <v>225</v>
      </c>
      <c r="G139" s="2">
        <v>327</v>
      </c>
      <c r="H139" s="2">
        <v>41</v>
      </c>
      <c r="J139" s="6">
        <v>31385</v>
      </c>
      <c r="K139" s="2">
        <v>1570</v>
      </c>
      <c r="L139" s="2">
        <v>378</v>
      </c>
      <c r="M139" s="2">
        <v>924</v>
      </c>
      <c r="N139" s="2">
        <v>509</v>
      </c>
      <c r="O139" s="2">
        <v>199</v>
      </c>
      <c r="P139" s="2">
        <v>326</v>
      </c>
      <c r="Q139" s="2">
        <v>51</v>
      </c>
      <c r="S139" s="6">
        <v>31056</v>
      </c>
      <c r="T139" s="2">
        <v>1067</v>
      </c>
      <c r="U139" s="2">
        <v>233</v>
      </c>
      <c r="V139" s="2">
        <v>238</v>
      </c>
      <c r="W139" s="2">
        <v>441</v>
      </c>
      <c r="X139" s="2">
        <v>40</v>
      </c>
      <c r="Y139" s="2">
        <v>92</v>
      </c>
      <c r="Z139" s="2">
        <v>108</v>
      </c>
      <c r="AB139" s="6">
        <v>31114</v>
      </c>
      <c r="AC139" s="2">
        <v>367</v>
      </c>
      <c r="AD139" s="2">
        <v>318</v>
      </c>
      <c r="AE139" s="2">
        <v>33</v>
      </c>
      <c r="AF139" s="2">
        <v>71</v>
      </c>
      <c r="AH139" s="2">
        <v>6</v>
      </c>
      <c r="AI139" s="2">
        <v>184</v>
      </c>
      <c r="AK139" s="6">
        <v>31481</v>
      </c>
      <c r="AL139" s="2">
        <v>152</v>
      </c>
      <c r="AM139" s="7">
        <v>113</v>
      </c>
      <c r="AN139" s="7">
        <v>33</v>
      </c>
      <c r="AP139" s="2">
        <v>9</v>
      </c>
      <c r="AQ139" s="2">
        <v>9</v>
      </c>
      <c r="AR139" s="2">
        <v>65</v>
      </c>
      <c r="AT139" s="6">
        <v>31056</v>
      </c>
      <c r="AU139" s="2">
        <v>122</v>
      </c>
      <c r="AV139" s="7">
        <v>62.5</v>
      </c>
      <c r="AX139" s="2">
        <v>73</v>
      </c>
      <c r="AY139" s="2">
        <v>10</v>
      </c>
      <c r="AZ139" s="2">
        <v>7</v>
      </c>
      <c r="BA139" s="2">
        <v>18</v>
      </c>
    </row>
    <row r="140" spans="1:53" x14ac:dyDescent="0.2">
      <c r="A140" s="6">
        <v>31147</v>
      </c>
      <c r="B140" s="2">
        <v>2554</v>
      </c>
      <c r="C140" s="2">
        <v>223</v>
      </c>
      <c r="D140" s="2">
        <v>633</v>
      </c>
      <c r="E140" s="2">
        <v>1460</v>
      </c>
      <c r="F140" s="2">
        <v>233</v>
      </c>
      <c r="G140" s="2">
        <v>359</v>
      </c>
      <c r="H140" s="2">
        <v>90</v>
      </c>
      <c r="J140" s="6">
        <v>31393</v>
      </c>
      <c r="K140" s="2">
        <v>1540</v>
      </c>
      <c r="L140" s="2">
        <v>898</v>
      </c>
      <c r="M140" s="2">
        <v>1324</v>
      </c>
      <c r="N140" s="2">
        <v>800</v>
      </c>
      <c r="O140" s="2">
        <v>285</v>
      </c>
      <c r="P140" s="2">
        <v>514</v>
      </c>
      <c r="Q140" s="2">
        <v>103</v>
      </c>
      <c r="S140" s="6">
        <v>31063</v>
      </c>
      <c r="V140" s="2">
        <v>156</v>
      </c>
      <c r="AB140" s="6">
        <v>31121</v>
      </c>
      <c r="AD140" s="2">
        <v>270</v>
      </c>
      <c r="AE140" s="2">
        <v>50</v>
      </c>
      <c r="AF140" s="2">
        <v>97</v>
      </c>
      <c r="AG140" s="2">
        <v>24</v>
      </c>
      <c r="AH140" s="2">
        <v>5</v>
      </c>
      <c r="AI140" s="2">
        <v>145</v>
      </c>
      <c r="AK140" s="6">
        <v>31488</v>
      </c>
      <c r="AL140" s="2">
        <v>192</v>
      </c>
      <c r="AM140" s="7">
        <v>168</v>
      </c>
      <c r="AN140" s="7">
        <v>85</v>
      </c>
      <c r="AO140" s="2">
        <v>94</v>
      </c>
      <c r="AP140" s="2">
        <v>12</v>
      </c>
      <c r="AQ140" s="2">
        <v>10</v>
      </c>
      <c r="AR140" s="2">
        <v>84</v>
      </c>
      <c r="AT140" s="6">
        <v>31056</v>
      </c>
      <c r="AU140" s="2">
        <v>124</v>
      </c>
      <c r="AV140" s="7">
        <v>47.5</v>
      </c>
      <c r="AW140" s="7">
        <v>11.69</v>
      </c>
      <c r="AX140" s="2">
        <v>72</v>
      </c>
      <c r="AY140" s="2">
        <v>12</v>
      </c>
      <c r="AZ140" s="2">
        <v>5</v>
      </c>
      <c r="BA140" s="2">
        <v>15</v>
      </c>
    </row>
    <row r="141" spans="1:53" x14ac:dyDescent="0.2">
      <c r="A141" s="6">
        <v>31154</v>
      </c>
      <c r="B141" s="2">
        <v>2401</v>
      </c>
      <c r="C141" s="2">
        <v>375</v>
      </c>
      <c r="D141" s="2">
        <v>608</v>
      </c>
      <c r="E141" s="2">
        <v>1242</v>
      </c>
      <c r="F141" s="2">
        <v>277</v>
      </c>
      <c r="G141" s="2">
        <v>474</v>
      </c>
      <c r="H141" s="2">
        <v>97</v>
      </c>
      <c r="J141" s="6">
        <v>31393</v>
      </c>
      <c r="K141" s="2">
        <v>1760</v>
      </c>
      <c r="L141" s="2">
        <v>930</v>
      </c>
      <c r="M141" s="2">
        <v>1323</v>
      </c>
      <c r="N141" s="2">
        <v>834</v>
      </c>
      <c r="O141" s="2">
        <v>318</v>
      </c>
      <c r="P141" s="2">
        <v>577</v>
      </c>
      <c r="Q141" s="2">
        <v>117</v>
      </c>
      <c r="S141" s="6">
        <v>31063</v>
      </c>
      <c r="T141" s="2">
        <v>819</v>
      </c>
      <c r="U141" s="2">
        <v>138</v>
      </c>
      <c r="V141" s="2">
        <v>217</v>
      </c>
      <c r="W141" s="2">
        <v>244</v>
      </c>
      <c r="X141" s="2">
        <v>28</v>
      </c>
      <c r="Y141" s="2">
        <v>49</v>
      </c>
      <c r="Z141" s="2">
        <v>53</v>
      </c>
      <c r="AB141" s="6">
        <v>31128</v>
      </c>
      <c r="AC141" s="2">
        <v>254</v>
      </c>
      <c r="AD141" s="2">
        <v>300</v>
      </c>
      <c r="AE141" s="2">
        <v>33</v>
      </c>
      <c r="AF141" s="2">
        <v>62</v>
      </c>
      <c r="AI141" s="2">
        <v>170</v>
      </c>
      <c r="AK141" s="6">
        <v>31496</v>
      </c>
      <c r="AL141" s="2">
        <v>189</v>
      </c>
      <c r="AM141" s="7">
        <v>185</v>
      </c>
      <c r="AN141" s="7">
        <v>47</v>
      </c>
      <c r="AO141" s="2">
        <v>95</v>
      </c>
      <c r="AP141" s="2">
        <v>15</v>
      </c>
      <c r="AQ141" s="2">
        <v>7</v>
      </c>
      <c r="AR141" s="2">
        <v>77</v>
      </c>
      <c r="AT141" s="6">
        <v>31061</v>
      </c>
      <c r="AU141" s="2">
        <v>124</v>
      </c>
      <c r="AV141" s="7">
        <v>52.5</v>
      </c>
      <c r="AW141" s="7">
        <v>41.75</v>
      </c>
    </row>
    <row r="142" spans="1:53" x14ac:dyDescent="0.2">
      <c r="A142" s="6">
        <v>31154</v>
      </c>
      <c r="B142" s="2">
        <v>2380</v>
      </c>
      <c r="C142" s="2">
        <v>195</v>
      </c>
      <c r="D142" s="2">
        <v>557</v>
      </c>
      <c r="E142" s="2">
        <v>1131</v>
      </c>
      <c r="F142" s="2">
        <v>196</v>
      </c>
      <c r="G142" s="2">
        <v>302</v>
      </c>
      <c r="H142" s="2">
        <v>51</v>
      </c>
      <c r="J142" s="6">
        <v>31393</v>
      </c>
      <c r="K142" s="2">
        <v>1870</v>
      </c>
      <c r="L142" s="2">
        <v>1150</v>
      </c>
      <c r="M142" s="2">
        <v>1393</v>
      </c>
      <c r="N142" s="2">
        <v>919</v>
      </c>
      <c r="O142" s="2">
        <v>347</v>
      </c>
      <c r="P142" s="2">
        <v>636</v>
      </c>
      <c r="Q142" s="2">
        <v>139</v>
      </c>
      <c r="S142" s="6">
        <v>31070</v>
      </c>
      <c r="T142" s="2">
        <v>1532</v>
      </c>
      <c r="U142" s="2">
        <v>240</v>
      </c>
      <c r="V142" s="2">
        <v>212</v>
      </c>
      <c r="W142" s="2">
        <v>913</v>
      </c>
      <c r="X142" s="2">
        <v>80</v>
      </c>
      <c r="Y142" s="2">
        <v>226</v>
      </c>
      <c r="Z142" s="2">
        <v>192</v>
      </c>
      <c r="AB142" s="6">
        <v>31146</v>
      </c>
      <c r="AC142" s="2">
        <v>278</v>
      </c>
      <c r="AD142" s="2">
        <v>260</v>
      </c>
      <c r="AE142" s="2">
        <v>32</v>
      </c>
      <c r="AF142" s="2">
        <v>62</v>
      </c>
      <c r="AG142" s="2">
        <v>11</v>
      </c>
      <c r="AH142" s="2">
        <v>11</v>
      </c>
      <c r="AI142" s="2">
        <v>41</v>
      </c>
      <c r="AK142" s="6">
        <v>31505</v>
      </c>
      <c r="AL142" s="2">
        <v>169</v>
      </c>
      <c r="AM142" s="7">
        <v>173</v>
      </c>
      <c r="AN142" s="7">
        <v>60</v>
      </c>
      <c r="AP142" s="2">
        <v>16</v>
      </c>
      <c r="AQ142" s="2">
        <v>11</v>
      </c>
      <c r="AR142" s="2">
        <v>96</v>
      </c>
      <c r="AT142" s="6">
        <v>31061</v>
      </c>
      <c r="AU142" s="2">
        <v>135</v>
      </c>
      <c r="AV142" s="7">
        <v>122.5</v>
      </c>
      <c r="AW142" s="7">
        <v>28.39</v>
      </c>
      <c r="AX142" s="2">
        <v>85</v>
      </c>
      <c r="AY142" s="2">
        <v>16</v>
      </c>
      <c r="AZ142" s="2">
        <v>16</v>
      </c>
      <c r="BA142" s="2">
        <v>41</v>
      </c>
    </row>
    <row r="143" spans="1:53" x14ac:dyDescent="0.2">
      <c r="A143" s="6">
        <v>31161</v>
      </c>
      <c r="B143" s="2">
        <v>1647</v>
      </c>
      <c r="C143" s="2">
        <v>115</v>
      </c>
      <c r="D143" s="2">
        <v>267</v>
      </c>
      <c r="E143" s="2">
        <v>668</v>
      </c>
      <c r="F143" s="2">
        <v>96</v>
      </c>
      <c r="G143" s="2">
        <v>97</v>
      </c>
      <c r="H143" s="2">
        <v>55</v>
      </c>
      <c r="J143" s="6">
        <v>31400</v>
      </c>
      <c r="K143" s="2">
        <v>1444</v>
      </c>
      <c r="L143" s="2">
        <v>1055</v>
      </c>
      <c r="M143" s="2">
        <v>995</v>
      </c>
      <c r="N143" s="2">
        <v>873</v>
      </c>
      <c r="Q143" s="2">
        <v>131</v>
      </c>
      <c r="S143" s="6">
        <v>31077</v>
      </c>
      <c r="T143" s="2">
        <v>1271</v>
      </c>
      <c r="U143" s="2">
        <v>185</v>
      </c>
      <c r="V143" s="2">
        <v>321</v>
      </c>
      <c r="W143" s="2">
        <v>620</v>
      </c>
      <c r="X143" s="2">
        <v>84</v>
      </c>
      <c r="Y143" s="2">
        <v>144</v>
      </c>
      <c r="Z143" s="2">
        <v>82</v>
      </c>
      <c r="AB143" s="6">
        <v>31149</v>
      </c>
      <c r="AC143" s="2">
        <v>280</v>
      </c>
      <c r="AD143" s="2">
        <v>203</v>
      </c>
      <c r="AE143" s="2">
        <v>23</v>
      </c>
      <c r="AF143" s="2">
        <v>75</v>
      </c>
      <c r="AG143" s="2">
        <v>14</v>
      </c>
      <c r="AH143" s="2">
        <v>8</v>
      </c>
      <c r="AI143" s="2">
        <v>92</v>
      </c>
      <c r="AK143" s="6">
        <v>31513</v>
      </c>
      <c r="AL143" s="2">
        <v>171</v>
      </c>
      <c r="AM143" s="7">
        <v>165</v>
      </c>
      <c r="AN143" s="7">
        <v>37</v>
      </c>
      <c r="AO143" s="2">
        <v>95</v>
      </c>
      <c r="AP143" s="2">
        <v>14</v>
      </c>
      <c r="AQ143" s="2">
        <v>10</v>
      </c>
      <c r="AR143" s="2">
        <v>79</v>
      </c>
      <c r="AT143" s="6">
        <v>31064</v>
      </c>
      <c r="AU143" s="2">
        <v>120</v>
      </c>
      <c r="AV143" s="7">
        <v>47.5</v>
      </c>
      <c r="AW143" s="7">
        <v>15.03</v>
      </c>
      <c r="AX143" s="2">
        <v>62</v>
      </c>
      <c r="AY143" s="2">
        <v>14</v>
      </c>
      <c r="AZ143" s="2">
        <v>5</v>
      </c>
      <c r="BA143" s="2">
        <v>25</v>
      </c>
    </row>
    <row r="144" spans="1:53" x14ac:dyDescent="0.2">
      <c r="A144" s="6">
        <v>31168</v>
      </c>
      <c r="B144" s="2">
        <v>2124</v>
      </c>
      <c r="C144" s="2">
        <v>313</v>
      </c>
      <c r="D144" s="2">
        <v>308</v>
      </c>
      <c r="E144" s="2">
        <v>1156</v>
      </c>
      <c r="F144" s="2">
        <v>174</v>
      </c>
      <c r="G144" s="2">
        <v>331</v>
      </c>
      <c r="H144" s="2">
        <v>136</v>
      </c>
      <c r="J144" s="6">
        <v>31400</v>
      </c>
      <c r="K144" s="2">
        <v>1398</v>
      </c>
      <c r="L144" s="2">
        <v>858</v>
      </c>
      <c r="M144" s="2">
        <v>934</v>
      </c>
      <c r="N144" s="2">
        <v>810</v>
      </c>
      <c r="O144" s="2">
        <v>347</v>
      </c>
      <c r="P144" s="2">
        <v>687</v>
      </c>
      <c r="Q144" s="2">
        <v>93</v>
      </c>
      <c r="S144" s="6">
        <v>31084</v>
      </c>
      <c r="T144" s="2">
        <v>776</v>
      </c>
      <c r="U144" s="2">
        <v>100</v>
      </c>
      <c r="V144" s="2">
        <v>181</v>
      </c>
      <c r="W144" s="2">
        <v>172</v>
      </c>
      <c r="X144" s="2">
        <v>25</v>
      </c>
      <c r="Y144" s="2">
        <v>26</v>
      </c>
      <c r="Z144" s="2">
        <v>43</v>
      </c>
      <c r="AB144" s="6">
        <v>31157</v>
      </c>
      <c r="AC144" s="2">
        <v>320</v>
      </c>
      <c r="AD144" s="2">
        <v>285</v>
      </c>
      <c r="AE144" s="2">
        <v>30</v>
      </c>
      <c r="AF144" s="2">
        <v>72</v>
      </c>
      <c r="AG144" s="2">
        <v>17</v>
      </c>
      <c r="AH144" s="2">
        <v>18</v>
      </c>
      <c r="AI144" s="2">
        <v>134</v>
      </c>
      <c r="AK144" s="6">
        <v>31520</v>
      </c>
      <c r="AL144" s="2">
        <v>211</v>
      </c>
      <c r="AM144" s="7">
        <v>245</v>
      </c>
      <c r="AN144" s="7">
        <v>50</v>
      </c>
      <c r="AO144" s="2">
        <v>128</v>
      </c>
      <c r="AP144" s="2">
        <v>20</v>
      </c>
      <c r="AQ144" s="2">
        <v>10</v>
      </c>
      <c r="AR144" s="2">
        <v>142</v>
      </c>
      <c r="AT144" s="6">
        <v>31064</v>
      </c>
      <c r="AU144" s="2">
        <v>124</v>
      </c>
      <c r="AV144" s="7">
        <v>120</v>
      </c>
      <c r="AW144" s="7">
        <v>21.71</v>
      </c>
      <c r="AX144" s="2">
        <v>78</v>
      </c>
      <c r="AY144" s="2">
        <v>18</v>
      </c>
      <c r="AZ144" s="2">
        <v>20</v>
      </c>
      <c r="BA144" s="2">
        <v>51</v>
      </c>
    </row>
    <row r="145" spans="1:53" x14ac:dyDescent="0.2">
      <c r="A145" s="6">
        <v>31175</v>
      </c>
      <c r="B145" s="2">
        <v>2124</v>
      </c>
      <c r="C145" s="2">
        <v>143</v>
      </c>
      <c r="D145" s="2">
        <v>458</v>
      </c>
      <c r="E145" s="2">
        <v>738</v>
      </c>
      <c r="F145" s="2">
        <v>75</v>
      </c>
      <c r="G145" s="2">
        <v>102</v>
      </c>
      <c r="H145" s="2">
        <v>65</v>
      </c>
      <c r="J145" s="6">
        <v>31400</v>
      </c>
      <c r="K145" s="2">
        <v>1431</v>
      </c>
      <c r="L145" s="2">
        <v>810</v>
      </c>
      <c r="M145" s="2">
        <v>820</v>
      </c>
      <c r="N145" s="2">
        <v>766</v>
      </c>
      <c r="O145" s="2">
        <v>257</v>
      </c>
      <c r="P145" s="2">
        <v>438</v>
      </c>
      <c r="Q145" s="2">
        <v>95</v>
      </c>
      <c r="S145" s="6">
        <v>31091</v>
      </c>
      <c r="T145" s="2">
        <v>856</v>
      </c>
      <c r="U145" s="2">
        <v>218</v>
      </c>
      <c r="V145" s="2">
        <v>205</v>
      </c>
      <c r="W145" s="2">
        <v>237</v>
      </c>
      <c r="X145" s="2">
        <v>28</v>
      </c>
      <c r="Y145" s="2">
        <v>49</v>
      </c>
      <c r="Z145" s="2">
        <v>100</v>
      </c>
      <c r="AB145" s="6">
        <v>31178</v>
      </c>
      <c r="AC145" s="2">
        <v>219</v>
      </c>
      <c r="AD145" s="2">
        <v>223</v>
      </c>
      <c r="AE145" s="2">
        <v>28</v>
      </c>
      <c r="AF145" s="2">
        <v>65</v>
      </c>
      <c r="AG145" s="2">
        <v>11</v>
      </c>
      <c r="AH145" s="2">
        <v>8</v>
      </c>
      <c r="AI145" s="2">
        <v>100</v>
      </c>
      <c r="AK145" s="6">
        <v>31526</v>
      </c>
      <c r="AL145" s="2">
        <v>229</v>
      </c>
      <c r="AM145" s="7">
        <v>168</v>
      </c>
      <c r="AN145" s="7">
        <v>57</v>
      </c>
      <c r="AO145" s="2">
        <v>87</v>
      </c>
      <c r="AP145" s="2">
        <v>15</v>
      </c>
      <c r="AQ145" s="2">
        <v>15</v>
      </c>
      <c r="AR145" s="2">
        <v>91</v>
      </c>
      <c r="AT145" s="6">
        <v>31068</v>
      </c>
      <c r="AU145" s="2">
        <v>117</v>
      </c>
      <c r="AV145" s="7">
        <v>182.5</v>
      </c>
      <c r="AW145" s="7">
        <v>25.05</v>
      </c>
      <c r="AX145" s="2">
        <v>76</v>
      </c>
      <c r="AY145" s="2">
        <v>24</v>
      </c>
      <c r="AZ145" s="2">
        <v>38</v>
      </c>
      <c r="BA145" s="2">
        <v>98</v>
      </c>
    </row>
    <row r="146" spans="1:53" x14ac:dyDescent="0.2">
      <c r="A146" s="6">
        <v>31175</v>
      </c>
      <c r="B146" s="2">
        <v>2024</v>
      </c>
      <c r="C146" s="2">
        <v>198</v>
      </c>
      <c r="D146" s="2">
        <v>409</v>
      </c>
      <c r="E146" s="2">
        <v>783</v>
      </c>
      <c r="F146" s="2">
        <v>90</v>
      </c>
      <c r="G146" s="2">
        <v>131</v>
      </c>
      <c r="H146" s="2">
        <v>72</v>
      </c>
      <c r="J146" s="6">
        <v>31415</v>
      </c>
      <c r="K146" s="2">
        <v>2020</v>
      </c>
      <c r="L146" s="2">
        <v>445</v>
      </c>
      <c r="M146" s="2">
        <v>1398</v>
      </c>
      <c r="N146" s="2">
        <v>686</v>
      </c>
      <c r="O146" s="2">
        <v>252</v>
      </c>
      <c r="P146" s="2">
        <v>422</v>
      </c>
      <c r="Q146" s="2">
        <v>66</v>
      </c>
      <c r="S146" s="6">
        <v>31098</v>
      </c>
      <c r="T146" s="2">
        <v>913</v>
      </c>
      <c r="U146" s="2">
        <v>170</v>
      </c>
      <c r="V146" s="2">
        <v>231</v>
      </c>
      <c r="W146" s="2">
        <v>210</v>
      </c>
      <c r="X146" s="2">
        <v>25</v>
      </c>
      <c r="Y146" s="2">
        <v>29</v>
      </c>
      <c r="Z146" s="2">
        <v>68</v>
      </c>
      <c r="AB146" s="6">
        <v>31191</v>
      </c>
      <c r="AC146" s="2">
        <v>257</v>
      </c>
      <c r="AD146" s="2">
        <v>293</v>
      </c>
      <c r="AE146" s="2">
        <v>33</v>
      </c>
      <c r="AF146" s="2">
        <v>65</v>
      </c>
      <c r="AG146" s="2">
        <v>14</v>
      </c>
      <c r="AH146" s="2">
        <v>9</v>
      </c>
      <c r="AI146" s="2">
        <v>160</v>
      </c>
      <c r="AK146" s="6">
        <v>31556</v>
      </c>
      <c r="AL146" s="2">
        <v>238</v>
      </c>
      <c r="AM146" s="7">
        <v>185</v>
      </c>
      <c r="AN146" s="7">
        <v>38</v>
      </c>
      <c r="AO146" s="2">
        <v>74</v>
      </c>
      <c r="AP146" s="2">
        <v>13</v>
      </c>
      <c r="AQ146" s="2">
        <v>10</v>
      </c>
      <c r="AR146" s="2">
        <v>97</v>
      </c>
      <c r="AT146" s="6">
        <v>31068</v>
      </c>
      <c r="AU146" s="2">
        <v>121</v>
      </c>
      <c r="AV146" s="7">
        <v>127.5</v>
      </c>
      <c r="AW146" s="7">
        <v>25.05</v>
      </c>
      <c r="AX146" s="2">
        <v>76</v>
      </c>
      <c r="AY146" s="2">
        <v>16</v>
      </c>
      <c r="AZ146" s="2">
        <v>16</v>
      </c>
      <c r="BA146" s="2">
        <v>55</v>
      </c>
    </row>
    <row r="147" spans="1:53" x14ac:dyDescent="0.2">
      <c r="A147" s="6">
        <v>31182</v>
      </c>
      <c r="B147" s="2">
        <v>1091</v>
      </c>
      <c r="C147" s="2">
        <v>183</v>
      </c>
      <c r="D147" s="2">
        <v>181</v>
      </c>
      <c r="E147" s="2">
        <v>225</v>
      </c>
      <c r="F147" s="2">
        <v>27</v>
      </c>
      <c r="G147" s="2">
        <v>30</v>
      </c>
      <c r="H147" s="2">
        <v>70</v>
      </c>
      <c r="J147" s="6">
        <v>31415</v>
      </c>
      <c r="K147" s="2">
        <v>2030</v>
      </c>
      <c r="L147" s="2">
        <v>463</v>
      </c>
      <c r="M147" s="2">
        <v>1413</v>
      </c>
      <c r="N147" s="2">
        <v>688</v>
      </c>
      <c r="O147" s="2">
        <v>272</v>
      </c>
      <c r="P147" s="2">
        <v>455</v>
      </c>
      <c r="Q147" s="2">
        <v>56</v>
      </c>
      <c r="S147" s="6">
        <v>31105</v>
      </c>
      <c r="T147" s="2">
        <v>1815</v>
      </c>
      <c r="U147" s="2">
        <v>248</v>
      </c>
      <c r="V147" s="2">
        <v>198</v>
      </c>
      <c r="X147" s="2">
        <v>97</v>
      </c>
      <c r="Z147" s="2">
        <v>237</v>
      </c>
      <c r="AB147" s="6">
        <v>31205</v>
      </c>
      <c r="AC147" s="2">
        <v>237</v>
      </c>
      <c r="AD147" s="2">
        <v>523</v>
      </c>
      <c r="AE147" s="2">
        <v>38</v>
      </c>
      <c r="AF147" s="2">
        <v>83</v>
      </c>
      <c r="AG147" s="2">
        <v>12</v>
      </c>
      <c r="AH147" s="2">
        <v>16</v>
      </c>
      <c r="AI147" s="2">
        <v>256</v>
      </c>
      <c r="AK147" s="6">
        <v>31560</v>
      </c>
      <c r="AL147" s="2">
        <v>270</v>
      </c>
      <c r="AM147" s="7">
        <v>168</v>
      </c>
      <c r="AN147" s="7">
        <v>73</v>
      </c>
      <c r="AO147" s="2">
        <v>95</v>
      </c>
      <c r="AP147" s="2">
        <v>20</v>
      </c>
      <c r="AQ147" s="2">
        <v>15</v>
      </c>
      <c r="AR147" s="2">
        <v>113</v>
      </c>
      <c r="AT147" s="6">
        <v>31072</v>
      </c>
      <c r="AU147" s="2">
        <v>114</v>
      </c>
      <c r="AV147" s="7">
        <v>77.5</v>
      </c>
      <c r="AW147" s="7">
        <v>23.38</v>
      </c>
      <c r="AX147" s="2">
        <v>53</v>
      </c>
      <c r="AY147" s="2">
        <v>12</v>
      </c>
      <c r="BA147" s="2">
        <v>30</v>
      </c>
    </row>
    <row r="148" spans="1:53" x14ac:dyDescent="0.2">
      <c r="A148" s="6">
        <v>31192</v>
      </c>
      <c r="B148" s="2">
        <v>1615</v>
      </c>
      <c r="C148" s="2">
        <v>163</v>
      </c>
      <c r="D148" s="2">
        <v>266</v>
      </c>
      <c r="E148" s="2">
        <v>316</v>
      </c>
      <c r="F148" s="2">
        <v>34</v>
      </c>
      <c r="G148" s="2">
        <v>45</v>
      </c>
      <c r="H148" s="2">
        <v>64</v>
      </c>
      <c r="J148" s="6">
        <v>31415</v>
      </c>
      <c r="K148" s="2">
        <v>2040</v>
      </c>
      <c r="L148" s="2">
        <v>470</v>
      </c>
      <c r="M148" s="2">
        <v>1361</v>
      </c>
      <c r="N148" s="2">
        <v>651</v>
      </c>
      <c r="O148" s="2">
        <v>292</v>
      </c>
      <c r="P148" s="2">
        <v>493</v>
      </c>
      <c r="Q148" s="2">
        <v>69</v>
      </c>
      <c r="S148" s="6">
        <v>31112</v>
      </c>
      <c r="T148" s="2">
        <v>1516</v>
      </c>
      <c r="U148" s="2">
        <v>580</v>
      </c>
      <c r="V148" s="2">
        <v>316</v>
      </c>
      <c r="W148" s="2">
        <v>741</v>
      </c>
      <c r="X148" s="2">
        <v>95</v>
      </c>
      <c r="Y148" s="2">
        <v>165</v>
      </c>
      <c r="Z148" s="2">
        <v>348</v>
      </c>
      <c r="AB148" s="6">
        <v>31219</v>
      </c>
      <c r="AC148" s="2">
        <v>254</v>
      </c>
      <c r="AD148" s="2">
        <v>150</v>
      </c>
      <c r="AE148" s="2">
        <v>25</v>
      </c>
      <c r="AF148" s="2">
        <v>72</v>
      </c>
      <c r="AG148" s="2">
        <v>12</v>
      </c>
      <c r="AH148" s="2">
        <v>15</v>
      </c>
      <c r="AI148" s="2">
        <v>62</v>
      </c>
      <c r="AK148" s="6">
        <v>31561</v>
      </c>
      <c r="AL148" s="2">
        <v>242</v>
      </c>
      <c r="AM148" s="7">
        <v>115</v>
      </c>
      <c r="AN148" s="7">
        <v>85</v>
      </c>
      <c r="AO148" s="2">
        <v>114</v>
      </c>
      <c r="AP148" s="2">
        <v>20</v>
      </c>
      <c r="AQ148" s="2">
        <v>31</v>
      </c>
      <c r="AR148" s="2">
        <v>59</v>
      </c>
      <c r="AT148" s="6">
        <v>31077</v>
      </c>
      <c r="AU148" s="2">
        <v>114</v>
      </c>
      <c r="AV148" s="7">
        <v>70</v>
      </c>
      <c r="AW148" s="7">
        <v>16.7</v>
      </c>
      <c r="AX148" s="2">
        <v>67</v>
      </c>
      <c r="AY148" s="2">
        <v>4</v>
      </c>
      <c r="BA148" s="2">
        <v>25</v>
      </c>
    </row>
    <row r="149" spans="1:53" x14ac:dyDescent="0.2">
      <c r="A149" s="6">
        <v>31196</v>
      </c>
      <c r="B149" s="2">
        <v>1378</v>
      </c>
      <c r="C149" s="2">
        <v>235</v>
      </c>
      <c r="D149" s="2">
        <v>200</v>
      </c>
      <c r="E149" s="2">
        <v>235</v>
      </c>
      <c r="F149" s="2">
        <v>21</v>
      </c>
      <c r="G149" s="2">
        <v>28</v>
      </c>
      <c r="H149" s="2">
        <v>86</v>
      </c>
      <c r="J149" s="6">
        <v>31421</v>
      </c>
      <c r="K149" s="2">
        <v>1630</v>
      </c>
      <c r="L149" s="2">
        <v>513</v>
      </c>
      <c r="M149" s="2">
        <v>1119</v>
      </c>
      <c r="N149" s="2">
        <v>605</v>
      </c>
      <c r="O149" s="2">
        <v>283</v>
      </c>
      <c r="P149" s="2">
        <v>460</v>
      </c>
      <c r="Q149" s="2">
        <v>96</v>
      </c>
      <c r="S149" s="6">
        <v>31119</v>
      </c>
      <c r="T149" s="2">
        <v>1502</v>
      </c>
      <c r="U149" s="2">
        <v>160</v>
      </c>
      <c r="W149" s="2">
        <v>418</v>
      </c>
      <c r="X149" s="2">
        <v>51</v>
      </c>
      <c r="Y149" s="2">
        <v>53</v>
      </c>
      <c r="Z149" s="2">
        <v>60</v>
      </c>
      <c r="AB149" s="6">
        <v>31226</v>
      </c>
      <c r="AC149" s="2">
        <v>239</v>
      </c>
      <c r="AD149" s="2">
        <v>130</v>
      </c>
      <c r="AE149" s="2">
        <v>25</v>
      </c>
      <c r="AF149" s="2">
        <v>82</v>
      </c>
      <c r="AG149" s="2">
        <v>17</v>
      </c>
      <c r="AH149" s="2">
        <v>16</v>
      </c>
      <c r="AI149" s="2">
        <v>58</v>
      </c>
      <c r="AK149" s="6">
        <v>31566</v>
      </c>
      <c r="AL149" s="2">
        <v>285</v>
      </c>
      <c r="AO149" s="2">
        <v>144</v>
      </c>
      <c r="AP149" s="2">
        <v>26</v>
      </c>
      <c r="AQ149" s="2">
        <v>36</v>
      </c>
      <c r="AT149" s="6">
        <v>31077</v>
      </c>
      <c r="AU149" s="2">
        <v>106</v>
      </c>
      <c r="AV149" s="7">
        <v>37.5</v>
      </c>
      <c r="AW149" s="7">
        <v>8.35</v>
      </c>
      <c r="AX149" s="2">
        <v>48</v>
      </c>
      <c r="AY149" s="2">
        <v>8</v>
      </c>
      <c r="BA149" s="2">
        <v>16</v>
      </c>
    </row>
    <row r="150" spans="1:53" x14ac:dyDescent="0.2">
      <c r="A150" s="6">
        <v>31203</v>
      </c>
      <c r="B150" s="2">
        <v>1463</v>
      </c>
      <c r="C150" s="2">
        <v>110</v>
      </c>
      <c r="D150" s="2">
        <v>231</v>
      </c>
      <c r="E150" s="2">
        <v>239</v>
      </c>
      <c r="F150" s="2">
        <v>23</v>
      </c>
      <c r="G150" s="2">
        <v>25</v>
      </c>
      <c r="H150" s="2">
        <v>52</v>
      </c>
      <c r="J150" s="6">
        <v>31421</v>
      </c>
      <c r="K150" s="2">
        <v>1670</v>
      </c>
      <c r="L150" s="2">
        <v>438</v>
      </c>
      <c r="M150" s="2">
        <v>1129</v>
      </c>
      <c r="N150" s="2">
        <v>605</v>
      </c>
      <c r="O150" s="2">
        <v>270</v>
      </c>
      <c r="P150" s="2">
        <v>447</v>
      </c>
      <c r="Q150" s="2">
        <v>94</v>
      </c>
      <c r="S150" s="6">
        <v>31140</v>
      </c>
      <c r="T150" s="2">
        <v>1094</v>
      </c>
      <c r="U150" s="2">
        <v>153</v>
      </c>
      <c r="V150" s="2">
        <v>221</v>
      </c>
      <c r="W150" s="2">
        <v>197</v>
      </c>
      <c r="X150" s="2">
        <v>30</v>
      </c>
      <c r="Y150" s="2">
        <v>23</v>
      </c>
      <c r="Z150" s="2">
        <v>43</v>
      </c>
      <c r="AB150" s="6">
        <v>31233</v>
      </c>
      <c r="AC150" s="2">
        <v>228</v>
      </c>
      <c r="AD150" s="2">
        <v>268</v>
      </c>
      <c r="AE150" s="2">
        <v>18</v>
      </c>
      <c r="AF150" s="2">
        <v>63</v>
      </c>
      <c r="AG150" s="2">
        <v>13</v>
      </c>
      <c r="AH150" s="2">
        <v>6</v>
      </c>
      <c r="AI150" s="2">
        <v>108</v>
      </c>
      <c r="AK150" s="6">
        <v>31581</v>
      </c>
      <c r="AL150" s="2">
        <v>251</v>
      </c>
      <c r="AM150" s="7">
        <v>113</v>
      </c>
      <c r="AN150" s="7">
        <v>120</v>
      </c>
      <c r="AO150" s="2">
        <v>136</v>
      </c>
      <c r="AP150" s="2">
        <v>19</v>
      </c>
      <c r="AQ150" s="2">
        <v>19</v>
      </c>
      <c r="AR150" s="2">
        <v>68</v>
      </c>
      <c r="AT150" s="6">
        <v>31099</v>
      </c>
      <c r="AU150" s="2">
        <v>121</v>
      </c>
      <c r="AV150" s="7">
        <v>210</v>
      </c>
      <c r="AW150" s="7">
        <v>31.73</v>
      </c>
      <c r="AX150" s="2">
        <v>77</v>
      </c>
      <c r="AY150" s="2">
        <v>17</v>
      </c>
      <c r="AZ150" s="2">
        <v>19</v>
      </c>
      <c r="BA150" s="2">
        <v>131</v>
      </c>
    </row>
    <row r="151" spans="1:53" x14ac:dyDescent="0.2">
      <c r="A151" s="6">
        <v>31210</v>
      </c>
      <c r="B151" s="2">
        <v>1166</v>
      </c>
      <c r="C151" s="2">
        <v>168</v>
      </c>
      <c r="D151" s="2">
        <v>161</v>
      </c>
      <c r="E151" s="2">
        <v>135</v>
      </c>
      <c r="F151" s="2">
        <v>21</v>
      </c>
      <c r="G151" s="2">
        <v>20</v>
      </c>
      <c r="H151" s="2">
        <v>75</v>
      </c>
      <c r="J151" s="6">
        <v>31432</v>
      </c>
      <c r="K151" s="2">
        <v>1760</v>
      </c>
      <c r="L151" s="2">
        <v>255</v>
      </c>
      <c r="N151" s="2">
        <v>594</v>
      </c>
      <c r="O151" s="2">
        <v>257</v>
      </c>
      <c r="P151" s="2">
        <v>444</v>
      </c>
      <c r="Q151" s="2">
        <v>73</v>
      </c>
      <c r="S151" s="6">
        <v>31147</v>
      </c>
      <c r="T151" s="2">
        <v>1058</v>
      </c>
      <c r="U151" s="2">
        <v>153</v>
      </c>
      <c r="V151" s="2">
        <v>215</v>
      </c>
      <c r="W151" s="2">
        <v>214</v>
      </c>
      <c r="X151" s="2">
        <v>24</v>
      </c>
      <c r="Y151" s="2">
        <v>30</v>
      </c>
      <c r="Z151" s="2">
        <v>65</v>
      </c>
      <c r="AB151" s="6">
        <v>31240</v>
      </c>
      <c r="AC151" s="2">
        <v>279</v>
      </c>
      <c r="AD151" s="2">
        <v>208</v>
      </c>
      <c r="AE151" s="2">
        <v>38</v>
      </c>
      <c r="AF151" s="2">
        <v>96</v>
      </c>
      <c r="AG151" s="2">
        <v>11</v>
      </c>
      <c r="AH151" s="2">
        <v>8</v>
      </c>
      <c r="AI151" s="2">
        <v>96</v>
      </c>
      <c r="AK151" s="6">
        <v>31586</v>
      </c>
      <c r="AL151" s="2">
        <v>265</v>
      </c>
      <c r="AM151" s="7">
        <v>143</v>
      </c>
      <c r="AN151" s="7">
        <v>62</v>
      </c>
      <c r="AO151" s="2">
        <v>141</v>
      </c>
      <c r="AP151" s="2">
        <v>29</v>
      </c>
      <c r="AQ151" s="2">
        <v>15</v>
      </c>
      <c r="AR151" s="2">
        <v>69</v>
      </c>
      <c r="AT151" s="6">
        <v>31099</v>
      </c>
      <c r="AU151" s="2">
        <v>118</v>
      </c>
      <c r="AV151" s="7">
        <v>162.5</v>
      </c>
      <c r="AW151" s="7">
        <v>33.4</v>
      </c>
      <c r="AX151" s="2">
        <v>55</v>
      </c>
      <c r="AY151" s="2">
        <v>16</v>
      </c>
      <c r="AZ151" s="2">
        <v>26</v>
      </c>
      <c r="BA151" s="2">
        <v>108</v>
      </c>
    </row>
    <row r="152" spans="1:53" x14ac:dyDescent="0.2">
      <c r="A152" s="6">
        <v>31217</v>
      </c>
      <c r="B152" s="2">
        <v>1902</v>
      </c>
      <c r="C152" s="2">
        <v>298</v>
      </c>
      <c r="D152" s="2">
        <v>178</v>
      </c>
      <c r="E152" s="2">
        <v>848</v>
      </c>
      <c r="F152" s="2">
        <v>86</v>
      </c>
      <c r="G152" s="2">
        <v>244</v>
      </c>
      <c r="J152" s="6">
        <v>31432</v>
      </c>
      <c r="K152" s="2">
        <v>1760</v>
      </c>
      <c r="L152" s="2">
        <v>238</v>
      </c>
      <c r="N152" s="2">
        <v>595</v>
      </c>
      <c r="O152" s="2">
        <v>283</v>
      </c>
      <c r="P152" s="2">
        <v>470</v>
      </c>
      <c r="Q152" s="2">
        <v>61</v>
      </c>
      <c r="S152" s="6">
        <v>31154</v>
      </c>
      <c r="T152" s="2">
        <v>1341</v>
      </c>
      <c r="U152" s="2">
        <v>158</v>
      </c>
      <c r="V152" s="2">
        <v>258</v>
      </c>
      <c r="W152" s="2">
        <v>316</v>
      </c>
      <c r="X152" s="2">
        <v>40</v>
      </c>
      <c r="Y152" s="2">
        <v>37</v>
      </c>
      <c r="Z152" s="2">
        <v>78</v>
      </c>
      <c r="AB152" s="6">
        <v>31254</v>
      </c>
      <c r="AC152" s="2">
        <v>254</v>
      </c>
      <c r="AD152" s="2">
        <v>118</v>
      </c>
      <c r="AE152" s="2">
        <v>20</v>
      </c>
      <c r="AF152" s="2">
        <v>76</v>
      </c>
      <c r="AG152" s="2">
        <v>13</v>
      </c>
      <c r="AI152" s="2">
        <v>56</v>
      </c>
      <c r="AK152" s="6">
        <v>31601</v>
      </c>
      <c r="AL152" s="2">
        <v>311</v>
      </c>
      <c r="AM152" s="2">
        <v>132</v>
      </c>
      <c r="AN152" s="2">
        <v>65</v>
      </c>
      <c r="AO152" s="2">
        <v>119</v>
      </c>
      <c r="AP152" s="2">
        <v>16</v>
      </c>
      <c r="AQ152" s="2">
        <v>13</v>
      </c>
      <c r="AR152" s="2">
        <v>80</v>
      </c>
      <c r="AT152" s="6">
        <v>31107</v>
      </c>
      <c r="AU152" s="2">
        <v>118</v>
      </c>
      <c r="AV152" s="7">
        <v>102.5</v>
      </c>
      <c r="AW152" s="7">
        <v>25.05</v>
      </c>
      <c r="AX152" s="2">
        <v>49</v>
      </c>
      <c r="AY152" s="2">
        <v>11</v>
      </c>
      <c r="AZ152" s="2">
        <v>11</v>
      </c>
      <c r="BA152" s="2">
        <v>59</v>
      </c>
    </row>
    <row r="153" spans="1:53" x14ac:dyDescent="0.2">
      <c r="A153" s="6">
        <v>31224</v>
      </c>
      <c r="B153" s="2">
        <v>1166</v>
      </c>
      <c r="C153" s="2">
        <v>160</v>
      </c>
      <c r="D153" s="2">
        <v>138</v>
      </c>
      <c r="E153" s="2">
        <v>190</v>
      </c>
      <c r="F153" s="2">
        <v>36</v>
      </c>
      <c r="G153" s="2">
        <v>51</v>
      </c>
      <c r="H153" s="2">
        <v>75</v>
      </c>
      <c r="J153" s="6">
        <v>31432</v>
      </c>
      <c r="K153" s="2">
        <v>1770</v>
      </c>
      <c r="L153" s="2">
        <v>283</v>
      </c>
      <c r="N153" s="2">
        <v>615</v>
      </c>
      <c r="O153" s="2">
        <v>271</v>
      </c>
      <c r="P153" s="2">
        <v>454</v>
      </c>
      <c r="Q153" s="2">
        <v>74</v>
      </c>
      <c r="S153" s="6">
        <v>31162</v>
      </c>
      <c r="T153" s="2">
        <v>2070</v>
      </c>
      <c r="U153" s="2">
        <v>503</v>
      </c>
      <c r="V153" s="2">
        <v>198</v>
      </c>
      <c r="X153" s="2">
        <v>113</v>
      </c>
      <c r="Z153" s="2">
        <v>331</v>
      </c>
      <c r="AB153" s="6">
        <v>31261</v>
      </c>
      <c r="AC153" s="2">
        <v>258</v>
      </c>
      <c r="AD153" s="2">
        <v>175</v>
      </c>
      <c r="AE153" s="2">
        <v>25</v>
      </c>
      <c r="AF153" s="2">
        <v>83</v>
      </c>
      <c r="AG153" s="2">
        <v>10</v>
      </c>
      <c r="AI153" s="2">
        <v>81</v>
      </c>
      <c r="AK153" s="6">
        <v>31602</v>
      </c>
      <c r="AL153" s="2">
        <v>291</v>
      </c>
      <c r="AM153" s="7">
        <v>130</v>
      </c>
      <c r="AN153" s="7">
        <v>84</v>
      </c>
      <c r="AO153" s="2">
        <v>127</v>
      </c>
      <c r="AP153" s="2">
        <v>24</v>
      </c>
      <c r="AQ153" s="2">
        <v>27</v>
      </c>
      <c r="AR153" s="2">
        <v>94</v>
      </c>
      <c r="AT153" s="6">
        <v>31107</v>
      </c>
      <c r="AU153" s="2">
        <v>123</v>
      </c>
      <c r="AV153" s="7">
        <v>127.5</v>
      </c>
      <c r="AW153" s="7">
        <v>40.08</v>
      </c>
      <c r="AX153" s="2">
        <v>75</v>
      </c>
      <c r="AY153" s="2">
        <v>15</v>
      </c>
      <c r="AZ153" s="2">
        <v>25</v>
      </c>
      <c r="BA153" s="2">
        <v>64</v>
      </c>
    </row>
    <row r="154" spans="1:53" x14ac:dyDescent="0.2">
      <c r="A154" s="6">
        <v>31235</v>
      </c>
      <c r="B154" s="2">
        <v>962</v>
      </c>
      <c r="C154" s="2">
        <v>198</v>
      </c>
      <c r="D154" s="2">
        <v>122</v>
      </c>
      <c r="E154" s="2">
        <v>110</v>
      </c>
      <c r="F154" s="2">
        <v>14</v>
      </c>
      <c r="G154" s="2">
        <v>20</v>
      </c>
      <c r="H154" s="2">
        <v>74</v>
      </c>
      <c r="J154" s="6">
        <v>31442</v>
      </c>
      <c r="K154" s="2">
        <v>1830</v>
      </c>
      <c r="L154" s="2">
        <v>780</v>
      </c>
      <c r="M154" s="2">
        <v>1359</v>
      </c>
      <c r="N154" s="2">
        <v>756</v>
      </c>
      <c r="O154" s="2">
        <v>406</v>
      </c>
      <c r="P154" s="2">
        <v>712</v>
      </c>
      <c r="Q154" s="2">
        <v>119</v>
      </c>
      <c r="S154" s="6">
        <v>31168</v>
      </c>
      <c r="U154" s="2">
        <v>498</v>
      </c>
      <c r="V154" s="2">
        <v>166</v>
      </c>
      <c r="X154" s="2">
        <v>96</v>
      </c>
      <c r="Z154" s="2">
        <v>367</v>
      </c>
      <c r="AB154" s="6">
        <v>31267</v>
      </c>
      <c r="AC154" s="2">
        <v>260</v>
      </c>
      <c r="AD154" s="2">
        <v>103</v>
      </c>
      <c r="AE154" s="2">
        <v>30</v>
      </c>
      <c r="AF154" s="2">
        <v>105</v>
      </c>
      <c r="AG154" s="2">
        <v>20</v>
      </c>
      <c r="AI154" s="2">
        <v>49</v>
      </c>
      <c r="AK154" s="6">
        <v>31611</v>
      </c>
      <c r="AL154" s="2">
        <v>285</v>
      </c>
      <c r="AM154" s="7">
        <v>170</v>
      </c>
      <c r="AN154" s="7">
        <v>67</v>
      </c>
      <c r="AO154" s="2">
        <v>134</v>
      </c>
      <c r="AP154" s="2">
        <v>19</v>
      </c>
      <c r="AQ154" s="2">
        <v>22</v>
      </c>
      <c r="AR154" s="2">
        <v>108</v>
      </c>
      <c r="AT154" s="6">
        <v>31114</v>
      </c>
      <c r="AU154" s="2">
        <v>118</v>
      </c>
      <c r="AV154" s="7">
        <v>647.5</v>
      </c>
      <c r="AW154" s="7">
        <v>41.75</v>
      </c>
      <c r="AX154" s="2">
        <v>49</v>
      </c>
      <c r="AY154" s="2">
        <v>16</v>
      </c>
      <c r="AZ154" s="2">
        <v>16</v>
      </c>
      <c r="BA154" s="2">
        <v>442</v>
      </c>
    </row>
    <row r="155" spans="1:53" x14ac:dyDescent="0.2">
      <c r="A155" s="6">
        <v>31239</v>
      </c>
      <c r="B155" s="2">
        <v>940</v>
      </c>
      <c r="C155" s="2">
        <v>173</v>
      </c>
      <c r="D155" s="2">
        <v>90</v>
      </c>
      <c r="E155" s="2">
        <v>212</v>
      </c>
      <c r="F155" s="2">
        <v>33</v>
      </c>
      <c r="G155" s="2">
        <v>56</v>
      </c>
      <c r="H155" s="2">
        <v>91</v>
      </c>
      <c r="J155" s="6">
        <v>31442</v>
      </c>
      <c r="K155" s="2">
        <v>1730</v>
      </c>
      <c r="L155" s="2">
        <v>868</v>
      </c>
      <c r="M155" s="2">
        <v>1384</v>
      </c>
      <c r="N155" s="2">
        <v>766</v>
      </c>
      <c r="Q155" s="2">
        <v>134</v>
      </c>
      <c r="S155" s="6">
        <v>31175</v>
      </c>
      <c r="T155" s="2">
        <v>1078</v>
      </c>
      <c r="U155" s="2">
        <v>275</v>
      </c>
      <c r="V155" s="2">
        <v>183</v>
      </c>
      <c r="W155" s="2">
        <v>189</v>
      </c>
      <c r="X155" s="2">
        <v>22</v>
      </c>
      <c r="Y155" s="2">
        <v>31</v>
      </c>
      <c r="Z155" s="2">
        <v>157</v>
      </c>
      <c r="AB155" s="6">
        <v>31274</v>
      </c>
      <c r="AC155" s="2">
        <v>262</v>
      </c>
      <c r="AD155" s="2">
        <v>340</v>
      </c>
      <c r="AE155" s="2">
        <v>45</v>
      </c>
      <c r="AF155" s="2">
        <v>97</v>
      </c>
      <c r="AG155" s="2">
        <v>22</v>
      </c>
      <c r="AH155" s="2">
        <v>22</v>
      </c>
      <c r="AI155" s="2">
        <v>126</v>
      </c>
      <c r="AK155" s="6">
        <v>31617</v>
      </c>
      <c r="AL155" s="2">
        <v>309</v>
      </c>
      <c r="AM155" s="7">
        <v>155</v>
      </c>
      <c r="AN155" s="7">
        <v>80</v>
      </c>
      <c r="AO155" s="2">
        <v>118</v>
      </c>
      <c r="AP155" s="2">
        <v>23</v>
      </c>
      <c r="AQ155" s="2">
        <v>25</v>
      </c>
      <c r="AR155" s="2">
        <v>105</v>
      </c>
      <c r="AT155" s="6">
        <v>31114</v>
      </c>
      <c r="AU155" s="2">
        <v>104</v>
      </c>
      <c r="AV155" s="7">
        <v>152.5</v>
      </c>
      <c r="AW155" s="7">
        <v>53.44</v>
      </c>
      <c r="AX155" s="2">
        <v>77</v>
      </c>
      <c r="AY155" s="2">
        <v>18</v>
      </c>
      <c r="AZ155" s="2">
        <v>30</v>
      </c>
      <c r="BA155" s="2">
        <v>64</v>
      </c>
    </row>
    <row r="156" spans="1:53" x14ac:dyDescent="0.2">
      <c r="A156" s="6">
        <v>31246</v>
      </c>
      <c r="B156" s="2">
        <v>822</v>
      </c>
      <c r="C156" s="2">
        <v>153</v>
      </c>
      <c r="D156" s="2">
        <v>147</v>
      </c>
      <c r="E156" s="2">
        <v>92</v>
      </c>
      <c r="F156" s="2">
        <v>18</v>
      </c>
      <c r="G156" s="2">
        <v>20</v>
      </c>
      <c r="H156" s="2">
        <v>70</v>
      </c>
      <c r="J156" s="6">
        <v>31442</v>
      </c>
      <c r="K156" s="2">
        <v>1750</v>
      </c>
      <c r="L156" s="2">
        <v>818</v>
      </c>
      <c r="M156" s="2">
        <v>1363</v>
      </c>
      <c r="N156" s="2">
        <v>755</v>
      </c>
      <c r="O156" s="2">
        <v>435</v>
      </c>
      <c r="P156" s="2">
        <v>797</v>
      </c>
      <c r="Q156" s="2">
        <v>127</v>
      </c>
      <c r="S156" s="6">
        <v>31184</v>
      </c>
      <c r="T156" s="2">
        <v>1400</v>
      </c>
      <c r="U156" s="2">
        <v>198</v>
      </c>
      <c r="V156" s="2">
        <v>172</v>
      </c>
      <c r="W156" s="2">
        <v>551</v>
      </c>
      <c r="X156" s="2">
        <v>46</v>
      </c>
      <c r="Y156" s="2">
        <v>144</v>
      </c>
      <c r="Z156" s="2">
        <v>111</v>
      </c>
      <c r="AB156" s="6">
        <v>31281</v>
      </c>
      <c r="AC156" s="2">
        <v>290</v>
      </c>
      <c r="AD156" s="2">
        <v>135</v>
      </c>
      <c r="AE156" s="2">
        <v>33</v>
      </c>
      <c r="AF156" s="2">
        <v>80</v>
      </c>
      <c r="AI156" s="2">
        <v>62</v>
      </c>
      <c r="AK156" s="6">
        <v>31622</v>
      </c>
      <c r="AL156" s="2">
        <v>294</v>
      </c>
      <c r="AM156" s="2">
        <v>252</v>
      </c>
      <c r="AN156" s="2">
        <v>68</v>
      </c>
      <c r="AO156" s="2">
        <v>138</v>
      </c>
      <c r="AP156" s="2">
        <v>13</v>
      </c>
      <c r="AQ156" s="2">
        <v>14</v>
      </c>
      <c r="AR156" s="2">
        <v>174</v>
      </c>
      <c r="AT156" s="6">
        <v>31142</v>
      </c>
      <c r="AU156" s="2">
        <v>99</v>
      </c>
      <c r="AV156" s="7">
        <v>132.5</v>
      </c>
      <c r="AW156" s="7">
        <v>31.73</v>
      </c>
      <c r="AX156" s="2">
        <v>66</v>
      </c>
      <c r="AY156" s="2">
        <v>12</v>
      </c>
      <c r="AZ156" s="2">
        <v>8</v>
      </c>
      <c r="BA156" s="2">
        <v>51</v>
      </c>
    </row>
    <row r="157" spans="1:53" x14ac:dyDescent="0.2">
      <c r="A157" s="6">
        <v>31252</v>
      </c>
      <c r="B157" s="2">
        <v>733</v>
      </c>
      <c r="C157" s="2">
        <v>263</v>
      </c>
      <c r="D157" s="2">
        <v>110</v>
      </c>
      <c r="E157" s="2">
        <v>68</v>
      </c>
      <c r="F157" s="2">
        <v>21</v>
      </c>
      <c r="G157" s="2">
        <v>17</v>
      </c>
      <c r="H157" s="2">
        <v>132</v>
      </c>
      <c r="J157" s="6">
        <v>31449</v>
      </c>
      <c r="K157" s="2">
        <v>2340</v>
      </c>
      <c r="L157" s="2">
        <v>1110</v>
      </c>
      <c r="M157" s="2">
        <v>1720</v>
      </c>
      <c r="N157" s="2">
        <v>1160</v>
      </c>
      <c r="O157" s="2">
        <v>557</v>
      </c>
      <c r="P157" s="2">
        <v>1000</v>
      </c>
      <c r="Q157" s="2">
        <v>125</v>
      </c>
      <c r="S157" s="6">
        <v>31189</v>
      </c>
      <c r="T157" s="2">
        <v>905</v>
      </c>
      <c r="U157" s="2">
        <v>273</v>
      </c>
      <c r="V157" s="2">
        <v>110</v>
      </c>
      <c r="W157" s="2">
        <v>396</v>
      </c>
      <c r="X157" s="2">
        <v>38</v>
      </c>
      <c r="Y157" s="2">
        <v>103</v>
      </c>
      <c r="Z157" s="2">
        <v>195</v>
      </c>
      <c r="AB157" s="6">
        <v>31288</v>
      </c>
      <c r="AC157" s="2">
        <v>232</v>
      </c>
      <c r="AD157" s="2">
        <v>113</v>
      </c>
      <c r="AE157" s="2">
        <v>18</v>
      </c>
      <c r="AF157" s="2">
        <v>91</v>
      </c>
      <c r="AG157" s="2">
        <v>11</v>
      </c>
      <c r="AH157" s="2">
        <v>5</v>
      </c>
      <c r="AI157" s="2">
        <v>48</v>
      </c>
      <c r="AK157" s="6">
        <v>31636</v>
      </c>
      <c r="AL157" s="2">
        <v>328</v>
      </c>
      <c r="AM157" s="2">
        <v>75</v>
      </c>
      <c r="AN157" s="2">
        <v>117</v>
      </c>
      <c r="AO157" s="2">
        <v>92</v>
      </c>
      <c r="AP157" s="2">
        <v>17</v>
      </c>
      <c r="AQ157" s="2">
        <v>33</v>
      </c>
      <c r="AR157" s="2">
        <v>38</v>
      </c>
      <c r="AT157" s="6">
        <v>31142</v>
      </c>
      <c r="AU157" s="2">
        <v>110</v>
      </c>
      <c r="AV157" s="7">
        <v>105</v>
      </c>
      <c r="AW157" s="7">
        <v>38.409999999999997</v>
      </c>
      <c r="AX157" s="2">
        <v>51</v>
      </c>
      <c r="AY157" s="2">
        <v>19</v>
      </c>
      <c r="AZ157" s="2">
        <v>16</v>
      </c>
      <c r="BA157" s="2">
        <v>30</v>
      </c>
    </row>
    <row r="158" spans="1:53" x14ac:dyDescent="0.2">
      <c r="A158" s="6">
        <v>31264</v>
      </c>
      <c r="B158" s="2">
        <v>856</v>
      </c>
      <c r="C158" s="2">
        <v>248</v>
      </c>
      <c r="D158" s="2">
        <v>135</v>
      </c>
      <c r="E158" s="2">
        <v>152</v>
      </c>
      <c r="F158" s="2">
        <v>55</v>
      </c>
      <c r="G158" s="2">
        <v>91</v>
      </c>
      <c r="H158" s="2">
        <v>105</v>
      </c>
      <c r="J158" s="6">
        <v>31449</v>
      </c>
      <c r="K158" s="2">
        <v>2120</v>
      </c>
      <c r="L158" s="2">
        <v>1000</v>
      </c>
      <c r="M158" s="2">
        <v>1703</v>
      </c>
      <c r="N158" s="2">
        <v>1090</v>
      </c>
      <c r="O158" s="2">
        <v>622</v>
      </c>
      <c r="Q158" s="2">
        <v>113</v>
      </c>
      <c r="S158" s="6">
        <v>31196</v>
      </c>
      <c r="T158" s="2">
        <v>1229</v>
      </c>
      <c r="U158" s="2">
        <v>135</v>
      </c>
      <c r="V158" s="2">
        <v>172</v>
      </c>
      <c r="W158" s="2">
        <v>239</v>
      </c>
      <c r="X158" s="2">
        <v>13</v>
      </c>
      <c r="Y158" s="2">
        <v>13</v>
      </c>
      <c r="Z158" s="2">
        <v>23</v>
      </c>
      <c r="AB158" s="6">
        <v>31295</v>
      </c>
      <c r="AC158" s="2">
        <v>339</v>
      </c>
      <c r="AD158" s="2">
        <v>140</v>
      </c>
      <c r="AE158" s="2">
        <v>42</v>
      </c>
      <c r="AF158" s="2">
        <v>94</v>
      </c>
      <c r="AG158" s="2">
        <v>12</v>
      </c>
      <c r="AH158" s="2">
        <v>12</v>
      </c>
      <c r="AI158" s="2">
        <v>69</v>
      </c>
      <c r="AK158" s="6">
        <v>31650</v>
      </c>
      <c r="AL158" s="2">
        <v>310</v>
      </c>
      <c r="AM158" s="2">
        <v>127</v>
      </c>
      <c r="AN158" s="2">
        <v>61</v>
      </c>
      <c r="AO158" s="2">
        <v>103</v>
      </c>
      <c r="AP158" s="2">
        <v>14</v>
      </c>
      <c r="AQ158" s="2">
        <v>10</v>
      </c>
      <c r="AR158" s="2">
        <v>110</v>
      </c>
    </row>
    <row r="159" spans="1:53" x14ac:dyDescent="0.2">
      <c r="A159" s="6">
        <v>31272</v>
      </c>
      <c r="B159" s="2">
        <v>677</v>
      </c>
      <c r="C159" s="2">
        <v>128</v>
      </c>
      <c r="D159" s="2">
        <v>93</v>
      </c>
      <c r="E159" s="2">
        <v>75</v>
      </c>
      <c r="F159" s="2">
        <v>15</v>
      </c>
      <c r="G159" s="2">
        <v>6</v>
      </c>
      <c r="H159" s="2">
        <v>51</v>
      </c>
      <c r="J159" s="6">
        <v>31449</v>
      </c>
      <c r="K159" s="2">
        <v>2240</v>
      </c>
      <c r="L159" s="2">
        <v>1045</v>
      </c>
      <c r="M159" s="2">
        <v>1720</v>
      </c>
      <c r="N159" s="2">
        <v>1140</v>
      </c>
      <c r="O159" s="2">
        <v>567</v>
      </c>
      <c r="Q159" s="2">
        <v>124</v>
      </c>
      <c r="S159" s="6">
        <v>31203</v>
      </c>
      <c r="T159" s="2">
        <v>687</v>
      </c>
      <c r="U159" s="2">
        <v>165</v>
      </c>
      <c r="V159" s="2">
        <v>140</v>
      </c>
      <c r="W159" s="2">
        <v>63</v>
      </c>
      <c r="X159" s="2">
        <v>21</v>
      </c>
      <c r="Y159" s="2">
        <v>19</v>
      </c>
      <c r="Z159" s="2">
        <v>56</v>
      </c>
      <c r="AB159" s="6">
        <v>31302</v>
      </c>
      <c r="AC159" s="2">
        <v>271</v>
      </c>
      <c r="AD159" s="2">
        <v>183</v>
      </c>
      <c r="AE159" s="2">
        <v>32</v>
      </c>
      <c r="AF159" s="2">
        <v>102</v>
      </c>
      <c r="AG159" s="2">
        <v>17</v>
      </c>
      <c r="AI159" s="2">
        <v>101</v>
      </c>
      <c r="AK159" s="6">
        <v>31665</v>
      </c>
      <c r="AL159" s="2">
        <v>318</v>
      </c>
      <c r="AM159" s="2">
        <v>108</v>
      </c>
      <c r="AN159" s="2">
        <v>72</v>
      </c>
      <c r="AO159" s="2">
        <v>95</v>
      </c>
      <c r="AP159" s="2">
        <v>17</v>
      </c>
      <c r="AQ159" s="2">
        <v>15</v>
      </c>
      <c r="AR159" s="2">
        <v>91</v>
      </c>
    </row>
    <row r="160" spans="1:53" x14ac:dyDescent="0.2">
      <c r="A160" s="6">
        <v>31279</v>
      </c>
      <c r="B160" s="2">
        <v>1158</v>
      </c>
      <c r="C160" s="2">
        <v>223</v>
      </c>
      <c r="D160" s="2">
        <v>160</v>
      </c>
      <c r="E160" s="2">
        <v>377</v>
      </c>
      <c r="F160" s="2">
        <v>46</v>
      </c>
      <c r="G160" s="2">
        <v>91</v>
      </c>
      <c r="H160" s="2">
        <v>145</v>
      </c>
      <c r="J160" s="6">
        <v>31455</v>
      </c>
      <c r="K160" s="2">
        <v>1620</v>
      </c>
      <c r="L160" s="2">
        <v>565</v>
      </c>
      <c r="M160" s="2">
        <v>1486</v>
      </c>
      <c r="Q160" s="2">
        <v>50</v>
      </c>
      <c r="S160" s="6">
        <v>31210</v>
      </c>
      <c r="T160" s="2">
        <v>573</v>
      </c>
      <c r="U160" s="2">
        <v>133</v>
      </c>
      <c r="V160" s="2">
        <v>106</v>
      </c>
      <c r="W160" s="2">
        <v>55</v>
      </c>
      <c r="X160" s="2">
        <v>21</v>
      </c>
      <c r="Y160" s="2">
        <v>29</v>
      </c>
      <c r="Z160" s="2">
        <v>52</v>
      </c>
      <c r="AB160" s="6">
        <v>31309</v>
      </c>
      <c r="AC160" s="2">
        <v>293</v>
      </c>
      <c r="AD160" s="2">
        <v>293</v>
      </c>
      <c r="AE160" s="2">
        <v>27</v>
      </c>
      <c r="AF160" s="2">
        <v>75</v>
      </c>
      <c r="AG160" s="2">
        <v>10</v>
      </c>
      <c r="AH160" s="2">
        <v>8</v>
      </c>
      <c r="AI160" s="2">
        <v>134</v>
      </c>
      <c r="AK160" s="6">
        <v>31674</v>
      </c>
      <c r="AL160" s="2">
        <v>348</v>
      </c>
      <c r="AM160" s="2">
        <v>132</v>
      </c>
      <c r="AN160" s="2">
        <v>72</v>
      </c>
      <c r="AO160" s="2">
        <v>102</v>
      </c>
      <c r="AP160" s="2">
        <v>19</v>
      </c>
      <c r="AQ160" s="2">
        <v>20</v>
      </c>
      <c r="AR160" s="2">
        <v>105</v>
      </c>
    </row>
    <row r="161" spans="1:44" x14ac:dyDescent="0.2">
      <c r="A161" s="6">
        <v>31282</v>
      </c>
      <c r="B161" s="2">
        <v>1175</v>
      </c>
      <c r="C161" s="2">
        <v>128</v>
      </c>
      <c r="D161" s="2">
        <v>193</v>
      </c>
      <c r="E161" s="2">
        <v>389</v>
      </c>
      <c r="F161" s="2">
        <v>41</v>
      </c>
      <c r="G161" s="2">
        <v>100</v>
      </c>
      <c r="H161" s="2">
        <v>90</v>
      </c>
      <c r="J161" s="6">
        <v>31457</v>
      </c>
      <c r="K161" s="2">
        <v>2120</v>
      </c>
      <c r="L161" s="2">
        <v>635</v>
      </c>
      <c r="M161" s="2">
        <v>1652</v>
      </c>
      <c r="N161" s="2">
        <v>658</v>
      </c>
      <c r="O161" s="2">
        <v>347</v>
      </c>
      <c r="P161" s="2">
        <v>603</v>
      </c>
      <c r="Q161" s="2">
        <v>122</v>
      </c>
      <c r="S161" s="6">
        <v>31217</v>
      </c>
      <c r="T161" s="2">
        <v>527</v>
      </c>
      <c r="U161" s="2">
        <v>210</v>
      </c>
      <c r="V161" s="2">
        <v>81</v>
      </c>
      <c r="W161" s="2">
        <v>65</v>
      </c>
      <c r="X161" s="2">
        <v>18</v>
      </c>
      <c r="Y161" s="2">
        <v>26</v>
      </c>
      <c r="Z161" s="2">
        <v>93</v>
      </c>
      <c r="AB161" s="6">
        <v>31316</v>
      </c>
      <c r="AC161" s="2">
        <v>228</v>
      </c>
      <c r="AD161" s="2">
        <v>175</v>
      </c>
      <c r="AE161" s="2">
        <v>20</v>
      </c>
      <c r="AF161" s="2">
        <v>80</v>
      </c>
      <c r="AG161" s="2">
        <v>11</v>
      </c>
      <c r="AH161" s="2">
        <v>6</v>
      </c>
      <c r="AI161" s="2">
        <v>82</v>
      </c>
      <c r="AK161" s="6">
        <v>31684</v>
      </c>
      <c r="AL161" s="2">
        <v>321</v>
      </c>
      <c r="AM161" s="2">
        <v>240</v>
      </c>
      <c r="AN161" s="2">
        <v>60</v>
      </c>
      <c r="AO161" s="2">
        <v>125</v>
      </c>
      <c r="AP161" s="2">
        <v>14</v>
      </c>
      <c r="AQ161" s="2">
        <v>16</v>
      </c>
      <c r="AR161" s="2">
        <v>204</v>
      </c>
    </row>
    <row r="162" spans="1:44" x14ac:dyDescent="0.2">
      <c r="A162" s="6">
        <v>31293</v>
      </c>
      <c r="B162" s="2">
        <v>1355</v>
      </c>
      <c r="C162" s="2">
        <v>443</v>
      </c>
      <c r="D162" s="2">
        <v>187</v>
      </c>
      <c r="E162" s="2">
        <v>641</v>
      </c>
      <c r="F162" s="2">
        <v>79</v>
      </c>
      <c r="G162" s="2">
        <v>210</v>
      </c>
      <c r="J162" s="6">
        <v>31457</v>
      </c>
      <c r="K162" s="2">
        <v>2160</v>
      </c>
      <c r="L162" s="2">
        <v>670</v>
      </c>
      <c r="M162" s="2">
        <v>1720</v>
      </c>
      <c r="N162" s="2">
        <v>719</v>
      </c>
      <c r="O162" s="2">
        <v>369</v>
      </c>
      <c r="P162" s="2">
        <v>671</v>
      </c>
      <c r="S162" s="6">
        <v>31224</v>
      </c>
      <c r="U162" s="2">
        <v>560</v>
      </c>
      <c r="V162" s="2">
        <v>154</v>
      </c>
      <c r="AB162" s="6">
        <v>31323</v>
      </c>
      <c r="AC162" s="2">
        <v>352</v>
      </c>
      <c r="AD162" s="2">
        <v>158</v>
      </c>
      <c r="AE162" s="2">
        <v>27</v>
      </c>
      <c r="AF162" s="2">
        <v>57</v>
      </c>
      <c r="AG162" s="2">
        <v>10</v>
      </c>
      <c r="AH162" s="2">
        <v>5</v>
      </c>
      <c r="AI162" s="2">
        <v>82</v>
      </c>
      <c r="AK162" s="6">
        <v>31692</v>
      </c>
      <c r="AL162" s="2">
        <v>340</v>
      </c>
      <c r="AM162" s="2">
        <v>143</v>
      </c>
      <c r="AN162" s="2">
        <v>73</v>
      </c>
      <c r="AO162" s="2">
        <v>101</v>
      </c>
      <c r="AP162" s="2">
        <v>21</v>
      </c>
      <c r="AQ162" s="2">
        <v>21</v>
      </c>
      <c r="AR162" s="2">
        <v>128</v>
      </c>
    </row>
    <row r="163" spans="1:44" x14ac:dyDescent="0.2">
      <c r="A163" s="6">
        <v>31296</v>
      </c>
      <c r="B163" s="2">
        <v>1030</v>
      </c>
      <c r="C163" s="2">
        <v>290</v>
      </c>
      <c r="D163" s="2">
        <v>195</v>
      </c>
      <c r="E163" s="2">
        <v>220</v>
      </c>
      <c r="F163" s="2">
        <v>45</v>
      </c>
      <c r="G163" s="2">
        <v>78</v>
      </c>
      <c r="H163" s="2">
        <v>104</v>
      </c>
      <c r="J163" s="6">
        <v>31457</v>
      </c>
      <c r="K163" s="2">
        <v>2150</v>
      </c>
      <c r="L163" s="2">
        <v>673</v>
      </c>
      <c r="M163" s="2">
        <v>1720</v>
      </c>
      <c r="N163" s="2">
        <v>703</v>
      </c>
      <c r="O163" s="2">
        <v>364</v>
      </c>
      <c r="P163" s="2">
        <v>646</v>
      </c>
      <c r="S163" s="6">
        <v>31231</v>
      </c>
      <c r="T163" s="2">
        <v>208</v>
      </c>
      <c r="U163" s="2">
        <v>193</v>
      </c>
      <c r="V163" s="2">
        <v>123</v>
      </c>
      <c r="W163" s="2">
        <v>90</v>
      </c>
      <c r="X163" s="2">
        <v>21</v>
      </c>
      <c r="Y163" s="2">
        <v>23</v>
      </c>
      <c r="Z163" s="2">
        <v>63</v>
      </c>
      <c r="AB163" s="6">
        <v>31330</v>
      </c>
      <c r="AC163" s="2">
        <v>345</v>
      </c>
      <c r="AD163" s="2">
        <v>235</v>
      </c>
      <c r="AE163" s="2">
        <v>35</v>
      </c>
      <c r="AF163" s="2">
        <v>79</v>
      </c>
      <c r="AG163" s="2">
        <v>16</v>
      </c>
      <c r="AH163" s="2">
        <v>15</v>
      </c>
      <c r="AI163" s="2">
        <v>75</v>
      </c>
      <c r="AK163" s="6">
        <v>31699</v>
      </c>
      <c r="AL163" s="2">
        <v>307</v>
      </c>
      <c r="AM163" s="2">
        <v>142</v>
      </c>
      <c r="AN163" s="2">
        <v>47</v>
      </c>
      <c r="AP163" s="2">
        <v>12</v>
      </c>
      <c r="AQ163" s="2">
        <v>3</v>
      </c>
      <c r="AR163" s="2">
        <v>115</v>
      </c>
    </row>
    <row r="164" spans="1:44" x14ac:dyDescent="0.2">
      <c r="A164" s="6">
        <v>31301</v>
      </c>
      <c r="B164" s="2">
        <v>1131</v>
      </c>
      <c r="C164" s="2">
        <v>258</v>
      </c>
      <c r="D164" s="2">
        <v>216</v>
      </c>
      <c r="E164" s="2">
        <v>266</v>
      </c>
      <c r="F164" s="2">
        <v>33</v>
      </c>
      <c r="G164" s="2">
        <v>65</v>
      </c>
      <c r="H164" s="2">
        <v>125</v>
      </c>
      <c r="J164" s="6">
        <v>31461</v>
      </c>
      <c r="L164" s="2">
        <v>345</v>
      </c>
      <c r="M164" s="2">
        <v>1316</v>
      </c>
      <c r="N164" s="2">
        <v>553</v>
      </c>
      <c r="O164" s="2">
        <v>217</v>
      </c>
      <c r="P164" s="2">
        <v>366</v>
      </c>
      <c r="Q164" s="2">
        <v>67</v>
      </c>
      <c r="S164" s="6">
        <v>31238</v>
      </c>
      <c r="T164" s="2">
        <v>601</v>
      </c>
      <c r="V164" s="2">
        <v>111</v>
      </c>
      <c r="W164" s="2">
        <v>144</v>
      </c>
      <c r="X164" s="2">
        <v>17</v>
      </c>
      <c r="Y164" s="2">
        <v>34</v>
      </c>
      <c r="Z164" s="2">
        <v>443</v>
      </c>
      <c r="AB164" s="6">
        <v>31332</v>
      </c>
      <c r="AC164" s="2">
        <v>291</v>
      </c>
      <c r="AD164" s="2">
        <v>140</v>
      </c>
      <c r="AE164" s="2">
        <v>22</v>
      </c>
      <c r="AF164" s="2">
        <v>34</v>
      </c>
      <c r="AG164" s="2">
        <v>10</v>
      </c>
      <c r="AH164" s="2">
        <v>5</v>
      </c>
      <c r="AI164" s="2">
        <v>70</v>
      </c>
      <c r="AK164" s="6">
        <v>31705</v>
      </c>
      <c r="AL164" s="2">
        <v>328</v>
      </c>
      <c r="AM164" s="2">
        <v>230</v>
      </c>
      <c r="AN164" s="2">
        <v>51</v>
      </c>
      <c r="AO164" s="2">
        <v>82</v>
      </c>
      <c r="AP164" s="2">
        <v>16</v>
      </c>
      <c r="AQ164" s="2">
        <v>13</v>
      </c>
      <c r="AR164" s="2">
        <v>204</v>
      </c>
    </row>
    <row r="165" spans="1:44" x14ac:dyDescent="0.2">
      <c r="A165" s="6">
        <v>31314</v>
      </c>
      <c r="B165" s="2">
        <v>1915</v>
      </c>
      <c r="C165" s="2">
        <v>408</v>
      </c>
      <c r="D165" s="2">
        <v>329</v>
      </c>
      <c r="E165" s="2">
        <v>444</v>
      </c>
      <c r="F165" s="2">
        <v>143</v>
      </c>
      <c r="G165" s="2">
        <v>247</v>
      </c>
      <c r="H165" s="2">
        <v>109</v>
      </c>
      <c r="J165" s="6">
        <v>31461</v>
      </c>
      <c r="K165" s="2">
        <v>1710</v>
      </c>
      <c r="L165" s="2">
        <v>273</v>
      </c>
      <c r="N165" s="2">
        <v>565</v>
      </c>
      <c r="O165" s="2">
        <v>223</v>
      </c>
      <c r="P165" s="2">
        <v>381</v>
      </c>
      <c r="Q165" s="2">
        <v>53</v>
      </c>
      <c r="S165" s="6">
        <v>31245</v>
      </c>
      <c r="U165" s="2">
        <v>523</v>
      </c>
      <c r="V165" s="2">
        <v>100</v>
      </c>
      <c r="Z165" s="2">
        <v>472</v>
      </c>
      <c r="AB165" s="6">
        <v>31344</v>
      </c>
      <c r="AC165" s="2">
        <v>302</v>
      </c>
      <c r="AD165" s="2">
        <v>270</v>
      </c>
      <c r="AE165" s="2">
        <v>38</v>
      </c>
      <c r="AF165" s="2">
        <v>74</v>
      </c>
      <c r="AG165" s="2">
        <v>17</v>
      </c>
      <c r="AH165" s="2">
        <v>27</v>
      </c>
      <c r="AI165" s="2">
        <v>92</v>
      </c>
      <c r="AK165" s="6">
        <v>31727</v>
      </c>
      <c r="AL165" s="2">
        <v>300</v>
      </c>
      <c r="AM165" s="2">
        <v>203</v>
      </c>
      <c r="AN165" s="2">
        <v>32</v>
      </c>
      <c r="AO165" s="2">
        <v>73</v>
      </c>
      <c r="AP165" s="2">
        <v>10</v>
      </c>
      <c r="AQ165" s="2">
        <v>5</v>
      </c>
      <c r="AR165" s="2">
        <v>234</v>
      </c>
    </row>
    <row r="166" spans="1:44" x14ac:dyDescent="0.2">
      <c r="A166" s="6">
        <v>31317</v>
      </c>
      <c r="B166" s="2">
        <v>1110</v>
      </c>
      <c r="C166" s="2">
        <v>150</v>
      </c>
      <c r="D166" s="2">
        <v>192</v>
      </c>
      <c r="E166" s="2">
        <v>339</v>
      </c>
      <c r="F166" s="2">
        <v>45</v>
      </c>
      <c r="G166" s="2">
        <v>69</v>
      </c>
      <c r="H166" s="2">
        <v>55</v>
      </c>
      <c r="J166" s="6">
        <v>31461</v>
      </c>
      <c r="K166" s="2">
        <v>1880</v>
      </c>
      <c r="L166" s="2">
        <v>280</v>
      </c>
      <c r="M166" s="2">
        <v>1308</v>
      </c>
      <c r="N166" s="2">
        <v>603</v>
      </c>
      <c r="O166" s="2">
        <v>228</v>
      </c>
      <c r="P166" s="2">
        <v>401</v>
      </c>
      <c r="Q166" s="2">
        <v>53</v>
      </c>
      <c r="S166" s="6">
        <v>31253</v>
      </c>
      <c r="T166" s="2">
        <v>620</v>
      </c>
      <c r="U166" s="2">
        <v>400</v>
      </c>
      <c r="V166" s="2">
        <v>117</v>
      </c>
      <c r="W166" s="2">
        <v>185</v>
      </c>
      <c r="X166" s="2">
        <v>23</v>
      </c>
      <c r="Y166" s="2">
        <v>45</v>
      </c>
      <c r="Z166" s="2">
        <v>243</v>
      </c>
      <c r="AB166" s="6">
        <v>31349</v>
      </c>
      <c r="AC166" s="2">
        <v>277</v>
      </c>
      <c r="AD166" s="2">
        <v>318</v>
      </c>
      <c r="AE166" s="2">
        <v>42</v>
      </c>
      <c r="AF166" s="2">
        <v>96</v>
      </c>
      <c r="AG166" s="2">
        <v>28</v>
      </c>
      <c r="AH166" s="2">
        <v>46</v>
      </c>
      <c r="AI166" s="2">
        <v>120</v>
      </c>
      <c r="AK166" s="6">
        <v>31734</v>
      </c>
      <c r="AL166" s="2">
        <v>272</v>
      </c>
      <c r="AM166" s="2">
        <v>88</v>
      </c>
      <c r="AN166" s="2">
        <v>34</v>
      </c>
      <c r="AO166" s="2">
        <v>103</v>
      </c>
      <c r="AP166" s="2">
        <v>12</v>
      </c>
      <c r="AQ166" s="2">
        <v>12</v>
      </c>
      <c r="AR166" s="2">
        <v>73</v>
      </c>
    </row>
    <row r="167" spans="1:44" x14ac:dyDescent="0.2">
      <c r="A167" s="6">
        <v>31323</v>
      </c>
      <c r="B167" s="2">
        <v>1432</v>
      </c>
      <c r="C167" s="2">
        <v>238</v>
      </c>
      <c r="D167" s="2">
        <v>251</v>
      </c>
      <c r="E167" s="2">
        <v>705</v>
      </c>
      <c r="F167" s="2">
        <v>119</v>
      </c>
      <c r="G167" s="2">
        <v>175</v>
      </c>
      <c r="H167" s="2">
        <v>99</v>
      </c>
      <c r="J167" s="6">
        <v>31467</v>
      </c>
      <c r="N167" s="2">
        <v>761</v>
      </c>
      <c r="Q167" s="2">
        <v>49</v>
      </c>
      <c r="S167" s="6">
        <v>31261</v>
      </c>
      <c r="T167" s="2">
        <v>406</v>
      </c>
      <c r="U167" s="2">
        <v>105</v>
      </c>
      <c r="V167" s="2">
        <v>74</v>
      </c>
      <c r="W167" s="2">
        <v>38</v>
      </c>
      <c r="X167" s="2">
        <v>14</v>
      </c>
      <c r="Y167" s="2">
        <v>13</v>
      </c>
      <c r="Z167" s="2">
        <v>36</v>
      </c>
      <c r="AB167" s="6">
        <v>31351</v>
      </c>
      <c r="AC167" s="2">
        <v>255</v>
      </c>
      <c r="AD167" s="2">
        <v>290</v>
      </c>
      <c r="AE167" s="2">
        <v>28</v>
      </c>
      <c r="AF167" s="2">
        <v>69</v>
      </c>
      <c r="AG167" s="2">
        <v>14</v>
      </c>
      <c r="AH167" s="2">
        <v>14</v>
      </c>
      <c r="AI167" s="2">
        <v>121</v>
      </c>
      <c r="AK167" s="6">
        <v>31740</v>
      </c>
      <c r="AL167" s="2">
        <v>309</v>
      </c>
      <c r="AM167" s="2">
        <v>385</v>
      </c>
      <c r="AN167" s="2">
        <v>54</v>
      </c>
      <c r="AO167" s="2">
        <v>103</v>
      </c>
      <c r="AP167" s="2">
        <v>20</v>
      </c>
      <c r="AQ167" s="2">
        <v>21</v>
      </c>
      <c r="AR167" s="2">
        <v>200</v>
      </c>
    </row>
    <row r="168" spans="1:44" x14ac:dyDescent="0.2">
      <c r="A168" s="6">
        <v>31331</v>
      </c>
      <c r="B168" s="2">
        <v>1589</v>
      </c>
      <c r="C168" s="2">
        <v>298</v>
      </c>
      <c r="D168" s="2">
        <v>242</v>
      </c>
      <c r="E168" s="2">
        <v>832</v>
      </c>
      <c r="F168" s="2">
        <v>137</v>
      </c>
      <c r="G168" s="2">
        <v>235</v>
      </c>
      <c r="H168" s="2">
        <v>102</v>
      </c>
      <c r="J168" s="6">
        <v>31470</v>
      </c>
      <c r="K168" s="2">
        <v>1130</v>
      </c>
      <c r="L168" s="2">
        <v>265</v>
      </c>
      <c r="M168" s="2">
        <v>414</v>
      </c>
      <c r="N168" s="2">
        <v>414</v>
      </c>
      <c r="O168" s="2">
        <v>126</v>
      </c>
      <c r="P168" s="2">
        <v>183</v>
      </c>
      <c r="Q168" s="2">
        <v>74</v>
      </c>
      <c r="S168" s="6">
        <v>31266</v>
      </c>
      <c r="U168" s="2">
        <v>393</v>
      </c>
      <c r="V168" s="2">
        <v>110</v>
      </c>
      <c r="Z168" s="2">
        <v>445</v>
      </c>
      <c r="AB168" s="6">
        <v>31356</v>
      </c>
      <c r="AC168" s="2">
        <v>285</v>
      </c>
      <c r="AD168" s="2">
        <v>290</v>
      </c>
      <c r="AE168" s="2">
        <v>75</v>
      </c>
      <c r="AI168" s="2">
        <v>83</v>
      </c>
      <c r="AK168" s="6">
        <v>31754</v>
      </c>
      <c r="AL168" s="2">
        <v>244</v>
      </c>
      <c r="AM168" s="2">
        <v>170</v>
      </c>
      <c r="AN168" s="2">
        <v>33</v>
      </c>
      <c r="AO168" s="2">
        <v>63</v>
      </c>
      <c r="AP168" s="2">
        <v>10</v>
      </c>
      <c r="AQ168" s="2">
        <v>5</v>
      </c>
      <c r="AR168" s="2">
        <v>171</v>
      </c>
    </row>
    <row r="169" spans="1:44" x14ac:dyDescent="0.2">
      <c r="A169" s="6">
        <v>31342</v>
      </c>
      <c r="B169" s="2">
        <v>1790</v>
      </c>
      <c r="C169" s="2">
        <v>268</v>
      </c>
      <c r="D169" s="2">
        <v>320</v>
      </c>
      <c r="E169" s="2">
        <v>970</v>
      </c>
      <c r="F169" s="2">
        <v>170</v>
      </c>
      <c r="G169" s="2">
        <v>325</v>
      </c>
      <c r="H169" s="2">
        <v>65</v>
      </c>
      <c r="J169" s="6">
        <v>31470</v>
      </c>
      <c r="K169" s="2">
        <v>1130</v>
      </c>
      <c r="L169" s="2">
        <v>220</v>
      </c>
      <c r="M169" s="2">
        <v>407</v>
      </c>
      <c r="N169" s="2">
        <v>373</v>
      </c>
      <c r="O169" s="2">
        <v>132</v>
      </c>
      <c r="P169" s="2">
        <v>181</v>
      </c>
      <c r="Q169" s="2">
        <v>51</v>
      </c>
      <c r="S169" s="6">
        <v>31280</v>
      </c>
      <c r="T169" s="2">
        <v>435</v>
      </c>
      <c r="U169" s="2">
        <v>350</v>
      </c>
      <c r="V169" s="2">
        <v>103</v>
      </c>
      <c r="W169" s="2">
        <v>89</v>
      </c>
      <c r="X169" s="2">
        <v>15</v>
      </c>
      <c r="Y169" s="2">
        <v>22</v>
      </c>
      <c r="Z169" s="2">
        <v>178</v>
      </c>
      <c r="AB169" s="6">
        <v>31358</v>
      </c>
      <c r="AC169" s="2">
        <v>269</v>
      </c>
      <c r="AD169" s="2">
        <v>173</v>
      </c>
      <c r="AE169" s="2">
        <v>47</v>
      </c>
      <c r="AF169" s="2">
        <v>101</v>
      </c>
      <c r="AG169" s="2">
        <v>32</v>
      </c>
      <c r="AH169" s="2">
        <v>46</v>
      </c>
      <c r="AI169" s="2">
        <v>57</v>
      </c>
      <c r="AK169" s="6">
        <v>31763</v>
      </c>
      <c r="AL169" s="2">
        <v>217</v>
      </c>
      <c r="AM169" s="2">
        <v>156</v>
      </c>
      <c r="AN169" s="2">
        <v>34</v>
      </c>
      <c r="AO169" s="2">
        <v>65</v>
      </c>
      <c r="AP169" s="2">
        <v>15</v>
      </c>
      <c r="AQ169" s="2">
        <v>10</v>
      </c>
      <c r="AR169" s="2">
        <v>205</v>
      </c>
    </row>
    <row r="170" spans="1:44" x14ac:dyDescent="0.2">
      <c r="A170" s="6">
        <v>31350</v>
      </c>
      <c r="B170" s="2">
        <v>1430</v>
      </c>
      <c r="C170" s="2">
        <v>213</v>
      </c>
      <c r="D170" s="2">
        <v>313</v>
      </c>
      <c r="E170" s="2">
        <v>883</v>
      </c>
      <c r="F170" s="2">
        <v>164</v>
      </c>
      <c r="G170" s="2">
        <v>241</v>
      </c>
      <c r="H170" s="2">
        <v>63</v>
      </c>
      <c r="J170" s="6">
        <v>31470</v>
      </c>
      <c r="K170" s="2">
        <v>1120</v>
      </c>
      <c r="L170" s="2">
        <v>278</v>
      </c>
      <c r="M170" s="2">
        <v>396</v>
      </c>
      <c r="N170" s="2">
        <v>389</v>
      </c>
      <c r="O170" s="2">
        <v>110</v>
      </c>
      <c r="P170" s="2">
        <v>165</v>
      </c>
      <c r="Q170" s="2">
        <v>63</v>
      </c>
      <c r="S170" s="6">
        <v>31287</v>
      </c>
      <c r="T170" s="2">
        <v>303</v>
      </c>
      <c r="U170" s="2">
        <v>190</v>
      </c>
      <c r="V170" s="2">
        <v>63</v>
      </c>
      <c r="W170" s="2">
        <v>32</v>
      </c>
      <c r="X170" s="2">
        <v>14</v>
      </c>
      <c r="Y170" s="2">
        <v>11</v>
      </c>
      <c r="Z170" s="2">
        <v>68</v>
      </c>
      <c r="AB170" s="6">
        <v>31363</v>
      </c>
      <c r="AC170" s="2">
        <v>222</v>
      </c>
      <c r="AD170" s="2">
        <v>128</v>
      </c>
      <c r="AE170" s="2">
        <v>23</v>
      </c>
      <c r="AF170" s="2">
        <v>81</v>
      </c>
      <c r="AG170" s="2">
        <v>13</v>
      </c>
      <c r="AH170" s="2">
        <v>16</v>
      </c>
      <c r="AI170" s="2">
        <v>57</v>
      </c>
      <c r="AK170" s="6">
        <v>31763</v>
      </c>
      <c r="AL170" s="2">
        <v>190</v>
      </c>
      <c r="AM170" s="2">
        <v>41</v>
      </c>
      <c r="AN170" s="2">
        <v>12</v>
      </c>
      <c r="AO170" s="2">
        <v>48</v>
      </c>
      <c r="AP170" s="2">
        <v>10</v>
      </c>
    </row>
    <row r="171" spans="1:44" x14ac:dyDescent="0.2">
      <c r="A171" s="6">
        <v>31356</v>
      </c>
      <c r="B171" s="2">
        <v>1510</v>
      </c>
      <c r="C171" s="2">
        <v>350</v>
      </c>
      <c r="D171" s="2">
        <v>345</v>
      </c>
      <c r="E171" s="2">
        <v>907</v>
      </c>
      <c r="F171" s="2">
        <v>159</v>
      </c>
      <c r="G171" s="2">
        <v>255</v>
      </c>
      <c r="H171" s="2">
        <v>126</v>
      </c>
      <c r="J171" s="6">
        <v>31477</v>
      </c>
      <c r="K171" s="2">
        <v>1240</v>
      </c>
      <c r="L171" s="2">
        <v>305</v>
      </c>
      <c r="M171" s="2">
        <v>469</v>
      </c>
      <c r="N171" s="2">
        <v>357</v>
      </c>
      <c r="O171" s="2">
        <v>82</v>
      </c>
      <c r="P171" s="2">
        <v>102</v>
      </c>
      <c r="Q171" s="2">
        <v>87</v>
      </c>
      <c r="S171" s="6">
        <v>31294</v>
      </c>
      <c r="T171" s="2">
        <v>643</v>
      </c>
      <c r="U171" s="2">
        <v>425</v>
      </c>
      <c r="V171" s="2">
        <v>176</v>
      </c>
      <c r="W171" s="2">
        <v>324</v>
      </c>
      <c r="X171" s="2">
        <v>70</v>
      </c>
      <c r="Z171" s="2">
        <v>235</v>
      </c>
      <c r="AB171" s="6">
        <v>31365</v>
      </c>
      <c r="AC171" s="2">
        <v>199</v>
      </c>
      <c r="AD171" s="2">
        <v>138</v>
      </c>
      <c r="AE171" s="2">
        <v>25</v>
      </c>
      <c r="AF171" s="2">
        <v>62</v>
      </c>
      <c r="AG171" s="2">
        <v>17</v>
      </c>
      <c r="AH171" s="2">
        <v>20</v>
      </c>
      <c r="AI171" s="2">
        <v>67</v>
      </c>
      <c r="AK171" s="6">
        <v>31768</v>
      </c>
      <c r="AL171" s="2">
        <v>214</v>
      </c>
      <c r="AM171" s="2">
        <v>202</v>
      </c>
      <c r="AN171" s="2">
        <v>28</v>
      </c>
      <c r="AO171" s="2">
        <v>80</v>
      </c>
      <c r="AP171" s="2">
        <v>11</v>
      </c>
      <c r="AQ171" s="2">
        <v>8</v>
      </c>
      <c r="AR171" s="2">
        <v>256</v>
      </c>
    </row>
    <row r="172" spans="1:44" x14ac:dyDescent="0.2">
      <c r="A172" s="6">
        <v>31371</v>
      </c>
      <c r="B172" s="2">
        <v>1650</v>
      </c>
      <c r="C172" s="2">
        <v>310</v>
      </c>
      <c r="D172" s="2">
        <v>399</v>
      </c>
      <c r="E172" s="2">
        <v>990</v>
      </c>
      <c r="F172" s="2">
        <v>161</v>
      </c>
      <c r="G172" s="2">
        <v>266</v>
      </c>
      <c r="H172" s="2">
        <v>69</v>
      </c>
      <c r="J172" s="6">
        <v>31477</v>
      </c>
      <c r="K172" s="2">
        <v>1460</v>
      </c>
      <c r="L172" s="2">
        <v>450</v>
      </c>
      <c r="M172" s="2">
        <v>571</v>
      </c>
      <c r="N172" s="2">
        <v>431</v>
      </c>
      <c r="O172" s="2">
        <v>69</v>
      </c>
      <c r="P172" s="2">
        <v>105</v>
      </c>
      <c r="S172" s="6">
        <v>31301</v>
      </c>
      <c r="T172" s="2">
        <v>576</v>
      </c>
      <c r="U172" s="2">
        <v>175</v>
      </c>
      <c r="V172" s="2">
        <v>110</v>
      </c>
      <c r="W172" s="2">
        <v>149</v>
      </c>
      <c r="X172" s="2">
        <v>22</v>
      </c>
      <c r="Y172" s="2">
        <v>38</v>
      </c>
      <c r="Z172" s="2">
        <v>83</v>
      </c>
      <c r="AB172" s="6">
        <v>31372</v>
      </c>
      <c r="AC172" s="2">
        <v>227</v>
      </c>
      <c r="AD172" s="2">
        <v>150</v>
      </c>
      <c r="AE172" s="2">
        <v>22</v>
      </c>
      <c r="AF172" s="2">
        <v>67</v>
      </c>
      <c r="AG172" s="2">
        <v>12</v>
      </c>
      <c r="AH172" s="2">
        <v>14</v>
      </c>
      <c r="AI172" s="2">
        <v>77</v>
      </c>
      <c r="AK172" s="6">
        <v>31785</v>
      </c>
      <c r="AM172" s="2">
        <v>73</v>
      </c>
      <c r="AO172" s="2">
        <v>86</v>
      </c>
      <c r="AR172" s="2">
        <v>66</v>
      </c>
    </row>
    <row r="173" spans="1:44" x14ac:dyDescent="0.2">
      <c r="A173" s="6">
        <v>31377</v>
      </c>
      <c r="B173" s="2">
        <v>1780</v>
      </c>
      <c r="C173" s="2">
        <v>380</v>
      </c>
      <c r="D173" s="2">
        <v>449</v>
      </c>
      <c r="E173" s="2">
        <v>1358</v>
      </c>
      <c r="F173" s="2">
        <v>242</v>
      </c>
      <c r="G173" s="2">
        <v>403</v>
      </c>
      <c r="H173" s="2">
        <v>62</v>
      </c>
      <c r="J173" s="6">
        <v>31484</v>
      </c>
      <c r="K173" s="2">
        <v>1950</v>
      </c>
      <c r="L173" s="2">
        <v>78</v>
      </c>
      <c r="M173" s="2">
        <v>1119</v>
      </c>
      <c r="N173" s="2">
        <v>549</v>
      </c>
      <c r="O173" s="2">
        <v>147</v>
      </c>
      <c r="P173" s="2">
        <v>227</v>
      </c>
      <c r="Q173" s="2">
        <v>28</v>
      </c>
      <c r="S173" s="6">
        <v>31308</v>
      </c>
      <c r="T173" s="2">
        <v>361</v>
      </c>
      <c r="U173" s="2">
        <v>108</v>
      </c>
      <c r="V173" s="2">
        <v>62</v>
      </c>
      <c r="W173" s="2">
        <v>32</v>
      </c>
      <c r="X173" s="2">
        <v>13</v>
      </c>
      <c r="Y173" s="2">
        <v>8</v>
      </c>
      <c r="Z173" s="2">
        <v>53</v>
      </c>
      <c r="AB173" s="6">
        <v>31380</v>
      </c>
      <c r="AC173" s="2">
        <v>212</v>
      </c>
      <c r="AD173" s="2">
        <v>113</v>
      </c>
      <c r="AE173" s="2">
        <v>20</v>
      </c>
      <c r="AF173" s="2">
        <v>70</v>
      </c>
      <c r="AG173" s="2">
        <v>18</v>
      </c>
      <c r="AH173" s="2">
        <v>19</v>
      </c>
      <c r="AI173" s="2">
        <v>34</v>
      </c>
      <c r="AK173" s="6">
        <v>31785</v>
      </c>
      <c r="AL173" s="2">
        <v>225</v>
      </c>
      <c r="AM173" s="2">
        <v>234</v>
      </c>
      <c r="AN173" s="2">
        <v>45</v>
      </c>
      <c r="AO173" s="2">
        <v>73</v>
      </c>
      <c r="AP173" s="2">
        <v>23</v>
      </c>
      <c r="AQ173" s="2">
        <v>22</v>
      </c>
      <c r="AR173" s="2">
        <v>133</v>
      </c>
    </row>
    <row r="174" spans="1:44" x14ac:dyDescent="0.2">
      <c r="A174" s="6">
        <v>31385</v>
      </c>
      <c r="B174" s="2">
        <v>1930</v>
      </c>
      <c r="C174" s="2">
        <v>390</v>
      </c>
      <c r="D174" s="2">
        <v>444</v>
      </c>
      <c r="E174" s="2">
        <v>1119</v>
      </c>
      <c r="F174" s="2">
        <v>201</v>
      </c>
      <c r="G174" s="2">
        <v>330</v>
      </c>
      <c r="H174" s="2">
        <v>63</v>
      </c>
      <c r="J174" s="6">
        <v>31484</v>
      </c>
      <c r="K174" s="2">
        <v>1950</v>
      </c>
      <c r="L174" s="2">
        <v>110</v>
      </c>
      <c r="M174" s="2">
        <v>1147</v>
      </c>
      <c r="N174" s="2">
        <v>551</v>
      </c>
      <c r="O174" s="2">
        <v>155</v>
      </c>
      <c r="P174" s="2">
        <v>246</v>
      </c>
      <c r="Q174" s="2">
        <v>39</v>
      </c>
      <c r="S174" s="6">
        <v>31315</v>
      </c>
      <c r="U174" s="2">
        <v>383</v>
      </c>
      <c r="V174" s="2">
        <v>116</v>
      </c>
      <c r="X174" s="2">
        <v>105</v>
      </c>
      <c r="Z174" s="2">
        <v>298</v>
      </c>
      <c r="AB174" s="6">
        <v>31386</v>
      </c>
      <c r="AC174" s="2">
        <v>206</v>
      </c>
      <c r="AD174" s="2">
        <v>138</v>
      </c>
      <c r="AE174" s="2">
        <v>22</v>
      </c>
      <c r="AF174" s="2">
        <v>84</v>
      </c>
      <c r="AG174" s="2">
        <v>16</v>
      </c>
      <c r="AH174" s="2">
        <v>18</v>
      </c>
      <c r="AI174" s="2">
        <v>64</v>
      </c>
      <c r="AK174" s="6">
        <v>31791</v>
      </c>
      <c r="AL174" s="2">
        <v>175</v>
      </c>
      <c r="AM174" s="2">
        <v>172</v>
      </c>
      <c r="AN174" s="2">
        <v>21</v>
      </c>
      <c r="AO174" s="2">
        <v>82</v>
      </c>
      <c r="AP174" s="2">
        <v>11</v>
      </c>
      <c r="AQ174" s="2">
        <v>5</v>
      </c>
      <c r="AR174" s="2">
        <v>94</v>
      </c>
    </row>
    <row r="175" spans="1:44" x14ac:dyDescent="0.2">
      <c r="A175" s="6">
        <v>31389</v>
      </c>
      <c r="B175" s="2">
        <v>1720</v>
      </c>
      <c r="C175" s="2">
        <v>560</v>
      </c>
      <c r="D175" s="2">
        <v>478</v>
      </c>
      <c r="E175" s="2">
        <v>1177</v>
      </c>
      <c r="F175" s="2">
        <v>215</v>
      </c>
      <c r="G175" s="2">
        <v>369</v>
      </c>
      <c r="H175" s="2">
        <v>167</v>
      </c>
      <c r="J175" s="6">
        <v>31484</v>
      </c>
      <c r="K175" s="2">
        <v>1950</v>
      </c>
      <c r="L175" s="2">
        <v>90</v>
      </c>
      <c r="M175" s="2">
        <v>1186</v>
      </c>
      <c r="N175" s="2">
        <v>569</v>
      </c>
      <c r="O175" s="2">
        <v>163</v>
      </c>
      <c r="P175" s="2">
        <v>267</v>
      </c>
      <c r="Q175" s="2">
        <v>22</v>
      </c>
      <c r="S175" s="6">
        <v>31322</v>
      </c>
      <c r="T175" s="2">
        <v>730</v>
      </c>
      <c r="U175" s="2">
        <v>415</v>
      </c>
      <c r="V175" s="2">
        <v>122</v>
      </c>
      <c r="W175" s="2">
        <v>154</v>
      </c>
      <c r="X175" s="2">
        <v>23</v>
      </c>
      <c r="Y175" s="2">
        <v>30</v>
      </c>
      <c r="Z175" s="2">
        <v>197</v>
      </c>
      <c r="AB175" s="6">
        <v>31393</v>
      </c>
      <c r="AC175" s="2">
        <v>198</v>
      </c>
      <c r="AD175" s="2">
        <v>100</v>
      </c>
      <c r="AE175" s="2">
        <v>12</v>
      </c>
      <c r="AF175" s="2">
        <v>65</v>
      </c>
      <c r="AG175" s="2">
        <v>12</v>
      </c>
      <c r="AH175" s="2">
        <v>7</v>
      </c>
      <c r="AI175" s="2">
        <v>40</v>
      </c>
      <c r="AK175" s="6">
        <v>31796</v>
      </c>
      <c r="AL175" s="2">
        <v>187</v>
      </c>
      <c r="AM175" s="2">
        <v>116</v>
      </c>
      <c r="AN175" s="2">
        <v>32</v>
      </c>
      <c r="AO175" s="2">
        <v>80</v>
      </c>
      <c r="AP175" s="2">
        <v>10</v>
      </c>
      <c r="AQ175" s="2">
        <v>8</v>
      </c>
      <c r="AR175" s="2">
        <v>64</v>
      </c>
    </row>
    <row r="176" spans="1:44" x14ac:dyDescent="0.2">
      <c r="A176" s="6">
        <v>31392</v>
      </c>
      <c r="B176" s="2">
        <v>1870</v>
      </c>
      <c r="C176" s="2">
        <v>273</v>
      </c>
      <c r="D176" s="2">
        <v>411</v>
      </c>
      <c r="E176" s="2">
        <v>1399</v>
      </c>
      <c r="F176" s="2">
        <v>398</v>
      </c>
      <c r="G176" s="2">
        <v>371</v>
      </c>
      <c r="H176" s="2">
        <v>72</v>
      </c>
      <c r="J176" s="6">
        <v>31491</v>
      </c>
      <c r="K176" s="2">
        <v>1771</v>
      </c>
      <c r="L176" s="2">
        <v>228</v>
      </c>
      <c r="M176" s="2">
        <v>942</v>
      </c>
      <c r="N176" s="2">
        <v>610</v>
      </c>
      <c r="O176" s="2">
        <v>292</v>
      </c>
      <c r="P176" s="2">
        <v>293</v>
      </c>
      <c r="Q176" s="2">
        <v>34</v>
      </c>
      <c r="S176" s="6">
        <v>31329</v>
      </c>
      <c r="T176" s="2">
        <v>474</v>
      </c>
      <c r="U176" s="2">
        <v>140</v>
      </c>
      <c r="V176" s="2">
        <v>134</v>
      </c>
      <c r="W176" s="2">
        <v>73</v>
      </c>
      <c r="X176" s="2">
        <v>20</v>
      </c>
      <c r="Y176" s="2">
        <v>15</v>
      </c>
      <c r="Z176" s="2">
        <v>61</v>
      </c>
      <c r="AB176" s="6">
        <v>31404</v>
      </c>
      <c r="AC176" s="2">
        <v>158</v>
      </c>
      <c r="AD176" s="2">
        <v>133</v>
      </c>
      <c r="AE176" s="2">
        <v>18</v>
      </c>
      <c r="AF176" s="2">
        <v>83</v>
      </c>
      <c r="AG176" s="2">
        <v>10</v>
      </c>
      <c r="AH176" s="2">
        <v>5</v>
      </c>
      <c r="AI176" s="2">
        <v>56</v>
      </c>
      <c r="AK176" s="6">
        <v>31807</v>
      </c>
      <c r="AL176" s="2">
        <v>145</v>
      </c>
      <c r="AM176" s="2">
        <v>265</v>
      </c>
      <c r="AN176" s="2">
        <v>20</v>
      </c>
      <c r="AO176" s="2">
        <v>59</v>
      </c>
      <c r="AP176" s="2">
        <v>11</v>
      </c>
      <c r="AQ176" s="2">
        <v>4</v>
      </c>
      <c r="AR176" s="2">
        <v>124</v>
      </c>
    </row>
    <row r="177" spans="1:44" x14ac:dyDescent="0.2">
      <c r="A177" s="6">
        <v>31399</v>
      </c>
      <c r="B177" s="2">
        <v>2840</v>
      </c>
      <c r="D177" s="2">
        <v>786</v>
      </c>
      <c r="F177" s="2">
        <v>460</v>
      </c>
      <c r="G177" s="2">
        <v>781</v>
      </c>
      <c r="H177" s="2">
        <v>106</v>
      </c>
      <c r="J177" s="6">
        <v>31491</v>
      </c>
      <c r="K177" s="2">
        <v>1742</v>
      </c>
      <c r="L177" s="2">
        <v>200</v>
      </c>
      <c r="M177" s="2">
        <v>927</v>
      </c>
      <c r="N177" s="2">
        <v>615</v>
      </c>
      <c r="O177" s="2">
        <v>291</v>
      </c>
      <c r="P177" s="2">
        <v>289</v>
      </c>
      <c r="Q177" s="2">
        <v>40</v>
      </c>
      <c r="S177" s="6">
        <v>31343</v>
      </c>
      <c r="U177" s="2">
        <v>615</v>
      </c>
      <c r="V177" s="2">
        <v>169</v>
      </c>
      <c r="AB177" s="6">
        <v>31407</v>
      </c>
      <c r="AC177" s="2">
        <v>184</v>
      </c>
      <c r="AD177" s="2">
        <v>120</v>
      </c>
      <c r="AE177" s="2">
        <v>18</v>
      </c>
      <c r="AF177" s="2">
        <v>63</v>
      </c>
      <c r="AG177" s="2">
        <v>12</v>
      </c>
      <c r="AH177" s="2">
        <v>15</v>
      </c>
      <c r="AI177" s="2">
        <v>51</v>
      </c>
      <c r="AK177" s="6">
        <v>31811</v>
      </c>
      <c r="AL177" s="2">
        <v>137</v>
      </c>
      <c r="AM177" s="2">
        <v>38</v>
      </c>
      <c r="AN177" s="2">
        <v>20</v>
      </c>
      <c r="AO177" s="2">
        <v>58</v>
      </c>
      <c r="AP177" s="2">
        <v>13</v>
      </c>
      <c r="AQ177" s="2">
        <v>5</v>
      </c>
      <c r="AR177" s="2">
        <v>17</v>
      </c>
    </row>
    <row r="178" spans="1:44" x14ac:dyDescent="0.2">
      <c r="A178" s="6">
        <v>31412</v>
      </c>
      <c r="B178" s="2">
        <v>2300</v>
      </c>
      <c r="C178" s="2">
        <v>623</v>
      </c>
      <c r="D178" s="2">
        <v>693</v>
      </c>
      <c r="E178" s="2">
        <v>1904</v>
      </c>
      <c r="F178" s="2">
        <v>347</v>
      </c>
      <c r="G178" s="2">
        <v>583</v>
      </c>
      <c r="H178" s="2">
        <v>127</v>
      </c>
      <c r="J178" s="6">
        <v>31491</v>
      </c>
      <c r="K178" s="2">
        <v>1732</v>
      </c>
      <c r="L178" s="2">
        <v>190</v>
      </c>
      <c r="M178" s="2">
        <v>927</v>
      </c>
      <c r="N178" s="2">
        <v>605</v>
      </c>
      <c r="O178" s="2">
        <v>292</v>
      </c>
      <c r="P178" s="2">
        <v>291</v>
      </c>
      <c r="Q178" s="2">
        <v>29</v>
      </c>
      <c r="S178" s="6">
        <v>31350</v>
      </c>
      <c r="T178" s="2">
        <v>891</v>
      </c>
      <c r="U178" s="2">
        <v>233</v>
      </c>
      <c r="V178" s="2">
        <v>160</v>
      </c>
      <c r="W178" s="2">
        <v>259</v>
      </c>
      <c r="X178" s="2">
        <v>37</v>
      </c>
      <c r="Y178" s="2">
        <v>55</v>
      </c>
      <c r="Z178" s="2">
        <v>74</v>
      </c>
      <c r="AB178" s="6">
        <v>31414</v>
      </c>
      <c r="AC178" s="2">
        <v>166</v>
      </c>
      <c r="AD178" s="2">
        <v>113</v>
      </c>
      <c r="AE178" s="2">
        <v>18</v>
      </c>
      <c r="AF178" s="2">
        <v>77</v>
      </c>
      <c r="AG178" s="2">
        <v>13</v>
      </c>
      <c r="AH178" s="2">
        <v>13</v>
      </c>
      <c r="AI178" s="2">
        <v>48</v>
      </c>
      <c r="AK178" s="6">
        <v>31828</v>
      </c>
      <c r="AL178" s="2">
        <v>137</v>
      </c>
      <c r="AM178" s="2">
        <v>118</v>
      </c>
      <c r="AN178" s="2">
        <v>16</v>
      </c>
      <c r="AO178" s="2">
        <v>73</v>
      </c>
      <c r="AP178" s="2">
        <v>11</v>
      </c>
      <c r="AQ178" s="2">
        <v>6</v>
      </c>
      <c r="AR178" s="2">
        <v>58</v>
      </c>
    </row>
    <row r="179" spans="1:44" x14ac:dyDescent="0.2">
      <c r="A179" s="6">
        <v>31419</v>
      </c>
      <c r="B179" s="2">
        <v>1910</v>
      </c>
      <c r="C179" s="2">
        <v>268</v>
      </c>
      <c r="D179" s="2">
        <v>541</v>
      </c>
      <c r="E179" s="2">
        <v>1328</v>
      </c>
      <c r="F179" s="2">
        <v>224</v>
      </c>
      <c r="G179" s="2">
        <v>372</v>
      </c>
      <c r="H179" s="2">
        <v>41</v>
      </c>
      <c r="J179" s="6">
        <v>31498</v>
      </c>
      <c r="K179" s="2">
        <v>1730</v>
      </c>
      <c r="L179" s="2">
        <v>150</v>
      </c>
      <c r="M179" s="2">
        <v>706</v>
      </c>
      <c r="N179" s="2">
        <v>516</v>
      </c>
      <c r="O179" s="2">
        <v>92</v>
      </c>
      <c r="P179" s="2">
        <v>135</v>
      </c>
      <c r="Q179" s="2">
        <v>39</v>
      </c>
      <c r="S179" s="6">
        <v>31357</v>
      </c>
      <c r="T179" s="2">
        <v>608</v>
      </c>
      <c r="U179" s="2">
        <v>125</v>
      </c>
      <c r="V179" s="2">
        <v>144</v>
      </c>
      <c r="W179" s="2">
        <v>132</v>
      </c>
      <c r="X179" s="2">
        <v>30</v>
      </c>
      <c r="Y179" s="2">
        <v>46</v>
      </c>
      <c r="Z179" s="2">
        <v>51</v>
      </c>
      <c r="AB179" s="6">
        <v>31421</v>
      </c>
      <c r="AC179" s="2">
        <v>447</v>
      </c>
      <c r="AD179" s="2">
        <v>95</v>
      </c>
      <c r="AE179" s="2">
        <v>52</v>
      </c>
      <c r="AF179" s="2">
        <v>91</v>
      </c>
      <c r="AG179" s="2">
        <v>9</v>
      </c>
      <c r="AH179" s="2">
        <v>13</v>
      </c>
      <c r="AI179" s="2">
        <v>79</v>
      </c>
    </row>
    <row r="180" spans="1:44" x14ac:dyDescent="0.2">
      <c r="A180" s="6">
        <v>31427</v>
      </c>
      <c r="B180" s="2">
        <v>2200</v>
      </c>
      <c r="C180" s="2">
        <v>653</v>
      </c>
      <c r="D180" s="2">
        <v>703</v>
      </c>
      <c r="E180" s="2">
        <v>1643</v>
      </c>
      <c r="F180" s="2">
        <v>319</v>
      </c>
      <c r="G180" s="2">
        <v>523</v>
      </c>
      <c r="H180" s="2">
        <v>126</v>
      </c>
      <c r="J180" s="6">
        <v>31498</v>
      </c>
      <c r="K180" s="2">
        <v>1830</v>
      </c>
      <c r="L180" s="2">
        <v>148</v>
      </c>
      <c r="M180" s="2">
        <v>733</v>
      </c>
      <c r="N180" s="2">
        <v>501</v>
      </c>
      <c r="O180" s="2">
        <v>104</v>
      </c>
      <c r="P180" s="2">
        <v>151</v>
      </c>
      <c r="Q180" s="2">
        <v>54</v>
      </c>
      <c r="S180" s="6">
        <v>31364</v>
      </c>
      <c r="T180" s="2">
        <v>672</v>
      </c>
      <c r="V180" s="2">
        <v>142</v>
      </c>
      <c r="W180" s="2">
        <v>177</v>
      </c>
      <c r="X180" s="2">
        <v>31</v>
      </c>
      <c r="Y180" s="2">
        <v>54</v>
      </c>
      <c r="Z180" s="2">
        <v>346</v>
      </c>
      <c r="AB180" s="6">
        <v>31428</v>
      </c>
      <c r="AC180" s="2">
        <v>316</v>
      </c>
      <c r="AD180" s="2">
        <v>75</v>
      </c>
      <c r="AE180" s="2">
        <v>30</v>
      </c>
      <c r="AF180" s="2">
        <v>67</v>
      </c>
      <c r="AG180" s="2">
        <v>10</v>
      </c>
      <c r="AH180" s="2">
        <v>2</v>
      </c>
      <c r="AI180" s="2">
        <v>36</v>
      </c>
    </row>
    <row r="181" spans="1:44" x14ac:dyDescent="0.2">
      <c r="A181" s="6">
        <v>31434</v>
      </c>
      <c r="B181" s="2">
        <v>2330</v>
      </c>
      <c r="C181" s="2">
        <v>508</v>
      </c>
      <c r="D181" s="2">
        <v>719</v>
      </c>
      <c r="E181" s="2">
        <v>1921</v>
      </c>
      <c r="F181" s="2">
        <v>372</v>
      </c>
      <c r="G181" s="2">
        <v>601</v>
      </c>
      <c r="H181" s="2">
        <v>100</v>
      </c>
      <c r="J181" s="6">
        <v>31498</v>
      </c>
      <c r="K181" s="2">
        <v>1850</v>
      </c>
      <c r="L181" s="2">
        <v>178</v>
      </c>
      <c r="M181" s="2">
        <v>750</v>
      </c>
      <c r="N181" s="2">
        <v>525</v>
      </c>
      <c r="O181" s="2">
        <v>104</v>
      </c>
      <c r="P181" s="2">
        <v>162</v>
      </c>
      <c r="Q181" s="2">
        <v>52</v>
      </c>
      <c r="S181" s="6">
        <v>31371</v>
      </c>
      <c r="T181" s="2">
        <v>1180</v>
      </c>
      <c r="U181" s="2">
        <v>240</v>
      </c>
      <c r="V181" s="2">
        <v>330</v>
      </c>
      <c r="W181" s="2">
        <v>436</v>
      </c>
      <c r="X181" s="2">
        <v>97</v>
      </c>
      <c r="Y181" s="2">
        <v>142</v>
      </c>
      <c r="Z181" s="2">
        <v>62</v>
      </c>
      <c r="AB181" s="6">
        <v>31435</v>
      </c>
      <c r="AC181" s="2">
        <v>302</v>
      </c>
      <c r="AD181" s="2">
        <v>143</v>
      </c>
      <c r="AE181" s="2">
        <v>30</v>
      </c>
      <c r="AF181" s="2">
        <v>82</v>
      </c>
      <c r="AG181" s="2">
        <v>9</v>
      </c>
      <c r="AH181" s="2">
        <v>7</v>
      </c>
      <c r="AI181" s="2">
        <v>71</v>
      </c>
    </row>
    <row r="182" spans="1:44" x14ac:dyDescent="0.2">
      <c r="A182" s="6">
        <v>31440</v>
      </c>
      <c r="C182" s="2">
        <v>685</v>
      </c>
      <c r="D182" s="2">
        <v>873</v>
      </c>
      <c r="F182" s="2">
        <v>645</v>
      </c>
      <c r="H182" s="2">
        <v>74</v>
      </c>
      <c r="J182" s="6">
        <v>31505</v>
      </c>
      <c r="K182" s="2">
        <v>1980</v>
      </c>
      <c r="L182" s="2">
        <v>93</v>
      </c>
      <c r="M182" s="2">
        <v>1059</v>
      </c>
      <c r="N182" s="2">
        <v>635</v>
      </c>
      <c r="O182" s="2">
        <v>134</v>
      </c>
      <c r="P182" s="2">
        <v>209</v>
      </c>
      <c r="Q182" s="2">
        <v>17</v>
      </c>
      <c r="S182" s="6">
        <v>31380</v>
      </c>
      <c r="T182" s="2">
        <v>924</v>
      </c>
      <c r="U182" s="2">
        <v>208</v>
      </c>
      <c r="V182" s="2">
        <v>244</v>
      </c>
      <c r="W182" s="2">
        <v>342</v>
      </c>
      <c r="X182" s="2">
        <v>66</v>
      </c>
      <c r="Y182" s="2">
        <v>98</v>
      </c>
      <c r="Z182" s="2">
        <v>67</v>
      </c>
      <c r="AB182" s="6">
        <v>31456</v>
      </c>
      <c r="AD182" s="2">
        <v>168</v>
      </c>
      <c r="AF182" s="2">
        <v>66</v>
      </c>
      <c r="AG182" s="2">
        <v>13</v>
      </c>
      <c r="AH182" s="2">
        <v>37</v>
      </c>
      <c r="AI182" s="2">
        <v>165</v>
      </c>
    </row>
    <row r="183" spans="1:44" x14ac:dyDescent="0.2">
      <c r="A183" s="6">
        <v>31448</v>
      </c>
      <c r="B183" s="2">
        <v>2630</v>
      </c>
      <c r="C183" s="2">
        <v>845</v>
      </c>
      <c r="D183" s="2">
        <v>714</v>
      </c>
      <c r="E183" s="2">
        <v>2338</v>
      </c>
      <c r="F183" s="2">
        <v>418</v>
      </c>
      <c r="G183" s="2">
        <v>690</v>
      </c>
      <c r="H183" s="2">
        <v>209</v>
      </c>
      <c r="J183" s="6">
        <v>31505</v>
      </c>
      <c r="K183" s="2">
        <v>2050</v>
      </c>
      <c r="L183" s="2">
        <v>108</v>
      </c>
      <c r="M183" s="2">
        <v>1067</v>
      </c>
      <c r="N183" s="2">
        <v>643</v>
      </c>
      <c r="O183" s="2">
        <v>138</v>
      </c>
      <c r="P183" s="2">
        <v>222</v>
      </c>
      <c r="Q183" s="2">
        <v>21</v>
      </c>
      <c r="S183" s="6">
        <v>31385</v>
      </c>
      <c r="T183" s="2">
        <v>795</v>
      </c>
      <c r="U183" s="2">
        <v>185</v>
      </c>
      <c r="V183" s="2">
        <v>185</v>
      </c>
      <c r="W183" s="2">
        <v>274</v>
      </c>
      <c r="X183" s="2">
        <v>31</v>
      </c>
      <c r="Y183" s="2">
        <v>48</v>
      </c>
      <c r="Z183" s="2">
        <v>67</v>
      </c>
      <c r="AB183" s="6">
        <v>31469</v>
      </c>
      <c r="AC183" s="2">
        <v>298</v>
      </c>
      <c r="AD183" s="2">
        <v>238</v>
      </c>
      <c r="AE183" s="2">
        <v>38</v>
      </c>
      <c r="AF183" s="2">
        <v>73</v>
      </c>
      <c r="AG183" s="2">
        <v>17</v>
      </c>
      <c r="AH183" s="2">
        <v>15</v>
      </c>
      <c r="AI183" s="2">
        <v>141</v>
      </c>
    </row>
    <row r="184" spans="1:44" x14ac:dyDescent="0.2">
      <c r="A184" s="6">
        <v>31461</v>
      </c>
      <c r="B184" s="2">
        <v>3060</v>
      </c>
      <c r="C184" s="2">
        <v>835</v>
      </c>
      <c r="D184" s="2">
        <v>835</v>
      </c>
      <c r="E184" s="2">
        <v>2522</v>
      </c>
      <c r="F184" s="2">
        <v>488</v>
      </c>
      <c r="G184" s="2">
        <v>825</v>
      </c>
      <c r="H184" s="2">
        <v>191</v>
      </c>
      <c r="J184" s="6">
        <v>31505</v>
      </c>
      <c r="K184" s="2">
        <v>2140</v>
      </c>
      <c r="L184" s="2">
        <v>108</v>
      </c>
      <c r="M184" s="2">
        <v>1154</v>
      </c>
      <c r="N184" s="2">
        <v>626</v>
      </c>
      <c r="O184" s="2">
        <v>140</v>
      </c>
      <c r="P184" s="2">
        <v>214</v>
      </c>
      <c r="Q184" s="2">
        <v>54</v>
      </c>
      <c r="S184" s="6">
        <v>31392</v>
      </c>
      <c r="T184" s="2">
        <v>700</v>
      </c>
      <c r="U184" s="2">
        <v>150</v>
      </c>
      <c r="V184" s="2">
        <v>159</v>
      </c>
      <c r="W184" s="2">
        <v>177</v>
      </c>
      <c r="X184" s="2">
        <v>31</v>
      </c>
      <c r="Y184" s="2">
        <v>58</v>
      </c>
      <c r="Z184" s="2">
        <v>53</v>
      </c>
      <c r="AB184" s="6">
        <v>31477</v>
      </c>
      <c r="AC184" s="2">
        <v>246</v>
      </c>
      <c r="AD184" s="2">
        <v>130</v>
      </c>
      <c r="AE184" s="2">
        <v>13</v>
      </c>
      <c r="AF184" s="2">
        <v>74</v>
      </c>
      <c r="AG184" s="2">
        <v>10</v>
      </c>
      <c r="AI184" s="2">
        <v>77</v>
      </c>
    </row>
    <row r="185" spans="1:44" x14ac:dyDescent="0.2">
      <c r="A185" s="6">
        <v>31467</v>
      </c>
      <c r="B185" s="2">
        <v>2600</v>
      </c>
      <c r="C185" s="2">
        <v>170</v>
      </c>
      <c r="D185" s="2">
        <v>613</v>
      </c>
      <c r="E185" s="2">
        <v>2204</v>
      </c>
      <c r="F185" s="2">
        <v>409</v>
      </c>
      <c r="G185" s="2">
        <v>652</v>
      </c>
      <c r="H185" s="2">
        <v>69</v>
      </c>
      <c r="J185" s="6">
        <v>31512</v>
      </c>
      <c r="K185" s="2">
        <v>2120</v>
      </c>
      <c r="L185" s="2">
        <v>98</v>
      </c>
      <c r="M185" s="2">
        <v>1075</v>
      </c>
      <c r="N185" s="2">
        <v>545</v>
      </c>
      <c r="O185" s="2">
        <v>136</v>
      </c>
      <c r="P185" s="2">
        <v>193</v>
      </c>
      <c r="Q185" s="2">
        <v>41</v>
      </c>
      <c r="S185" s="6">
        <v>31399</v>
      </c>
      <c r="T185" s="2">
        <v>783</v>
      </c>
      <c r="U185" s="2">
        <v>448</v>
      </c>
      <c r="V185" s="2">
        <v>200</v>
      </c>
      <c r="W185" s="2">
        <v>301</v>
      </c>
      <c r="X185" s="2">
        <v>45</v>
      </c>
      <c r="Y185" s="2">
        <v>74</v>
      </c>
      <c r="Z185" s="2">
        <v>147</v>
      </c>
      <c r="AB185" s="6">
        <v>31489</v>
      </c>
      <c r="AC185" s="2">
        <v>178</v>
      </c>
      <c r="AD185" s="2">
        <v>33</v>
      </c>
      <c r="AE185" s="2">
        <v>38</v>
      </c>
      <c r="AF185" s="2">
        <v>52</v>
      </c>
      <c r="AG185" s="2">
        <v>10</v>
      </c>
      <c r="AH185" s="2">
        <v>10</v>
      </c>
      <c r="AI185" s="2">
        <v>67</v>
      </c>
    </row>
    <row r="186" spans="1:44" x14ac:dyDescent="0.2">
      <c r="A186" s="6">
        <v>31472</v>
      </c>
      <c r="B186" s="2">
        <v>3250</v>
      </c>
      <c r="C186" s="2">
        <v>658</v>
      </c>
      <c r="D186" s="2">
        <v>982</v>
      </c>
      <c r="E186" s="2">
        <v>3056</v>
      </c>
      <c r="F186" s="2">
        <v>711</v>
      </c>
      <c r="G186" s="2">
        <v>980</v>
      </c>
      <c r="H186" s="2">
        <v>104</v>
      </c>
      <c r="J186" s="6">
        <v>31512</v>
      </c>
      <c r="K186" s="2">
        <v>2190</v>
      </c>
      <c r="L186" s="2">
        <v>70</v>
      </c>
      <c r="M186" s="2">
        <v>1057</v>
      </c>
      <c r="N186" s="2">
        <v>617</v>
      </c>
      <c r="O186" s="2">
        <v>128</v>
      </c>
      <c r="P186" s="2">
        <v>192</v>
      </c>
      <c r="Q186" s="2">
        <v>28</v>
      </c>
      <c r="S186" s="6">
        <v>31408</v>
      </c>
      <c r="T186" s="2">
        <v>780</v>
      </c>
      <c r="U186" s="2">
        <v>133</v>
      </c>
      <c r="V186" s="2">
        <v>173</v>
      </c>
      <c r="W186" s="2">
        <v>259</v>
      </c>
      <c r="X186" s="2">
        <v>35</v>
      </c>
      <c r="Y186" s="2">
        <v>60</v>
      </c>
      <c r="Z186" s="2">
        <v>51</v>
      </c>
      <c r="AB186" s="6">
        <v>31498</v>
      </c>
      <c r="AC186" s="2">
        <v>245</v>
      </c>
      <c r="AD186" s="2">
        <v>153</v>
      </c>
      <c r="AE186" s="2">
        <v>28</v>
      </c>
      <c r="AF186" s="2">
        <v>106</v>
      </c>
      <c r="AG186" s="2">
        <v>13</v>
      </c>
      <c r="AH186" s="2">
        <v>8</v>
      </c>
      <c r="AI186" s="2">
        <v>106</v>
      </c>
    </row>
    <row r="187" spans="1:44" x14ac:dyDescent="0.2">
      <c r="A187" s="6">
        <v>31483</v>
      </c>
      <c r="B187" s="2">
        <v>3080</v>
      </c>
      <c r="C187" s="2">
        <v>90</v>
      </c>
      <c r="D187" s="2">
        <v>696</v>
      </c>
      <c r="E187" s="2">
        <v>2672</v>
      </c>
      <c r="F187" s="2">
        <v>491</v>
      </c>
      <c r="G187" s="2">
        <v>708</v>
      </c>
      <c r="H187" s="2">
        <v>57</v>
      </c>
      <c r="J187" s="6">
        <v>31512</v>
      </c>
      <c r="K187" s="2">
        <v>2160</v>
      </c>
      <c r="L187" s="2">
        <v>70</v>
      </c>
      <c r="M187" s="2">
        <v>1060</v>
      </c>
      <c r="N187" s="2">
        <v>629</v>
      </c>
      <c r="O187" s="2">
        <v>128</v>
      </c>
      <c r="P187" s="2">
        <v>193</v>
      </c>
      <c r="Q187" s="2">
        <v>27</v>
      </c>
      <c r="S187" s="6">
        <v>31412</v>
      </c>
      <c r="T187" s="2">
        <v>1107</v>
      </c>
      <c r="U187" s="2">
        <v>163</v>
      </c>
      <c r="V187" s="2">
        <v>283</v>
      </c>
      <c r="W187" s="2">
        <v>491</v>
      </c>
      <c r="X187" s="2">
        <v>62</v>
      </c>
      <c r="Y187" s="2">
        <v>97</v>
      </c>
      <c r="Z187" s="2">
        <v>49</v>
      </c>
      <c r="AB187" s="6">
        <v>31506</v>
      </c>
      <c r="AC187" s="2">
        <v>209</v>
      </c>
      <c r="AD187" s="2">
        <v>243</v>
      </c>
      <c r="AE187" s="2">
        <v>22</v>
      </c>
      <c r="AG187" s="2">
        <v>10</v>
      </c>
      <c r="AH187" s="2">
        <v>7</v>
      </c>
      <c r="AI187" s="2">
        <v>156</v>
      </c>
    </row>
    <row r="188" spans="1:44" x14ac:dyDescent="0.2">
      <c r="A188" s="6">
        <v>31491</v>
      </c>
      <c r="C188" s="2">
        <v>175</v>
      </c>
      <c r="D188" s="2">
        <v>712</v>
      </c>
      <c r="E188" s="2">
        <v>2889</v>
      </c>
      <c r="F188" s="2">
        <v>470</v>
      </c>
      <c r="G188" s="2">
        <v>743</v>
      </c>
      <c r="H188" s="2">
        <v>75</v>
      </c>
      <c r="J188" s="6">
        <v>31519</v>
      </c>
      <c r="K188" s="2">
        <v>2200</v>
      </c>
      <c r="L188" s="2">
        <v>115</v>
      </c>
      <c r="M188" s="2">
        <v>1107</v>
      </c>
      <c r="N188" s="2">
        <v>608</v>
      </c>
      <c r="O188" s="2">
        <v>139</v>
      </c>
      <c r="P188" s="2">
        <v>207</v>
      </c>
      <c r="Q188" s="2">
        <v>36</v>
      </c>
      <c r="S188" s="6">
        <v>31420</v>
      </c>
      <c r="T188" s="2">
        <v>863</v>
      </c>
      <c r="U188" s="2">
        <v>148</v>
      </c>
      <c r="V188" s="2">
        <v>230</v>
      </c>
      <c r="W188" s="2">
        <v>301</v>
      </c>
      <c r="X188" s="2">
        <v>43</v>
      </c>
      <c r="Y188" s="2">
        <v>23</v>
      </c>
      <c r="Z188" s="2">
        <v>53</v>
      </c>
      <c r="AB188" s="6">
        <v>31518</v>
      </c>
      <c r="AC188" s="2">
        <v>316</v>
      </c>
      <c r="AD188" s="2">
        <v>140</v>
      </c>
      <c r="AE188" s="2">
        <v>20</v>
      </c>
      <c r="AF188" s="2">
        <v>94</v>
      </c>
      <c r="AG188" s="2">
        <v>10</v>
      </c>
      <c r="AH188" s="2">
        <v>5</v>
      </c>
      <c r="AI188" s="2">
        <v>94</v>
      </c>
    </row>
    <row r="189" spans="1:44" x14ac:dyDescent="0.2">
      <c r="A189" s="6">
        <v>31504</v>
      </c>
      <c r="B189" s="2">
        <v>2430</v>
      </c>
      <c r="C189" s="2">
        <v>373</v>
      </c>
      <c r="D189" s="2">
        <v>813</v>
      </c>
      <c r="E189" s="2">
        <v>1508</v>
      </c>
      <c r="F189" s="2">
        <v>446</v>
      </c>
      <c r="G189" s="2">
        <v>808</v>
      </c>
      <c r="H189" s="2">
        <v>122</v>
      </c>
      <c r="J189" s="6">
        <v>31519</v>
      </c>
      <c r="K189" s="2">
        <v>2270</v>
      </c>
      <c r="L189" s="2">
        <v>68</v>
      </c>
      <c r="M189" s="2">
        <v>1142</v>
      </c>
      <c r="N189" s="2">
        <v>590</v>
      </c>
      <c r="O189" s="2">
        <v>136</v>
      </c>
      <c r="P189" s="2">
        <v>205</v>
      </c>
      <c r="Q189" s="2">
        <v>29</v>
      </c>
      <c r="S189" s="6">
        <v>31427</v>
      </c>
      <c r="T189" s="2">
        <v>687</v>
      </c>
      <c r="U189" s="2">
        <v>155</v>
      </c>
      <c r="V189" s="2">
        <v>158</v>
      </c>
      <c r="W189" s="2">
        <v>142</v>
      </c>
      <c r="X189" s="2">
        <v>18</v>
      </c>
      <c r="Y189" s="2">
        <v>24</v>
      </c>
      <c r="Z189" s="2">
        <v>67</v>
      </c>
      <c r="AB189" s="6">
        <v>31527</v>
      </c>
      <c r="AC189" s="2">
        <v>202</v>
      </c>
      <c r="AD189" s="2">
        <v>88</v>
      </c>
      <c r="AE189" s="2">
        <v>18</v>
      </c>
      <c r="AF189" s="2">
        <v>93</v>
      </c>
      <c r="AG189" s="2">
        <v>8</v>
      </c>
      <c r="AI189" s="2">
        <v>46</v>
      </c>
    </row>
    <row r="190" spans="1:44" x14ac:dyDescent="0.2">
      <c r="A190" s="6">
        <v>31510</v>
      </c>
      <c r="B190" s="2">
        <v>2520</v>
      </c>
      <c r="C190" s="2">
        <v>203</v>
      </c>
      <c r="D190" s="2">
        <v>644</v>
      </c>
      <c r="E190" s="2">
        <v>1490</v>
      </c>
      <c r="F190" s="2">
        <v>257</v>
      </c>
      <c r="G190" s="2">
        <v>352</v>
      </c>
      <c r="H190" s="2">
        <v>82</v>
      </c>
      <c r="J190" s="6">
        <v>31519</v>
      </c>
      <c r="K190" s="2">
        <v>2200</v>
      </c>
      <c r="L190" s="2">
        <v>75</v>
      </c>
      <c r="M190" s="2">
        <v>1089</v>
      </c>
      <c r="N190" s="2">
        <v>606</v>
      </c>
      <c r="O190" s="2">
        <v>135</v>
      </c>
      <c r="P190" s="2">
        <v>203</v>
      </c>
      <c r="Q190" s="2">
        <v>34</v>
      </c>
      <c r="S190" s="6">
        <v>31434</v>
      </c>
      <c r="T190" s="2">
        <v>927</v>
      </c>
      <c r="U190" s="2">
        <v>113</v>
      </c>
      <c r="V190" s="2">
        <v>225</v>
      </c>
      <c r="W190" s="2">
        <v>277</v>
      </c>
      <c r="X190" s="2">
        <v>29</v>
      </c>
      <c r="Y190" s="2">
        <v>43</v>
      </c>
      <c r="Z190" s="2">
        <v>72</v>
      </c>
      <c r="AB190" s="6">
        <v>31545</v>
      </c>
      <c r="AC190" s="2">
        <v>253</v>
      </c>
      <c r="AE190" s="2">
        <v>97</v>
      </c>
      <c r="AF190" s="2">
        <v>96</v>
      </c>
      <c r="AG190" s="2">
        <v>21</v>
      </c>
      <c r="AH190" s="2">
        <v>36</v>
      </c>
      <c r="AI190" s="2">
        <v>280</v>
      </c>
    </row>
    <row r="191" spans="1:44" x14ac:dyDescent="0.2">
      <c r="A191" s="6">
        <v>31517</v>
      </c>
      <c r="B191" s="2">
        <v>2700</v>
      </c>
      <c r="C191" s="2">
        <v>158</v>
      </c>
      <c r="D191" s="2">
        <v>708</v>
      </c>
      <c r="E191" s="2">
        <v>1516</v>
      </c>
      <c r="F191" s="2">
        <v>214</v>
      </c>
      <c r="G191" s="2">
        <v>344</v>
      </c>
      <c r="H191" s="2">
        <v>76</v>
      </c>
      <c r="J191" s="6">
        <v>31525</v>
      </c>
      <c r="K191" s="2">
        <v>2100</v>
      </c>
      <c r="L191" s="2">
        <v>50</v>
      </c>
      <c r="M191" s="2">
        <v>900</v>
      </c>
      <c r="N191" s="2">
        <v>674</v>
      </c>
      <c r="O191" s="2">
        <v>101</v>
      </c>
      <c r="P191" s="2">
        <v>145</v>
      </c>
      <c r="S191" s="6">
        <v>31441</v>
      </c>
      <c r="T191" s="2">
        <v>569</v>
      </c>
      <c r="U191" s="2">
        <v>90</v>
      </c>
      <c r="V191" s="2">
        <v>119</v>
      </c>
      <c r="W191" s="2">
        <v>92</v>
      </c>
      <c r="X191" s="2">
        <v>19</v>
      </c>
      <c r="Y191" s="2">
        <v>14</v>
      </c>
      <c r="Z191" s="2">
        <v>37</v>
      </c>
      <c r="AB191" s="6">
        <v>31547</v>
      </c>
      <c r="AC191" s="2">
        <v>229</v>
      </c>
      <c r="AD191" s="2">
        <v>258</v>
      </c>
      <c r="AE191" s="2">
        <v>52</v>
      </c>
      <c r="AF191" s="2">
        <v>105</v>
      </c>
      <c r="AG191" s="2">
        <v>13</v>
      </c>
      <c r="AH191" s="2">
        <v>17</v>
      </c>
      <c r="AI191" s="2">
        <v>139</v>
      </c>
    </row>
    <row r="192" spans="1:44" x14ac:dyDescent="0.2">
      <c r="A192" s="6">
        <v>31520</v>
      </c>
      <c r="B192" s="2">
        <v>1820</v>
      </c>
      <c r="C192" s="2">
        <v>113</v>
      </c>
      <c r="D192" s="2">
        <v>389</v>
      </c>
      <c r="E192" s="2">
        <v>718</v>
      </c>
      <c r="F192" s="2">
        <v>110</v>
      </c>
      <c r="G192" s="2">
        <v>140</v>
      </c>
      <c r="H192" s="2">
        <v>59</v>
      </c>
      <c r="J192" s="6">
        <v>31525</v>
      </c>
      <c r="K192" s="2">
        <v>2090</v>
      </c>
      <c r="L192" s="2">
        <v>50</v>
      </c>
      <c r="M192" s="2">
        <v>903</v>
      </c>
      <c r="N192" s="2">
        <v>659</v>
      </c>
      <c r="O192" s="2">
        <v>110</v>
      </c>
      <c r="P192" s="2">
        <v>163</v>
      </c>
      <c r="S192" s="6">
        <v>31448</v>
      </c>
      <c r="T192" s="2">
        <v>996</v>
      </c>
      <c r="U192" s="2">
        <v>478</v>
      </c>
      <c r="V192" s="2">
        <v>298</v>
      </c>
      <c r="W192" s="2">
        <v>317</v>
      </c>
      <c r="X192" s="2">
        <v>37</v>
      </c>
      <c r="Y192" s="2">
        <v>54</v>
      </c>
      <c r="Z192" s="2">
        <v>44</v>
      </c>
      <c r="AB192" s="6">
        <v>31561</v>
      </c>
      <c r="AC192" s="2">
        <v>229</v>
      </c>
      <c r="AD192" s="2">
        <v>103</v>
      </c>
      <c r="AE192" s="2">
        <v>18</v>
      </c>
      <c r="AF192" s="2">
        <v>77</v>
      </c>
      <c r="AG192" s="2">
        <v>10</v>
      </c>
      <c r="AH192" s="2">
        <v>5</v>
      </c>
      <c r="AI192" s="2">
        <v>63</v>
      </c>
    </row>
    <row r="193" spans="1:35" x14ac:dyDescent="0.2">
      <c r="A193" s="6">
        <v>31530</v>
      </c>
      <c r="B193" s="2">
        <v>1330</v>
      </c>
      <c r="C193" s="2">
        <v>248</v>
      </c>
      <c r="D193" s="2">
        <v>131</v>
      </c>
      <c r="E193" s="2">
        <v>321</v>
      </c>
      <c r="F193" s="2">
        <v>46</v>
      </c>
      <c r="G193" s="2">
        <v>46</v>
      </c>
      <c r="H193" s="2">
        <v>120</v>
      </c>
      <c r="J193" s="6">
        <v>31525</v>
      </c>
      <c r="K193" s="2">
        <v>2080</v>
      </c>
      <c r="L193" s="2">
        <v>65</v>
      </c>
      <c r="M193" s="2">
        <v>908</v>
      </c>
      <c r="N193" s="2">
        <v>658</v>
      </c>
      <c r="O193" s="2">
        <v>101</v>
      </c>
      <c r="P193" s="2">
        <v>150</v>
      </c>
      <c r="S193" s="6">
        <v>31455</v>
      </c>
      <c r="T193" s="2">
        <v>1320</v>
      </c>
      <c r="V193" s="2">
        <v>174</v>
      </c>
      <c r="W193" s="2">
        <v>741</v>
      </c>
      <c r="X193" s="2">
        <v>65</v>
      </c>
      <c r="Y193" s="2">
        <v>196</v>
      </c>
      <c r="AB193" s="6">
        <v>31564</v>
      </c>
      <c r="AC193" s="2">
        <v>281</v>
      </c>
      <c r="AD193" s="2">
        <v>155</v>
      </c>
      <c r="AE193" s="2">
        <v>32</v>
      </c>
      <c r="AF193" s="2">
        <v>102</v>
      </c>
      <c r="AG193" s="2">
        <v>9</v>
      </c>
      <c r="AH193" s="2">
        <v>7</v>
      </c>
      <c r="AI193" s="2">
        <v>97</v>
      </c>
    </row>
    <row r="194" spans="1:35" x14ac:dyDescent="0.2">
      <c r="A194" s="6">
        <v>31536</v>
      </c>
      <c r="B194" s="2">
        <v>1540</v>
      </c>
      <c r="C194" s="2">
        <v>115</v>
      </c>
      <c r="D194" s="2">
        <v>270</v>
      </c>
      <c r="E194" s="2">
        <v>434</v>
      </c>
      <c r="F194" s="2">
        <v>48</v>
      </c>
      <c r="G194" s="2">
        <v>59</v>
      </c>
      <c r="H194" s="2">
        <v>77</v>
      </c>
      <c r="J194" s="6">
        <v>31533</v>
      </c>
      <c r="K194" s="2">
        <v>1700</v>
      </c>
      <c r="L194" s="2">
        <v>98</v>
      </c>
      <c r="M194" s="2">
        <v>513</v>
      </c>
      <c r="N194" s="2">
        <v>442</v>
      </c>
      <c r="O194" s="2">
        <v>56</v>
      </c>
      <c r="P194" s="2">
        <v>75</v>
      </c>
      <c r="Q194" s="2">
        <v>38</v>
      </c>
      <c r="S194" s="6">
        <v>31462</v>
      </c>
      <c r="T194" s="2">
        <v>1040</v>
      </c>
      <c r="V194" s="2">
        <v>226</v>
      </c>
      <c r="W194" s="2">
        <v>456</v>
      </c>
      <c r="X194" s="2">
        <v>47</v>
      </c>
      <c r="Y194" s="2">
        <v>105</v>
      </c>
      <c r="Z194" s="2">
        <v>334</v>
      </c>
      <c r="AB194" s="6">
        <v>31568</v>
      </c>
      <c r="AC194" s="2">
        <v>221</v>
      </c>
      <c r="AD194" s="2">
        <v>93</v>
      </c>
      <c r="AE194" s="2">
        <v>25</v>
      </c>
      <c r="AF194" s="2">
        <v>86</v>
      </c>
      <c r="AG194" s="2">
        <v>10</v>
      </c>
      <c r="AH194" s="2">
        <v>5</v>
      </c>
      <c r="AI194" s="2">
        <v>49</v>
      </c>
    </row>
    <row r="195" spans="1:35" x14ac:dyDescent="0.2">
      <c r="A195" s="6">
        <v>31552</v>
      </c>
      <c r="B195" s="2">
        <v>894</v>
      </c>
      <c r="C195" s="2">
        <v>265</v>
      </c>
      <c r="D195" s="2">
        <v>144</v>
      </c>
      <c r="E195" s="2">
        <v>125</v>
      </c>
      <c r="F195" s="2">
        <v>20</v>
      </c>
      <c r="G195" s="2">
        <v>20</v>
      </c>
      <c r="H195" s="2">
        <v>128</v>
      </c>
      <c r="J195" s="6">
        <v>31533</v>
      </c>
      <c r="K195" s="2">
        <v>1690</v>
      </c>
      <c r="L195" s="2">
        <v>113</v>
      </c>
      <c r="M195" s="2">
        <v>516</v>
      </c>
      <c r="N195" s="2">
        <v>438</v>
      </c>
      <c r="O195" s="2">
        <v>59</v>
      </c>
      <c r="P195" s="2">
        <v>78</v>
      </c>
      <c r="Q195" s="2">
        <v>45</v>
      </c>
      <c r="S195" s="6">
        <v>31469</v>
      </c>
      <c r="T195" s="2">
        <v>986</v>
      </c>
      <c r="U195" s="2">
        <v>163</v>
      </c>
      <c r="V195" s="2">
        <v>137</v>
      </c>
      <c r="W195" s="2">
        <v>464</v>
      </c>
      <c r="X195" s="2">
        <v>42</v>
      </c>
      <c r="Y195" s="2">
        <v>112</v>
      </c>
      <c r="Z195" s="2">
        <v>119</v>
      </c>
      <c r="AB195" s="6">
        <v>31575</v>
      </c>
      <c r="AC195" s="2">
        <v>212</v>
      </c>
      <c r="AD195" s="2">
        <v>100</v>
      </c>
      <c r="AE195" s="2">
        <v>13</v>
      </c>
      <c r="AF195" s="2">
        <v>111</v>
      </c>
      <c r="AG195" s="2">
        <v>10</v>
      </c>
      <c r="AH195" s="2">
        <v>8</v>
      </c>
      <c r="AI195" s="2">
        <v>66</v>
      </c>
    </row>
    <row r="196" spans="1:35" x14ac:dyDescent="0.2">
      <c r="A196" s="6">
        <v>31560</v>
      </c>
      <c r="B196" s="2">
        <v>1260</v>
      </c>
      <c r="C196" s="2">
        <v>153</v>
      </c>
      <c r="D196" s="2">
        <v>227</v>
      </c>
      <c r="E196" s="2">
        <v>202</v>
      </c>
      <c r="F196" s="2">
        <v>21</v>
      </c>
      <c r="G196" s="2">
        <v>21</v>
      </c>
      <c r="H196" s="2">
        <v>91</v>
      </c>
      <c r="J196" s="6">
        <v>31533</v>
      </c>
      <c r="K196" s="2">
        <v>1700</v>
      </c>
      <c r="L196" s="2">
        <v>145</v>
      </c>
      <c r="M196" s="2">
        <v>526</v>
      </c>
      <c r="N196" s="2">
        <v>459</v>
      </c>
      <c r="O196" s="2">
        <v>59</v>
      </c>
      <c r="P196" s="2">
        <v>81</v>
      </c>
      <c r="Q196" s="2">
        <v>55</v>
      </c>
      <c r="S196" s="6">
        <v>31476</v>
      </c>
      <c r="T196" s="2">
        <v>614</v>
      </c>
      <c r="U196" s="2">
        <v>125</v>
      </c>
      <c r="V196" s="2">
        <v>126</v>
      </c>
      <c r="W196" s="2">
        <v>117</v>
      </c>
      <c r="X196" s="2">
        <v>15</v>
      </c>
      <c r="Y196" s="2">
        <v>20</v>
      </c>
      <c r="Z196" s="2">
        <v>62</v>
      </c>
      <c r="AB196" s="6">
        <v>31583</v>
      </c>
      <c r="AC196" s="2">
        <v>315</v>
      </c>
      <c r="AD196" s="2">
        <v>178</v>
      </c>
      <c r="AE196" s="2">
        <v>43</v>
      </c>
      <c r="AF196" s="2">
        <v>62</v>
      </c>
      <c r="AG196" s="2">
        <v>17</v>
      </c>
      <c r="AH196" s="2">
        <v>7</v>
      </c>
      <c r="AI196" s="2">
        <v>121</v>
      </c>
    </row>
    <row r="197" spans="1:35" x14ac:dyDescent="0.2">
      <c r="A197" s="6">
        <v>31566</v>
      </c>
      <c r="B197" s="2">
        <v>1130</v>
      </c>
      <c r="C197" s="2">
        <v>200</v>
      </c>
      <c r="D197" s="2">
        <v>173</v>
      </c>
      <c r="E197" s="2">
        <v>200</v>
      </c>
      <c r="F197" s="2">
        <v>24</v>
      </c>
      <c r="G197" s="2">
        <v>39</v>
      </c>
      <c r="H197" s="2">
        <v>146</v>
      </c>
      <c r="J197" s="6">
        <v>31540</v>
      </c>
      <c r="K197" s="2">
        <v>1780</v>
      </c>
      <c r="L197" s="2">
        <v>55</v>
      </c>
      <c r="M197" s="2">
        <v>511</v>
      </c>
      <c r="N197" s="2">
        <v>370</v>
      </c>
      <c r="O197" s="2">
        <v>46</v>
      </c>
      <c r="P197" s="2">
        <v>55</v>
      </c>
      <c r="Q197" s="2">
        <v>20</v>
      </c>
      <c r="S197" s="6">
        <v>31483</v>
      </c>
      <c r="T197" s="2">
        <v>696</v>
      </c>
      <c r="U197" s="2">
        <v>130</v>
      </c>
      <c r="V197" s="2">
        <v>247</v>
      </c>
      <c r="W197" s="2">
        <v>109</v>
      </c>
      <c r="X197" s="2">
        <v>20</v>
      </c>
      <c r="Y197" s="2">
        <v>20</v>
      </c>
      <c r="Z197" s="2">
        <v>55</v>
      </c>
      <c r="AB197" s="6">
        <v>31589</v>
      </c>
      <c r="AC197" s="2">
        <v>245</v>
      </c>
      <c r="AD197" s="2">
        <v>110</v>
      </c>
      <c r="AE197" s="2">
        <v>18</v>
      </c>
      <c r="AF197" s="2">
        <v>98</v>
      </c>
      <c r="AG197" s="2">
        <v>10</v>
      </c>
      <c r="AI197" s="2">
        <v>70</v>
      </c>
    </row>
    <row r="198" spans="1:35" x14ac:dyDescent="0.2">
      <c r="A198" s="6">
        <v>31574</v>
      </c>
      <c r="B198" s="2">
        <v>1380</v>
      </c>
      <c r="C198" s="2">
        <v>455</v>
      </c>
      <c r="D198" s="2">
        <v>210</v>
      </c>
      <c r="E198" s="2">
        <v>307</v>
      </c>
      <c r="F198" s="2">
        <v>30</v>
      </c>
      <c r="G198" s="2">
        <v>54</v>
      </c>
      <c r="J198" s="6">
        <v>31540</v>
      </c>
      <c r="K198" s="2">
        <v>1800</v>
      </c>
      <c r="L198" s="2">
        <v>63</v>
      </c>
      <c r="M198" s="2">
        <v>514</v>
      </c>
      <c r="N198" s="2">
        <v>404</v>
      </c>
      <c r="O198" s="2">
        <v>45</v>
      </c>
      <c r="P198" s="2">
        <v>59</v>
      </c>
      <c r="Q198" s="2">
        <v>21</v>
      </c>
      <c r="S198" s="6">
        <v>31490</v>
      </c>
      <c r="T198" s="2">
        <v>1170</v>
      </c>
      <c r="U198" s="2">
        <v>115</v>
      </c>
      <c r="V198" s="2">
        <v>349</v>
      </c>
      <c r="W198" s="2">
        <v>324</v>
      </c>
      <c r="X198" s="2">
        <v>30</v>
      </c>
      <c r="Y198" s="2">
        <v>36</v>
      </c>
      <c r="Z198" s="2">
        <v>50</v>
      </c>
      <c r="AB198" s="6">
        <v>31601</v>
      </c>
      <c r="AC198" s="2">
        <v>258</v>
      </c>
      <c r="AD198" s="2">
        <v>95</v>
      </c>
      <c r="AE198" s="2">
        <v>35</v>
      </c>
      <c r="AF198" s="2">
        <v>80</v>
      </c>
      <c r="AG198" s="2">
        <v>12</v>
      </c>
      <c r="AH198" s="2">
        <v>5</v>
      </c>
      <c r="AI198" s="2">
        <v>72</v>
      </c>
    </row>
    <row r="199" spans="1:35" x14ac:dyDescent="0.2">
      <c r="A199" s="6">
        <v>31584</v>
      </c>
      <c r="B199" s="2">
        <v>1140</v>
      </c>
      <c r="C199" s="2">
        <v>190</v>
      </c>
      <c r="D199" s="2">
        <v>203</v>
      </c>
      <c r="E199" s="2">
        <v>209</v>
      </c>
      <c r="F199" s="2">
        <v>29</v>
      </c>
      <c r="G199" s="2">
        <v>48</v>
      </c>
      <c r="H199" s="2">
        <v>126</v>
      </c>
      <c r="J199" s="6">
        <v>31540</v>
      </c>
      <c r="K199" s="2">
        <v>1800</v>
      </c>
      <c r="L199" s="2">
        <v>128</v>
      </c>
      <c r="M199" s="2">
        <v>518</v>
      </c>
      <c r="N199" s="2">
        <v>426</v>
      </c>
      <c r="O199" s="2">
        <v>63</v>
      </c>
      <c r="P199" s="2">
        <v>96</v>
      </c>
      <c r="Q199" s="2">
        <v>50</v>
      </c>
      <c r="S199" s="6">
        <v>31499</v>
      </c>
      <c r="T199" s="2">
        <v>1240</v>
      </c>
      <c r="U199" s="2">
        <v>118</v>
      </c>
      <c r="V199" s="2">
        <v>365</v>
      </c>
      <c r="W199" s="2">
        <v>309</v>
      </c>
      <c r="X199" s="2">
        <v>34</v>
      </c>
      <c r="Y199" s="2">
        <v>45</v>
      </c>
      <c r="Z199" s="2">
        <v>69</v>
      </c>
      <c r="AB199" s="6">
        <v>31603</v>
      </c>
      <c r="AC199" s="2">
        <v>227</v>
      </c>
      <c r="AD199" s="2">
        <v>83</v>
      </c>
      <c r="AE199" s="2">
        <v>22</v>
      </c>
      <c r="AF199" s="2">
        <v>90</v>
      </c>
      <c r="AG199" s="2">
        <v>10</v>
      </c>
      <c r="AH199" s="2">
        <v>5</v>
      </c>
      <c r="AI199" s="2">
        <v>49</v>
      </c>
    </row>
    <row r="200" spans="1:35" x14ac:dyDescent="0.2">
      <c r="A200" s="6">
        <v>31590</v>
      </c>
      <c r="B200" s="2">
        <v>2010</v>
      </c>
      <c r="C200" s="2">
        <v>710</v>
      </c>
      <c r="D200" s="2">
        <v>158</v>
      </c>
      <c r="E200" s="2">
        <v>863</v>
      </c>
      <c r="F200" s="2">
        <v>65</v>
      </c>
      <c r="G200" s="2">
        <v>227</v>
      </c>
      <c r="J200" s="6">
        <v>31547</v>
      </c>
      <c r="K200" s="2">
        <v>1750</v>
      </c>
      <c r="L200" s="2">
        <v>95</v>
      </c>
      <c r="M200" s="2">
        <v>484</v>
      </c>
      <c r="N200" s="2">
        <v>349</v>
      </c>
      <c r="O200" s="2">
        <v>47</v>
      </c>
      <c r="P200" s="2">
        <v>59</v>
      </c>
      <c r="Q200" s="2">
        <v>40</v>
      </c>
      <c r="S200" s="6">
        <v>31504</v>
      </c>
      <c r="T200" s="2">
        <v>1330</v>
      </c>
      <c r="U200" s="2">
        <v>415</v>
      </c>
      <c r="V200" s="2">
        <v>325</v>
      </c>
      <c r="W200" s="2">
        <v>426</v>
      </c>
      <c r="X200" s="2">
        <v>33</v>
      </c>
      <c r="Y200" s="2">
        <v>80</v>
      </c>
      <c r="Z200" s="2">
        <v>266</v>
      </c>
      <c r="AB200" s="6">
        <v>31610</v>
      </c>
      <c r="AC200" s="2">
        <v>237</v>
      </c>
      <c r="AD200" s="2">
        <v>153</v>
      </c>
      <c r="AE200" s="2">
        <v>15</v>
      </c>
      <c r="AF200" s="2">
        <v>111</v>
      </c>
      <c r="AG200" s="2">
        <v>11</v>
      </c>
      <c r="AH200" s="2">
        <v>6</v>
      </c>
      <c r="AI200" s="2">
        <v>88</v>
      </c>
    </row>
    <row r="201" spans="1:35" x14ac:dyDescent="0.2">
      <c r="A201" s="6">
        <v>31596</v>
      </c>
      <c r="B201" s="2">
        <v>1270</v>
      </c>
      <c r="C201" s="2">
        <v>378</v>
      </c>
      <c r="D201" s="2">
        <v>191</v>
      </c>
      <c r="E201" s="2">
        <v>364</v>
      </c>
      <c r="F201" s="2">
        <v>56</v>
      </c>
      <c r="G201" s="2">
        <v>96</v>
      </c>
      <c r="H201" s="2">
        <v>215</v>
      </c>
      <c r="J201" s="6">
        <v>31547</v>
      </c>
      <c r="K201" s="2">
        <v>1730</v>
      </c>
      <c r="L201" s="2">
        <v>63</v>
      </c>
      <c r="M201" s="2">
        <v>476</v>
      </c>
      <c r="N201" s="2">
        <v>380</v>
      </c>
      <c r="O201" s="2">
        <v>40</v>
      </c>
      <c r="P201" s="2">
        <v>50</v>
      </c>
      <c r="Q201" s="2">
        <v>24</v>
      </c>
      <c r="S201" s="6">
        <v>31511</v>
      </c>
      <c r="T201" s="2">
        <v>1890</v>
      </c>
      <c r="U201" s="2">
        <v>330</v>
      </c>
      <c r="V201" s="2">
        <v>379</v>
      </c>
      <c r="W201" s="2">
        <v>616</v>
      </c>
      <c r="X201" s="2">
        <v>44</v>
      </c>
      <c r="Y201" s="2">
        <v>82</v>
      </c>
      <c r="Z201" s="2">
        <v>288</v>
      </c>
      <c r="AB201" s="6">
        <v>31618</v>
      </c>
      <c r="AC201" s="2">
        <v>299</v>
      </c>
      <c r="AD201" s="2">
        <v>151</v>
      </c>
      <c r="AE201" s="2">
        <v>48</v>
      </c>
      <c r="AF201" s="2">
        <v>141</v>
      </c>
      <c r="AG201" s="2">
        <v>10</v>
      </c>
      <c r="AH201" s="2">
        <v>10</v>
      </c>
      <c r="AI201" s="2">
        <v>100</v>
      </c>
    </row>
    <row r="202" spans="1:35" x14ac:dyDescent="0.2">
      <c r="A202" s="6">
        <v>31609</v>
      </c>
      <c r="D202" s="2">
        <v>233</v>
      </c>
      <c r="J202" s="6">
        <v>31547</v>
      </c>
      <c r="K202" s="2">
        <v>1720</v>
      </c>
      <c r="L202" s="2">
        <v>95</v>
      </c>
      <c r="M202" s="2">
        <v>484</v>
      </c>
      <c r="N202" s="2">
        <v>376</v>
      </c>
      <c r="O202" s="2">
        <v>49</v>
      </c>
      <c r="P202" s="2">
        <v>73</v>
      </c>
      <c r="Q202" s="2">
        <v>36</v>
      </c>
      <c r="S202" s="6">
        <v>31518</v>
      </c>
      <c r="T202" s="2">
        <v>1250</v>
      </c>
      <c r="U202" s="2">
        <v>203</v>
      </c>
      <c r="V202" s="2">
        <v>245</v>
      </c>
      <c r="W202" s="2">
        <v>381</v>
      </c>
      <c r="X202" s="2">
        <v>33</v>
      </c>
      <c r="Y202" s="2">
        <v>77</v>
      </c>
      <c r="Z202" s="2">
        <v>137</v>
      </c>
      <c r="AB202" s="6">
        <v>31624</v>
      </c>
      <c r="AC202" s="2">
        <v>283</v>
      </c>
      <c r="AD202" s="2">
        <v>198</v>
      </c>
      <c r="AE202" s="2">
        <v>37</v>
      </c>
      <c r="AF202" s="2">
        <v>107</v>
      </c>
      <c r="AG202" s="2">
        <v>12</v>
      </c>
      <c r="AH202" s="2">
        <v>8</v>
      </c>
      <c r="AI202" s="2">
        <v>121</v>
      </c>
    </row>
    <row r="203" spans="1:35" x14ac:dyDescent="0.2">
      <c r="A203" s="6">
        <v>31615</v>
      </c>
      <c r="B203" s="2">
        <v>917</v>
      </c>
      <c r="C203" s="2">
        <v>330</v>
      </c>
      <c r="D203" s="2">
        <v>167</v>
      </c>
      <c r="E203" s="2">
        <v>157</v>
      </c>
      <c r="F203" s="2">
        <v>19</v>
      </c>
      <c r="G203" s="2">
        <v>35</v>
      </c>
      <c r="J203" s="6">
        <v>31556</v>
      </c>
      <c r="K203" s="2">
        <v>1060</v>
      </c>
      <c r="L203" s="2">
        <v>98</v>
      </c>
      <c r="M203" s="2">
        <v>180</v>
      </c>
      <c r="N203" s="2">
        <v>247</v>
      </c>
      <c r="O203" s="2">
        <v>33</v>
      </c>
      <c r="P203" s="2">
        <v>41</v>
      </c>
      <c r="Q203" s="2">
        <v>39</v>
      </c>
      <c r="S203" s="6">
        <v>31525</v>
      </c>
      <c r="T203" s="2">
        <v>981</v>
      </c>
      <c r="U203" s="2">
        <v>208</v>
      </c>
      <c r="V203" s="2">
        <v>249</v>
      </c>
      <c r="W203" s="2">
        <v>127</v>
      </c>
      <c r="X203" s="2">
        <v>15</v>
      </c>
      <c r="Y203" s="2">
        <v>10</v>
      </c>
      <c r="Z203" s="2">
        <v>97</v>
      </c>
      <c r="AB203" s="6">
        <v>31631</v>
      </c>
      <c r="AC203" s="2">
        <v>278</v>
      </c>
      <c r="AD203" s="2">
        <v>75</v>
      </c>
      <c r="AE203" s="2">
        <v>55</v>
      </c>
      <c r="AF203" s="2">
        <v>94</v>
      </c>
      <c r="AG203" s="2">
        <v>14</v>
      </c>
      <c r="AH203" s="2">
        <v>14</v>
      </c>
      <c r="AI203" s="2">
        <v>62</v>
      </c>
    </row>
    <row r="204" spans="1:35" x14ac:dyDescent="0.2">
      <c r="A204" s="6">
        <v>31623</v>
      </c>
      <c r="B204" s="2">
        <v>1010</v>
      </c>
      <c r="D204" s="2">
        <v>450</v>
      </c>
      <c r="J204" s="6">
        <v>31556</v>
      </c>
      <c r="K204" s="2">
        <v>1080</v>
      </c>
      <c r="L204" s="2">
        <v>100</v>
      </c>
      <c r="M204" s="2">
        <v>187</v>
      </c>
      <c r="N204" s="2">
        <v>225</v>
      </c>
      <c r="O204" s="2">
        <v>37</v>
      </c>
      <c r="P204" s="2">
        <v>43</v>
      </c>
      <c r="Q204" s="2">
        <v>42</v>
      </c>
      <c r="S204" s="6">
        <v>31532</v>
      </c>
      <c r="T204" s="2">
        <v>1550</v>
      </c>
      <c r="U204" s="2">
        <v>415</v>
      </c>
      <c r="V204" s="2">
        <v>249</v>
      </c>
      <c r="W204" s="2">
        <v>726</v>
      </c>
      <c r="X204" s="2">
        <v>47</v>
      </c>
      <c r="Y204" s="2">
        <v>174</v>
      </c>
      <c r="Z204" s="2">
        <v>413</v>
      </c>
      <c r="AB204" s="6">
        <v>31642</v>
      </c>
      <c r="AC204" s="2">
        <v>309</v>
      </c>
      <c r="AD204" s="2">
        <v>112</v>
      </c>
      <c r="AE204" s="2">
        <v>52</v>
      </c>
      <c r="AF204" s="2">
        <v>127</v>
      </c>
      <c r="AG204" s="2">
        <v>15</v>
      </c>
      <c r="AH204" s="2">
        <v>10</v>
      </c>
      <c r="AI204" s="2">
        <v>76</v>
      </c>
    </row>
    <row r="205" spans="1:35" x14ac:dyDescent="0.2">
      <c r="A205" s="6">
        <v>31629</v>
      </c>
      <c r="B205" s="2">
        <v>1210</v>
      </c>
      <c r="C205" s="2">
        <v>400</v>
      </c>
      <c r="D205" s="2">
        <v>203</v>
      </c>
      <c r="E205" s="2">
        <v>464</v>
      </c>
      <c r="F205" s="2">
        <v>46</v>
      </c>
      <c r="G205" s="2">
        <v>134</v>
      </c>
      <c r="J205" s="6">
        <v>31556</v>
      </c>
      <c r="K205" s="2">
        <v>1060</v>
      </c>
      <c r="L205" s="2">
        <v>168</v>
      </c>
      <c r="M205" s="2">
        <v>185</v>
      </c>
      <c r="N205" s="2">
        <v>265</v>
      </c>
      <c r="O205" s="2">
        <v>32</v>
      </c>
      <c r="P205" s="2">
        <v>43</v>
      </c>
      <c r="Q205" s="2">
        <v>65</v>
      </c>
      <c r="S205" s="6">
        <v>31539</v>
      </c>
      <c r="T205" s="2">
        <v>909</v>
      </c>
      <c r="U205" s="2">
        <v>158</v>
      </c>
      <c r="V205" s="2">
        <v>204</v>
      </c>
      <c r="W205" s="2">
        <v>117</v>
      </c>
      <c r="X205" s="2">
        <v>15</v>
      </c>
      <c r="Y205" s="2">
        <v>14</v>
      </c>
      <c r="Z205" s="2">
        <v>73</v>
      </c>
      <c r="AB205" s="6">
        <v>31645</v>
      </c>
      <c r="AC205" s="2">
        <v>297</v>
      </c>
      <c r="AD205" s="2">
        <v>121</v>
      </c>
      <c r="AE205" s="2">
        <v>66</v>
      </c>
      <c r="AF205" s="2">
        <v>129</v>
      </c>
      <c r="AG205" s="2">
        <v>19</v>
      </c>
      <c r="AH205" s="2">
        <v>15</v>
      </c>
      <c r="AI205" s="2">
        <v>91</v>
      </c>
    </row>
    <row r="206" spans="1:35" x14ac:dyDescent="0.2">
      <c r="A206" s="6">
        <v>31636</v>
      </c>
      <c r="B206" s="2">
        <v>1730</v>
      </c>
      <c r="C206" s="2">
        <v>779</v>
      </c>
      <c r="D206" s="2">
        <v>268</v>
      </c>
      <c r="E206" s="2">
        <v>996</v>
      </c>
      <c r="F206" s="2">
        <v>141</v>
      </c>
      <c r="G206" s="2">
        <v>402</v>
      </c>
      <c r="J206" s="6">
        <v>31561</v>
      </c>
      <c r="K206" s="2">
        <v>1160</v>
      </c>
      <c r="L206" s="2">
        <v>125</v>
      </c>
      <c r="M206" s="2">
        <v>120</v>
      </c>
      <c r="N206" s="2">
        <v>171</v>
      </c>
      <c r="O206" s="2">
        <v>18</v>
      </c>
      <c r="P206" s="2">
        <v>10</v>
      </c>
      <c r="Q206" s="2">
        <v>50</v>
      </c>
      <c r="S206" s="6">
        <v>31546</v>
      </c>
      <c r="T206" s="2">
        <v>1060</v>
      </c>
      <c r="U206" s="2">
        <v>290</v>
      </c>
      <c r="V206" s="2">
        <v>143</v>
      </c>
      <c r="W206" s="2">
        <v>411</v>
      </c>
      <c r="X206" s="2">
        <v>36</v>
      </c>
      <c r="Y206" s="2">
        <v>107</v>
      </c>
      <c r="Z206" s="2">
        <v>218</v>
      </c>
      <c r="AB206" s="6">
        <v>31652</v>
      </c>
      <c r="AC206" s="2">
        <v>257</v>
      </c>
      <c r="AD206" s="2">
        <v>113</v>
      </c>
      <c r="AE206" s="2">
        <v>25</v>
      </c>
      <c r="AF206" s="2">
        <v>133</v>
      </c>
      <c r="AG206" s="2">
        <v>8</v>
      </c>
      <c r="AH206" s="2">
        <v>5</v>
      </c>
      <c r="AI206" s="2">
        <v>65</v>
      </c>
    </row>
    <row r="207" spans="1:35" x14ac:dyDescent="0.2">
      <c r="A207" s="6">
        <v>31644</v>
      </c>
      <c r="B207" s="2">
        <v>1080</v>
      </c>
      <c r="C207" s="2">
        <v>262</v>
      </c>
      <c r="D207" s="2">
        <v>149</v>
      </c>
      <c r="F207" s="2">
        <v>39</v>
      </c>
      <c r="J207" s="6">
        <v>31561</v>
      </c>
      <c r="K207" s="2">
        <v>1140</v>
      </c>
      <c r="L207" s="2">
        <v>65</v>
      </c>
      <c r="M207" s="2">
        <v>144</v>
      </c>
      <c r="N207" s="2">
        <v>198</v>
      </c>
      <c r="O207" s="2">
        <v>19</v>
      </c>
      <c r="P207" s="2">
        <v>10</v>
      </c>
      <c r="Q207" s="2">
        <v>33</v>
      </c>
      <c r="S207" s="6">
        <v>31553</v>
      </c>
      <c r="T207" s="2">
        <v>943</v>
      </c>
      <c r="U207" s="2">
        <v>385</v>
      </c>
      <c r="V207" s="2">
        <v>146</v>
      </c>
      <c r="W207" s="2">
        <v>210</v>
      </c>
      <c r="X207" s="2">
        <v>25</v>
      </c>
      <c r="Y207" s="2">
        <v>57</v>
      </c>
      <c r="Z207" s="2">
        <v>260</v>
      </c>
      <c r="AB207" s="6">
        <v>31659</v>
      </c>
      <c r="AC207" s="2">
        <v>268</v>
      </c>
      <c r="AD207" s="2">
        <v>149</v>
      </c>
      <c r="AE207" s="2">
        <v>26</v>
      </c>
      <c r="AF207" s="2">
        <v>97</v>
      </c>
      <c r="AG207" s="2">
        <v>9</v>
      </c>
      <c r="AH207" s="2">
        <v>4</v>
      </c>
      <c r="AI207" s="2">
        <v>95</v>
      </c>
    </row>
    <row r="208" spans="1:35" x14ac:dyDescent="0.2">
      <c r="A208" s="6">
        <v>31657</v>
      </c>
      <c r="C208" s="2">
        <v>465</v>
      </c>
      <c r="D208" s="2">
        <v>171</v>
      </c>
      <c r="F208" s="2">
        <v>224</v>
      </c>
      <c r="G208" s="2">
        <v>744</v>
      </c>
      <c r="H208" s="2">
        <v>681</v>
      </c>
      <c r="J208" s="6">
        <v>31561</v>
      </c>
      <c r="K208" s="2">
        <v>1180</v>
      </c>
      <c r="L208" s="2">
        <v>83</v>
      </c>
      <c r="M208" s="2">
        <v>132</v>
      </c>
      <c r="N208" s="2">
        <v>205</v>
      </c>
      <c r="O208" s="2">
        <v>15</v>
      </c>
      <c r="P208" s="2">
        <v>10</v>
      </c>
      <c r="Q208" s="2">
        <v>32</v>
      </c>
      <c r="S208" s="6">
        <v>31560</v>
      </c>
      <c r="U208" s="2">
        <v>635</v>
      </c>
      <c r="V208" s="2">
        <v>173</v>
      </c>
      <c r="AB208" s="6">
        <v>31666</v>
      </c>
      <c r="AC208" s="2">
        <v>333</v>
      </c>
      <c r="AD208" s="2">
        <v>183</v>
      </c>
      <c r="AE208" s="2">
        <v>42</v>
      </c>
      <c r="AF208" s="2">
        <v>98</v>
      </c>
      <c r="AG208" s="2">
        <v>14</v>
      </c>
      <c r="AH208" s="2">
        <v>12</v>
      </c>
      <c r="AI208" s="2">
        <v>149</v>
      </c>
    </row>
    <row r="209" spans="1:35" x14ac:dyDescent="0.2">
      <c r="A209" s="6">
        <v>31664</v>
      </c>
      <c r="C209" s="2">
        <v>461</v>
      </c>
      <c r="D209" s="2">
        <v>173</v>
      </c>
      <c r="E209" s="2">
        <v>2280</v>
      </c>
      <c r="F209" s="2">
        <v>192</v>
      </c>
      <c r="G209" s="2">
        <v>617</v>
      </c>
      <c r="H209" s="2">
        <v>618</v>
      </c>
      <c r="J209" s="6">
        <v>31569</v>
      </c>
      <c r="K209" s="2">
        <v>1060</v>
      </c>
      <c r="L209" s="2">
        <v>40</v>
      </c>
      <c r="M209" s="2">
        <v>140</v>
      </c>
      <c r="N209" s="2">
        <v>192</v>
      </c>
      <c r="O209" s="2">
        <v>23</v>
      </c>
      <c r="P209" s="2">
        <v>23</v>
      </c>
      <c r="Q209" s="2">
        <v>25</v>
      </c>
      <c r="S209" s="6">
        <v>31567</v>
      </c>
      <c r="T209" s="2">
        <v>880</v>
      </c>
      <c r="U209" s="2">
        <v>113</v>
      </c>
      <c r="V209" s="2">
        <v>199</v>
      </c>
      <c r="W209" s="2">
        <v>114</v>
      </c>
      <c r="X209" s="2">
        <v>20</v>
      </c>
      <c r="Y209" s="2">
        <v>21</v>
      </c>
      <c r="Z209" s="2">
        <v>65</v>
      </c>
      <c r="AB209" s="6">
        <v>31673</v>
      </c>
      <c r="AC209" s="2">
        <v>270</v>
      </c>
      <c r="AD209" s="2">
        <v>140</v>
      </c>
      <c r="AE209" s="2">
        <v>17</v>
      </c>
      <c r="AF209" s="2">
        <v>71</v>
      </c>
      <c r="AG209" s="2">
        <v>10</v>
      </c>
      <c r="AH209" s="2">
        <v>5</v>
      </c>
      <c r="AI209" s="2">
        <v>110</v>
      </c>
    </row>
    <row r="210" spans="1:35" x14ac:dyDescent="0.2">
      <c r="A210" s="6">
        <v>31673</v>
      </c>
      <c r="D210" s="2">
        <v>406</v>
      </c>
      <c r="F210" s="2">
        <v>256</v>
      </c>
      <c r="J210" s="6">
        <v>31569</v>
      </c>
      <c r="K210" s="2">
        <v>1050</v>
      </c>
      <c r="L210" s="2">
        <v>78</v>
      </c>
      <c r="M210" s="2">
        <v>125</v>
      </c>
      <c r="N210" s="2">
        <v>204</v>
      </c>
      <c r="O210" s="2">
        <v>22</v>
      </c>
      <c r="P210" s="2">
        <v>19</v>
      </c>
      <c r="Q210" s="2">
        <v>40</v>
      </c>
      <c r="S210" s="6">
        <v>31574</v>
      </c>
      <c r="T210" s="2">
        <v>689</v>
      </c>
      <c r="U210" s="2">
        <v>410</v>
      </c>
      <c r="V210" s="2">
        <v>208</v>
      </c>
      <c r="W210" s="2">
        <v>144</v>
      </c>
      <c r="X210" s="2">
        <v>19</v>
      </c>
      <c r="Y210" s="2">
        <v>32</v>
      </c>
      <c r="Z210" s="2">
        <v>297</v>
      </c>
      <c r="AB210" s="6">
        <v>31680</v>
      </c>
      <c r="AC210" s="2">
        <v>262</v>
      </c>
      <c r="AD210" s="2">
        <v>131</v>
      </c>
      <c r="AE210" s="2">
        <v>25</v>
      </c>
      <c r="AF210" s="2">
        <v>104</v>
      </c>
      <c r="AG210" s="2">
        <v>13</v>
      </c>
      <c r="AH210" s="2">
        <v>17</v>
      </c>
      <c r="AI210" s="2">
        <v>96</v>
      </c>
    </row>
    <row r="211" spans="1:35" x14ac:dyDescent="0.2">
      <c r="A211" s="6">
        <v>31682</v>
      </c>
      <c r="B211" s="2">
        <v>1910</v>
      </c>
      <c r="C211" s="2">
        <v>585</v>
      </c>
      <c r="D211" s="2">
        <v>339</v>
      </c>
      <c r="E211" s="2">
        <v>1890</v>
      </c>
      <c r="F211" s="2">
        <v>360</v>
      </c>
      <c r="G211" s="2">
        <v>639</v>
      </c>
      <c r="J211" s="6">
        <v>31569</v>
      </c>
      <c r="K211" s="2">
        <v>1010</v>
      </c>
      <c r="L211" s="2">
        <v>53</v>
      </c>
      <c r="M211" s="2">
        <v>124</v>
      </c>
      <c r="N211" s="2">
        <v>181</v>
      </c>
      <c r="O211" s="2">
        <v>21</v>
      </c>
      <c r="P211" s="2">
        <v>19</v>
      </c>
      <c r="Q211" s="2">
        <v>21</v>
      </c>
      <c r="S211" s="6">
        <v>31581</v>
      </c>
      <c r="T211" s="2">
        <v>500</v>
      </c>
      <c r="U211" s="2">
        <v>93</v>
      </c>
      <c r="V211" s="2">
        <v>166</v>
      </c>
      <c r="W211" s="2">
        <v>45</v>
      </c>
      <c r="X211" s="2">
        <v>14</v>
      </c>
      <c r="Y211" s="2">
        <v>11</v>
      </c>
      <c r="Z211" s="2">
        <v>50</v>
      </c>
      <c r="AB211" s="6">
        <v>31687</v>
      </c>
      <c r="AC211" s="2">
        <v>329</v>
      </c>
      <c r="AD211" s="2">
        <v>158</v>
      </c>
      <c r="AE211" s="2">
        <v>32</v>
      </c>
      <c r="AF211" s="2">
        <v>92</v>
      </c>
      <c r="AG211" s="2">
        <v>10</v>
      </c>
      <c r="AH211" s="2">
        <v>15</v>
      </c>
      <c r="AI211" s="2">
        <v>90</v>
      </c>
    </row>
    <row r="212" spans="1:35" x14ac:dyDescent="0.2">
      <c r="A212" s="6">
        <v>31695</v>
      </c>
      <c r="B212" s="2">
        <v>1650</v>
      </c>
      <c r="C212" s="2">
        <v>438</v>
      </c>
      <c r="D212" s="2">
        <v>410</v>
      </c>
      <c r="E212" s="2">
        <v>1080</v>
      </c>
      <c r="F212" s="2">
        <v>240</v>
      </c>
      <c r="G212" s="2">
        <v>425</v>
      </c>
      <c r="J212" s="6">
        <v>31576</v>
      </c>
      <c r="K212" s="2">
        <v>971</v>
      </c>
      <c r="L212" s="2">
        <v>88</v>
      </c>
      <c r="M212" s="2">
        <v>150</v>
      </c>
      <c r="N212" s="2">
        <v>208</v>
      </c>
      <c r="O212" s="2">
        <v>33</v>
      </c>
      <c r="P212" s="2">
        <v>36</v>
      </c>
      <c r="Q212" s="2">
        <v>43</v>
      </c>
      <c r="S212" s="6">
        <v>31588</v>
      </c>
      <c r="T212" s="2">
        <v>586</v>
      </c>
      <c r="U212" s="2">
        <v>150</v>
      </c>
      <c r="V212" s="2">
        <v>101</v>
      </c>
      <c r="W212" s="2">
        <v>48</v>
      </c>
      <c r="X212" s="2">
        <v>14</v>
      </c>
      <c r="Y212" s="2">
        <v>14</v>
      </c>
      <c r="Z212" s="2">
        <v>73</v>
      </c>
      <c r="AB212" s="6">
        <v>31694</v>
      </c>
      <c r="AC212" s="2">
        <v>252</v>
      </c>
      <c r="AD212" s="2">
        <v>101</v>
      </c>
      <c r="AE212" s="2">
        <v>33</v>
      </c>
      <c r="AF212" s="2">
        <v>89</v>
      </c>
      <c r="AG212" s="2">
        <v>12</v>
      </c>
      <c r="AH212" s="2">
        <v>17</v>
      </c>
      <c r="AI212" s="2">
        <v>92</v>
      </c>
    </row>
    <row r="213" spans="1:35" x14ac:dyDescent="0.2">
      <c r="A213" s="6">
        <v>31702</v>
      </c>
      <c r="B213" s="2">
        <v>1220</v>
      </c>
      <c r="C213" s="2">
        <v>217</v>
      </c>
      <c r="D213" s="2">
        <v>279</v>
      </c>
      <c r="E213" s="2">
        <v>661</v>
      </c>
      <c r="F213" s="2">
        <v>112</v>
      </c>
      <c r="G213" s="2">
        <v>188</v>
      </c>
      <c r="H213" s="2">
        <v>134</v>
      </c>
      <c r="J213" s="6">
        <v>31576</v>
      </c>
      <c r="K213" s="2">
        <v>950</v>
      </c>
      <c r="L213" s="2">
        <v>73</v>
      </c>
      <c r="M213" s="2">
        <v>149</v>
      </c>
      <c r="N213" s="2">
        <v>243</v>
      </c>
      <c r="O213" s="2">
        <v>29</v>
      </c>
      <c r="P213" s="2">
        <v>31</v>
      </c>
      <c r="Q213" s="2">
        <v>31</v>
      </c>
      <c r="S213" s="6">
        <v>31595</v>
      </c>
      <c r="T213" s="2">
        <v>530</v>
      </c>
      <c r="U213" s="2">
        <v>75</v>
      </c>
      <c r="V213" s="2">
        <v>122</v>
      </c>
      <c r="W213" s="2">
        <v>42</v>
      </c>
      <c r="X213" s="2">
        <v>11</v>
      </c>
      <c r="Y213" s="2">
        <v>5</v>
      </c>
      <c r="Z213" s="2">
        <v>46</v>
      </c>
      <c r="AB213" s="6">
        <v>31701</v>
      </c>
      <c r="AC213" s="2">
        <v>286</v>
      </c>
      <c r="AD213" s="2">
        <v>85</v>
      </c>
      <c r="AE213" s="2">
        <v>24</v>
      </c>
      <c r="AF213" s="2">
        <v>70</v>
      </c>
      <c r="AG213" s="2">
        <v>12</v>
      </c>
      <c r="AH213" s="2">
        <v>15</v>
      </c>
      <c r="AI213" s="2">
        <v>62</v>
      </c>
    </row>
    <row r="214" spans="1:35" x14ac:dyDescent="0.2">
      <c r="A214" s="6">
        <v>31709</v>
      </c>
      <c r="B214" s="2">
        <v>1670</v>
      </c>
      <c r="C214" s="2">
        <v>207</v>
      </c>
      <c r="D214" s="2">
        <v>336</v>
      </c>
      <c r="E214" s="2">
        <v>1240</v>
      </c>
      <c r="F214" s="2">
        <v>208</v>
      </c>
      <c r="G214" s="2">
        <v>363</v>
      </c>
      <c r="H214" s="2">
        <v>89</v>
      </c>
      <c r="J214" s="6">
        <v>31576</v>
      </c>
      <c r="K214" s="2">
        <v>955</v>
      </c>
      <c r="L214" s="2">
        <v>140</v>
      </c>
      <c r="M214" s="2">
        <v>165</v>
      </c>
      <c r="N214" s="2">
        <v>248</v>
      </c>
      <c r="O214" s="2">
        <v>29</v>
      </c>
      <c r="P214" s="2">
        <v>32</v>
      </c>
      <c r="Q214" s="2">
        <v>50</v>
      </c>
      <c r="S214" s="6">
        <v>31602</v>
      </c>
      <c r="T214" s="2">
        <v>553</v>
      </c>
      <c r="U214" s="2">
        <v>65</v>
      </c>
      <c r="V214" s="2">
        <v>132</v>
      </c>
      <c r="W214" s="2">
        <v>48</v>
      </c>
      <c r="X214" s="2">
        <v>10</v>
      </c>
      <c r="Y214" s="2">
        <v>5</v>
      </c>
      <c r="Z214" s="2">
        <v>41</v>
      </c>
      <c r="AB214" s="6">
        <v>31709</v>
      </c>
      <c r="AC214" s="2">
        <v>312</v>
      </c>
      <c r="AD214" s="2">
        <v>107</v>
      </c>
      <c r="AE214" s="2">
        <v>45</v>
      </c>
      <c r="AF214" s="2">
        <v>94</v>
      </c>
      <c r="AG214" s="2">
        <v>20</v>
      </c>
      <c r="AH214" s="2">
        <v>31</v>
      </c>
      <c r="AI214" s="2">
        <v>76</v>
      </c>
    </row>
    <row r="215" spans="1:35" x14ac:dyDescent="0.2">
      <c r="A215" s="6">
        <v>31715</v>
      </c>
      <c r="C215" s="2">
        <v>745</v>
      </c>
      <c r="D215" s="2">
        <v>446</v>
      </c>
      <c r="H215" s="2">
        <v>125</v>
      </c>
      <c r="J215" s="6">
        <v>31582</v>
      </c>
      <c r="K215" s="2">
        <v>1010</v>
      </c>
      <c r="L215" s="2">
        <v>48</v>
      </c>
      <c r="M215" s="2">
        <v>110</v>
      </c>
      <c r="N215" s="2">
        <v>155</v>
      </c>
      <c r="O215" s="2">
        <v>20</v>
      </c>
      <c r="P215" s="2">
        <v>10</v>
      </c>
      <c r="Q215" s="2">
        <v>32</v>
      </c>
      <c r="S215" s="6">
        <v>31609</v>
      </c>
      <c r="T215" s="2">
        <v>592</v>
      </c>
      <c r="U215" s="2">
        <v>190</v>
      </c>
      <c r="V215" s="2">
        <v>153</v>
      </c>
      <c r="W215" s="2">
        <v>225</v>
      </c>
      <c r="X215" s="2">
        <v>26</v>
      </c>
      <c r="Y215" s="2">
        <v>61</v>
      </c>
      <c r="Z215" s="2">
        <v>142</v>
      </c>
      <c r="AB215" s="6">
        <v>31715</v>
      </c>
      <c r="AC215" s="2">
        <v>233</v>
      </c>
      <c r="AD215" s="2">
        <v>114</v>
      </c>
      <c r="AE215" s="2">
        <v>23</v>
      </c>
      <c r="AF215" s="2">
        <v>70</v>
      </c>
      <c r="AG215" s="2">
        <v>14</v>
      </c>
      <c r="AH215" s="2">
        <v>7</v>
      </c>
      <c r="AI215" s="2">
        <v>115</v>
      </c>
    </row>
    <row r="216" spans="1:35" x14ac:dyDescent="0.2">
      <c r="A216" s="6">
        <v>31731</v>
      </c>
      <c r="B216" s="2">
        <v>1490</v>
      </c>
      <c r="C216" s="2">
        <v>221</v>
      </c>
      <c r="D216" s="2">
        <v>401</v>
      </c>
      <c r="E216" s="2">
        <v>839</v>
      </c>
      <c r="F216" s="2">
        <v>146</v>
      </c>
      <c r="G216" s="2">
        <v>245</v>
      </c>
      <c r="H216" s="2">
        <v>106</v>
      </c>
      <c r="J216" s="6">
        <v>31582</v>
      </c>
      <c r="K216" s="2">
        <v>984</v>
      </c>
      <c r="L216" s="2">
        <v>45</v>
      </c>
      <c r="M216" s="2">
        <v>110</v>
      </c>
      <c r="N216" s="2">
        <v>158</v>
      </c>
      <c r="O216" s="2">
        <v>15</v>
      </c>
      <c r="P216" s="2">
        <v>15</v>
      </c>
      <c r="Q216" s="2">
        <v>21</v>
      </c>
      <c r="S216" s="6">
        <v>31618</v>
      </c>
      <c r="T216" s="2">
        <v>360</v>
      </c>
      <c r="U216" s="2">
        <v>83</v>
      </c>
      <c r="V216" s="2">
        <v>148</v>
      </c>
      <c r="W216" s="2">
        <v>38</v>
      </c>
      <c r="X216" s="2">
        <v>12</v>
      </c>
      <c r="Y216" s="2">
        <v>12</v>
      </c>
      <c r="Z216" s="2">
        <v>64</v>
      </c>
      <c r="AB216" s="6">
        <v>31723</v>
      </c>
      <c r="AC216" s="2">
        <v>293</v>
      </c>
      <c r="AD216" s="2">
        <v>156</v>
      </c>
      <c r="AE216" s="2">
        <v>40</v>
      </c>
      <c r="AF216" s="2">
        <v>80</v>
      </c>
      <c r="AG216" s="2">
        <v>15</v>
      </c>
      <c r="AH216" s="2">
        <v>5</v>
      </c>
      <c r="AI216" s="2">
        <v>189</v>
      </c>
    </row>
    <row r="217" spans="1:35" x14ac:dyDescent="0.2">
      <c r="A217" s="6">
        <v>31738</v>
      </c>
      <c r="B217" s="2">
        <v>1650</v>
      </c>
      <c r="C217" s="2">
        <v>361</v>
      </c>
      <c r="D217" s="2">
        <v>480</v>
      </c>
      <c r="E217" s="2">
        <v>1710</v>
      </c>
      <c r="F217" s="2">
        <v>479</v>
      </c>
      <c r="G217" s="2">
        <v>561</v>
      </c>
      <c r="H217" s="2">
        <v>114</v>
      </c>
      <c r="J217" s="6">
        <v>31582</v>
      </c>
      <c r="K217" s="2">
        <v>1040</v>
      </c>
      <c r="L217" s="2">
        <v>65</v>
      </c>
      <c r="M217" s="2">
        <v>112</v>
      </c>
      <c r="N217" s="2">
        <v>199</v>
      </c>
      <c r="O217" s="2">
        <v>16</v>
      </c>
      <c r="P217" s="2">
        <v>13</v>
      </c>
      <c r="Q217" s="2">
        <v>22</v>
      </c>
      <c r="S217" s="6">
        <v>31622</v>
      </c>
      <c r="T217" s="2">
        <v>669</v>
      </c>
      <c r="U217" s="2">
        <v>165</v>
      </c>
      <c r="V217" s="2">
        <v>108</v>
      </c>
      <c r="W217" s="2">
        <v>129</v>
      </c>
      <c r="X217" s="2">
        <v>15</v>
      </c>
      <c r="Y217" s="2">
        <v>20</v>
      </c>
      <c r="Z217" s="2">
        <v>172</v>
      </c>
      <c r="AB217" s="6">
        <v>31729</v>
      </c>
      <c r="AC217" s="2">
        <v>283</v>
      </c>
      <c r="AD217" s="2">
        <v>207</v>
      </c>
      <c r="AE217" s="2">
        <v>36</v>
      </c>
      <c r="AF217" s="2">
        <v>79</v>
      </c>
      <c r="AG217" s="2">
        <v>21</v>
      </c>
      <c r="AH217" s="2">
        <v>15</v>
      </c>
      <c r="AI217" s="2">
        <v>185</v>
      </c>
    </row>
    <row r="218" spans="1:35" x14ac:dyDescent="0.2">
      <c r="A218" s="6">
        <v>31745</v>
      </c>
      <c r="B218" s="2">
        <v>1640</v>
      </c>
      <c r="C218" s="2">
        <v>266</v>
      </c>
      <c r="D218" s="2">
        <v>455</v>
      </c>
      <c r="E218" s="2">
        <v>1290</v>
      </c>
      <c r="F218" s="2">
        <v>268</v>
      </c>
      <c r="G218" s="2">
        <v>427</v>
      </c>
      <c r="H218" s="2">
        <v>103</v>
      </c>
      <c r="J218" s="6">
        <v>31588</v>
      </c>
      <c r="K218" s="2">
        <v>917</v>
      </c>
      <c r="L218" s="2">
        <v>135</v>
      </c>
      <c r="M218" s="2">
        <v>77</v>
      </c>
      <c r="N218" s="2">
        <v>153</v>
      </c>
      <c r="O218" s="2">
        <v>19</v>
      </c>
      <c r="P218" s="2">
        <v>21</v>
      </c>
      <c r="Q218" s="2">
        <v>60</v>
      </c>
      <c r="S218" s="6">
        <v>31631</v>
      </c>
      <c r="T218" s="2">
        <v>431</v>
      </c>
      <c r="U218" s="2">
        <v>108</v>
      </c>
      <c r="V218" s="2">
        <v>139</v>
      </c>
      <c r="W218" s="2">
        <v>62</v>
      </c>
      <c r="X218" s="2">
        <v>12</v>
      </c>
      <c r="Y218" s="2">
        <v>15</v>
      </c>
      <c r="Z218" s="2">
        <v>87</v>
      </c>
      <c r="AB218" s="6">
        <v>31737</v>
      </c>
      <c r="AC218" s="2">
        <v>199</v>
      </c>
      <c r="AD218" s="2">
        <v>73</v>
      </c>
      <c r="AE218" s="2">
        <v>13</v>
      </c>
      <c r="AF218" s="2">
        <v>93</v>
      </c>
      <c r="AG218" s="2">
        <v>10</v>
      </c>
      <c r="AH218" s="2">
        <v>6</v>
      </c>
      <c r="AI218" s="2">
        <v>67</v>
      </c>
    </row>
    <row r="219" spans="1:35" x14ac:dyDescent="0.2">
      <c r="A219" s="6">
        <v>31758</v>
      </c>
      <c r="B219" s="2">
        <v>1740</v>
      </c>
      <c r="C219" s="2">
        <v>325</v>
      </c>
      <c r="D219" s="2">
        <v>512</v>
      </c>
      <c r="E219" s="2">
        <v>1310</v>
      </c>
      <c r="F219" s="2">
        <v>252</v>
      </c>
      <c r="G219" s="2">
        <v>426</v>
      </c>
      <c r="H219" s="2">
        <v>179</v>
      </c>
      <c r="J219" s="6">
        <v>31588</v>
      </c>
      <c r="K219" s="2">
        <v>909</v>
      </c>
      <c r="L219" s="2">
        <v>88</v>
      </c>
      <c r="M219" s="2">
        <v>77</v>
      </c>
      <c r="N219" s="2">
        <v>154</v>
      </c>
      <c r="O219" s="2">
        <v>16</v>
      </c>
      <c r="P219" s="2">
        <v>10</v>
      </c>
      <c r="Q219" s="2">
        <v>44</v>
      </c>
      <c r="S219" s="6">
        <v>31639</v>
      </c>
      <c r="T219" s="2">
        <v>1700</v>
      </c>
      <c r="X219" s="2">
        <v>103</v>
      </c>
      <c r="AB219" s="6">
        <v>31742</v>
      </c>
      <c r="AC219" s="2">
        <v>210</v>
      </c>
      <c r="AD219" s="2">
        <v>97</v>
      </c>
      <c r="AE219" s="2">
        <v>16</v>
      </c>
      <c r="AF219" s="2">
        <v>70</v>
      </c>
      <c r="AG219" s="2">
        <v>10</v>
      </c>
      <c r="AH219" s="2">
        <v>5</v>
      </c>
      <c r="AI219" s="2">
        <v>72</v>
      </c>
    </row>
    <row r="220" spans="1:35" x14ac:dyDescent="0.2">
      <c r="A220" s="6">
        <v>31766</v>
      </c>
      <c r="B220" s="2">
        <v>1950</v>
      </c>
      <c r="C220" s="2">
        <v>396</v>
      </c>
      <c r="D220" s="2">
        <v>568</v>
      </c>
      <c r="E220" s="2">
        <v>1640</v>
      </c>
      <c r="F220" s="2">
        <v>334</v>
      </c>
      <c r="G220" s="2">
        <v>553</v>
      </c>
      <c r="H220" s="2">
        <v>177</v>
      </c>
      <c r="J220" s="6">
        <v>31588</v>
      </c>
      <c r="K220" s="2">
        <v>910</v>
      </c>
      <c r="L220" s="2">
        <v>75</v>
      </c>
      <c r="M220" s="2">
        <v>82</v>
      </c>
      <c r="N220" s="2">
        <v>124</v>
      </c>
      <c r="O220" s="2">
        <v>20</v>
      </c>
      <c r="P220" s="2">
        <v>20</v>
      </c>
      <c r="Q220" s="2">
        <v>42</v>
      </c>
      <c r="S220" s="6">
        <v>31644</v>
      </c>
      <c r="T220" s="2">
        <v>769</v>
      </c>
      <c r="U220" s="2">
        <v>374</v>
      </c>
      <c r="V220" s="2">
        <v>112</v>
      </c>
      <c r="W220" s="2">
        <v>460</v>
      </c>
      <c r="X220" s="2">
        <v>37</v>
      </c>
      <c r="Y220" s="2">
        <v>110</v>
      </c>
      <c r="Z220" s="2">
        <v>314</v>
      </c>
      <c r="AB220" s="6">
        <v>31750</v>
      </c>
      <c r="AC220" s="2">
        <v>264</v>
      </c>
      <c r="AD220" s="2">
        <v>149</v>
      </c>
      <c r="AE220" s="2">
        <v>33</v>
      </c>
      <c r="AF220" s="2">
        <v>95</v>
      </c>
      <c r="AG220" s="2">
        <v>15</v>
      </c>
      <c r="AH220" s="2">
        <v>5</v>
      </c>
      <c r="AI220" s="2">
        <v>140</v>
      </c>
    </row>
    <row r="221" spans="1:35" x14ac:dyDescent="0.2">
      <c r="A221" s="6">
        <v>31771</v>
      </c>
      <c r="B221" s="2">
        <v>2360</v>
      </c>
      <c r="E221" s="2">
        <v>2030</v>
      </c>
      <c r="F221" s="2">
        <v>478</v>
      </c>
      <c r="G221" s="2">
        <v>843</v>
      </c>
      <c r="J221" s="6">
        <v>31609</v>
      </c>
      <c r="K221" s="2">
        <v>740</v>
      </c>
      <c r="L221" s="2">
        <v>133</v>
      </c>
      <c r="M221" s="2">
        <v>84</v>
      </c>
      <c r="N221" s="2">
        <v>109</v>
      </c>
      <c r="O221" s="2">
        <v>18</v>
      </c>
      <c r="P221" s="2">
        <v>19</v>
      </c>
      <c r="Q221" s="2">
        <v>112</v>
      </c>
      <c r="S221" s="6">
        <v>31653</v>
      </c>
      <c r="T221" s="2">
        <v>1480</v>
      </c>
      <c r="V221" s="2">
        <v>313</v>
      </c>
      <c r="W221" s="2">
        <v>833</v>
      </c>
      <c r="X221" s="2">
        <v>55</v>
      </c>
      <c r="Y221" s="2">
        <v>204</v>
      </c>
      <c r="AB221" s="6">
        <v>31762</v>
      </c>
      <c r="AC221" s="2">
        <v>206</v>
      </c>
      <c r="AD221" s="2">
        <v>220</v>
      </c>
      <c r="AE221" s="2">
        <v>28</v>
      </c>
      <c r="AF221" s="2">
        <v>88</v>
      </c>
      <c r="AG221" s="2">
        <v>13</v>
      </c>
      <c r="AH221" s="2">
        <v>8</v>
      </c>
      <c r="AI221" s="2">
        <v>223</v>
      </c>
    </row>
    <row r="222" spans="1:35" x14ac:dyDescent="0.2">
      <c r="A222" s="6">
        <v>31786</v>
      </c>
      <c r="B222" s="2">
        <v>2840</v>
      </c>
      <c r="C222" s="2">
        <v>675</v>
      </c>
      <c r="D222" s="2">
        <v>759</v>
      </c>
      <c r="F222" s="2">
        <v>646</v>
      </c>
      <c r="G222" s="2">
        <v>1060</v>
      </c>
      <c r="H222" s="2">
        <v>123</v>
      </c>
      <c r="J222" s="6">
        <v>31609</v>
      </c>
      <c r="K222" s="2">
        <v>613</v>
      </c>
      <c r="L222" s="2">
        <v>138</v>
      </c>
      <c r="M222" s="2">
        <v>42</v>
      </c>
      <c r="N222" s="2">
        <v>122</v>
      </c>
      <c r="O222" s="2">
        <v>12</v>
      </c>
      <c r="P222" s="2">
        <v>10</v>
      </c>
      <c r="Q222" s="2">
        <v>57</v>
      </c>
      <c r="S222" s="6">
        <v>31658</v>
      </c>
      <c r="T222" s="2">
        <v>1630</v>
      </c>
      <c r="U222" s="2">
        <v>539</v>
      </c>
      <c r="V222" s="2">
        <v>133</v>
      </c>
      <c r="W222" s="2">
        <v>688</v>
      </c>
      <c r="X222" s="2">
        <v>30</v>
      </c>
      <c r="Y222" s="2">
        <v>125</v>
      </c>
      <c r="Z222" s="2">
        <v>681</v>
      </c>
      <c r="AB222" s="6">
        <v>31764</v>
      </c>
      <c r="AC222" s="2">
        <v>188</v>
      </c>
      <c r="AD222" s="2">
        <v>203</v>
      </c>
      <c r="AE222" s="2">
        <v>32</v>
      </c>
      <c r="AF222" s="2">
        <v>79</v>
      </c>
      <c r="AG222" s="2">
        <v>21</v>
      </c>
      <c r="AH222" s="2">
        <v>26</v>
      </c>
      <c r="AI222" s="2">
        <v>227</v>
      </c>
    </row>
    <row r="223" spans="1:35" x14ac:dyDescent="0.2">
      <c r="A223" s="6">
        <v>31794</v>
      </c>
      <c r="B223" s="2">
        <v>2140</v>
      </c>
      <c r="C223" s="2">
        <v>304</v>
      </c>
      <c r="D223" s="2">
        <v>619</v>
      </c>
      <c r="E223" s="2">
        <v>1440</v>
      </c>
      <c r="F223" s="2">
        <v>272</v>
      </c>
      <c r="G223" s="2">
        <v>448</v>
      </c>
      <c r="H223" s="2">
        <v>72</v>
      </c>
      <c r="J223" s="6">
        <v>31609</v>
      </c>
      <c r="K223" s="2">
        <v>616</v>
      </c>
      <c r="L223" s="2">
        <v>58</v>
      </c>
      <c r="M223" s="2">
        <v>55</v>
      </c>
      <c r="N223" s="2">
        <v>107</v>
      </c>
      <c r="O223" s="2">
        <v>14</v>
      </c>
      <c r="P223" s="2">
        <v>5</v>
      </c>
      <c r="Q223" s="2">
        <v>44</v>
      </c>
      <c r="S223" s="6">
        <v>31665</v>
      </c>
      <c r="T223" s="2">
        <v>684</v>
      </c>
      <c r="U223" s="2">
        <v>874</v>
      </c>
      <c r="V223" s="2">
        <v>216</v>
      </c>
      <c r="W223" s="2">
        <v>277</v>
      </c>
      <c r="X223" s="2">
        <v>24</v>
      </c>
      <c r="Y223" s="2">
        <v>69</v>
      </c>
      <c r="Z223" s="2">
        <v>873</v>
      </c>
      <c r="AB223" s="6">
        <v>31773</v>
      </c>
      <c r="AC223" s="2">
        <v>236</v>
      </c>
      <c r="AD223" s="2">
        <v>154</v>
      </c>
      <c r="AE223" s="2">
        <v>29</v>
      </c>
      <c r="AF223" s="2">
        <v>65</v>
      </c>
      <c r="AG223" s="2">
        <v>14</v>
      </c>
      <c r="AH223" s="2">
        <v>10</v>
      </c>
      <c r="AI223" s="2">
        <v>209</v>
      </c>
    </row>
    <row r="224" spans="1:35" x14ac:dyDescent="0.2">
      <c r="A224" s="6">
        <v>31801</v>
      </c>
      <c r="B224" s="2">
        <v>2300</v>
      </c>
      <c r="E224" s="2">
        <v>1880</v>
      </c>
      <c r="F224" s="2">
        <v>600</v>
      </c>
      <c r="G224" s="2">
        <v>980</v>
      </c>
      <c r="H224" s="2">
        <v>189</v>
      </c>
      <c r="J224" s="6">
        <v>31616</v>
      </c>
      <c r="K224" s="2">
        <v>625</v>
      </c>
      <c r="L224" s="2">
        <v>128</v>
      </c>
      <c r="M224" s="2">
        <v>95</v>
      </c>
      <c r="N224" s="2">
        <v>157</v>
      </c>
      <c r="O224" s="2">
        <v>29</v>
      </c>
      <c r="P224" s="2">
        <v>41</v>
      </c>
      <c r="Q224" s="2">
        <v>65</v>
      </c>
      <c r="S224" s="6">
        <v>31672</v>
      </c>
      <c r="T224" s="2">
        <v>1100</v>
      </c>
      <c r="V224" s="2">
        <v>352</v>
      </c>
      <c r="AB224" s="6">
        <v>31792</v>
      </c>
      <c r="AC224" s="2">
        <v>383</v>
      </c>
      <c r="AD224" s="2">
        <v>184</v>
      </c>
      <c r="AE224" s="2">
        <v>56</v>
      </c>
      <c r="AF224" s="2">
        <v>85</v>
      </c>
      <c r="AG224" s="2">
        <v>22</v>
      </c>
      <c r="AH224" s="2">
        <v>22</v>
      </c>
      <c r="AI224" s="2">
        <v>93</v>
      </c>
    </row>
    <row r="225" spans="1:35" x14ac:dyDescent="0.2">
      <c r="A225" s="6">
        <v>31806</v>
      </c>
      <c r="B225" s="2">
        <v>2490</v>
      </c>
      <c r="C225" s="2">
        <v>480</v>
      </c>
      <c r="D225" s="2">
        <v>721</v>
      </c>
      <c r="E225" s="2">
        <v>2260</v>
      </c>
      <c r="F225" s="2">
        <v>493</v>
      </c>
      <c r="G225" s="2">
        <v>881</v>
      </c>
      <c r="H225" s="2">
        <v>132</v>
      </c>
      <c r="J225" s="6">
        <v>31616</v>
      </c>
      <c r="K225" s="2">
        <v>645</v>
      </c>
      <c r="L225" s="2">
        <v>163</v>
      </c>
      <c r="M225" s="2">
        <v>107</v>
      </c>
      <c r="N225" s="2">
        <v>198</v>
      </c>
      <c r="O225" s="2">
        <v>29</v>
      </c>
      <c r="P225" s="2">
        <v>43</v>
      </c>
      <c r="Q225" s="2">
        <v>70</v>
      </c>
      <c r="S225" s="6">
        <v>31679</v>
      </c>
      <c r="X225" s="2">
        <v>115</v>
      </c>
      <c r="AB225" s="6">
        <v>31806</v>
      </c>
      <c r="AC225" s="2">
        <v>165</v>
      </c>
      <c r="AD225" s="2">
        <v>81</v>
      </c>
      <c r="AE225" s="2">
        <v>21</v>
      </c>
      <c r="AF225" s="2">
        <v>62</v>
      </c>
      <c r="AG225" s="2">
        <v>10</v>
      </c>
      <c r="AH225" s="2">
        <v>5</v>
      </c>
      <c r="AI225" s="2">
        <v>51</v>
      </c>
    </row>
    <row r="226" spans="1:35" x14ac:dyDescent="0.2">
      <c r="A226" s="6">
        <v>31815</v>
      </c>
      <c r="B226" s="2">
        <v>2490</v>
      </c>
      <c r="C226" s="2">
        <v>333</v>
      </c>
      <c r="D226" s="2">
        <v>719</v>
      </c>
      <c r="E226" s="2">
        <v>1930</v>
      </c>
      <c r="F226" s="2">
        <v>390</v>
      </c>
      <c r="G226" s="2">
        <v>650</v>
      </c>
      <c r="H226" s="2">
        <v>63</v>
      </c>
      <c r="J226" s="6">
        <v>31616</v>
      </c>
      <c r="K226" s="2">
        <v>630</v>
      </c>
      <c r="L226" s="2">
        <v>200</v>
      </c>
      <c r="M226" s="2">
        <v>105</v>
      </c>
      <c r="N226" s="2">
        <v>192</v>
      </c>
      <c r="O226" s="2">
        <v>27</v>
      </c>
      <c r="P226" s="2">
        <v>48</v>
      </c>
      <c r="Q226" s="2">
        <v>70</v>
      </c>
      <c r="S226" s="6">
        <v>31686</v>
      </c>
      <c r="V226" s="2">
        <v>287</v>
      </c>
      <c r="X226" s="2">
        <v>92</v>
      </c>
      <c r="AB226" s="6">
        <v>31819</v>
      </c>
      <c r="AD226" s="2">
        <v>182</v>
      </c>
      <c r="AE226" s="2">
        <v>69</v>
      </c>
      <c r="AG226" s="2">
        <v>14</v>
      </c>
      <c r="AH226" s="2">
        <v>6</v>
      </c>
      <c r="AI226" s="2">
        <v>94</v>
      </c>
    </row>
    <row r="227" spans="1:35" x14ac:dyDescent="0.2">
      <c r="A227" s="6">
        <v>31827</v>
      </c>
      <c r="B227" s="2">
        <v>2940</v>
      </c>
      <c r="C227" s="2">
        <v>347</v>
      </c>
      <c r="D227" s="2">
        <v>776</v>
      </c>
      <c r="E227" s="2">
        <v>2730</v>
      </c>
      <c r="F227" s="2">
        <v>610</v>
      </c>
      <c r="G227" s="2">
        <v>971</v>
      </c>
      <c r="H227" s="2">
        <v>75</v>
      </c>
      <c r="J227" s="6">
        <v>31624</v>
      </c>
      <c r="K227" s="2">
        <v>392</v>
      </c>
      <c r="L227" s="2">
        <v>113</v>
      </c>
      <c r="M227" s="2">
        <v>77</v>
      </c>
      <c r="N227" s="2">
        <v>113</v>
      </c>
      <c r="O227" s="2">
        <v>29</v>
      </c>
      <c r="P227" s="2">
        <v>48</v>
      </c>
      <c r="Q227" s="2">
        <v>32</v>
      </c>
      <c r="S227" s="6">
        <v>31693</v>
      </c>
      <c r="T227" s="2">
        <v>584</v>
      </c>
      <c r="V227" s="2">
        <v>122</v>
      </c>
      <c r="W227" s="2">
        <v>102</v>
      </c>
      <c r="X227" s="2">
        <v>15</v>
      </c>
      <c r="Y227" s="2">
        <v>15</v>
      </c>
      <c r="AB227" s="6">
        <v>31825</v>
      </c>
      <c r="AC227" s="2">
        <v>385</v>
      </c>
      <c r="AD227" s="2">
        <v>86</v>
      </c>
      <c r="AE227" s="2">
        <v>32</v>
      </c>
      <c r="AF227" s="2">
        <v>96</v>
      </c>
      <c r="AG227" s="2">
        <v>11</v>
      </c>
      <c r="AH227" s="2">
        <v>6</v>
      </c>
      <c r="AI227" s="2">
        <v>39</v>
      </c>
    </row>
    <row r="228" spans="1:35" x14ac:dyDescent="0.2">
      <c r="A228" s="6">
        <v>31836</v>
      </c>
      <c r="B228" s="2">
        <v>2710</v>
      </c>
      <c r="C228" s="2">
        <v>567</v>
      </c>
      <c r="E228" s="2">
        <v>2070</v>
      </c>
      <c r="F228" s="2">
        <v>520</v>
      </c>
      <c r="G228" s="2">
        <v>827</v>
      </c>
      <c r="H228" s="2">
        <v>108</v>
      </c>
      <c r="J228" s="6">
        <v>31624</v>
      </c>
      <c r="K228" s="2">
        <v>386</v>
      </c>
      <c r="L228" s="2">
        <v>110</v>
      </c>
      <c r="M228" s="2">
        <v>82</v>
      </c>
      <c r="N228" s="2">
        <v>154</v>
      </c>
      <c r="O228" s="2">
        <v>27</v>
      </c>
      <c r="P228" s="2">
        <v>45</v>
      </c>
      <c r="Q228" s="2">
        <v>21</v>
      </c>
      <c r="S228" s="6">
        <v>31709</v>
      </c>
      <c r="T228" s="2">
        <v>1310</v>
      </c>
      <c r="U228" s="2">
        <v>298</v>
      </c>
      <c r="V228" s="2">
        <v>124</v>
      </c>
      <c r="W228" s="2">
        <v>704</v>
      </c>
      <c r="X228" s="2">
        <v>54</v>
      </c>
      <c r="Y228" s="2">
        <v>175</v>
      </c>
      <c r="Z228" s="2">
        <v>440</v>
      </c>
      <c r="AB228" s="6">
        <v>31834</v>
      </c>
      <c r="AC228" s="2">
        <v>205</v>
      </c>
      <c r="AD228" s="2">
        <v>132</v>
      </c>
      <c r="AE228" s="2">
        <v>24</v>
      </c>
      <c r="AF228" s="2">
        <v>95</v>
      </c>
      <c r="AG228" s="2">
        <v>12</v>
      </c>
      <c r="AH228" s="2">
        <v>15</v>
      </c>
      <c r="AI228" s="2">
        <v>50</v>
      </c>
    </row>
    <row r="229" spans="1:35" x14ac:dyDescent="0.2">
      <c r="A229" s="6">
        <v>31838</v>
      </c>
      <c r="B229" s="2">
        <v>2540</v>
      </c>
      <c r="C229" s="2">
        <v>239</v>
      </c>
      <c r="D229" s="2">
        <v>676</v>
      </c>
      <c r="E229" s="2">
        <v>1560</v>
      </c>
      <c r="F229" s="2">
        <v>267</v>
      </c>
      <c r="G229" s="2">
        <v>423</v>
      </c>
      <c r="H229" s="2">
        <v>74</v>
      </c>
      <c r="J229" s="6">
        <v>31624</v>
      </c>
      <c r="K229" s="2">
        <v>365</v>
      </c>
      <c r="L229" s="2">
        <v>80</v>
      </c>
      <c r="M229" s="2">
        <v>52</v>
      </c>
      <c r="N229" s="2">
        <v>137</v>
      </c>
      <c r="O229" s="2">
        <v>15</v>
      </c>
      <c r="P229" s="2">
        <v>20</v>
      </c>
      <c r="Q229" s="2">
        <v>23</v>
      </c>
      <c r="S229" s="6">
        <v>31716</v>
      </c>
      <c r="T229" s="2">
        <v>926</v>
      </c>
      <c r="U229" s="2">
        <v>283</v>
      </c>
      <c r="V229" s="2">
        <v>142</v>
      </c>
      <c r="W229" s="2">
        <v>567</v>
      </c>
      <c r="X229" s="2">
        <v>51</v>
      </c>
      <c r="Y229" s="2">
        <v>174</v>
      </c>
      <c r="Z229" s="2">
        <v>357</v>
      </c>
      <c r="AB229" s="6">
        <v>31845</v>
      </c>
      <c r="AC229" s="2">
        <v>430</v>
      </c>
      <c r="AD229" s="2">
        <v>105</v>
      </c>
      <c r="AE229" s="2">
        <v>34</v>
      </c>
      <c r="AF229" s="2">
        <v>91</v>
      </c>
      <c r="AG229" s="2">
        <v>12</v>
      </c>
      <c r="AH229" s="2">
        <v>6</v>
      </c>
      <c r="AI229" s="2">
        <v>63</v>
      </c>
    </row>
    <row r="230" spans="1:35" x14ac:dyDescent="0.2">
      <c r="A230" s="6">
        <v>31849</v>
      </c>
      <c r="B230" s="2">
        <v>3120</v>
      </c>
      <c r="C230" s="2">
        <v>199</v>
      </c>
      <c r="D230" s="2">
        <v>823</v>
      </c>
      <c r="E230" s="2">
        <v>2650</v>
      </c>
      <c r="F230" s="2">
        <v>555</v>
      </c>
      <c r="G230" s="2">
        <v>839</v>
      </c>
      <c r="H230" s="2">
        <v>56</v>
      </c>
      <c r="J230" s="6">
        <v>31632</v>
      </c>
      <c r="K230" s="2">
        <v>340</v>
      </c>
      <c r="L230" s="2">
        <v>73</v>
      </c>
      <c r="M230" s="2">
        <v>20</v>
      </c>
      <c r="N230" s="2">
        <v>146</v>
      </c>
      <c r="O230" s="2">
        <v>15</v>
      </c>
      <c r="P230" s="2">
        <v>13</v>
      </c>
      <c r="Q230" s="2">
        <v>36</v>
      </c>
      <c r="S230" s="6">
        <v>31730</v>
      </c>
      <c r="T230" s="2">
        <v>848</v>
      </c>
      <c r="V230" s="2">
        <v>203</v>
      </c>
      <c r="W230" s="2">
        <v>261</v>
      </c>
      <c r="X230" s="2">
        <v>35</v>
      </c>
      <c r="Y230" s="2">
        <v>78</v>
      </c>
      <c r="AB230" s="6">
        <v>31848</v>
      </c>
      <c r="AC230" s="2">
        <v>244</v>
      </c>
      <c r="AD230" s="2">
        <v>121</v>
      </c>
      <c r="AE230" s="2">
        <v>15</v>
      </c>
      <c r="AF230" s="2">
        <v>66</v>
      </c>
      <c r="AG230" s="2">
        <v>11</v>
      </c>
      <c r="AI230" s="2">
        <v>72</v>
      </c>
    </row>
    <row r="231" spans="1:35" x14ac:dyDescent="0.2">
      <c r="A231" s="6">
        <v>31854</v>
      </c>
      <c r="B231" s="2">
        <v>2860</v>
      </c>
      <c r="C231" s="2">
        <v>116</v>
      </c>
      <c r="D231" s="2">
        <v>547</v>
      </c>
      <c r="E231" s="2">
        <v>2300</v>
      </c>
      <c r="F231" s="2">
        <v>488</v>
      </c>
      <c r="G231" s="2">
        <v>707</v>
      </c>
      <c r="H231" s="2">
        <v>56</v>
      </c>
      <c r="J231" s="6">
        <v>31632</v>
      </c>
      <c r="K231" s="2">
        <v>348</v>
      </c>
      <c r="L231" s="2">
        <v>115</v>
      </c>
      <c r="M231" s="2">
        <v>35</v>
      </c>
      <c r="N231" s="2">
        <v>165</v>
      </c>
      <c r="O231" s="2">
        <v>14</v>
      </c>
      <c r="P231" s="2">
        <v>11</v>
      </c>
      <c r="Q231" s="2">
        <v>41</v>
      </c>
      <c r="S231" s="6">
        <v>31737</v>
      </c>
      <c r="T231" s="2">
        <v>695</v>
      </c>
      <c r="U231" s="2">
        <v>143</v>
      </c>
      <c r="V231" s="2">
        <v>165</v>
      </c>
      <c r="W231" s="2">
        <v>135</v>
      </c>
      <c r="X231" s="2">
        <v>21</v>
      </c>
      <c r="Y231" s="2">
        <v>28</v>
      </c>
      <c r="Z231" s="2">
        <v>102</v>
      </c>
      <c r="AB231" s="6">
        <v>31855</v>
      </c>
      <c r="AC231" s="2">
        <v>281</v>
      </c>
      <c r="AD231" s="2">
        <v>80</v>
      </c>
      <c r="AE231" s="2">
        <v>29</v>
      </c>
      <c r="AF231" s="2">
        <v>68</v>
      </c>
      <c r="AG231" s="2">
        <v>10</v>
      </c>
      <c r="AH231" s="2">
        <v>10</v>
      </c>
      <c r="AI231" s="2">
        <v>50</v>
      </c>
    </row>
    <row r="232" spans="1:35" x14ac:dyDescent="0.2">
      <c r="A232" s="6">
        <v>31863</v>
      </c>
      <c r="B232" s="2">
        <v>2500</v>
      </c>
      <c r="C232" s="2">
        <v>83</v>
      </c>
      <c r="D232" s="2">
        <v>540</v>
      </c>
      <c r="E232" s="2">
        <v>1500</v>
      </c>
      <c r="F232" s="2">
        <v>237</v>
      </c>
      <c r="G232" s="2">
        <v>348</v>
      </c>
      <c r="H232" s="2">
        <v>37</v>
      </c>
      <c r="J232" s="6">
        <v>31632</v>
      </c>
      <c r="K232" s="2">
        <v>345</v>
      </c>
      <c r="L232" s="2">
        <v>75</v>
      </c>
      <c r="M232" s="2">
        <v>30</v>
      </c>
      <c r="N232" s="2">
        <v>136</v>
      </c>
      <c r="O232" s="2">
        <v>13</v>
      </c>
      <c r="P232" s="2">
        <v>5</v>
      </c>
      <c r="Q232" s="2">
        <v>36</v>
      </c>
      <c r="S232" s="6">
        <v>31744</v>
      </c>
      <c r="T232" s="2">
        <v>854</v>
      </c>
      <c r="U232" s="2">
        <v>106</v>
      </c>
      <c r="V232" s="2">
        <v>208</v>
      </c>
      <c r="W232" s="2">
        <v>303</v>
      </c>
      <c r="X232" s="2">
        <v>39</v>
      </c>
      <c r="Y232" s="2">
        <v>54</v>
      </c>
      <c r="Z232" s="2">
        <v>82</v>
      </c>
      <c r="AB232" s="6">
        <v>31866</v>
      </c>
      <c r="AC232" s="2">
        <v>227</v>
      </c>
      <c r="AD232" s="2">
        <v>117</v>
      </c>
      <c r="AE232" s="2">
        <v>21</v>
      </c>
      <c r="AF232" s="2">
        <v>83</v>
      </c>
      <c r="AG232" s="2">
        <v>12</v>
      </c>
      <c r="AH232" s="2">
        <v>6</v>
      </c>
      <c r="AI232" s="2">
        <v>66</v>
      </c>
    </row>
    <row r="233" spans="1:35" x14ac:dyDescent="0.2">
      <c r="J233" s="6">
        <v>31638</v>
      </c>
      <c r="K233" s="2">
        <v>330</v>
      </c>
      <c r="L233" s="2">
        <v>55</v>
      </c>
      <c r="M233" s="2">
        <v>35</v>
      </c>
      <c r="N233" s="2">
        <v>127</v>
      </c>
      <c r="O233" s="2">
        <v>12</v>
      </c>
      <c r="P233" s="2">
        <v>5</v>
      </c>
      <c r="Q233" s="2">
        <v>24</v>
      </c>
      <c r="S233" s="6">
        <v>31749</v>
      </c>
      <c r="T233" s="2">
        <v>992</v>
      </c>
      <c r="U233" s="2">
        <v>110</v>
      </c>
      <c r="V233" s="2">
        <v>236</v>
      </c>
      <c r="W233" s="2">
        <v>375</v>
      </c>
      <c r="X233" s="2">
        <v>43</v>
      </c>
      <c r="Y233" s="2">
        <v>74</v>
      </c>
      <c r="Z233" s="2">
        <v>118</v>
      </c>
      <c r="AB233" s="6">
        <v>31869</v>
      </c>
      <c r="AC233" s="2">
        <v>373</v>
      </c>
      <c r="AD233" s="2">
        <v>99</v>
      </c>
      <c r="AE233" s="2">
        <v>113</v>
      </c>
      <c r="AF233" s="2">
        <v>58</v>
      </c>
      <c r="AG233" s="2">
        <v>15</v>
      </c>
      <c r="AH233" s="2">
        <v>26</v>
      </c>
      <c r="AI233" s="2">
        <v>79</v>
      </c>
    </row>
    <row r="234" spans="1:35" x14ac:dyDescent="0.2">
      <c r="J234" s="6">
        <v>31638</v>
      </c>
      <c r="K234" s="2">
        <v>336</v>
      </c>
      <c r="L234" s="2">
        <v>53</v>
      </c>
      <c r="M234" s="2">
        <v>35</v>
      </c>
      <c r="N234" s="2">
        <v>139</v>
      </c>
      <c r="O234" s="2">
        <v>16</v>
      </c>
      <c r="P234" s="2">
        <v>5</v>
      </c>
      <c r="Q234" s="2">
        <v>25</v>
      </c>
      <c r="S234" s="6">
        <v>31756</v>
      </c>
      <c r="T234" s="2">
        <v>801</v>
      </c>
      <c r="U234" s="2">
        <v>150</v>
      </c>
      <c r="V234" s="2">
        <v>171</v>
      </c>
      <c r="W234" s="2">
        <v>286</v>
      </c>
      <c r="X234" s="2">
        <v>39</v>
      </c>
      <c r="Y234" s="2">
        <v>55</v>
      </c>
      <c r="Z234" s="2">
        <v>115</v>
      </c>
    </row>
    <row r="235" spans="1:35" x14ac:dyDescent="0.2">
      <c r="A235" s="2">
        <f>COUNTA(B8:H232,K8:Q338,T8:Z255,AC8:AI233,AL8:AR178,AU8:BA157)</f>
        <v>8076</v>
      </c>
      <c r="B235" s="2" t="s">
        <v>112</v>
      </c>
      <c r="J235" s="6">
        <v>31638</v>
      </c>
      <c r="K235" s="2">
        <v>341</v>
      </c>
      <c r="L235" s="2">
        <v>70</v>
      </c>
      <c r="M235" s="2">
        <v>47</v>
      </c>
      <c r="N235" s="2">
        <v>121</v>
      </c>
      <c r="O235" s="2">
        <v>15</v>
      </c>
      <c r="P235" s="2">
        <v>10</v>
      </c>
      <c r="Q235" s="2">
        <v>24</v>
      </c>
      <c r="S235" s="6">
        <v>31763</v>
      </c>
      <c r="T235" s="2">
        <v>669</v>
      </c>
      <c r="U235" s="2">
        <v>108</v>
      </c>
      <c r="V235" s="2">
        <v>138</v>
      </c>
      <c r="W235" s="2">
        <v>170</v>
      </c>
      <c r="X235" s="2">
        <v>22</v>
      </c>
      <c r="Y235" s="2">
        <v>26</v>
      </c>
      <c r="Z235" s="2">
        <v>115</v>
      </c>
    </row>
    <row r="236" spans="1:35" x14ac:dyDescent="0.2">
      <c r="J236" s="6">
        <v>31645</v>
      </c>
      <c r="K236" s="2">
        <v>662</v>
      </c>
      <c r="L236" s="2">
        <v>132</v>
      </c>
      <c r="M236" s="2">
        <v>86</v>
      </c>
      <c r="N236" s="2">
        <v>181</v>
      </c>
      <c r="O236" s="2">
        <v>22</v>
      </c>
      <c r="P236" s="2">
        <v>20</v>
      </c>
      <c r="Q236" s="2">
        <v>51</v>
      </c>
      <c r="S236" s="6">
        <v>31772</v>
      </c>
      <c r="T236" s="2">
        <v>1320</v>
      </c>
      <c r="W236" s="2">
        <v>617</v>
      </c>
      <c r="X236" s="2">
        <v>59</v>
      </c>
      <c r="Y236" s="2">
        <v>156</v>
      </c>
    </row>
    <row r="237" spans="1:35" x14ac:dyDescent="0.2">
      <c r="J237" s="6">
        <v>31645</v>
      </c>
      <c r="K237" s="2">
        <v>679</v>
      </c>
      <c r="L237" s="2">
        <v>136</v>
      </c>
      <c r="M237" s="2">
        <v>116</v>
      </c>
      <c r="N237" s="2">
        <v>199</v>
      </c>
      <c r="O237" s="2">
        <v>40</v>
      </c>
      <c r="P237" s="2">
        <v>64</v>
      </c>
      <c r="Q237" s="2">
        <v>54</v>
      </c>
      <c r="S237" s="6">
        <v>31777</v>
      </c>
      <c r="T237" s="2">
        <v>648</v>
      </c>
      <c r="U237" s="2">
        <v>119</v>
      </c>
      <c r="V237" s="2">
        <v>139</v>
      </c>
      <c r="W237" s="2">
        <v>152</v>
      </c>
      <c r="X237" s="2">
        <v>27</v>
      </c>
      <c r="Y237" s="2">
        <v>30</v>
      </c>
      <c r="Z237" s="2">
        <v>119</v>
      </c>
    </row>
    <row r="238" spans="1:35" x14ac:dyDescent="0.2">
      <c r="J238" s="6">
        <v>31645</v>
      </c>
      <c r="K238" s="2">
        <v>661</v>
      </c>
      <c r="L238" s="2">
        <v>109</v>
      </c>
      <c r="M238" s="2">
        <v>108</v>
      </c>
      <c r="N238" s="2">
        <v>200</v>
      </c>
      <c r="O238" s="2">
        <v>28</v>
      </c>
      <c r="P238" s="2">
        <v>36</v>
      </c>
      <c r="Q238" s="2">
        <v>56</v>
      </c>
      <c r="S238" s="6">
        <v>31784</v>
      </c>
      <c r="T238" s="2">
        <v>939</v>
      </c>
      <c r="U238" s="2">
        <v>164</v>
      </c>
      <c r="V238" s="2">
        <v>201</v>
      </c>
      <c r="W238" s="2">
        <v>212</v>
      </c>
      <c r="X238" s="2">
        <v>26</v>
      </c>
      <c r="Y238" s="2">
        <v>40</v>
      </c>
      <c r="Z238" s="2">
        <v>127</v>
      </c>
    </row>
    <row r="239" spans="1:35" x14ac:dyDescent="0.2">
      <c r="J239" s="6">
        <v>31653</v>
      </c>
      <c r="K239" s="2">
        <v>497</v>
      </c>
      <c r="L239" s="2">
        <v>114</v>
      </c>
      <c r="M239" s="2">
        <v>76</v>
      </c>
      <c r="N239" s="2">
        <v>144</v>
      </c>
      <c r="O239" s="2">
        <v>21</v>
      </c>
      <c r="P239" s="2">
        <v>22</v>
      </c>
      <c r="Q239" s="2">
        <v>49</v>
      </c>
      <c r="S239" s="6">
        <v>31792</v>
      </c>
      <c r="T239" s="2">
        <v>1610</v>
      </c>
      <c r="U239" s="2">
        <v>211</v>
      </c>
      <c r="W239" s="2">
        <v>702</v>
      </c>
      <c r="X239" s="2">
        <v>103</v>
      </c>
      <c r="Y239" s="2">
        <v>170</v>
      </c>
      <c r="Z239" s="2">
        <v>103</v>
      </c>
    </row>
    <row r="240" spans="1:35" x14ac:dyDescent="0.2">
      <c r="J240" s="6">
        <v>31653</v>
      </c>
      <c r="K240" s="2">
        <v>521</v>
      </c>
      <c r="L240" s="2">
        <v>156</v>
      </c>
      <c r="M240" s="2">
        <v>69</v>
      </c>
      <c r="N240" s="2">
        <v>174</v>
      </c>
      <c r="O240" s="2">
        <v>21</v>
      </c>
      <c r="P240" s="2">
        <v>26</v>
      </c>
      <c r="Q240" s="2">
        <v>63</v>
      </c>
      <c r="S240" s="6">
        <v>31800</v>
      </c>
      <c r="T240" s="2">
        <v>802</v>
      </c>
      <c r="U240" s="2">
        <v>141</v>
      </c>
      <c r="V240" s="2">
        <v>195</v>
      </c>
      <c r="W240" s="2">
        <v>189</v>
      </c>
      <c r="X240" s="2">
        <v>23</v>
      </c>
      <c r="Y240" s="2">
        <v>38</v>
      </c>
      <c r="Z240" s="2">
        <v>87</v>
      </c>
    </row>
    <row r="241" spans="10:26" x14ac:dyDescent="0.2">
      <c r="J241" s="6">
        <v>31653</v>
      </c>
      <c r="K241" s="2">
        <v>503</v>
      </c>
      <c r="L241" s="2">
        <v>122</v>
      </c>
      <c r="M241" s="2">
        <v>66</v>
      </c>
      <c r="N241" s="2">
        <v>160</v>
      </c>
      <c r="O241" s="2">
        <v>22</v>
      </c>
      <c r="P241" s="2">
        <v>21</v>
      </c>
      <c r="Q241" s="2">
        <v>49</v>
      </c>
      <c r="S241" s="6">
        <v>31807</v>
      </c>
      <c r="T241" s="2">
        <v>792</v>
      </c>
      <c r="U241" s="2">
        <v>127</v>
      </c>
      <c r="V241" s="2">
        <v>147</v>
      </c>
      <c r="W241" s="2">
        <v>202</v>
      </c>
      <c r="X241" s="2">
        <v>24</v>
      </c>
      <c r="Y241" s="2">
        <v>37</v>
      </c>
      <c r="Z241" s="2">
        <v>80</v>
      </c>
    </row>
    <row r="242" spans="10:26" x14ac:dyDescent="0.2">
      <c r="J242" s="6">
        <v>31659</v>
      </c>
      <c r="K242" s="2">
        <v>449</v>
      </c>
      <c r="L242" s="2">
        <v>137</v>
      </c>
      <c r="M242" s="2">
        <v>79</v>
      </c>
      <c r="N242" s="2">
        <v>124</v>
      </c>
      <c r="O242" s="2">
        <v>16</v>
      </c>
      <c r="P242" s="2">
        <v>15</v>
      </c>
      <c r="Q242" s="2">
        <v>51</v>
      </c>
      <c r="S242" s="6">
        <v>31812</v>
      </c>
      <c r="T242" s="2">
        <v>733</v>
      </c>
      <c r="U242" s="2">
        <v>81</v>
      </c>
      <c r="V242" s="2">
        <v>145</v>
      </c>
      <c r="W242" s="2">
        <v>143</v>
      </c>
      <c r="X242" s="2">
        <v>20</v>
      </c>
      <c r="Y242" s="2">
        <v>20</v>
      </c>
      <c r="Z242" s="2">
        <v>43</v>
      </c>
    </row>
    <row r="243" spans="10:26" x14ac:dyDescent="0.2">
      <c r="J243" s="6">
        <v>31659</v>
      </c>
      <c r="K243" s="2">
        <v>449</v>
      </c>
      <c r="L243" s="2">
        <v>115</v>
      </c>
      <c r="M243" s="2">
        <v>65</v>
      </c>
      <c r="N243" s="2">
        <v>138</v>
      </c>
      <c r="O243" s="2">
        <v>14</v>
      </c>
      <c r="P243" s="2">
        <v>11</v>
      </c>
      <c r="Q243" s="2">
        <v>38</v>
      </c>
      <c r="S243" s="6">
        <v>31819</v>
      </c>
      <c r="T243" s="2">
        <v>645</v>
      </c>
      <c r="U243" s="2">
        <v>114</v>
      </c>
      <c r="V243" s="2">
        <v>113</v>
      </c>
      <c r="W243" s="2">
        <v>109</v>
      </c>
      <c r="X243" s="2">
        <v>19</v>
      </c>
      <c r="Y243" s="2">
        <v>20</v>
      </c>
      <c r="Z243" s="2">
        <v>50</v>
      </c>
    </row>
    <row r="244" spans="10:26" x14ac:dyDescent="0.2">
      <c r="J244" s="6">
        <v>31659</v>
      </c>
      <c r="K244" s="2">
        <v>452</v>
      </c>
      <c r="L244" s="2">
        <v>146</v>
      </c>
      <c r="M244" s="2">
        <v>78</v>
      </c>
      <c r="N244" s="2">
        <v>126</v>
      </c>
      <c r="O244" s="2">
        <v>20</v>
      </c>
      <c r="P244" s="2">
        <v>20</v>
      </c>
      <c r="Q244" s="2">
        <v>57</v>
      </c>
      <c r="S244" s="6">
        <v>31828</v>
      </c>
      <c r="T244" s="2">
        <v>1000</v>
      </c>
      <c r="U244" s="2">
        <v>80</v>
      </c>
      <c r="V244" s="2">
        <v>288</v>
      </c>
      <c r="W244" s="2">
        <v>331</v>
      </c>
      <c r="X244" s="2">
        <v>40</v>
      </c>
      <c r="Y244" s="2">
        <v>55</v>
      </c>
      <c r="Z244" s="2">
        <v>36</v>
      </c>
    </row>
    <row r="245" spans="10:26" x14ac:dyDescent="0.2">
      <c r="J245" s="6">
        <v>31665</v>
      </c>
      <c r="K245" s="2">
        <v>830</v>
      </c>
      <c r="L245" s="2">
        <v>108</v>
      </c>
      <c r="M245" s="2">
        <v>206</v>
      </c>
      <c r="N245" s="2">
        <v>177</v>
      </c>
      <c r="O245" s="2">
        <v>29</v>
      </c>
      <c r="P245" s="2">
        <v>39</v>
      </c>
      <c r="Q245" s="2">
        <v>48</v>
      </c>
      <c r="S245" s="6">
        <v>31833</v>
      </c>
      <c r="T245" s="2">
        <v>1430</v>
      </c>
      <c r="U245" s="2">
        <v>146</v>
      </c>
      <c r="W245" s="2">
        <v>534</v>
      </c>
      <c r="X245" s="2">
        <v>23</v>
      </c>
      <c r="Y245" s="2">
        <v>107</v>
      </c>
      <c r="Z245" s="2">
        <v>70</v>
      </c>
    </row>
    <row r="246" spans="10:26" x14ac:dyDescent="0.2">
      <c r="J246" s="6">
        <v>31665</v>
      </c>
      <c r="K246" s="2">
        <v>793</v>
      </c>
      <c r="L246" s="2">
        <v>106</v>
      </c>
      <c r="M246" s="2">
        <v>170</v>
      </c>
      <c r="N246" s="2">
        <v>171</v>
      </c>
      <c r="O246" s="2">
        <v>24</v>
      </c>
      <c r="P246" s="2">
        <v>21</v>
      </c>
      <c r="Q246" s="2">
        <v>39</v>
      </c>
      <c r="S246" s="6">
        <v>31840</v>
      </c>
      <c r="T246" s="2">
        <v>1080</v>
      </c>
      <c r="U246" s="2">
        <v>147</v>
      </c>
      <c r="V246" s="2">
        <v>271</v>
      </c>
      <c r="W246" s="2">
        <v>293</v>
      </c>
      <c r="X246" s="2">
        <v>34</v>
      </c>
      <c r="Y246" s="2">
        <v>47</v>
      </c>
      <c r="Z246" s="2">
        <v>90</v>
      </c>
    </row>
    <row r="247" spans="10:26" x14ac:dyDescent="0.2">
      <c r="J247" s="6">
        <v>31665</v>
      </c>
      <c r="K247" s="2">
        <v>850</v>
      </c>
      <c r="L247" s="2">
        <v>97</v>
      </c>
      <c r="M247" s="2">
        <v>242</v>
      </c>
      <c r="N247" s="2">
        <v>152</v>
      </c>
      <c r="O247" s="2">
        <v>30</v>
      </c>
      <c r="P247" s="2">
        <v>43</v>
      </c>
      <c r="Q247" s="2">
        <v>49</v>
      </c>
      <c r="S247" s="6">
        <v>31847</v>
      </c>
      <c r="T247" s="2">
        <v>842</v>
      </c>
      <c r="U247" s="2">
        <v>121</v>
      </c>
      <c r="V247" s="2">
        <v>151</v>
      </c>
      <c r="W247" s="2">
        <v>185</v>
      </c>
      <c r="X247" s="2">
        <v>21</v>
      </c>
      <c r="Y247" s="2">
        <v>31</v>
      </c>
      <c r="Z247" s="2">
        <v>78</v>
      </c>
    </row>
    <row r="248" spans="10:26" x14ac:dyDescent="0.2">
      <c r="J248" s="6">
        <v>31673</v>
      </c>
      <c r="K248" s="2">
        <v>935</v>
      </c>
      <c r="L248" s="2">
        <v>264</v>
      </c>
      <c r="M248" s="2">
        <v>298</v>
      </c>
      <c r="N248" s="2">
        <v>246</v>
      </c>
      <c r="O248" s="2">
        <v>44</v>
      </c>
      <c r="P248" s="2">
        <v>84</v>
      </c>
      <c r="Q248" s="2">
        <v>76</v>
      </c>
      <c r="S248" s="6">
        <v>31854</v>
      </c>
      <c r="T248" s="2">
        <v>1100</v>
      </c>
      <c r="U248" s="2">
        <v>125</v>
      </c>
      <c r="V248" s="2">
        <v>237</v>
      </c>
      <c r="W248" s="2">
        <v>270</v>
      </c>
      <c r="X248" s="2">
        <v>34</v>
      </c>
      <c r="Y248" s="2">
        <v>32</v>
      </c>
      <c r="Z248" s="2">
        <v>70</v>
      </c>
    </row>
    <row r="249" spans="10:26" x14ac:dyDescent="0.2">
      <c r="J249" s="6">
        <v>31673</v>
      </c>
      <c r="K249" s="2">
        <v>950</v>
      </c>
      <c r="L249" s="2">
        <v>193</v>
      </c>
      <c r="M249" s="2">
        <v>290</v>
      </c>
      <c r="N249" s="2">
        <v>218</v>
      </c>
      <c r="O249" s="2">
        <v>42</v>
      </c>
      <c r="P249" s="2">
        <v>75</v>
      </c>
      <c r="Q249" s="2">
        <v>61</v>
      </c>
      <c r="S249" s="6">
        <v>31863</v>
      </c>
      <c r="T249" s="2">
        <v>1100</v>
      </c>
      <c r="U249" s="2">
        <v>155</v>
      </c>
      <c r="V249" s="2">
        <v>251</v>
      </c>
      <c r="W249" s="2">
        <v>239</v>
      </c>
      <c r="X249" s="2">
        <v>29</v>
      </c>
      <c r="Y249" s="2">
        <v>36</v>
      </c>
      <c r="Z249" s="2">
        <v>71</v>
      </c>
    </row>
    <row r="250" spans="10:26" x14ac:dyDescent="0.2">
      <c r="J250" s="6">
        <v>31673</v>
      </c>
      <c r="K250" s="2">
        <v>889</v>
      </c>
      <c r="L250" s="2">
        <v>154</v>
      </c>
      <c r="M250" s="2">
        <v>275</v>
      </c>
      <c r="N250" s="2">
        <v>188</v>
      </c>
      <c r="O250" s="2">
        <v>39</v>
      </c>
      <c r="P250" s="2">
        <v>60</v>
      </c>
      <c r="Q250" s="2">
        <v>76</v>
      </c>
      <c r="S250" s="6">
        <v>31867</v>
      </c>
      <c r="T250" s="2">
        <v>1100</v>
      </c>
      <c r="U250" s="2">
        <v>87</v>
      </c>
      <c r="V250" s="2">
        <v>270</v>
      </c>
      <c r="W250" s="2">
        <v>269</v>
      </c>
      <c r="X250" s="2">
        <v>25</v>
      </c>
      <c r="Y250" s="2">
        <v>47</v>
      </c>
      <c r="Z250" s="2">
        <v>52</v>
      </c>
    </row>
    <row r="251" spans="10:26" x14ac:dyDescent="0.2">
      <c r="J251" s="6">
        <v>31680</v>
      </c>
      <c r="K251" s="2">
        <v>1080</v>
      </c>
      <c r="L251" s="2">
        <v>198</v>
      </c>
      <c r="M251" s="2">
        <v>452</v>
      </c>
      <c r="N251" s="2">
        <v>292</v>
      </c>
      <c r="O251" s="2">
        <v>80</v>
      </c>
      <c r="P251" s="2">
        <v>147</v>
      </c>
      <c r="Q251" s="2">
        <v>57</v>
      </c>
      <c r="S251" s="6">
        <v>31875</v>
      </c>
      <c r="T251" s="2">
        <v>1310</v>
      </c>
      <c r="U251" s="2">
        <v>144</v>
      </c>
      <c r="V251" s="2">
        <v>371</v>
      </c>
      <c r="W251" s="2">
        <v>294</v>
      </c>
      <c r="X251" s="2">
        <v>34</v>
      </c>
      <c r="Y251" s="2">
        <v>38</v>
      </c>
      <c r="Z251" s="2">
        <v>68</v>
      </c>
    </row>
    <row r="252" spans="10:26" x14ac:dyDescent="0.2">
      <c r="J252" s="6">
        <v>31680</v>
      </c>
      <c r="K252" s="2">
        <v>1040</v>
      </c>
      <c r="L252" s="2">
        <v>160</v>
      </c>
      <c r="M252" s="2">
        <v>435</v>
      </c>
      <c r="N252" s="2">
        <v>270</v>
      </c>
      <c r="O252" s="2">
        <v>80</v>
      </c>
      <c r="P252" s="2">
        <v>137</v>
      </c>
      <c r="Q252" s="2">
        <v>48</v>
      </c>
      <c r="S252" s="6">
        <v>31882</v>
      </c>
      <c r="T252" s="2">
        <v>887</v>
      </c>
      <c r="U252" s="2">
        <v>109</v>
      </c>
      <c r="V252" s="2">
        <v>189</v>
      </c>
      <c r="W252" s="2">
        <v>134</v>
      </c>
      <c r="X252" s="2">
        <v>21</v>
      </c>
      <c r="Y252" s="2">
        <v>27</v>
      </c>
      <c r="Z252" s="2">
        <v>57</v>
      </c>
    </row>
    <row r="253" spans="10:26" x14ac:dyDescent="0.2">
      <c r="J253" s="6">
        <v>31680</v>
      </c>
      <c r="K253" s="2">
        <v>1060</v>
      </c>
      <c r="L253" s="2">
        <v>143</v>
      </c>
      <c r="M253" s="2">
        <v>411</v>
      </c>
      <c r="N253" s="2">
        <v>277</v>
      </c>
      <c r="O253" s="2">
        <v>68</v>
      </c>
      <c r="P253" s="2">
        <v>117</v>
      </c>
      <c r="Q253" s="2">
        <v>38</v>
      </c>
      <c r="S253" s="6">
        <v>31889</v>
      </c>
      <c r="V253" s="2">
        <v>247</v>
      </c>
      <c r="X253" s="2">
        <v>51</v>
      </c>
      <c r="Y253" s="2">
        <v>176</v>
      </c>
    </row>
    <row r="254" spans="10:26" x14ac:dyDescent="0.2">
      <c r="J254" s="6">
        <v>31687</v>
      </c>
      <c r="K254" s="2">
        <v>1120</v>
      </c>
      <c r="L254" s="2">
        <v>710</v>
      </c>
      <c r="M254" s="2">
        <v>654</v>
      </c>
      <c r="N254" s="2">
        <v>563</v>
      </c>
      <c r="O254" s="2">
        <v>237</v>
      </c>
      <c r="P254" s="2">
        <v>447</v>
      </c>
      <c r="Q254" s="2">
        <v>126</v>
      </c>
      <c r="S254" s="6">
        <v>31896</v>
      </c>
      <c r="T254" s="2">
        <v>1240</v>
      </c>
      <c r="U254" s="2">
        <v>110</v>
      </c>
      <c r="V254" s="2">
        <v>193</v>
      </c>
      <c r="W254" s="2">
        <v>258</v>
      </c>
      <c r="X254" s="2">
        <v>36</v>
      </c>
      <c r="Y254" s="2">
        <v>38</v>
      </c>
      <c r="Z254" s="2">
        <v>62</v>
      </c>
    </row>
    <row r="255" spans="10:26" x14ac:dyDescent="0.2">
      <c r="J255" s="6">
        <v>31687</v>
      </c>
      <c r="K255" s="2">
        <v>1120</v>
      </c>
      <c r="L255" s="2">
        <v>575</v>
      </c>
      <c r="M255" s="2">
        <v>644</v>
      </c>
      <c r="N255" s="2">
        <v>597</v>
      </c>
      <c r="O255" s="2">
        <v>206</v>
      </c>
      <c r="P255" s="2">
        <v>371</v>
      </c>
      <c r="Q255" s="2">
        <v>80</v>
      </c>
      <c r="S255" s="6">
        <v>31905</v>
      </c>
      <c r="T255" s="2">
        <v>1050</v>
      </c>
      <c r="U255" s="2">
        <v>100</v>
      </c>
      <c r="V255" s="2">
        <v>141</v>
      </c>
      <c r="W255" s="2">
        <v>149</v>
      </c>
      <c r="X255" s="2">
        <v>19</v>
      </c>
      <c r="Y255" s="2">
        <v>17</v>
      </c>
      <c r="Z255" s="2">
        <v>47</v>
      </c>
    </row>
    <row r="256" spans="10:26" x14ac:dyDescent="0.2">
      <c r="J256" s="6">
        <v>31687</v>
      </c>
      <c r="K256" s="2">
        <v>1060</v>
      </c>
      <c r="L256" s="2">
        <v>533</v>
      </c>
      <c r="M256" s="2">
        <v>582</v>
      </c>
      <c r="N256" s="2">
        <v>473</v>
      </c>
      <c r="O256" s="2">
        <v>198</v>
      </c>
      <c r="P256" s="2">
        <v>364</v>
      </c>
      <c r="Q256" s="2">
        <v>99</v>
      </c>
    </row>
    <row r="257" spans="10:17" x14ac:dyDescent="0.2">
      <c r="J257" s="6">
        <v>31699</v>
      </c>
      <c r="K257" s="2">
        <v>1480</v>
      </c>
      <c r="L257" s="2">
        <v>597</v>
      </c>
      <c r="M257" s="2">
        <v>778</v>
      </c>
      <c r="N257" s="2">
        <v>624</v>
      </c>
      <c r="O257" s="2">
        <v>176</v>
      </c>
      <c r="P257" s="2">
        <v>383</v>
      </c>
      <c r="Q257" s="2">
        <v>98</v>
      </c>
    </row>
    <row r="258" spans="10:17" x14ac:dyDescent="0.2">
      <c r="J258" s="6">
        <v>31699</v>
      </c>
      <c r="K258" s="2">
        <v>1320</v>
      </c>
      <c r="L258" s="2">
        <v>511</v>
      </c>
      <c r="M258" s="2">
        <v>754</v>
      </c>
      <c r="N258" s="2">
        <v>568</v>
      </c>
      <c r="O258" s="2">
        <v>151</v>
      </c>
      <c r="P258" s="2">
        <v>325</v>
      </c>
      <c r="Q258" s="2">
        <v>109</v>
      </c>
    </row>
    <row r="259" spans="10:17" x14ac:dyDescent="0.2">
      <c r="J259" s="6">
        <v>31699</v>
      </c>
      <c r="K259" s="2">
        <v>1520</v>
      </c>
      <c r="L259" s="2">
        <v>581</v>
      </c>
      <c r="M259" s="2">
        <v>784</v>
      </c>
      <c r="N259" s="2">
        <v>623</v>
      </c>
      <c r="O259" s="2">
        <v>179</v>
      </c>
      <c r="P259" s="2">
        <v>380</v>
      </c>
      <c r="Q259" s="2">
        <v>91</v>
      </c>
    </row>
    <row r="260" spans="10:17" x14ac:dyDescent="0.2">
      <c r="J260" s="6">
        <v>31706</v>
      </c>
      <c r="K260" s="2">
        <v>1450</v>
      </c>
      <c r="L260" s="2">
        <v>616</v>
      </c>
      <c r="M260" s="2">
        <v>949</v>
      </c>
      <c r="N260" s="2">
        <v>809</v>
      </c>
      <c r="O260" s="2">
        <v>275</v>
      </c>
      <c r="Q260" s="2">
        <v>82</v>
      </c>
    </row>
    <row r="261" spans="10:17" x14ac:dyDescent="0.2">
      <c r="J261" s="6">
        <v>31706</v>
      </c>
      <c r="K261" s="2">
        <v>1740</v>
      </c>
      <c r="L261" s="2">
        <v>921</v>
      </c>
      <c r="M261" s="2">
        <v>1100</v>
      </c>
      <c r="Q261" s="2">
        <v>114</v>
      </c>
    </row>
    <row r="262" spans="10:17" x14ac:dyDescent="0.2">
      <c r="J262" s="6">
        <v>31706</v>
      </c>
      <c r="K262" s="2">
        <v>1460</v>
      </c>
      <c r="L262" s="2">
        <v>711</v>
      </c>
      <c r="M262" s="2">
        <v>1020</v>
      </c>
      <c r="O262" s="2">
        <v>294</v>
      </c>
      <c r="Q262" s="2">
        <v>102</v>
      </c>
    </row>
    <row r="263" spans="10:17" x14ac:dyDescent="0.2">
      <c r="J263" s="6">
        <v>31713</v>
      </c>
      <c r="K263" s="2">
        <v>1170</v>
      </c>
      <c r="L263" s="2">
        <v>473</v>
      </c>
      <c r="M263" s="2">
        <v>550</v>
      </c>
      <c r="N263" s="2">
        <v>368</v>
      </c>
      <c r="O263" s="2">
        <v>106</v>
      </c>
      <c r="P263" s="2">
        <v>225</v>
      </c>
      <c r="Q263" s="2">
        <v>133</v>
      </c>
    </row>
    <row r="264" spans="10:17" x14ac:dyDescent="0.2">
      <c r="J264" s="6">
        <v>31713</v>
      </c>
      <c r="K264" s="2">
        <v>1190</v>
      </c>
      <c r="L264" s="2">
        <v>471</v>
      </c>
      <c r="M264" s="2">
        <v>593</v>
      </c>
      <c r="N264" s="2">
        <v>449</v>
      </c>
      <c r="O264" s="2">
        <v>128</v>
      </c>
      <c r="P264" s="2">
        <v>297</v>
      </c>
      <c r="Q264" s="2">
        <v>118</v>
      </c>
    </row>
    <row r="265" spans="10:17" x14ac:dyDescent="0.2">
      <c r="J265" s="6">
        <v>31713</v>
      </c>
      <c r="K265" s="2">
        <v>1230</v>
      </c>
      <c r="L265" s="2">
        <v>522</v>
      </c>
      <c r="M265" s="2">
        <v>601</v>
      </c>
      <c r="N265" s="2">
        <v>418</v>
      </c>
      <c r="O265" s="2">
        <v>116</v>
      </c>
      <c r="P265" s="2">
        <v>252</v>
      </c>
      <c r="Q265" s="2">
        <v>130</v>
      </c>
    </row>
    <row r="266" spans="10:17" x14ac:dyDescent="0.2">
      <c r="J266" s="6">
        <v>31721</v>
      </c>
      <c r="K266" s="2">
        <v>1130</v>
      </c>
      <c r="L266" s="2">
        <v>74</v>
      </c>
      <c r="M266" s="2">
        <v>377</v>
      </c>
      <c r="N266" s="2">
        <v>243</v>
      </c>
      <c r="O266" s="2">
        <v>66</v>
      </c>
      <c r="P266" s="2">
        <v>81</v>
      </c>
      <c r="Q266" s="2">
        <v>31</v>
      </c>
    </row>
    <row r="267" spans="10:17" x14ac:dyDescent="0.2">
      <c r="J267" s="6">
        <v>31721</v>
      </c>
      <c r="K267" s="2">
        <v>1060</v>
      </c>
      <c r="L267" s="2">
        <v>56</v>
      </c>
      <c r="M267" s="2">
        <v>472</v>
      </c>
      <c r="N267" s="2">
        <v>254</v>
      </c>
      <c r="O267" s="2">
        <v>67</v>
      </c>
      <c r="P267" s="2">
        <v>100</v>
      </c>
      <c r="Q267" s="2">
        <v>44</v>
      </c>
    </row>
    <row r="268" spans="10:17" x14ac:dyDescent="0.2">
      <c r="J268" s="6">
        <v>31721</v>
      </c>
      <c r="K268" s="2">
        <v>1100</v>
      </c>
      <c r="L268" s="2">
        <v>78</v>
      </c>
      <c r="M268" s="2">
        <v>468</v>
      </c>
      <c r="N268" s="2">
        <v>285</v>
      </c>
      <c r="O268" s="2">
        <v>69</v>
      </c>
      <c r="P268" s="2">
        <v>102</v>
      </c>
      <c r="Q268" s="2">
        <v>34</v>
      </c>
    </row>
    <row r="269" spans="10:17" x14ac:dyDescent="0.2">
      <c r="J269" s="6">
        <v>31728</v>
      </c>
      <c r="K269" s="2">
        <v>1220</v>
      </c>
      <c r="L269" s="2">
        <v>638</v>
      </c>
      <c r="M269" s="2">
        <v>677</v>
      </c>
      <c r="N269" s="2">
        <v>526</v>
      </c>
      <c r="O269" s="2">
        <v>181</v>
      </c>
      <c r="P269" s="2">
        <v>351</v>
      </c>
      <c r="Q269" s="2">
        <v>132</v>
      </c>
    </row>
    <row r="270" spans="10:17" x14ac:dyDescent="0.2">
      <c r="J270" s="6">
        <v>31728</v>
      </c>
      <c r="K270" s="2">
        <v>1210</v>
      </c>
      <c r="L270" s="2">
        <v>607</v>
      </c>
      <c r="M270" s="2">
        <v>715</v>
      </c>
      <c r="N270" s="2">
        <v>509</v>
      </c>
      <c r="O270" s="2">
        <v>195</v>
      </c>
      <c r="P270" s="2">
        <v>352</v>
      </c>
      <c r="Q270" s="2">
        <v>133</v>
      </c>
    </row>
    <row r="271" spans="10:17" x14ac:dyDescent="0.2">
      <c r="J271" s="6">
        <v>31728</v>
      </c>
      <c r="K271" s="2">
        <v>1350</v>
      </c>
      <c r="L271" s="2">
        <v>741</v>
      </c>
      <c r="M271" s="2">
        <v>807</v>
      </c>
      <c r="N271" s="2">
        <v>589</v>
      </c>
      <c r="O271" s="2">
        <v>205</v>
      </c>
      <c r="P271" s="2">
        <v>384</v>
      </c>
      <c r="Q271" s="2">
        <v>141</v>
      </c>
    </row>
    <row r="272" spans="10:17" x14ac:dyDescent="0.2">
      <c r="J272" s="6">
        <v>31735</v>
      </c>
      <c r="K272" s="2">
        <v>1360</v>
      </c>
      <c r="L272" s="2">
        <v>307</v>
      </c>
      <c r="M272" s="2">
        <v>810</v>
      </c>
      <c r="N272" s="2">
        <v>401</v>
      </c>
      <c r="O272" s="2">
        <v>138</v>
      </c>
      <c r="P272" s="2">
        <v>223</v>
      </c>
      <c r="Q272" s="2">
        <v>112</v>
      </c>
    </row>
    <row r="273" spans="10:17" x14ac:dyDescent="0.2">
      <c r="J273" s="6">
        <v>31735</v>
      </c>
      <c r="K273" s="2">
        <v>1340</v>
      </c>
      <c r="L273" s="2">
        <v>254</v>
      </c>
      <c r="M273" s="2">
        <v>804</v>
      </c>
      <c r="N273" s="2">
        <v>377</v>
      </c>
      <c r="O273" s="2">
        <v>143</v>
      </c>
      <c r="P273" s="2">
        <v>228</v>
      </c>
      <c r="Q273" s="2">
        <v>100</v>
      </c>
    </row>
    <row r="274" spans="10:17" x14ac:dyDescent="0.2">
      <c r="J274" s="6">
        <v>31735</v>
      </c>
      <c r="K274" s="2">
        <v>1380</v>
      </c>
      <c r="L274" s="2">
        <v>756</v>
      </c>
      <c r="M274" s="2">
        <v>806</v>
      </c>
      <c r="N274" s="2">
        <v>585</v>
      </c>
      <c r="O274" s="2">
        <v>202</v>
      </c>
      <c r="P274" s="2">
        <v>378</v>
      </c>
      <c r="Q274" s="2">
        <v>173</v>
      </c>
    </row>
    <row r="275" spans="10:17" x14ac:dyDescent="0.2">
      <c r="J275" s="6">
        <v>31742</v>
      </c>
      <c r="K275" s="2">
        <v>1410</v>
      </c>
      <c r="L275" s="2">
        <v>412</v>
      </c>
      <c r="M275" s="2">
        <v>877</v>
      </c>
      <c r="N275" s="2">
        <v>497</v>
      </c>
      <c r="O275" s="2">
        <v>166</v>
      </c>
      <c r="P275" s="2">
        <v>272</v>
      </c>
      <c r="Q275" s="2">
        <v>106</v>
      </c>
    </row>
    <row r="276" spans="10:17" x14ac:dyDescent="0.2">
      <c r="J276" s="6">
        <v>31742</v>
      </c>
      <c r="K276" s="2">
        <v>1450</v>
      </c>
      <c r="L276" s="2">
        <v>410</v>
      </c>
      <c r="M276" s="2">
        <v>873</v>
      </c>
      <c r="N276" s="2">
        <v>617</v>
      </c>
      <c r="O276" s="2">
        <v>156</v>
      </c>
      <c r="P276" s="2">
        <v>256</v>
      </c>
      <c r="Q276" s="2">
        <v>75</v>
      </c>
    </row>
    <row r="277" spans="10:17" x14ac:dyDescent="0.2">
      <c r="J277" s="6">
        <v>31742</v>
      </c>
      <c r="K277" s="2">
        <v>1480</v>
      </c>
      <c r="L277" s="2">
        <v>530</v>
      </c>
      <c r="M277" s="2">
        <v>883</v>
      </c>
      <c r="N277" s="2">
        <v>797</v>
      </c>
      <c r="O277" s="2">
        <v>165</v>
      </c>
      <c r="P277" s="2">
        <v>268</v>
      </c>
      <c r="Q277" s="2">
        <v>103</v>
      </c>
    </row>
    <row r="278" spans="10:17" x14ac:dyDescent="0.2">
      <c r="J278" s="6">
        <v>31750</v>
      </c>
      <c r="K278" s="2">
        <v>1580</v>
      </c>
      <c r="L278" s="2">
        <v>842</v>
      </c>
      <c r="M278" s="2">
        <v>1020</v>
      </c>
      <c r="N278" s="2">
        <v>705</v>
      </c>
      <c r="O278" s="2">
        <v>251</v>
      </c>
      <c r="P278" s="2">
        <v>469</v>
      </c>
    </row>
    <row r="279" spans="10:17" x14ac:dyDescent="0.2">
      <c r="J279" s="6">
        <v>31750</v>
      </c>
      <c r="K279" s="2">
        <v>1560</v>
      </c>
      <c r="L279" s="2">
        <v>802</v>
      </c>
      <c r="M279" s="2">
        <v>1030</v>
      </c>
      <c r="N279" s="2">
        <v>722</v>
      </c>
      <c r="O279" s="2">
        <v>260</v>
      </c>
      <c r="P279" s="2">
        <v>491</v>
      </c>
      <c r="Q279" s="2">
        <v>194</v>
      </c>
    </row>
    <row r="280" spans="10:17" x14ac:dyDescent="0.2">
      <c r="J280" s="6">
        <v>31750</v>
      </c>
      <c r="K280" s="2">
        <v>1550</v>
      </c>
      <c r="L280" s="2">
        <v>843</v>
      </c>
      <c r="M280" s="2">
        <v>1020</v>
      </c>
      <c r="N280" s="2">
        <v>726</v>
      </c>
      <c r="O280" s="2">
        <v>262</v>
      </c>
      <c r="P280" s="2">
        <v>540</v>
      </c>
      <c r="Q280" s="2">
        <v>216</v>
      </c>
    </row>
    <row r="281" spans="10:17" x14ac:dyDescent="0.2">
      <c r="J281" s="6">
        <v>31762</v>
      </c>
      <c r="K281" s="2">
        <v>1740</v>
      </c>
      <c r="L281" s="2">
        <v>860</v>
      </c>
      <c r="M281" s="2">
        <v>1190</v>
      </c>
      <c r="N281" s="2">
        <v>856</v>
      </c>
      <c r="O281" s="2">
        <v>321</v>
      </c>
      <c r="P281" s="2">
        <v>590</v>
      </c>
      <c r="Q281" s="2">
        <v>179</v>
      </c>
    </row>
    <row r="282" spans="10:17" x14ac:dyDescent="0.2">
      <c r="J282" s="6">
        <v>31762</v>
      </c>
      <c r="K282" s="2">
        <v>1830</v>
      </c>
      <c r="L282" s="2">
        <v>818</v>
      </c>
      <c r="M282" s="2">
        <v>1250</v>
      </c>
      <c r="N282" s="2">
        <v>915</v>
      </c>
      <c r="O282" s="2">
        <v>377</v>
      </c>
      <c r="P282" s="2">
        <v>695</v>
      </c>
      <c r="Q282" s="2">
        <v>212</v>
      </c>
    </row>
    <row r="283" spans="10:17" x14ac:dyDescent="0.2">
      <c r="J283" s="6">
        <v>31762</v>
      </c>
      <c r="K283" s="2">
        <v>1740</v>
      </c>
      <c r="L283" s="2">
        <v>720</v>
      </c>
      <c r="M283" s="2">
        <v>1200</v>
      </c>
      <c r="N283" s="2">
        <v>750</v>
      </c>
      <c r="O283" s="2">
        <v>310</v>
      </c>
      <c r="P283" s="2">
        <v>587</v>
      </c>
      <c r="Q283" s="2">
        <v>172</v>
      </c>
    </row>
    <row r="284" spans="10:17" x14ac:dyDescent="0.2">
      <c r="J284" s="6">
        <v>31769</v>
      </c>
      <c r="K284" s="2">
        <v>1760</v>
      </c>
      <c r="L284" s="2">
        <v>385</v>
      </c>
      <c r="M284" s="2">
        <v>1270</v>
      </c>
      <c r="N284" s="2">
        <v>604</v>
      </c>
      <c r="O284" s="2">
        <v>258</v>
      </c>
      <c r="P284" s="2">
        <v>440</v>
      </c>
      <c r="Q284" s="2">
        <v>157</v>
      </c>
    </row>
    <row r="285" spans="10:17" x14ac:dyDescent="0.2">
      <c r="J285" s="6">
        <v>31769</v>
      </c>
      <c r="K285" s="2">
        <v>1740</v>
      </c>
      <c r="L285" s="2">
        <v>285</v>
      </c>
      <c r="M285" s="2">
        <v>1240</v>
      </c>
      <c r="N285" s="2">
        <v>513</v>
      </c>
      <c r="O285" s="2">
        <v>243</v>
      </c>
      <c r="P285" s="2">
        <v>396</v>
      </c>
      <c r="Q285" s="2">
        <v>118</v>
      </c>
    </row>
    <row r="286" spans="10:17" x14ac:dyDescent="0.2">
      <c r="J286" s="6">
        <v>31769</v>
      </c>
      <c r="K286" s="2">
        <v>1780</v>
      </c>
      <c r="L286" s="2">
        <v>389</v>
      </c>
      <c r="M286" s="2">
        <v>1250</v>
      </c>
      <c r="N286" s="2">
        <v>558</v>
      </c>
      <c r="O286" s="2">
        <v>256</v>
      </c>
      <c r="P286" s="2">
        <v>418</v>
      </c>
      <c r="Q286" s="2">
        <v>169</v>
      </c>
    </row>
    <row r="287" spans="10:17" x14ac:dyDescent="0.2">
      <c r="J287" s="6">
        <v>31775</v>
      </c>
      <c r="K287" s="2">
        <v>1640</v>
      </c>
      <c r="L287" s="2">
        <v>231</v>
      </c>
      <c r="M287" s="2">
        <v>1090</v>
      </c>
      <c r="N287" s="2">
        <v>479</v>
      </c>
      <c r="O287" s="2">
        <v>203</v>
      </c>
      <c r="P287" s="2">
        <v>316</v>
      </c>
      <c r="Q287" s="2">
        <v>80</v>
      </c>
    </row>
    <row r="288" spans="10:17" x14ac:dyDescent="0.2">
      <c r="J288" s="6">
        <v>31775</v>
      </c>
      <c r="K288" s="2">
        <v>1690</v>
      </c>
      <c r="L288" s="2">
        <v>260</v>
      </c>
      <c r="M288" s="2">
        <v>1090</v>
      </c>
      <c r="N288" s="2">
        <v>521</v>
      </c>
      <c r="O288" s="2">
        <v>201</v>
      </c>
      <c r="P288" s="2">
        <v>322</v>
      </c>
      <c r="Q288" s="2">
        <v>96</v>
      </c>
    </row>
    <row r="289" spans="10:17" x14ac:dyDescent="0.2">
      <c r="J289" s="6">
        <v>31775</v>
      </c>
      <c r="K289" s="2">
        <v>1630</v>
      </c>
      <c r="L289" s="2">
        <v>237</v>
      </c>
      <c r="M289" s="2">
        <v>1070</v>
      </c>
      <c r="N289" s="2">
        <v>511</v>
      </c>
      <c r="O289" s="2">
        <v>211</v>
      </c>
      <c r="P289" s="2">
        <v>321</v>
      </c>
      <c r="Q289" s="2">
        <v>101</v>
      </c>
    </row>
    <row r="290" spans="10:17" x14ac:dyDescent="0.2">
      <c r="J290" s="6">
        <v>31783</v>
      </c>
      <c r="K290" s="2">
        <v>1710</v>
      </c>
      <c r="L290" s="2">
        <v>461</v>
      </c>
      <c r="M290" s="2">
        <v>1190</v>
      </c>
      <c r="N290" s="2">
        <v>615</v>
      </c>
      <c r="O290" s="2">
        <v>311</v>
      </c>
      <c r="P290" s="2">
        <v>591</v>
      </c>
      <c r="Q290" s="2">
        <v>161</v>
      </c>
    </row>
    <row r="291" spans="10:17" x14ac:dyDescent="0.2">
      <c r="J291" s="6">
        <v>31783</v>
      </c>
      <c r="K291" s="2">
        <v>1700</v>
      </c>
      <c r="L291" s="2">
        <v>407</v>
      </c>
      <c r="M291" s="2">
        <v>1190</v>
      </c>
      <c r="N291" s="2">
        <v>608</v>
      </c>
      <c r="O291" s="2">
        <v>247</v>
      </c>
      <c r="P291" s="2">
        <v>433</v>
      </c>
      <c r="Q291" s="2">
        <v>161</v>
      </c>
    </row>
    <row r="292" spans="10:17" x14ac:dyDescent="0.2">
      <c r="J292" s="6">
        <v>31783</v>
      </c>
      <c r="K292" s="2">
        <v>1800</v>
      </c>
      <c r="L292" s="2">
        <v>454</v>
      </c>
      <c r="M292" s="2">
        <v>1220</v>
      </c>
      <c r="N292" s="2">
        <v>681</v>
      </c>
      <c r="O292" s="2">
        <v>302</v>
      </c>
      <c r="P292" s="2">
        <v>547</v>
      </c>
      <c r="Q292" s="2">
        <v>163</v>
      </c>
    </row>
    <row r="293" spans="10:17" x14ac:dyDescent="0.2">
      <c r="J293" s="6">
        <v>31790</v>
      </c>
      <c r="K293" s="2">
        <v>1870</v>
      </c>
      <c r="L293" s="2">
        <v>267</v>
      </c>
      <c r="M293" s="2">
        <v>1370</v>
      </c>
      <c r="N293" s="2">
        <v>590</v>
      </c>
      <c r="O293" s="2">
        <v>284</v>
      </c>
      <c r="P293" s="2">
        <v>452</v>
      </c>
      <c r="Q293" s="2">
        <v>33</v>
      </c>
    </row>
    <row r="294" spans="10:17" x14ac:dyDescent="0.2">
      <c r="J294" s="6">
        <v>31790</v>
      </c>
      <c r="K294" s="2">
        <v>1870</v>
      </c>
      <c r="L294" s="2">
        <v>281</v>
      </c>
      <c r="M294" s="2">
        <v>1380</v>
      </c>
      <c r="N294" s="2">
        <v>601</v>
      </c>
      <c r="O294" s="2">
        <v>288</v>
      </c>
      <c r="P294" s="2">
        <v>465</v>
      </c>
      <c r="Q294" s="2">
        <v>33</v>
      </c>
    </row>
    <row r="295" spans="10:17" x14ac:dyDescent="0.2">
      <c r="J295" s="6">
        <v>31790</v>
      </c>
      <c r="K295" s="2">
        <v>1960</v>
      </c>
      <c r="L295" s="2">
        <v>277</v>
      </c>
      <c r="M295" s="2">
        <v>1340</v>
      </c>
      <c r="N295" s="2">
        <v>613</v>
      </c>
      <c r="O295" s="2">
        <v>288</v>
      </c>
      <c r="P295" s="2">
        <v>457</v>
      </c>
      <c r="Q295" s="2">
        <v>32</v>
      </c>
    </row>
    <row r="296" spans="10:17" x14ac:dyDescent="0.2">
      <c r="J296" s="6">
        <v>31797</v>
      </c>
      <c r="K296" s="2">
        <v>1900</v>
      </c>
      <c r="L296" s="2">
        <v>623</v>
      </c>
      <c r="M296" s="2">
        <v>1280</v>
      </c>
      <c r="N296" s="2">
        <v>826</v>
      </c>
      <c r="O296" s="2">
        <v>365</v>
      </c>
      <c r="P296" s="2">
        <v>675</v>
      </c>
      <c r="Q296" s="2">
        <v>88</v>
      </c>
    </row>
    <row r="297" spans="10:17" x14ac:dyDescent="0.2">
      <c r="J297" s="6">
        <v>31797</v>
      </c>
      <c r="K297" s="2">
        <v>1870</v>
      </c>
      <c r="L297" s="2">
        <v>570</v>
      </c>
      <c r="M297" s="2">
        <v>1250</v>
      </c>
      <c r="N297" s="2">
        <v>766</v>
      </c>
      <c r="O297" s="2">
        <v>355</v>
      </c>
      <c r="P297" s="2">
        <v>625</v>
      </c>
      <c r="Q297" s="2">
        <v>84</v>
      </c>
    </row>
    <row r="298" spans="10:17" x14ac:dyDescent="0.2">
      <c r="J298" s="6">
        <v>31797</v>
      </c>
      <c r="K298" s="2">
        <v>1830</v>
      </c>
      <c r="L298" s="2">
        <v>402</v>
      </c>
      <c r="M298" s="2">
        <v>1200</v>
      </c>
      <c r="N298" s="2">
        <v>662</v>
      </c>
      <c r="O298" s="2">
        <v>284</v>
      </c>
      <c r="P298" s="2">
        <v>487</v>
      </c>
      <c r="Q298" s="2">
        <v>67</v>
      </c>
    </row>
    <row r="299" spans="10:17" x14ac:dyDescent="0.2">
      <c r="J299" s="6">
        <v>31811</v>
      </c>
      <c r="K299" s="2">
        <v>1940</v>
      </c>
      <c r="L299" s="2">
        <v>324</v>
      </c>
      <c r="M299" s="2">
        <v>1120</v>
      </c>
      <c r="N299" s="2">
        <v>622</v>
      </c>
      <c r="O299" s="2">
        <v>222</v>
      </c>
      <c r="P299" s="2">
        <v>358</v>
      </c>
      <c r="Q299" s="2">
        <v>66</v>
      </c>
    </row>
    <row r="300" spans="10:17" x14ac:dyDescent="0.2">
      <c r="J300" s="6">
        <v>31811</v>
      </c>
      <c r="K300" s="2">
        <v>1920</v>
      </c>
      <c r="L300" s="2">
        <v>319</v>
      </c>
      <c r="M300" s="2">
        <v>1220</v>
      </c>
      <c r="N300" s="2">
        <v>585</v>
      </c>
      <c r="O300" s="2">
        <v>245</v>
      </c>
      <c r="P300" s="2">
        <v>371</v>
      </c>
      <c r="Q300" s="2">
        <v>69</v>
      </c>
    </row>
    <row r="301" spans="10:17" x14ac:dyDescent="0.2">
      <c r="J301" s="6">
        <v>31811</v>
      </c>
      <c r="K301" s="2">
        <v>1980</v>
      </c>
      <c r="L301" s="2">
        <v>450</v>
      </c>
      <c r="M301" s="2">
        <v>1190</v>
      </c>
      <c r="N301" s="2">
        <v>657</v>
      </c>
      <c r="O301" s="2">
        <v>262</v>
      </c>
      <c r="P301" s="2">
        <v>399</v>
      </c>
      <c r="Q301" s="2">
        <v>84</v>
      </c>
    </row>
    <row r="302" spans="10:17" x14ac:dyDescent="0.2">
      <c r="J302" s="6">
        <v>31820</v>
      </c>
      <c r="K302" s="2">
        <v>1640</v>
      </c>
      <c r="L302" s="2">
        <v>250</v>
      </c>
      <c r="M302" s="2">
        <v>906</v>
      </c>
      <c r="N302" s="2">
        <v>536</v>
      </c>
      <c r="O302" s="2">
        <v>196</v>
      </c>
      <c r="P302" s="2">
        <v>318</v>
      </c>
      <c r="Q302" s="2">
        <v>62</v>
      </c>
    </row>
    <row r="303" spans="10:17" x14ac:dyDescent="0.2">
      <c r="J303" s="6">
        <v>31820</v>
      </c>
      <c r="K303" s="2">
        <v>1820</v>
      </c>
      <c r="L303" s="2">
        <v>302</v>
      </c>
      <c r="M303" s="2">
        <v>929</v>
      </c>
      <c r="N303" s="2">
        <v>593</v>
      </c>
      <c r="O303" s="2">
        <v>224</v>
      </c>
      <c r="P303" s="2">
        <v>370</v>
      </c>
      <c r="Q303" s="2">
        <v>69</v>
      </c>
    </row>
    <row r="304" spans="10:17" x14ac:dyDescent="0.2">
      <c r="J304" s="6">
        <v>31827</v>
      </c>
      <c r="K304" s="2">
        <v>2160</v>
      </c>
      <c r="L304" s="2">
        <v>141</v>
      </c>
      <c r="M304" s="2">
        <v>1350</v>
      </c>
      <c r="N304" s="2">
        <v>586</v>
      </c>
      <c r="O304" s="2">
        <v>239</v>
      </c>
      <c r="P304" s="2">
        <v>365</v>
      </c>
      <c r="Q304" s="2">
        <v>34</v>
      </c>
    </row>
    <row r="305" spans="10:17" x14ac:dyDescent="0.2">
      <c r="J305" s="6">
        <v>31827</v>
      </c>
      <c r="K305" s="2">
        <v>2140</v>
      </c>
      <c r="L305" s="2">
        <v>125</v>
      </c>
      <c r="M305" s="2">
        <v>1330</v>
      </c>
      <c r="N305" s="2">
        <v>616</v>
      </c>
      <c r="O305" s="2">
        <v>229</v>
      </c>
      <c r="P305" s="2">
        <v>357</v>
      </c>
      <c r="Q305" s="2">
        <v>35</v>
      </c>
    </row>
    <row r="306" spans="10:17" x14ac:dyDescent="0.2">
      <c r="J306" s="6">
        <v>31827</v>
      </c>
      <c r="K306" s="2">
        <v>2010</v>
      </c>
      <c r="L306" s="2">
        <v>153</v>
      </c>
      <c r="M306" s="2">
        <v>1240</v>
      </c>
      <c r="N306" s="2">
        <v>605</v>
      </c>
      <c r="O306" s="2">
        <v>210</v>
      </c>
      <c r="P306" s="2">
        <v>333</v>
      </c>
      <c r="Q306" s="2">
        <v>44</v>
      </c>
    </row>
    <row r="307" spans="10:17" x14ac:dyDescent="0.2">
      <c r="J307" s="6">
        <v>31832</v>
      </c>
      <c r="L307" s="2">
        <v>423</v>
      </c>
      <c r="Q307" s="2">
        <v>66</v>
      </c>
    </row>
    <row r="308" spans="10:17" x14ac:dyDescent="0.2">
      <c r="J308" s="6">
        <v>31832</v>
      </c>
      <c r="L308" s="2">
        <v>406</v>
      </c>
      <c r="N308" s="2">
        <v>717</v>
      </c>
      <c r="Q308" s="2">
        <v>65</v>
      </c>
    </row>
    <row r="309" spans="10:17" x14ac:dyDescent="0.2">
      <c r="J309" s="6">
        <v>31842</v>
      </c>
      <c r="K309" s="2">
        <v>2180</v>
      </c>
      <c r="L309" s="2">
        <v>150</v>
      </c>
      <c r="M309" s="2">
        <v>1330</v>
      </c>
      <c r="N309" s="2">
        <v>659</v>
      </c>
      <c r="O309" s="2">
        <v>234</v>
      </c>
      <c r="P309" s="2">
        <v>373</v>
      </c>
      <c r="Q309" s="2">
        <v>36</v>
      </c>
    </row>
    <row r="310" spans="10:17" x14ac:dyDescent="0.2">
      <c r="J310" s="6">
        <v>31842</v>
      </c>
      <c r="K310" s="2">
        <v>2120</v>
      </c>
      <c r="L310" s="2">
        <v>153</v>
      </c>
      <c r="M310" s="2">
        <v>1320</v>
      </c>
      <c r="N310" s="2">
        <v>623</v>
      </c>
      <c r="O310" s="2">
        <v>232</v>
      </c>
      <c r="P310" s="2">
        <v>379</v>
      </c>
      <c r="Q310" s="2">
        <v>27</v>
      </c>
    </row>
    <row r="311" spans="10:17" x14ac:dyDescent="0.2">
      <c r="J311" s="6">
        <v>31842</v>
      </c>
      <c r="K311" s="2">
        <v>2080</v>
      </c>
      <c r="L311" s="2">
        <v>153</v>
      </c>
      <c r="M311" s="2">
        <v>1150</v>
      </c>
      <c r="N311" s="2">
        <v>579</v>
      </c>
      <c r="O311" s="2">
        <v>196</v>
      </c>
      <c r="P311" s="2">
        <v>311</v>
      </c>
      <c r="Q311" s="2">
        <v>18</v>
      </c>
    </row>
    <row r="312" spans="10:17" x14ac:dyDescent="0.2">
      <c r="J312" s="6">
        <v>31848</v>
      </c>
      <c r="K312" s="2">
        <v>1930</v>
      </c>
      <c r="L312" s="2">
        <v>380</v>
      </c>
      <c r="M312" s="2">
        <v>921</v>
      </c>
      <c r="N312" s="2">
        <v>593</v>
      </c>
      <c r="O312" s="2">
        <v>230</v>
      </c>
      <c r="P312" s="2">
        <v>406</v>
      </c>
      <c r="Q312" s="2">
        <v>97</v>
      </c>
    </row>
    <row r="313" spans="10:17" x14ac:dyDescent="0.2">
      <c r="J313" s="6">
        <v>31848</v>
      </c>
      <c r="K313" s="2">
        <v>1930</v>
      </c>
      <c r="L313" s="2">
        <v>290</v>
      </c>
      <c r="M313" s="2">
        <v>919</v>
      </c>
      <c r="N313" s="2">
        <v>608</v>
      </c>
      <c r="O313" s="2">
        <v>218</v>
      </c>
      <c r="P313" s="2">
        <v>375</v>
      </c>
      <c r="Q313" s="2">
        <v>66</v>
      </c>
    </row>
    <row r="314" spans="10:17" x14ac:dyDescent="0.2">
      <c r="J314" s="6">
        <v>31848</v>
      </c>
      <c r="K314" s="2">
        <v>1950</v>
      </c>
      <c r="L314" s="2">
        <v>243</v>
      </c>
      <c r="M314" s="2">
        <v>959</v>
      </c>
      <c r="N314" s="2">
        <v>555</v>
      </c>
      <c r="O314" s="2">
        <v>210</v>
      </c>
      <c r="P314" s="2">
        <v>360</v>
      </c>
      <c r="Q314" s="2">
        <v>71</v>
      </c>
    </row>
    <row r="315" spans="10:17" x14ac:dyDescent="0.2">
      <c r="J315" s="6">
        <v>31867</v>
      </c>
      <c r="K315" s="2">
        <v>2090</v>
      </c>
      <c r="L315" s="2">
        <v>148</v>
      </c>
      <c r="M315" s="2">
        <v>1010</v>
      </c>
      <c r="N315" s="2">
        <v>600</v>
      </c>
      <c r="O315" s="2">
        <v>167</v>
      </c>
      <c r="P315" s="2">
        <v>280</v>
      </c>
      <c r="Q315" s="2">
        <v>44</v>
      </c>
    </row>
    <row r="316" spans="10:17" x14ac:dyDescent="0.2">
      <c r="J316" s="6">
        <v>31867</v>
      </c>
      <c r="K316" s="2">
        <v>2210</v>
      </c>
      <c r="L316" s="2">
        <v>196</v>
      </c>
      <c r="M316" s="2">
        <v>1020</v>
      </c>
      <c r="N316" s="2">
        <v>652</v>
      </c>
      <c r="O316" s="2">
        <v>178</v>
      </c>
      <c r="P316" s="2">
        <v>296</v>
      </c>
      <c r="Q316" s="2">
        <v>67</v>
      </c>
    </row>
    <row r="317" spans="10:17" x14ac:dyDescent="0.2">
      <c r="J317" s="6">
        <v>31867</v>
      </c>
      <c r="K317" s="2">
        <v>2120</v>
      </c>
      <c r="L317" s="2">
        <v>180</v>
      </c>
      <c r="M317" s="2">
        <v>1030</v>
      </c>
      <c r="N317" s="2">
        <v>626</v>
      </c>
      <c r="O317" s="2">
        <v>189</v>
      </c>
      <c r="P317" s="2">
        <v>305</v>
      </c>
      <c r="Q317" s="2">
        <v>61</v>
      </c>
    </row>
    <row r="318" spans="10:17" x14ac:dyDescent="0.2">
      <c r="J318" s="6">
        <v>31874</v>
      </c>
      <c r="K318" s="2">
        <v>1900</v>
      </c>
      <c r="L318" s="2">
        <v>129</v>
      </c>
      <c r="M318" s="2">
        <v>876</v>
      </c>
      <c r="N318" s="2">
        <v>619</v>
      </c>
      <c r="O318" s="2">
        <v>123</v>
      </c>
      <c r="P318" s="2">
        <v>175</v>
      </c>
      <c r="Q318" s="2">
        <v>50</v>
      </c>
    </row>
    <row r="319" spans="10:17" x14ac:dyDescent="0.2">
      <c r="J319" s="6">
        <v>31874</v>
      </c>
      <c r="K319" s="2">
        <v>1860</v>
      </c>
      <c r="L319" s="2">
        <v>147</v>
      </c>
      <c r="M319" s="2">
        <v>871</v>
      </c>
      <c r="N319" s="2">
        <v>605</v>
      </c>
      <c r="O319" s="2">
        <v>126</v>
      </c>
      <c r="P319" s="2">
        <v>170</v>
      </c>
      <c r="Q319" s="2">
        <v>57</v>
      </c>
    </row>
    <row r="320" spans="10:17" x14ac:dyDescent="0.2">
      <c r="J320" s="6">
        <v>31874</v>
      </c>
      <c r="K320" s="2">
        <v>2070</v>
      </c>
      <c r="L320" s="2">
        <v>97</v>
      </c>
      <c r="M320" s="2">
        <v>950</v>
      </c>
      <c r="N320" s="2">
        <v>621</v>
      </c>
      <c r="O320" s="2">
        <v>132</v>
      </c>
      <c r="P320" s="2">
        <v>184</v>
      </c>
      <c r="Q320" s="2">
        <v>38</v>
      </c>
    </row>
    <row r="321" spans="10:17" x14ac:dyDescent="0.2">
      <c r="J321" s="6">
        <v>31881</v>
      </c>
      <c r="K321" s="2">
        <v>1960</v>
      </c>
      <c r="L321" s="2">
        <v>14</v>
      </c>
      <c r="M321" s="2">
        <v>822</v>
      </c>
      <c r="N321" s="2">
        <v>463</v>
      </c>
      <c r="O321" s="2">
        <v>220</v>
      </c>
      <c r="Q321" s="2">
        <v>50</v>
      </c>
    </row>
    <row r="322" spans="10:17" x14ac:dyDescent="0.2">
      <c r="J322" s="6">
        <v>31881</v>
      </c>
      <c r="K322" s="2">
        <v>2090</v>
      </c>
      <c r="L322" s="2">
        <v>99</v>
      </c>
      <c r="M322" s="2">
        <v>768</v>
      </c>
      <c r="N322" s="2">
        <v>517</v>
      </c>
      <c r="O322" s="2">
        <v>111</v>
      </c>
      <c r="P322" s="2">
        <v>275</v>
      </c>
      <c r="Q322" s="2">
        <v>38</v>
      </c>
    </row>
    <row r="323" spans="10:17" x14ac:dyDescent="0.2">
      <c r="J323" s="6">
        <v>31881</v>
      </c>
      <c r="K323" s="2">
        <v>2090</v>
      </c>
      <c r="L323" s="2">
        <v>236</v>
      </c>
      <c r="M323" s="2">
        <v>968</v>
      </c>
      <c r="N323" s="2">
        <v>532</v>
      </c>
      <c r="O323" s="2">
        <v>183</v>
      </c>
      <c r="Q323" s="2">
        <v>106</v>
      </c>
    </row>
    <row r="324" spans="10:17" x14ac:dyDescent="0.2">
      <c r="J324" s="6">
        <v>31888</v>
      </c>
      <c r="K324" s="2">
        <v>1790</v>
      </c>
      <c r="L324" s="2">
        <v>73</v>
      </c>
      <c r="M324" s="2">
        <v>685</v>
      </c>
      <c r="N324" s="2">
        <v>431</v>
      </c>
      <c r="O324" s="2">
        <v>84</v>
      </c>
      <c r="P324" s="2">
        <v>123</v>
      </c>
      <c r="Q324" s="2">
        <v>35</v>
      </c>
    </row>
    <row r="325" spans="10:17" x14ac:dyDescent="0.2">
      <c r="J325" s="6">
        <v>31888</v>
      </c>
      <c r="K325" s="2">
        <v>1910</v>
      </c>
      <c r="L325" s="2">
        <v>140</v>
      </c>
      <c r="M325" s="2">
        <v>752</v>
      </c>
      <c r="N325" s="2">
        <v>439</v>
      </c>
      <c r="O325" s="2">
        <v>142</v>
      </c>
      <c r="Q325" s="2">
        <v>49</v>
      </c>
    </row>
    <row r="326" spans="10:17" x14ac:dyDescent="0.2">
      <c r="J326" s="6">
        <v>31888</v>
      </c>
      <c r="K326" s="2">
        <v>1870</v>
      </c>
      <c r="L326" s="2">
        <v>95</v>
      </c>
      <c r="M326" s="2">
        <v>542</v>
      </c>
      <c r="N326" s="2">
        <v>389</v>
      </c>
      <c r="O326" s="2">
        <v>78</v>
      </c>
      <c r="P326" s="2">
        <v>112</v>
      </c>
      <c r="Q326" s="2">
        <v>40</v>
      </c>
    </row>
    <row r="327" spans="10:17" x14ac:dyDescent="0.2">
      <c r="J327" s="6">
        <v>31895</v>
      </c>
      <c r="K327" s="2">
        <v>1760</v>
      </c>
      <c r="L327" s="2">
        <v>86</v>
      </c>
      <c r="M327" s="2">
        <v>362</v>
      </c>
      <c r="N327" s="2">
        <v>403</v>
      </c>
      <c r="O327" s="2">
        <v>52</v>
      </c>
      <c r="P327" s="2">
        <v>74</v>
      </c>
      <c r="Q327" s="2">
        <v>20</v>
      </c>
    </row>
    <row r="328" spans="10:17" x14ac:dyDescent="0.2">
      <c r="J328" s="6">
        <v>31895</v>
      </c>
      <c r="K328" s="2">
        <v>1890</v>
      </c>
      <c r="L328" s="2">
        <v>80</v>
      </c>
      <c r="M328" s="2">
        <v>530</v>
      </c>
      <c r="N328" s="2">
        <v>444</v>
      </c>
      <c r="O328" s="2">
        <v>78</v>
      </c>
      <c r="P328" s="2">
        <v>104</v>
      </c>
      <c r="Q328" s="2">
        <v>36</v>
      </c>
    </row>
    <row r="329" spans="10:17" x14ac:dyDescent="0.2">
      <c r="J329" s="6">
        <v>31895</v>
      </c>
      <c r="K329" s="2">
        <v>1760</v>
      </c>
      <c r="L329" s="2">
        <v>124</v>
      </c>
      <c r="M329" s="2">
        <v>363</v>
      </c>
      <c r="N329" s="2">
        <v>403</v>
      </c>
      <c r="O329" s="2">
        <v>57</v>
      </c>
      <c r="P329" s="2">
        <v>71</v>
      </c>
      <c r="Q329" s="2">
        <v>40</v>
      </c>
    </row>
    <row r="330" spans="10:17" x14ac:dyDescent="0.2">
      <c r="J330" s="6">
        <v>31903</v>
      </c>
      <c r="K330" s="2">
        <v>1950</v>
      </c>
      <c r="L330" s="2">
        <v>302</v>
      </c>
      <c r="M330" s="2">
        <v>977</v>
      </c>
      <c r="N330" s="2">
        <v>729</v>
      </c>
      <c r="Q330" s="2">
        <v>55</v>
      </c>
    </row>
    <row r="331" spans="10:17" x14ac:dyDescent="0.2">
      <c r="J331" s="6">
        <v>31903</v>
      </c>
      <c r="K331" s="2">
        <v>1910</v>
      </c>
      <c r="L331" s="2">
        <v>347</v>
      </c>
      <c r="M331" s="2">
        <v>893</v>
      </c>
      <c r="N331" s="2">
        <v>719</v>
      </c>
      <c r="Q331" s="2">
        <v>70</v>
      </c>
    </row>
    <row r="332" spans="10:17" x14ac:dyDescent="0.2">
      <c r="J332" s="6">
        <v>31903</v>
      </c>
      <c r="K332" s="2">
        <v>1990</v>
      </c>
      <c r="L332" s="2">
        <v>343</v>
      </c>
      <c r="M332" s="2">
        <v>970</v>
      </c>
      <c r="N332" s="2">
        <v>763</v>
      </c>
      <c r="Q332" s="2">
        <v>82</v>
      </c>
    </row>
    <row r="333" spans="10:17" x14ac:dyDescent="0.2">
      <c r="J333" s="6">
        <v>31909</v>
      </c>
      <c r="K333" s="2">
        <v>1750</v>
      </c>
      <c r="L333" s="2">
        <v>113</v>
      </c>
      <c r="M333" s="2">
        <v>451</v>
      </c>
      <c r="N333" s="2">
        <v>359</v>
      </c>
      <c r="O333" s="2">
        <v>44</v>
      </c>
      <c r="P333" s="2">
        <v>53</v>
      </c>
      <c r="Q333" s="2">
        <v>53</v>
      </c>
    </row>
    <row r="334" spans="10:17" x14ac:dyDescent="0.2">
      <c r="J334" s="6">
        <v>31909</v>
      </c>
      <c r="K334" s="2">
        <v>1850</v>
      </c>
      <c r="L334" s="2">
        <v>62</v>
      </c>
      <c r="M334" s="2">
        <v>423</v>
      </c>
      <c r="N334" s="2">
        <v>350</v>
      </c>
      <c r="O334" s="2">
        <v>47</v>
      </c>
      <c r="P334" s="2">
        <v>50</v>
      </c>
      <c r="Q334" s="2">
        <v>39</v>
      </c>
    </row>
    <row r="335" spans="10:17" x14ac:dyDescent="0.2">
      <c r="J335" s="6">
        <v>31909</v>
      </c>
      <c r="K335" s="2">
        <v>1760</v>
      </c>
      <c r="L335" s="2">
        <v>92</v>
      </c>
      <c r="M335" s="2">
        <v>359</v>
      </c>
      <c r="N335" s="2">
        <v>323</v>
      </c>
      <c r="O335" s="2">
        <v>45</v>
      </c>
      <c r="P335" s="2">
        <v>49</v>
      </c>
      <c r="Q335" s="2">
        <v>39</v>
      </c>
    </row>
    <row r="336" spans="10:17" x14ac:dyDescent="0.2">
      <c r="J336" s="6">
        <v>31916</v>
      </c>
      <c r="K336" s="2">
        <v>1920</v>
      </c>
      <c r="L336" s="2">
        <v>102</v>
      </c>
      <c r="M336" s="2">
        <v>547</v>
      </c>
      <c r="N336" s="2">
        <v>389</v>
      </c>
      <c r="O336" s="2">
        <v>63</v>
      </c>
      <c r="P336" s="2">
        <v>81</v>
      </c>
      <c r="Q336" s="2">
        <v>35</v>
      </c>
    </row>
    <row r="337" spans="1:85" x14ac:dyDescent="0.2">
      <c r="J337" s="6">
        <v>31916</v>
      </c>
      <c r="K337" s="2">
        <v>1930</v>
      </c>
      <c r="L337" s="2">
        <v>51</v>
      </c>
      <c r="M337" s="2">
        <v>540</v>
      </c>
      <c r="N337" s="2">
        <v>388</v>
      </c>
      <c r="O337" s="2">
        <v>60</v>
      </c>
      <c r="P337" s="2">
        <v>70</v>
      </c>
    </row>
    <row r="338" spans="1:85" x14ac:dyDescent="0.2">
      <c r="J338" s="6">
        <v>31916</v>
      </c>
      <c r="K338" s="2">
        <v>2010</v>
      </c>
      <c r="L338" s="2">
        <v>62</v>
      </c>
      <c r="M338" s="2">
        <v>534</v>
      </c>
      <c r="N338" s="2">
        <v>400</v>
      </c>
      <c r="O338" s="2">
        <v>61</v>
      </c>
      <c r="P338" s="2">
        <v>72</v>
      </c>
    </row>
    <row r="340" spans="1:85" s="13" customFormat="1" ht="15.75" x14ac:dyDescent="0.2">
      <c r="A340" s="18" t="s">
        <v>45</v>
      </c>
      <c r="B340" s="19"/>
      <c r="C340" s="19"/>
      <c r="D340" s="19"/>
      <c r="E340" s="19"/>
      <c r="F340" s="19"/>
      <c r="G340" s="19"/>
      <c r="H340" s="19"/>
      <c r="I340" s="19"/>
      <c r="J340" s="18" t="s">
        <v>113</v>
      </c>
      <c r="K340" s="19"/>
      <c r="L340" s="19"/>
      <c r="M340" s="19"/>
      <c r="N340" s="19"/>
      <c r="O340" s="19"/>
      <c r="P340" s="19"/>
      <c r="Q340" s="19"/>
      <c r="R340" s="19"/>
      <c r="S340" s="18" t="s">
        <v>51</v>
      </c>
      <c r="T340" s="19"/>
      <c r="U340" s="19"/>
      <c r="V340" s="19"/>
      <c r="W340" s="19"/>
      <c r="X340" s="19"/>
      <c r="Y340" s="19"/>
      <c r="Z340" s="19"/>
      <c r="AA340" s="19"/>
      <c r="AB340" s="18" t="s">
        <v>55</v>
      </c>
      <c r="AC340" s="19"/>
      <c r="AD340" s="19"/>
      <c r="AE340" s="19"/>
      <c r="AF340" s="19"/>
      <c r="AG340" s="19"/>
      <c r="AH340" s="19"/>
      <c r="AI340" s="19"/>
      <c r="AJ340" s="19"/>
      <c r="AK340" s="18" t="s">
        <v>33</v>
      </c>
      <c r="AL340" s="19"/>
      <c r="AM340" s="19"/>
      <c r="AN340" s="19"/>
      <c r="AO340" s="19"/>
      <c r="AP340" s="19"/>
      <c r="AQ340" s="19"/>
      <c r="AR340" s="19"/>
      <c r="AS340" s="19"/>
      <c r="AT340" s="18" t="s">
        <v>37</v>
      </c>
      <c r="AU340" s="19"/>
      <c r="AV340" s="19"/>
      <c r="AW340" s="19"/>
      <c r="AX340" s="19"/>
      <c r="AY340" s="19"/>
      <c r="AZ340" s="19"/>
      <c r="BA340" s="19"/>
      <c r="BB340" s="19"/>
      <c r="BC340" s="19" t="s">
        <v>110</v>
      </c>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row>
    <row r="341" spans="1:85" s="13" customFormat="1"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t="s">
        <v>110</v>
      </c>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row>
    <row r="342" spans="1:85" s="13" customFormat="1" ht="15.75" x14ac:dyDescent="0.2">
      <c r="A342" s="19"/>
      <c r="B342" s="20" t="s">
        <v>114</v>
      </c>
      <c r="C342" s="20" t="s">
        <v>115</v>
      </c>
      <c r="D342" s="20" t="s">
        <v>116</v>
      </c>
      <c r="E342" s="20" t="s">
        <v>117</v>
      </c>
      <c r="F342" s="20" t="s">
        <v>118</v>
      </c>
      <c r="G342" s="20" t="s">
        <v>119</v>
      </c>
      <c r="H342" s="20" t="s">
        <v>120</v>
      </c>
      <c r="I342" s="19"/>
      <c r="J342" s="19"/>
      <c r="K342" s="19" t="s">
        <v>114</v>
      </c>
      <c r="L342" s="19" t="s">
        <v>115</v>
      </c>
      <c r="M342" s="19" t="s">
        <v>117</v>
      </c>
      <c r="N342" s="19" t="s">
        <v>116</v>
      </c>
      <c r="O342" s="19" t="s">
        <v>118</v>
      </c>
      <c r="P342" s="19" t="s">
        <v>119</v>
      </c>
      <c r="Q342" s="19" t="s">
        <v>120</v>
      </c>
      <c r="R342" s="19"/>
      <c r="S342" s="19"/>
      <c r="T342" s="19" t="s">
        <v>114</v>
      </c>
      <c r="U342" s="19" t="s">
        <v>115</v>
      </c>
      <c r="V342" s="19" t="s">
        <v>116</v>
      </c>
      <c r="W342" s="19" t="s">
        <v>117</v>
      </c>
      <c r="X342" s="19" t="s">
        <v>118</v>
      </c>
      <c r="Y342" s="19" t="s">
        <v>119</v>
      </c>
      <c r="Z342" s="19" t="s">
        <v>120</v>
      </c>
      <c r="AA342" s="19"/>
      <c r="AB342" s="19"/>
      <c r="AC342" s="19" t="s">
        <v>114</v>
      </c>
      <c r="AD342" s="19" t="s">
        <v>115</v>
      </c>
      <c r="AE342" s="19" t="s">
        <v>117</v>
      </c>
      <c r="AF342" s="19" t="s">
        <v>116</v>
      </c>
      <c r="AG342" s="19" t="s">
        <v>118</v>
      </c>
      <c r="AH342" s="19" t="s">
        <v>119</v>
      </c>
      <c r="AI342" s="19" t="s">
        <v>120</v>
      </c>
      <c r="AJ342" s="19"/>
      <c r="AK342" s="19"/>
      <c r="AL342" s="19" t="s">
        <v>114</v>
      </c>
      <c r="AM342" s="19" t="s">
        <v>115</v>
      </c>
      <c r="AN342" s="19" t="s">
        <v>117</v>
      </c>
      <c r="AO342" s="19" t="s">
        <v>116</v>
      </c>
      <c r="AP342" s="19" t="s">
        <v>118</v>
      </c>
      <c r="AQ342" s="19" t="s">
        <v>119</v>
      </c>
      <c r="AR342" s="19" t="s">
        <v>120</v>
      </c>
      <c r="AS342" s="19"/>
      <c r="AT342" s="19"/>
      <c r="AU342" s="19" t="s">
        <v>114</v>
      </c>
      <c r="AV342" s="19" t="s">
        <v>115</v>
      </c>
      <c r="AW342" s="19" t="s">
        <v>117</v>
      </c>
      <c r="AX342" s="19" t="s">
        <v>116</v>
      </c>
      <c r="AY342" s="19" t="s">
        <v>118</v>
      </c>
      <c r="AZ342" s="19" t="s">
        <v>119</v>
      </c>
      <c r="BA342" s="19" t="s">
        <v>120</v>
      </c>
      <c r="BB342" s="19"/>
      <c r="BC342" s="19" t="s">
        <v>110</v>
      </c>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row>
    <row r="343" spans="1:85" s="14" customFormat="1" ht="15.75" x14ac:dyDescent="0.2">
      <c r="A343" s="20" t="s">
        <v>123</v>
      </c>
      <c r="B343" s="21">
        <f t="shared" ref="B343:H343" si="0">COUNT(B8:B341)</f>
        <v>210</v>
      </c>
      <c r="C343" s="21">
        <f t="shared" si="0"/>
        <v>218</v>
      </c>
      <c r="D343" s="21">
        <f t="shared" si="0"/>
        <v>220</v>
      </c>
      <c r="E343" s="21">
        <f t="shared" si="0"/>
        <v>211</v>
      </c>
      <c r="F343" s="21">
        <f t="shared" si="0"/>
        <v>185</v>
      </c>
      <c r="G343" s="21">
        <f t="shared" si="0"/>
        <v>181</v>
      </c>
      <c r="H343" s="21">
        <f t="shared" si="0"/>
        <v>170</v>
      </c>
      <c r="I343" s="20"/>
      <c r="J343" s="20"/>
      <c r="K343" s="21">
        <f t="shared" ref="K343:Q343" si="1">COUNT(K8:K341)</f>
        <v>322</v>
      </c>
      <c r="L343" s="21">
        <f t="shared" si="1"/>
        <v>325</v>
      </c>
      <c r="M343" s="21">
        <f t="shared" si="1"/>
        <v>311</v>
      </c>
      <c r="N343" s="21">
        <f t="shared" si="1"/>
        <v>324</v>
      </c>
      <c r="O343" s="21">
        <f t="shared" si="1"/>
        <v>294</v>
      </c>
      <c r="P343" s="21">
        <f t="shared" si="1"/>
        <v>274</v>
      </c>
      <c r="Q343" s="21">
        <f t="shared" si="1"/>
        <v>316</v>
      </c>
      <c r="R343" s="20"/>
      <c r="S343" s="20"/>
      <c r="T343" s="21">
        <f t="shared" ref="T343:Z343" si="2">COUNT(T8:T341)</f>
        <v>231</v>
      </c>
      <c r="U343" s="21">
        <f t="shared" si="2"/>
        <v>225</v>
      </c>
      <c r="V343" s="21">
        <f t="shared" si="2"/>
        <v>232</v>
      </c>
      <c r="W343" s="21">
        <f t="shared" si="2"/>
        <v>222</v>
      </c>
      <c r="X343" s="21">
        <f t="shared" si="2"/>
        <v>184</v>
      </c>
      <c r="Y343" s="21">
        <f t="shared" si="2"/>
        <v>170</v>
      </c>
      <c r="Z343" s="21">
        <f t="shared" si="2"/>
        <v>182</v>
      </c>
      <c r="AA343" s="20"/>
      <c r="AB343" s="20"/>
      <c r="AC343" s="21">
        <f t="shared" ref="AC343:AI343" si="3">COUNT(AC8:AC341)</f>
        <v>206</v>
      </c>
      <c r="AD343" s="21">
        <f t="shared" si="3"/>
        <v>217</v>
      </c>
      <c r="AE343" s="21">
        <f t="shared" si="3"/>
        <v>188</v>
      </c>
      <c r="AF343" s="21">
        <f t="shared" si="3"/>
        <v>210</v>
      </c>
      <c r="AG343" s="21">
        <f t="shared" si="3"/>
        <v>152</v>
      </c>
      <c r="AH343" s="21">
        <f t="shared" si="3"/>
        <v>131</v>
      </c>
      <c r="AI343" s="21">
        <f t="shared" si="3"/>
        <v>163</v>
      </c>
      <c r="AJ343" s="20"/>
      <c r="AK343" s="20"/>
      <c r="AL343" s="21">
        <f t="shared" ref="AL343:AR343" si="4">COUNT(AL8:AL341)</f>
        <v>146</v>
      </c>
      <c r="AM343" s="21">
        <f t="shared" si="4"/>
        <v>155</v>
      </c>
      <c r="AN343" s="21">
        <f t="shared" si="4"/>
        <v>146</v>
      </c>
      <c r="AO343" s="21">
        <f t="shared" si="4"/>
        <v>152</v>
      </c>
      <c r="AP343" s="21">
        <f t="shared" si="4"/>
        <v>132</v>
      </c>
      <c r="AQ343" s="21">
        <f t="shared" si="4"/>
        <v>124</v>
      </c>
      <c r="AR343" s="21">
        <f t="shared" si="4"/>
        <v>129</v>
      </c>
      <c r="AS343" s="20"/>
      <c r="AT343" s="20"/>
      <c r="AU343" s="20">
        <f t="shared" ref="AU343:BA343" si="5">COUNT(AU8:AU341)</f>
        <v>149</v>
      </c>
      <c r="AV343" s="20">
        <f t="shared" si="5"/>
        <v>149</v>
      </c>
      <c r="AW343" s="20">
        <f t="shared" si="5"/>
        <v>131</v>
      </c>
      <c r="AX343" s="20">
        <f t="shared" si="5"/>
        <v>122</v>
      </c>
      <c r="AY343" s="20">
        <f t="shared" si="5"/>
        <v>96</v>
      </c>
      <c r="AZ343" s="20">
        <f t="shared" si="5"/>
        <v>71</v>
      </c>
      <c r="BA343" s="20">
        <f t="shared" si="5"/>
        <v>100</v>
      </c>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row>
    <row r="344" spans="1:85" s="16" customFormat="1" ht="15.75" x14ac:dyDescent="0.25">
      <c r="A344" s="22" t="s">
        <v>121</v>
      </c>
      <c r="B344" s="23">
        <f>AVERAGE(B8:B232)</f>
        <v>1779.9809523809524</v>
      </c>
      <c r="C344" s="23">
        <f>AVERAGE(C8:C232)</f>
        <v>314.56880733944956</v>
      </c>
      <c r="D344" s="23">
        <f>AVERAGE(D8:D232)</f>
        <v>375.56818181818181</v>
      </c>
      <c r="E344" s="23">
        <f>AVERAGE(E8:E232)</f>
        <v>1106.2274881516587</v>
      </c>
      <c r="F344" s="23">
        <f t="shared" ref="F344:BA344" si="6">AVERAGE(F8:F232)</f>
        <v>209.25405405405405</v>
      </c>
      <c r="G344" s="23">
        <f t="shared" si="6"/>
        <v>331.53038674033149</v>
      </c>
      <c r="H344" s="23">
        <f t="shared" si="6"/>
        <v>93.852941176470594</v>
      </c>
      <c r="I344" s="22"/>
      <c r="J344" s="22"/>
      <c r="K344" s="23">
        <f t="shared" si="6"/>
        <v>1432.9724770642201</v>
      </c>
      <c r="L344" s="23">
        <f t="shared" si="6"/>
        <v>279.99543378995435</v>
      </c>
      <c r="M344" s="23">
        <f>AVERAGE(M8:M306)</f>
        <v>677.35943060498221</v>
      </c>
      <c r="N344" s="23">
        <f>AVERAGE(N8:N306)</f>
        <v>432.94880546075086</v>
      </c>
      <c r="O344" s="23">
        <f t="shared" si="6"/>
        <v>137.16494845360825</v>
      </c>
      <c r="P344" s="23">
        <f t="shared" si="6"/>
        <v>217.87709497206703</v>
      </c>
      <c r="Q344" s="23">
        <f t="shared" si="6"/>
        <v>55.08450704225352</v>
      </c>
      <c r="R344" s="22"/>
      <c r="S344" s="22"/>
      <c r="T344" s="23">
        <f t="shared" si="6"/>
        <v>840.17224880382776</v>
      </c>
      <c r="U344" s="23">
        <f t="shared" si="6"/>
        <v>222.81372549019608</v>
      </c>
      <c r="V344" s="23">
        <f t="shared" si="6"/>
        <v>151.0566037735849</v>
      </c>
      <c r="W344" s="23">
        <f t="shared" si="6"/>
        <v>242.14</v>
      </c>
      <c r="X344" s="23">
        <f t="shared" si="6"/>
        <v>34.956521739130437</v>
      </c>
      <c r="Y344" s="23">
        <f t="shared" si="6"/>
        <v>53.108843537414963</v>
      </c>
      <c r="Z344" s="23">
        <f t="shared" si="6"/>
        <v>133.99378881987579</v>
      </c>
      <c r="AA344" s="22"/>
      <c r="AB344" s="22"/>
      <c r="AC344" s="23">
        <f t="shared" si="6"/>
        <v>297.2731707317073</v>
      </c>
      <c r="AD344" s="23">
        <f t="shared" si="6"/>
        <v>248.30092592592592</v>
      </c>
      <c r="AE344" s="23">
        <f t="shared" si="6"/>
        <v>70.540106951871664</v>
      </c>
      <c r="AF344" s="23">
        <f t="shared" si="6"/>
        <v>72.411483253588514</v>
      </c>
      <c r="AG344" s="23">
        <f t="shared" si="6"/>
        <v>15.311258278145695</v>
      </c>
      <c r="AH344" s="23">
        <f t="shared" si="6"/>
        <v>16.161538461538463</v>
      </c>
      <c r="AI344" s="23">
        <f t="shared" si="6"/>
        <v>126.37037037037037</v>
      </c>
      <c r="AJ344" s="22"/>
      <c r="AK344" s="22"/>
      <c r="AL344" s="23">
        <f t="shared" si="6"/>
        <v>260.65753424657532</v>
      </c>
      <c r="AM344" s="23">
        <f t="shared" si="6"/>
        <v>155.17419354838711</v>
      </c>
      <c r="AN344" s="23">
        <f t="shared" si="6"/>
        <v>66.50856164383562</v>
      </c>
      <c r="AO344" s="23">
        <f t="shared" si="6"/>
        <v>81.986842105263165</v>
      </c>
      <c r="AP344" s="23">
        <f t="shared" si="6"/>
        <v>16.803030303030305</v>
      </c>
      <c r="AQ344" s="23">
        <f t="shared" si="6"/>
        <v>17.782258064516128</v>
      </c>
      <c r="AR344" s="23">
        <f t="shared" si="6"/>
        <v>84.79069767441861</v>
      </c>
      <c r="AS344" s="22"/>
      <c r="AT344" s="22"/>
      <c r="AU344" s="22">
        <f t="shared" si="6"/>
        <v>195.34899328859061</v>
      </c>
      <c r="AV344" s="22">
        <f t="shared" si="6"/>
        <v>149.53020134228188</v>
      </c>
      <c r="AW344" s="22">
        <f t="shared" si="6"/>
        <v>50.852137404580134</v>
      </c>
      <c r="AX344" s="22">
        <f t="shared" si="6"/>
        <v>71.057377049180332</v>
      </c>
      <c r="AY344" s="22">
        <f t="shared" si="6"/>
        <v>17.760416666666668</v>
      </c>
      <c r="AZ344" s="22">
        <f t="shared" si="6"/>
        <v>18.859154929577464</v>
      </c>
      <c r="BA344" s="22">
        <f t="shared" si="6"/>
        <v>48.7</v>
      </c>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c r="CC344" s="22"/>
      <c r="CD344" s="22"/>
      <c r="CE344" s="22"/>
      <c r="CF344" s="22"/>
      <c r="CG344" s="22"/>
    </row>
    <row r="345" spans="1:85" s="17" customFormat="1" ht="15.75" x14ac:dyDescent="0.25">
      <c r="A345" s="24" t="s">
        <v>122</v>
      </c>
      <c r="B345" s="25" t="s">
        <v>124</v>
      </c>
      <c r="C345" s="25" t="s">
        <v>124</v>
      </c>
      <c r="D345" s="25" t="s">
        <v>124</v>
      </c>
      <c r="E345" s="25" t="s">
        <v>124</v>
      </c>
      <c r="F345" s="25" t="s">
        <v>125</v>
      </c>
      <c r="G345" s="25" t="s">
        <v>125</v>
      </c>
      <c r="H345" s="25" t="s">
        <v>125</v>
      </c>
      <c r="I345" s="26"/>
      <c r="J345" s="26"/>
      <c r="K345" s="25" t="s">
        <v>128</v>
      </c>
      <c r="L345" s="25" t="s">
        <v>128</v>
      </c>
      <c r="M345" s="25" t="s">
        <v>128</v>
      </c>
      <c r="N345" s="25" t="s">
        <v>128</v>
      </c>
      <c r="O345" s="25" t="s">
        <v>128</v>
      </c>
      <c r="P345" s="25" t="s">
        <v>128</v>
      </c>
      <c r="Q345" s="25" t="s">
        <v>128</v>
      </c>
      <c r="R345" s="26"/>
      <c r="S345" s="26"/>
      <c r="T345" s="25" t="s">
        <v>124</v>
      </c>
      <c r="U345" s="25" t="s">
        <v>124</v>
      </c>
      <c r="V345" s="25" t="s">
        <v>124</v>
      </c>
      <c r="W345" s="25" t="s">
        <v>124</v>
      </c>
      <c r="X345" s="25" t="s">
        <v>125</v>
      </c>
      <c r="Y345" s="25" t="s">
        <v>125</v>
      </c>
      <c r="Z345" s="25" t="s">
        <v>125</v>
      </c>
      <c r="AA345" s="26"/>
      <c r="AB345" s="26"/>
      <c r="AC345" s="25" t="s">
        <v>124</v>
      </c>
      <c r="AD345" s="25" t="s">
        <v>124</v>
      </c>
      <c r="AE345" s="25" t="s">
        <v>124</v>
      </c>
      <c r="AF345" s="25" t="s">
        <v>124</v>
      </c>
      <c r="AG345" s="25" t="s">
        <v>125</v>
      </c>
      <c r="AH345" s="25" t="s">
        <v>125</v>
      </c>
      <c r="AI345" s="25" t="s">
        <v>125</v>
      </c>
      <c r="AJ345" s="26"/>
      <c r="AK345" s="26"/>
      <c r="AL345" s="25" t="s">
        <v>131</v>
      </c>
      <c r="AM345" s="25" t="s">
        <v>131</v>
      </c>
      <c r="AN345" s="25" t="s">
        <v>131</v>
      </c>
      <c r="AO345" s="25" t="s">
        <v>131</v>
      </c>
      <c r="AP345" s="25" t="s">
        <v>125</v>
      </c>
      <c r="AQ345" s="25" t="s">
        <v>125</v>
      </c>
      <c r="AR345" s="25" t="s">
        <v>125</v>
      </c>
      <c r="AS345" s="26"/>
      <c r="AT345" s="26"/>
      <c r="AU345" s="25" t="s">
        <v>133</v>
      </c>
      <c r="AV345" s="25" t="s">
        <v>133</v>
      </c>
      <c r="AW345" s="25" t="s">
        <v>133</v>
      </c>
      <c r="AX345" s="25" t="s">
        <v>133</v>
      </c>
      <c r="AY345" s="25" t="s">
        <v>134</v>
      </c>
      <c r="AZ345" s="25" t="s">
        <v>134</v>
      </c>
      <c r="BA345" s="25" t="s">
        <v>134</v>
      </c>
      <c r="BB345" s="26"/>
      <c r="BC345" s="26"/>
      <c r="BD345" s="26"/>
      <c r="BE345" s="26"/>
      <c r="BF345" s="26"/>
      <c r="BG345" s="26"/>
      <c r="BH345" s="26"/>
      <c r="BI345" s="26"/>
      <c r="BJ345" s="26"/>
      <c r="BK345" s="26"/>
      <c r="BL345" s="26"/>
      <c r="BM345" s="26"/>
      <c r="BN345" s="26"/>
      <c r="BO345" s="26"/>
      <c r="BP345" s="26"/>
      <c r="BQ345" s="26"/>
      <c r="BR345" s="26"/>
      <c r="BS345" s="26"/>
      <c r="BT345" s="26"/>
      <c r="BU345" s="26"/>
      <c r="BV345" s="26"/>
      <c r="BW345" s="26"/>
      <c r="BX345" s="26"/>
      <c r="BY345" s="26"/>
      <c r="BZ345" s="26"/>
      <c r="CA345" s="26"/>
      <c r="CB345" s="26"/>
      <c r="CC345" s="26"/>
      <c r="CD345" s="26"/>
      <c r="CE345" s="26"/>
      <c r="CF345" s="26"/>
      <c r="CG345" s="26"/>
    </row>
    <row r="346" spans="1:85" s="17" customFormat="1" ht="15.75" x14ac:dyDescent="0.25">
      <c r="A346" s="24" t="s">
        <v>126</v>
      </c>
      <c r="B346" s="25" t="s">
        <v>127</v>
      </c>
      <c r="C346" s="25" t="s">
        <v>127</v>
      </c>
      <c r="D346" s="25" t="s">
        <v>127</v>
      </c>
      <c r="E346" s="25" t="s">
        <v>127</v>
      </c>
      <c r="F346" s="25" t="s">
        <v>127</v>
      </c>
      <c r="G346" s="25" t="s">
        <v>127</v>
      </c>
      <c r="H346" s="25" t="s">
        <v>127</v>
      </c>
      <c r="I346" s="26"/>
      <c r="J346" s="26"/>
      <c r="K346" s="25" t="s">
        <v>129</v>
      </c>
      <c r="L346" s="25" t="s">
        <v>129</v>
      </c>
      <c r="M346" s="25" t="s">
        <v>129</v>
      </c>
      <c r="N346" s="25" t="s">
        <v>129</v>
      </c>
      <c r="O346" s="25" t="s">
        <v>129</v>
      </c>
      <c r="P346" s="25" t="s">
        <v>129</v>
      </c>
      <c r="Q346" s="25" t="s">
        <v>129</v>
      </c>
      <c r="R346" s="26"/>
      <c r="S346" s="26"/>
      <c r="T346" s="25" t="s">
        <v>129</v>
      </c>
      <c r="U346" s="25" t="s">
        <v>129</v>
      </c>
      <c r="V346" s="25" t="s">
        <v>129</v>
      </c>
      <c r="W346" s="25" t="s">
        <v>129</v>
      </c>
      <c r="X346" s="25" t="s">
        <v>129</v>
      </c>
      <c r="Y346" s="25" t="s">
        <v>129</v>
      </c>
      <c r="Z346" s="25" t="s">
        <v>129</v>
      </c>
      <c r="AA346" s="26"/>
      <c r="AB346" s="26"/>
      <c r="AC346" s="25" t="s">
        <v>130</v>
      </c>
      <c r="AD346" s="25" t="s">
        <v>130</v>
      </c>
      <c r="AE346" s="25" t="s">
        <v>130</v>
      </c>
      <c r="AF346" s="25" t="s">
        <v>130</v>
      </c>
      <c r="AG346" s="25" t="s">
        <v>130</v>
      </c>
      <c r="AH346" s="25" t="s">
        <v>130</v>
      </c>
      <c r="AI346" s="25" t="s">
        <v>130</v>
      </c>
      <c r="AJ346" s="26"/>
      <c r="AK346" s="26"/>
      <c r="AL346" s="25" t="s">
        <v>132</v>
      </c>
      <c r="AM346" s="25" t="s">
        <v>132</v>
      </c>
      <c r="AN346" s="25" t="s">
        <v>132</v>
      </c>
      <c r="AO346" s="25" t="s">
        <v>132</v>
      </c>
      <c r="AP346" s="25" t="s">
        <v>132</v>
      </c>
      <c r="AQ346" s="25" t="s">
        <v>132</v>
      </c>
      <c r="AR346" s="25" t="s">
        <v>132</v>
      </c>
      <c r="AS346" s="26"/>
      <c r="AT346" s="26"/>
      <c r="AU346" s="25" t="s">
        <v>135</v>
      </c>
      <c r="AV346" s="25" t="s">
        <v>135</v>
      </c>
      <c r="AW346" s="25" t="s">
        <v>135</v>
      </c>
      <c r="AX346" s="25" t="s">
        <v>135</v>
      </c>
      <c r="AY346" s="25" t="s">
        <v>135</v>
      </c>
      <c r="AZ346" s="25" t="s">
        <v>135</v>
      </c>
      <c r="BA346" s="25" t="s">
        <v>135</v>
      </c>
      <c r="BB346" s="26"/>
      <c r="BC346" s="26"/>
      <c r="BD346" s="26"/>
      <c r="BE346" s="26"/>
      <c r="BF346" s="26"/>
      <c r="BG346" s="26"/>
      <c r="BH346" s="26"/>
      <c r="BI346" s="26"/>
      <c r="BJ346" s="26"/>
      <c r="BK346" s="26"/>
      <c r="BL346" s="26"/>
      <c r="BM346" s="26"/>
      <c r="BN346" s="26"/>
      <c r="BO346" s="26"/>
      <c r="BP346" s="26"/>
      <c r="BQ346" s="26"/>
      <c r="BR346" s="26"/>
      <c r="BS346" s="26"/>
      <c r="BT346" s="26"/>
      <c r="BU346" s="26"/>
      <c r="BV346" s="26"/>
      <c r="BW346" s="26"/>
      <c r="BX346" s="26"/>
      <c r="BY346" s="26"/>
      <c r="BZ346" s="26"/>
      <c r="CA346" s="26"/>
      <c r="CB346" s="26"/>
      <c r="CC346" s="26"/>
      <c r="CD346" s="26"/>
      <c r="CE346" s="26"/>
      <c r="CF346" s="26"/>
      <c r="CG346" s="26"/>
    </row>
    <row r="347" spans="1:85" ht="15.75" x14ac:dyDescent="0.25">
      <c r="A347" s="27" t="s">
        <v>136</v>
      </c>
      <c r="B347" s="28">
        <f>STDEV(B8:B232)</f>
        <v>646.76327700137517</v>
      </c>
      <c r="C347" s="28">
        <f t="shared" ref="C347:H347" si="7">STDEV(C8:C232)</f>
        <v>209.0972638526022</v>
      </c>
      <c r="D347" s="28">
        <f t="shared" si="7"/>
        <v>238.60350919342918</v>
      </c>
      <c r="E347" s="28">
        <f t="shared" si="7"/>
        <v>798.56717843829438</v>
      </c>
      <c r="F347" s="28">
        <f t="shared" si="7"/>
        <v>179.31280446440061</v>
      </c>
      <c r="G347" s="28">
        <f t="shared" si="7"/>
        <v>283.47033043721336</v>
      </c>
      <c r="H347" s="28">
        <f t="shared" si="7"/>
        <v>75.150473254341847</v>
      </c>
      <c r="I347" s="28"/>
      <c r="J347" s="28"/>
      <c r="K347" s="28">
        <f>STDEV(K8:K232)</f>
        <v>561.81681844516299</v>
      </c>
      <c r="L347" s="28">
        <f t="shared" ref="L347:Q347" si="8">STDEV(L8:L232)</f>
        <v>259.73810906402434</v>
      </c>
      <c r="M347" s="28">
        <f t="shared" si="8"/>
        <v>510.03584979726702</v>
      </c>
      <c r="N347" s="28">
        <f t="shared" si="8"/>
        <v>249.38115170062358</v>
      </c>
      <c r="O347" s="28">
        <f t="shared" si="8"/>
        <v>135.52971724773582</v>
      </c>
      <c r="P347" s="28">
        <f t="shared" si="8"/>
        <v>219.70656242710609</v>
      </c>
      <c r="Q347" s="28">
        <f t="shared" si="8"/>
        <v>28.914682474646341</v>
      </c>
      <c r="R347" s="28"/>
      <c r="S347" s="28"/>
      <c r="T347" s="28">
        <f>STDEV(T8:T232)</f>
        <v>366.73229467410937</v>
      </c>
      <c r="U347" s="28">
        <f t="shared" ref="U347:Z347" si="9">STDEV(U8:U232)</f>
        <v>134.40338741861808</v>
      </c>
      <c r="V347" s="28">
        <f t="shared" si="9"/>
        <v>76.19522570764174</v>
      </c>
      <c r="W347" s="28">
        <f t="shared" si="9"/>
        <v>189.60151389256299</v>
      </c>
      <c r="X347" s="28">
        <f t="shared" si="9"/>
        <v>24.800541280909314</v>
      </c>
      <c r="Y347" s="28">
        <f t="shared" si="9"/>
        <v>48.8025276197667</v>
      </c>
      <c r="Z347" s="28">
        <f t="shared" si="9"/>
        <v>131.83273004523619</v>
      </c>
      <c r="AA347" s="28"/>
      <c r="AB347" s="28"/>
      <c r="AC347" s="28">
        <f>STDEV(AC8:AC232)</f>
        <v>99.533832617283537</v>
      </c>
      <c r="AD347" s="28">
        <f t="shared" ref="AD347:AI347" si="10">STDEV(AD8:AD232)</f>
        <v>144.35559195739955</v>
      </c>
      <c r="AE347" s="28">
        <f t="shared" si="10"/>
        <v>64.303566398772958</v>
      </c>
      <c r="AF347" s="28">
        <f t="shared" si="10"/>
        <v>28.223405831537939</v>
      </c>
      <c r="AG347" s="28">
        <f t="shared" si="10"/>
        <v>5.3754819076538922</v>
      </c>
      <c r="AH347" s="28">
        <f t="shared" si="10"/>
        <v>11.837926074225134</v>
      </c>
      <c r="AI347" s="28">
        <f t="shared" si="10"/>
        <v>76.739042262171807</v>
      </c>
      <c r="AJ347" s="28"/>
      <c r="AK347" s="28"/>
      <c r="AL347" s="28">
        <f>STDEV(AL8:AL232)</f>
        <v>81.957469067480972</v>
      </c>
      <c r="AM347" s="28">
        <f t="shared" ref="AM347:AR347" si="11">STDEV(AM8:AM232)</f>
        <v>87.70376262768437</v>
      </c>
      <c r="AN347" s="28">
        <f t="shared" si="11"/>
        <v>50.602873613233307</v>
      </c>
      <c r="AO347" s="28">
        <f t="shared" si="11"/>
        <v>27.120038983470703</v>
      </c>
      <c r="AP347" s="28">
        <f t="shared" si="11"/>
        <v>5.3907460911196718</v>
      </c>
      <c r="AQ347" s="28">
        <f t="shared" si="11"/>
        <v>9.0961981550508604</v>
      </c>
      <c r="AR347" s="28">
        <f t="shared" si="11"/>
        <v>60.515193652426639</v>
      </c>
      <c r="AS347" s="28"/>
      <c r="AT347" s="28"/>
      <c r="AU347" s="28">
        <f>STDEV(AU8:AU232)</f>
        <v>82.590321252070609</v>
      </c>
      <c r="AV347" s="28">
        <f t="shared" ref="AV347:BA347" si="12">STDEV(AV8:AV232)</f>
        <v>125.28763161529552</v>
      </c>
      <c r="AW347" s="28">
        <f t="shared" si="12"/>
        <v>59.413670649201144</v>
      </c>
      <c r="AX347" s="28">
        <f t="shared" si="12"/>
        <v>30.389836051088373</v>
      </c>
      <c r="AY347" s="28">
        <f t="shared" si="12"/>
        <v>15.139175248109867</v>
      </c>
      <c r="AZ347" s="28">
        <f t="shared" si="12"/>
        <v>16.499606726610086</v>
      </c>
      <c r="BA347" s="28">
        <f t="shared" si="12"/>
        <v>49.777383205506887</v>
      </c>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row>
    <row r="348" spans="1:85" ht="15.75" x14ac:dyDescent="0.25">
      <c r="A348" s="27" t="s">
        <v>137</v>
      </c>
      <c r="B348" s="28">
        <f>B347/SQRT(B343)</f>
        <v>44.630906250604795</v>
      </c>
      <c r="C348" s="28">
        <f t="shared" ref="C348:H348" si="13">C347/SQRT(C343)</f>
        <v>14.161853684232151</v>
      </c>
      <c r="D348" s="28">
        <f t="shared" si="13"/>
        <v>16.086645308145687</v>
      </c>
      <c r="E348" s="28">
        <f t="shared" si="13"/>
        <v>54.975631761515203</v>
      </c>
      <c r="F348" s="28">
        <f t="shared" si="13"/>
        <v>13.183339577087514</v>
      </c>
      <c r="G348" s="28">
        <f t="shared" si="13"/>
        <v>21.070183724873065</v>
      </c>
      <c r="H348" s="28">
        <f t="shared" si="13"/>
        <v>5.7637781881390904</v>
      </c>
      <c r="I348" s="28"/>
      <c r="J348" s="28"/>
      <c r="K348" s="28">
        <f>K347/SQRT(K343)</f>
        <v>31.308827237789192</v>
      </c>
      <c r="L348" s="28">
        <f t="shared" ref="L348" si="14">L347/SQRT(L343)</f>
        <v>14.407678006498427</v>
      </c>
      <c r="M348" s="28">
        <f t="shared" ref="M348" si="15">M347/SQRT(M343)</f>
        <v>28.921479688812934</v>
      </c>
      <c r="N348" s="28">
        <f t="shared" ref="N348" si="16">N347/SQRT(N343)</f>
        <v>13.854508427812421</v>
      </c>
      <c r="O348" s="28">
        <f t="shared" ref="O348" si="17">O347/SQRT(O343)</f>
        <v>7.9042536247769819</v>
      </c>
      <c r="P348" s="28">
        <f t="shared" ref="P348" si="18">P347/SQRT(P343)</f>
        <v>13.272958841184053</v>
      </c>
      <c r="Q348" s="28">
        <f t="shared" ref="Q348" si="19">Q347/SQRT(Q343)</f>
        <v>1.6265779705671171</v>
      </c>
      <c r="R348" s="28"/>
      <c r="S348" s="28"/>
      <c r="T348" s="28">
        <f>T347/SQRT(T343)</f>
        <v>24.129213487731572</v>
      </c>
      <c r="U348" s="28">
        <f t="shared" ref="U348" si="20">U347/SQRT(U343)</f>
        <v>8.9602258279078715</v>
      </c>
      <c r="V348" s="28">
        <f t="shared" ref="V348" si="21">V347/SQRT(V343)</f>
        <v>5.0024616443059324</v>
      </c>
      <c r="W348" s="28">
        <f t="shared" ref="W348" si="22">W347/SQRT(W343)</f>
        <v>12.725220412673961</v>
      </c>
      <c r="X348" s="28">
        <f t="shared" ref="X348" si="23">X347/SQRT(X343)</f>
        <v>1.8283201600787737</v>
      </c>
      <c r="Y348" s="28">
        <f t="shared" ref="Y348" si="24">Y347/SQRT(Y343)</f>
        <v>3.7429830051617854</v>
      </c>
      <c r="Z348" s="28">
        <f t="shared" ref="Z348" si="25">Z347/SQRT(Z343)</f>
        <v>9.7720921059598744</v>
      </c>
      <c r="AA348" s="28"/>
      <c r="AB348" s="28"/>
      <c r="AC348" s="28">
        <f>AC347/SQRT(AC343)</f>
        <v>6.9348507223437288</v>
      </c>
      <c r="AD348" s="28">
        <f t="shared" ref="AD348" si="26">AD347/SQRT(AD343)</f>
        <v>9.7994961145196129</v>
      </c>
      <c r="AE348" s="28">
        <f t="shared" ref="AE348" si="27">AE347/SQRT(AE343)</f>
        <v>4.6898195830206575</v>
      </c>
      <c r="AF348" s="28">
        <f t="shared" ref="AF348" si="28">AF347/SQRT(AF343)</f>
        <v>1.9476000331686489</v>
      </c>
      <c r="AG348" s="28">
        <f t="shared" ref="AG348" si="29">AG347/SQRT(AG343)</f>
        <v>0.43600915716115846</v>
      </c>
      <c r="AH348" s="28">
        <f t="shared" ref="AH348" si="30">AH347/SQRT(AH343)</f>
        <v>1.0342844033503975</v>
      </c>
      <c r="AI348" s="28">
        <f t="shared" ref="AI348" si="31">AI347/SQRT(AI343)</f>
        <v>6.0106656773913567</v>
      </c>
      <c r="AJ348" s="28"/>
      <c r="AK348" s="28"/>
      <c r="AL348" s="28">
        <f>AL347/SQRT(AL343)</f>
        <v>6.7828484015193675</v>
      </c>
      <c r="AM348" s="28">
        <f t="shared" ref="AM348" si="32">AM347/SQRT(AM343)</f>
        <v>7.0445357360032697</v>
      </c>
      <c r="AN348" s="28">
        <f t="shared" ref="AN348" si="33">AN347/SQRT(AN343)</f>
        <v>4.1879236182513271</v>
      </c>
      <c r="AO348" s="28">
        <f t="shared" ref="AO348" si="34">AO347/SQRT(AO343)</f>
        <v>2.1997256325101491</v>
      </c>
      <c r="AP348" s="28">
        <f t="shared" ref="AP348" si="35">AP347/SQRT(AP343)</f>
        <v>0.46920422169722659</v>
      </c>
      <c r="AQ348" s="28">
        <f t="shared" ref="AQ348" si="36">AQ347/SQRT(AQ343)</f>
        <v>0.81686270846665121</v>
      </c>
      <c r="AR348" s="28">
        <f t="shared" ref="AR348" si="37">AR347/SQRT(AR343)</f>
        <v>5.3280657097749673</v>
      </c>
      <c r="AS348" s="28"/>
      <c r="AT348" s="28"/>
      <c r="AU348" s="28">
        <f>AU347/SQRT(AU343)</f>
        <v>6.7660627495618328</v>
      </c>
      <c r="AV348" s="28">
        <f t="shared" ref="AV348" si="38">AV347/SQRT(AV343)</f>
        <v>10.26396270654806</v>
      </c>
      <c r="AW348" s="28">
        <f t="shared" ref="AW348" si="39">AW347/SQRT(AW343)</f>
        <v>5.1909965067329882</v>
      </c>
      <c r="AX348" s="28">
        <f t="shared" ref="AX348" si="40">AX347/SQRT(AX343)</f>
        <v>2.7513664789951111</v>
      </c>
      <c r="AY348" s="28">
        <f t="shared" ref="AY348" si="41">AY347/SQRT(AY343)</f>
        <v>1.5451356035184207</v>
      </c>
      <c r="AZ348" s="28">
        <f t="shared" ref="AZ348" si="42">AZ347/SQRT(AZ343)</f>
        <v>1.9581430630552774</v>
      </c>
      <c r="BA348" s="28">
        <f t="shared" ref="BA348" si="43">BA347/SQRT(BA343)</f>
        <v>4.9777383205506887</v>
      </c>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row>
    <row r="349" spans="1:85" x14ac:dyDescent="0.2">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row>
    <row r="350" spans="1:85" x14ac:dyDescent="0.2">
      <c r="A350" s="28"/>
      <c r="B350" s="28"/>
      <c r="C350" s="28"/>
      <c r="D350" s="28"/>
      <c r="E350" s="28"/>
      <c r="F350" s="28"/>
      <c r="G350" s="33"/>
      <c r="H350" s="33"/>
      <c r="I350" s="33"/>
      <c r="J350" s="33"/>
      <c r="K350" s="33"/>
      <c r="L350" s="33"/>
      <c r="M350" s="33"/>
      <c r="N350" s="33"/>
      <c r="O350" s="33"/>
      <c r="P350" s="33"/>
      <c r="Q350" s="33"/>
      <c r="R350" s="33"/>
      <c r="S350" s="33"/>
      <c r="T350" s="33"/>
      <c r="U350" s="33"/>
      <c r="V350" s="33"/>
      <c r="W350" s="33"/>
      <c r="X350" s="33"/>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row>
    <row r="351" spans="1:85" x14ac:dyDescent="0.2">
      <c r="A351" s="28"/>
      <c r="B351" s="28"/>
      <c r="C351" s="28"/>
      <c r="D351" s="28"/>
      <c r="E351" s="28"/>
      <c r="F351" s="28"/>
      <c r="G351" s="33"/>
      <c r="H351" s="33"/>
      <c r="I351" s="33"/>
      <c r="J351" s="33"/>
      <c r="K351" s="33"/>
      <c r="L351" s="33"/>
      <c r="M351" s="33"/>
      <c r="N351" s="33"/>
      <c r="O351" s="33"/>
      <c r="P351" s="33"/>
      <c r="Q351" s="33"/>
      <c r="R351" s="33"/>
      <c r="S351" s="33"/>
      <c r="T351" s="33"/>
      <c r="U351" s="33"/>
      <c r="V351" s="33"/>
      <c r="W351" s="33"/>
      <c r="X351" s="33"/>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row>
    <row r="352" spans="1:85" ht="15.75" x14ac:dyDescent="0.25">
      <c r="A352" s="30" t="s">
        <v>52</v>
      </c>
      <c r="B352" s="28"/>
      <c r="C352" s="28"/>
      <c r="D352" s="28"/>
      <c r="E352" s="28"/>
      <c r="F352" s="28"/>
      <c r="G352" s="33"/>
      <c r="H352" s="33"/>
      <c r="I352" s="33"/>
      <c r="J352" s="33"/>
      <c r="K352" s="33"/>
      <c r="L352" s="33"/>
      <c r="M352" s="33"/>
      <c r="N352" s="33"/>
      <c r="O352" s="33"/>
      <c r="P352" s="33"/>
      <c r="Q352" s="33"/>
      <c r="R352" s="33"/>
      <c r="S352" s="33"/>
      <c r="T352" s="33"/>
      <c r="U352" s="33"/>
      <c r="V352" s="33"/>
      <c r="W352" s="33"/>
      <c r="X352" s="33"/>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row>
    <row r="353" spans="1:85" x14ac:dyDescent="0.2">
      <c r="A353" s="29" t="s">
        <v>138</v>
      </c>
      <c r="B353" s="29" t="s">
        <v>42</v>
      </c>
      <c r="C353" s="29" t="s">
        <v>140</v>
      </c>
      <c r="D353" s="29" t="s">
        <v>141</v>
      </c>
      <c r="E353" s="28"/>
      <c r="F353" s="28"/>
      <c r="G353" s="33"/>
      <c r="H353" s="33"/>
      <c r="I353" s="33"/>
      <c r="J353" s="33"/>
      <c r="K353" s="33"/>
      <c r="L353" s="33"/>
      <c r="M353" s="33"/>
      <c r="N353" s="33"/>
      <c r="O353" s="33"/>
      <c r="P353" s="33"/>
      <c r="Q353" s="33"/>
      <c r="R353" s="33"/>
      <c r="S353" s="33"/>
      <c r="T353" s="33"/>
      <c r="U353" s="33"/>
      <c r="V353" s="33"/>
      <c r="W353" s="33"/>
      <c r="X353" s="33"/>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row>
    <row r="354" spans="1:85" x14ac:dyDescent="0.2">
      <c r="A354" s="29" t="s">
        <v>45</v>
      </c>
      <c r="B354" s="28">
        <v>71.3</v>
      </c>
      <c r="C354" s="31">
        <f>D344</f>
        <v>375.56818181818181</v>
      </c>
      <c r="D354" s="32">
        <f>D348</f>
        <v>16.086645308145687</v>
      </c>
      <c r="E354" s="28"/>
      <c r="F354" s="28"/>
      <c r="G354" s="33"/>
      <c r="H354" s="33"/>
      <c r="I354" s="33"/>
      <c r="J354" s="33"/>
      <c r="K354" s="33"/>
      <c r="L354" s="33"/>
      <c r="M354" s="33"/>
      <c r="N354" s="33"/>
      <c r="O354" s="33"/>
      <c r="P354" s="33"/>
      <c r="Q354" s="33"/>
      <c r="R354" s="33"/>
      <c r="S354" s="33"/>
      <c r="T354" s="33"/>
      <c r="U354" s="33"/>
      <c r="V354" s="33"/>
      <c r="W354" s="33"/>
      <c r="X354" s="33"/>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row>
    <row r="355" spans="1:85" x14ac:dyDescent="0.2">
      <c r="A355" s="29" t="s">
        <v>113</v>
      </c>
      <c r="B355" s="28">
        <v>45.5</v>
      </c>
      <c r="C355" s="31">
        <f>N344</f>
        <v>432.94880546075086</v>
      </c>
      <c r="D355" s="32">
        <f>N348</f>
        <v>13.854508427812421</v>
      </c>
      <c r="E355" s="28"/>
      <c r="F355" s="28"/>
      <c r="G355" s="33"/>
      <c r="H355" s="33"/>
      <c r="I355" s="33"/>
      <c r="J355" s="33"/>
      <c r="K355" s="33"/>
      <c r="L355" s="33"/>
      <c r="M355" s="33"/>
      <c r="N355" s="33"/>
      <c r="O355" s="33"/>
      <c r="P355" s="33"/>
      <c r="Q355" s="33"/>
      <c r="R355" s="33"/>
      <c r="S355" s="33"/>
      <c r="T355" s="33"/>
      <c r="U355" s="33"/>
      <c r="V355" s="33"/>
      <c r="W355" s="33"/>
      <c r="X355" s="33"/>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row>
    <row r="356" spans="1:85" x14ac:dyDescent="0.2">
      <c r="A356" s="29" t="s">
        <v>51</v>
      </c>
      <c r="B356" s="28">
        <v>19.5</v>
      </c>
      <c r="C356" s="31">
        <f>V344</f>
        <v>151.0566037735849</v>
      </c>
      <c r="D356" s="32">
        <f>V348</f>
        <v>5.0024616443059324</v>
      </c>
      <c r="E356" s="28"/>
      <c r="F356" s="28"/>
      <c r="G356" s="33"/>
      <c r="H356" s="33"/>
      <c r="I356" s="33"/>
      <c r="J356" s="33"/>
      <c r="K356" s="33"/>
      <c r="L356" s="33"/>
      <c r="M356" s="33"/>
      <c r="N356" s="33"/>
      <c r="O356" s="33"/>
      <c r="P356" s="33"/>
      <c r="Q356" s="33"/>
      <c r="R356" s="33"/>
      <c r="S356" s="33"/>
      <c r="T356" s="33"/>
      <c r="U356" s="33"/>
      <c r="V356" s="33"/>
      <c r="W356" s="33"/>
      <c r="X356" s="33"/>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row>
    <row r="357" spans="1:85" x14ac:dyDescent="0.2">
      <c r="A357" s="29" t="s">
        <v>55</v>
      </c>
      <c r="B357" s="28">
        <v>-14.3</v>
      </c>
      <c r="C357" s="31">
        <f>AF344</f>
        <v>72.411483253588514</v>
      </c>
      <c r="D357" s="32">
        <f>AF348</f>
        <v>1.9476000331686489</v>
      </c>
      <c r="E357" s="28"/>
      <c r="F357" s="28"/>
      <c r="G357" s="33"/>
      <c r="H357" s="33"/>
      <c r="I357" s="33"/>
      <c r="J357" s="33"/>
      <c r="K357" s="33"/>
      <c r="L357" s="33"/>
      <c r="M357" s="33"/>
      <c r="N357" s="33"/>
      <c r="O357" s="33"/>
      <c r="P357" s="33"/>
      <c r="Q357" s="33"/>
      <c r="R357" s="33"/>
      <c r="S357" s="33"/>
      <c r="T357" s="33"/>
      <c r="U357" s="33"/>
      <c r="V357" s="33"/>
      <c r="W357" s="33"/>
      <c r="X357" s="33"/>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row>
    <row r="358" spans="1:85" x14ac:dyDescent="0.2">
      <c r="A358" s="29" t="s">
        <v>139</v>
      </c>
      <c r="B358" s="28">
        <v>-40.700000000000003</v>
      </c>
      <c r="C358" s="31">
        <f>AO344</f>
        <v>81.986842105263165</v>
      </c>
      <c r="D358" s="32">
        <f>AO348</f>
        <v>2.1997256325101491</v>
      </c>
      <c r="E358" s="28"/>
      <c r="F358" s="28"/>
      <c r="G358" s="33"/>
      <c r="H358" s="33"/>
      <c r="I358" s="33"/>
      <c r="J358" s="33"/>
      <c r="K358" s="33"/>
      <c r="L358" s="33"/>
      <c r="M358" s="33"/>
      <c r="N358" s="33"/>
      <c r="O358" s="33"/>
      <c r="P358" s="33"/>
      <c r="Q358" s="33"/>
      <c r="R358" s="33"/>
      <c r="S358" s="33"/>
      <c r="T358" s="33"/>
      <c r="U358" s="33"/>
      <c r="V358" s="33"/>
      <c r="W358" s="33"/>
      <c r="X358" s="33"/>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c r="BD358" s="28"/>
      <c r="BE358" s="28"/>
      <c r="BF358" s="28"/>
      <c r="BG358" s="28"/>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row>
    <row r="359" spans="1:85" x14ac:dyDescent="0.2">
      <c r="A359" s="29" t="s">
        <v>37</v>
      </c>
      <c r="B359" s="28">
        <v>-90</v>
      </c>
      <c r="C359" s="31">
        <f>AX344</f>
        <v>71.057377049180332</v>
      </c>
      <c r="D359" s="32">
        <f>AX348</f>
        <v>2.7513664789951111</v>
      </c>
      <c r="E359" s="28"/>
      <c r="F359" s="28"/>
      <c r="G359" s="33"/>
      <c r="H359" s="33"/>
      <c r="I359" s="33"/>
      <c r="J359" s="33"/>
      <c r="K359" s="33"/>
      <c r="L359" s="33"/>
      <c r="M359" s="33"/>
      <c r="N359" s="33"/>
      <c r="O359" s="33"/>
      <c r="P359" s="33"/>
      <c r="Q359" s="33"/>
      <c r="R359" s="33"/>
      <c r="S359" s="33"/>
      <c r="T359" s="33"/>
      <c r="U359" s="33"/>
      <c r="V359" s="33"/>
      <c r="W359" s="33"/>
      <c r="X359" s="33"/>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c r="BD359" s="28"/>
      <c r="BE359" s="28"/>
      <c r="BF359" s="28"/>
      <c r="BG359" s="28"/>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row>
    <row r="360" spans="1:85" x14ac:dyDescent="0.2">
      <c r="A360" s="28"/>
      <c r="B360" s="28"/>
      <c r="C360" s="28"/>
      <c r="D360" s="28"/>
      <c r="E360" s="28"/>
      <c r="F360" s="28"/>
      <c r="G360" s="33"/>
      <c r="H360" s="33"/>
      <c r="I360" s="33"/>
      <c r="J360" s="33"/>
      <c r="K360" s="33"/>
      <c r="L360" s="33"/>
      <c r="M360" s="33"/>
      <c r="N360" s="33"/>
      <c r="O360" s="33"/>
      <c r="P360" s="33"/>
      <c r="Q360" s="33"/>
      <c r="R360" s="33"/>
      <c r="S360" s="33"/>
      <c r="T360" s="33"/>
      <c r="U360" s="33"/>
      <c r="V360" s="33"/>
      <c r="W360" s="33"/>
      <c r="X360" s="33"/>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8"/>
      <c r="CG360" s="28"/>
    </row>
    <row r="361" spans="1:85" ht="15.75" x14ac:dyDescent="0.25">
      <c r="A361" s="30" t="s">
        <v>54</v>
      </c>
      <c r="B361" s="28"/>
      <c r="C361" s="28"/>
      <c r="D361" s="28"/>
      <c r="E361" s="28"/>
      <c r="F361" s="28"/>
      <c r="G361" s="33"/>
      <c r="H361" s="33"/>
      <c r="I361" s="33"/>
      <c r="J361" s="33"/>
      <c r="K361" s="33"/>
      <c r="L361" s="33"/>
      <c r="M361" s="33"/>
      <c r="N361" s="33"/>
      <c r="O361" s="33"/>
      <c r="P361" s="33"/>
      <c r="Q361" s="33"/>
      <c r="R361" s="33"/>
      <c r="S361" s="33"/>
      <c r="T361" s="33"/>
      <c r="U361" s="33"/>
      <c r="V361" s="33"/>
      <c r="W361" s="33"/>
      <c r="X361" s="33"/>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row>
    <row r="362" spans="1:85" x14ac:dyDescent="0.2">
      <c r="A362" s="29" t="s">
        <v>138</v>
      </c>
      <c r="B362" s="29" t="s">
        <v>42</v>
      </c>
      <c r="C362" s="29" t="s">
        <v>140</v>
      </c>
      <c r="D362" s="29" t="s">
        <v>141</v>
      </c>
      <c r="E362" s="28"/>
      <c r="F362" s="28"/>
      <c r="G362" s="33"/>
      <c r="H362" s="33"/>
      <c r="I362" s="33"/>
      <c r="J362" s="33"/>
      <c r="K362" s="33"/>
      <c r="L362" s="33"/>
      <c r="M362" s="33"/>
      <c r="N362" s="33"/>
      <c r="O362" s="33"/>
      <c r="P362" s="33"/>
      <c r="Q362" s="33"/>
      <c r="R362" s="33"/>
      <c r="S362" s="33"/>
      <c r="T362" s="33"/>
      <c r="U362" s="33"/>
      <c r="V362" s="33"/>
      <c r="W362" s="33"/>
      <c r="X362" s="33"/>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c r="BD362" s="28"/>
      <c r="BE362" s="28"/>
      <c r="BF362" s="28"/>
      <c r="BG362" s="28"/>
      <c r="BH362" s="28"/>
      <c r="BI362" s="28"/>
      <c r="BJ362" s="28"/>
      <c r="BK362" s="28"/>
      <c r="BL362" s="28"/>
      <c r="BM362" s="28"/>
      <c r="BN362" s="28"/>
      <c r="BO362" s="28"/>
      <c r="BP362" s="28"/>
      <c r="BQ362" s="28"/>
      <c r="BR362" s="28"/>
      <c r="BS362" s="28"/>
      <c r="BT362" s="28"/>
      <c r="BU362" s="28"/>
      <c r="BV362" s="28"/>
      <c r="BW362" s="28"/>
      <c r="BX362" s="28"/>
      <c r="BY362" s="28"/>
      <c r="BZ362" s="28"/>
      <c r="CA362" s="28"/>
      <c r="CB362" s="28"/>
      <c r="CC362" s="28"/>
      <c r="CD362" s="28"/>
      <c r="CE362" s="28"/>
      <c r="CF362" s="28"/>
      <c r="CG362" s="28"/>
    </row>
    <row r="363" spans="1:85" x14ac:dyDescent="0.2">
      <c r="A363" s="29" t="s">
        <v>45</v>
      </c>
      <c r="B363" s="28">
        <v>71.3</v>
      </c>
      <c r="C363" s="31">
        <f>C344</f>
        <v>314.56880733944956</v>
      </c>
      <c r="D363" s="28">
        <f>C348</f>
        <v>14.161853684232151</v>
      </c>
      <c r="E363" s="28"/>
      <c r="F363" s="28"/>
      <c r="G363" s="33"/>
      <c r="H363" s="33"/>
      <c r="I363" s="33"/>
      <c r="J363" s="33"/>
      <c r="K363" s="33"/>
      <c r="L363" s="33"/>
      <c r="M363" s="33"/>
      <c r="N363" s="33"/>
      <c r="O363" s="33"/>
      <c r="P363" s="33"/>
      <c r="Q363" s="33"/>
      <c r="R363" s="33"/>
      <c r="S363" s="33"/>
      <c r="T363" s="33"/>
      <c r="U363" s="33"/>
      <c r="V363" s="33"/>
      <c r="W363" s="33"/>
      <c r="X363" s="33"/>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c r="BD363" s="28"/>
      <c r="BE363" s="28"/>
      <c r="BF363" s="28"/>
      <c r="BG363" s="28"/>
      <c r="BH363" s="28"/>
      <c r="BI363" s="28"/>
      <c r="BJ363" s="28"/>
      <c r="BK363" s="28"/>
      <c r="BL363" s="28"/>
      <c r="BM363" s="28"/>
      <c r="BN363" s="28"/>
      <c r="BO363" s="28"/>
      <c r="BP363" s="28"/>
      <c r="BQ363" s="28"/>
      <c r="BR363" s="28"/>
      <c r="BS363" s="28"/>
      <c r="BT363" s="28"/>
      <c r="BU363" s="28"/>
      <c r="BV363" s="28"/>
      <c r="BW363" s="28"/>
      <c r="BX363" s="28"/>
      <c r="BY363" s="28"/>
      <c r="BZ363" s="28"/>
      <c r="CA363" s="28"/>
      <c r="CB363" s="28"/>
      <c r="CC363" s="28"/>
      <c r="CD363" s="28"/>
      <c r="CE363" s="28"/>
      <c r="CF363" s="28"/>
      <c r="CG363" s="28"/>
    </row>
    <row r="364" spans="1:85" x14ac:dyDescent="0.2">
      <c r="A364" s="29" t="s">
        <v>113</v>
      </c>
      <c r="B364" s="28">
        <v>45.5</v>
      </c>
      <c r="C364" s="31">
        <f>L344</f>
        <v>279.99543378995435</v>
      </c>
      <c r="D364" s="28">
        <f>L348</f>
        <v>14.407678006498427</v>
      </c>
      <c r="E364" s="28"/>
      <c r="F364" s="28"/>
      <c r="G364" s="33"/>
      <c r="H364" s="33"/>
      <c r="I364" s="33"/>
      <c r="J364" s="33"/>
      <c r="K364" s="33"/>
      <c r="L364" s="33"/>
      <c r="M364" s="33"/>
      <c r="N364" s="33"/>
      <c r="O364" s="33"/>
      <c r="P364" s="33"/>
      <c r="Q364" s="33"/>
      <c r="R364" s="33"/>
      <c r="S364" s="33"/>
      <c r="T364" s="33"/>
      <c r="U364" s="33"/>
      <c r="V364" s="33"/>
      <c r="W364" s="33"/>
      <c r="X364" s="33"/>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c r="BD364" s="28"/>
      <c r="BE364" s="28"/>
      <c r="BF364" s="28"/>
      <c r="BG364" s="28"/>
      <c r="BH364" s="28"/>
      <c r="BI364" s="28"/>
      <c r="BJ364" s="28"/>
      <c r="BK364" s="28"/>
      <c r="BL364" s="28"/>
      <c r="BM364" s="28"/>
      <c r="BN364" s="28"/>
      <c r="BO364" s="28"/>
      <c r="BP364" s="28"/>
      <c r="BQ364" s="28"/>
      <c r="BR364" s="28"/>
      <c r="BS364" s="28"/>
      <c r="BT364" s="28"/>
      <c r="BU364" s="28"/>
      <c r="BV364" s="28"/>
      <c r="BW364" s="28"/>
      <c r="BX364" s="28"/>
      <c r="BY364" s="28"/>
      <c r="BZ364" s="28"/>
      <c r="CA364" s="28"/>
      <c r="CB364" s="28"/>
      <c r="CC364" s="28"/>
      <c r="CD364" s="28"/>
      <c r="CE364" s="28"/>
      <c r="CF364" s="28"/>
      <c r="CG364" s="28"/>
    </row>
    <row r="365" spans="1:85" x14ac:dyDescent="0.2">
      <c r="A365" s="29" t="s">
        <v>51</v>
      </c>
      <c r="B365" s="28">
        <v>19.5</v>
      </c>
      <c r="C365" s="31">
        <f>U344</f>
        <v>222.81372549019608</v>
      </c>
      <c r="D365" s="28">
        <f>U348</f>
        <v>8.9602258279078715</v>
      </c>
      <c r="E365" s="28"/>
      <c r="F365" s="28"/>
      <c r="G365" s="33"/>
      <c r="H365" s="33"/>
      <c r="I365" s="33"/>
      <c r="J365" s="33"/>
      <c r="K365" s="33"/>
      <c r="L365" s="33"/>
      <c r="M365" s="33"/>
      <c r="N365" s="33"/>
      <c r="O365" s="33"/>
      <c r="P365" s="33"/>
      <c r="Q365" s="33"/>
      <c r="R365" s="33"/>
      <c r="S365" s="33"/>
      <c r="T365" s="33"/>
      <c r="U365" s="33"/>
      <c r="V365" s="33"/>
      <c r="W365" s="33"/>
      <c r="X365" s="33"/>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8"/>
      <c r="CG365" s="28"/>
    </row>
    <row r="366" spans="1:85" x14ac:dyDescent="0.2">
      <c r="A366" s="29" t="s">
        <v>55</v>
      </c>
      <c r="B366" s="28">
        <v>-14.3</v>
      </c>
      <c r="C366" s="31">
        <f>AD344</f>
        <v>248.30092592592592</v>
      </c>
      <c r="D366" s="28">
        <f>AD348</f>
        <v>9.7994961145196129</v>
      </c>
      <c r="E366" s="28"/>
      <c r="F366" s="28"/>
      <c r="G366" s="33"/>
      <c r="H366" s="33"/>
      <c r="I366" s="33"/>
      <c r="J366" s="33"/>
      <c r="K366" s="33"/>
      <c r="L366" s="33"/>
      <c r="M366" s="33"/>
      <c r="N366" s="33"/>
      <c r="O366" s="33"/>
      <c r="P366" s="33"/>
      <c r="Q366" s="33"/>
      <c r="R366" s="33"/>
      <c r="S366" s="33"/>
      <c r="T366" s="33"/>
      <c r="U366" s="33"/>
      <c r="V366" s="33"/>
      <c r="W366" s="33"/>
      <c r="X366" s="33"/>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c r="BY366" s="28"/>
      <c r="BZ366" s="28"/>
      <c r="CA366" s="28"/>
      <c r="CB366" s="28"/>
      <c r="CC366" s="28"/>
      <c r="CD366" s="28"/>
      <c r="CE366" s="28"/>
      <c r="CF366" s="28"/>
      <c r="CG366" s="28"/>
    </row>
    <row r="367" spans="1:85" x14ac:dyDescent="0.2">
      <c r="A367" s="29" t="s">
        <v>139</v>
      </c>
      <c r="B367" s="28">
        <v>-40.700000000000003</v>
      </c>
      <c r="C367" s="31">
        <f>AM344</f>
        <v>155.17419354838711</v>
      </c>
      <c r="D367" s="28">
        <f>AM348</f>
        <v>7.0445357360032697</v>
      </c>
      <c r="E367" s="28"/>
      <c r="F367" s="28"/>
      <c r="G367" s="33"/>
      <c r="H367" s="33"/>
      <c r="I367" s="33"/>
      <c r="J367" s="33"/>
      <c r="K367" s="33"/>
      <c r="L367" s="33"/>
      <c r="M367" s="33"/>
      <c r="N367" s="33"/>
      <c r="O367" s="33"/>
      <c r="P367" s="33"/>
      <c r="Q367" s="33"/>
      <c r="R367" s="33"/>
      <c r="S367" s="33"/>
      <c r="T367" s="33"/>
      <c r="U367" s="33"/>
      <c r="V367" s="33"/>
      <c r="W367" s="33"/>
      <c r="X367" s="33"/>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row>
    <row r="368" spans="1:85" x14ac:dyDescent="0.2">
      <c r="A368" s="29" t="s">
        <v>37</v>
      </c>
      <c r="B368" s="28">
        <v>-90</v>
      </c>
      <c r="C368" s="31">
        <f>AV344</f>
        <v>149.53020134228188</v>
      </c>
      <c r="D368" s="28">
        <f>AV348</f>
        <v>10.26396270654806</v>
      </c>
      <c r="E368" s="28"/>
      <c r="F368" s="28"/>
      <c r="G368" s="33"/>
      <c r="H368" s="33"/>
      <c r="I368" s="33"/>
      <c r="J368" s="33"/>
      <c r="K368" s="33"/>
      <c r="L368" s="33"/>
      <c r="M368" s="33"/>
      <c r="N368" s="33"/>
      <c r="O368" s="33"/>
      <c r="P368" s="33"/>
      <c r="Q368" s="33"/>
      <c r="R368" s="33"/>
      <c r="S368" s="33"/>
      <c r="T368" s="33"/>
      <c r="U368" s="33"/>
      <c r="V368" s="33"/>
      <c r="W368" s="33"/>
      <c r="X368" s="33"/>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8"/>
      <c r="CG368" s="28"/>
    </row>
    <row r="369" spans="1:85" x14ac:dyDescent="0.2">
      <c r="A369" s="28"/>
      <c r="B369" s="28"/>
      <c r="C369" s="28"/>
      <c r="D369" s="28"/>
      <c r="E369" s="28"/>
      <c r="F369" s="28"/>
      <c r="G369" s="33"/>
      <c r="H369" s="33"/>
      <c r="I369" s="33"/>
      <c r="J369" s="33"/>
      <c r="K369" s="33"/>
      <c r="L369" s="33"/>
      <c r="M369" s="33"/>
      <c r="N369" s="33"/>
      <c r="O369" s="33"/>
      <c r="P369" s="33"/>
      <c r="Q369" s="33"/>
      <c r="R369" s="33"/>
      <c r="S369" s="33"/>
      <c r="T369" s="33"/>
      <c r="U369" s="33"/>
      <c r="V369" s="33"/>
      <c r="W369" s="33"/>
      <c r="X369" s="33"/>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8"/>
      <c r="CG369" s="28"/>
    </row>
    <row r="370" spans="1:85" ht="15.75" x14ac:dyDescent="0.25">
      <c r="A370" s="30" t="s">
        <v>56</v>
      </c>
      <c r="B370" s="28"/>
      <c r="C370" s="28"/>
      <c r="D370" s="28"/>
      <c r="E370" s="28"/>
      <c r="F370" s="28"/>
      <c r="G370" s="33"/>
      <c r="H370" s="33"/>
      <c r="I370" s="33"/>
      <c r="J370" s="33"/>
      <c r="K370" s="33"/>
      <c r="L370" s="33"/>
      <c r="M370" s="33"/>
      <c r="N370" s="33"/>
      <c r="O370" s="33"/>
      <c r="P370" s="33"/>
      <c r="Q370" s="33"/>
      <c r="R370" s="33"/>
      <c r="S370" s="33"/>
      <c r="T370" s="33"/>
      <c r="U370" s="33"/>
      <c r="V370" s="33"/>
      <c r="W370" s="33"/>
      <c r="X370" s="33"/>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8"/>
      <c r="CG370" s="28"/>
    </row>
    <row r="371" spans="1:85" x14ac:dyDescent="0.2">
      <c r="A371" s="29" t="s">
        <v>138</v>
      </c>
      <c r="B371" s="29" t="s">
        <v>42</v>
      </c>
      <c r="C371" s="29" t="s">
        <v>140</v>
      </c>
      <c r="D371" s="29" t="s">
        <v>141</v>
      </c>
      <c r="E371" s="28"/>
      <c r="F371" s="28"/>
      <c r="G371" s="33"/>
      <c r="H371" s="33"/>
      <c r="I371" s="33"/>
      <c r="J371" s="33"/>
      <c r="K371" s="33"/>
      <c r="L371" s="33"/>
      <c r="M371" s="33"/>
      <c r="N371" s="33"/>
      <c r="O371" s="33"/>
      <c r="P371" s="33"/>
      <c r="Q371" s="33"/>
      <c r="R371" s="33"/>
      <c r="S371" s="33"/>
      <c r="T371" s="33"/>
      <c r="U371" s="33"/>
      <c r="V371" s="33"/>
      <c r="W371" s="33"/>
      <c r="X371" s="33"/>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8"/>
      <c r="CG371" s="28"/>
    </row>
    <row r="372" spans="1:85" x14ac:dyDescent="0.2">
      <c r="A372" s="29" t="s">
        <v>45</v>
      </c>
      <c r="B372" s="28">
        <v>71.3</v>
      </c>
      <c r="C372" s="31">
        <f>B344</f>
        <v>1779.9809523809524</v>
      </c>
      <c r="D372" s="28">
        <f>B348</f>
        <v>44.630906250604795</v>
      </c>
      <c r="E372" s="28"/>
      <c r="F372" s="28"/>
      <c r="G372" s="33"/>
      <c r="H372" s="33"/>
      <c r="I372" s="33"/>
      <c r="J372" s="33"/>
      <c r="K372" s="33"/>
      <c r="L372" s="33"/>
      <c r="M372" s="33"/>
      <c r="N372" s="33"/>
      <c r="O372" s="33"/>
      <c r="P372" s="33"/>
      <c r="Q372" s="33"/>
      <c r="R372" s="33"/>
      <c r="S372" s="33"/>
      <c r="T372" s="33"/>
      <c r="U372" s="33"/>
      <c r="V372" s="33"/>
      <c r="W372" s="33"/>
      <c r="X372" s="33"/>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row>
    <row r="373" spans="1:85" x14ac:dyDescent="0.2">
      <c r="A373" s="29" t="s">
        <v>113</v>
      </c>
      <c r="B373" s="28">
        <v>45.5</v>
      </c>
      <c r="C373" s="31">
        <f>K344</f>
        <v>1432.9724770642201</v>
      </c>
      <c r="D373" s="28">
        <f>K348</f>
        <v>31.308827237789192</v>
      </c>
      <c r="E373" s="28"/>
      <c r="F373" s="28"/>
      <c r="G373" s="33"/>
      <c r="H373" s="33"/>
      <c r="I373" s="33"/>
      <c r="J373" s="33"/>
      <c r="K373" s="33"/>
      <c r="L373" s="33"/>
      <c r="M373" s="33"/>
      <c r="N373" s="33"/>
      <c r="O373" s="33"/>
      <c r="P373" s="33"/>
      <c r="Q373" s="33"/>
      <c r="R373" s="33"/>
      <c r="S373" s="33"/>
      <c r="T373" s="33"/>
      <c r="U373" s="33"/>
      <c r="V373" s="33"/>
      <c r="W373" s="33"/>
      <c r="X373" s="33"/>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8"/>
      <c r="CG373" s="28"/>
    </row>
    <row r="374" spans="1:85" x14ac:dyDescent="0.2">
      <c r="A374" s="29" t="s">
        <v>51</v>
      </c>
      <c r="B374" s="28">
        <v>19.5</v>
      </c>
      <c r="C374" s="31">
        <f>T344</f>
        <v>840.17224880382776</v>
      </c>
      <c r="D374" s="28">
        <f>T348</f>
        <v>24.129213487731572</v>
      </c>
      <c r="E374" s="28"/>
      <c r="F374" s="28"/>
      <c r="G374" s="33"/>
      <c r="H374" s="33"/>
      <c r="I374" s="33"/>
      <c r="J374" s="33"/>
      <c r="K374" s="33"/>
      <c r="L374" s="33"/>
      <c r="M374" s="33"/>
      <c r="N374" s="33"/>
      <c r="O374" s="33"/>
      <c r="P374" s="33"/>
      <c r="Q374" s="33"/>
      <c r="R374" s="33"/>
      <c r="S374" s="33"/>
      <c r="T374" s="33"/>
      <c r="U374" s="33"/>
      <c r="V374" s="33"/>
      <c r="W374" s="33"/>
      <c r="X374" s="33"/>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row>
    <row r="375" spans="1:85" x14ac:dyDescent="0.2">
      <c r="A375" s="29" t="s">
        <v>55</v>
      </c>
      <c r="B375" s="28">
        <v>-14.3</v>
      </c>
      <c r="C375" s="31">
        <f>AC344</f>
        <v>297.2731707317073</v>
      </c>
      <c r="D375" s="28">
        <f>AC348</f>
        <v>6.9348507223437288</v>
      </c>
      <c r="E375" s="28"/>
      <c r="F375" s="28"/>
      <c r="G375" s="33"/>
      <c r="H375" s="33"/>
      <c r="I375" s="33"/>
      <c r="J375" s="33"/>
      <c r="K375" s="33"/>
      <c r="L375" s="33"/>
      <c r="M375" s="33"/>
      <c r="N375" s="33"/>
      <c r="O375" s="33"/>
      <c r="P375" s="33"/>
      <c r="Q375" s="33"/>
      <c r="R375" s="33"/>
      <c r="S375" s="33"/>
      <c r="T375" s="33"/>
      <c r="U375" s="33"/>
      <c r="V375" s="33"/>
      <c r="W375" s="33"/>
      <c r="X375" s="33"/>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8"/>
      <c r="CG375" s="28"/>
    </row>
    <row r="376" spans="1:85" x14ac:dyDescent="0.2">
      <c r="A376" s="29" t="s">
        <v>139</v>
      </c>
      <c r="B376" s="28">
        <v>-40.700000000000003</v>
      </c>
      <c r="C376" s="31">
        <f>AL344</f>
        <v>260.65753424657532</v>
      </c>
      <c r="D376" s="28">
        <f>AL348</f>
        <v>6.7828484015193675</v>
      </c>
      <c r="E376" s="28"/>
      <c r="F376" s="28"/>
      <c r="G376" s="33"/>
      <c r="H376" s="33"/>
      <c r="I376" s="33"/>
      <c r="J376" s="33"/>
      <c r="K376" s="33"/>
      <c r="L376" s="33"/>
      <c r="M376" s="33"/>
      <c r="N376" s="33"/>
      <c r="O376" s="33"/>
      <c r="P376" s="33"/>
      <c r="Q376" s="33"/>
      <c r="R376" s="33"/>
      <c r="S376" s="33"/>
      <c r="T376" s="33"/>
      <c r="U376" s="33"/>
      <c r="V376" s="33"/>
      <c r="W376" s="33"/>
      <c r="X376" s="33"/>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8"/>
      <c r="CG376" s="28"/>
    </row>
    <row r="377" spans="1:85" x14ac:dyDescent="0.2">
      <c r="A377" s="29" t="s">
        <v>37</v>
      </c>
      <c r="B377" s="28">
        <v>-90</v>
      </c>
      <c r="C377" s="31">
        <f>AU344</f>
        <v>195.34899328859061</v>
      </c>
      <c r="D377" s="28">
        <f>AU348</f>
        <v>6.7660627495618328</v>
      </c>
      <c r="E377" s="28"/>
      <c r="F377" s="28"/>
      <c r="G377" s="33"/>
      <c r="H377" s="33"/>
      <c r="I377" s="33"/>
      <c r="J377" s="33"/>
      <c r="K377" s="33"/>
      <c r="L377" s="33"/>
      <c r="M377" s="33"/>
      <c r="N377" s="33"/>
      <c r="O377" s="33"/>
      <c r="P377" s="33"/>
      <c r="Q377" s="33"/>
      <c r="R377" s="33"/>
      <c r="S377" s="33"/>
      <c r="T377" s="33"/>
      <c r="U377" s="33"/>
      <c r="V377" s="33"/>
      <c r="W377" s="33"/>
      <c r="X377" s="33"/>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row>
    <row r="378" spans="1:85" x14ac:dyDescent="0.2">
      <c r="A378" s="28"/>
      <c r="B378" s="28"/>
      <c r="C378" s="28"/>
      <c r="D378" s="28"/>
      <c r="E378" s="28"/>
      <c r="F378" s="28"/>
      <c r="G378" s="33"/>
      <c r="H378" s="33"/>
      <c r="I378" s="33"/>
      <c r="J378" s="33"/>
      <c r="K378" s="33"/>
      <c r="L378" s="33"/>
      <c r="M378" s="33"/>
      <c r="N378" s="33"/>
      <c r="O378" s="33"/>
      <c r="P378" s="33"/>
      <c r="Q378" s="33"/>
      <c r="R378" s="33"/>
      <c r="S378" s="33"/>
      <c r="T378" s="33"/>
      <c r="U378" s="33"/>
      <c r="V378" s="33"/>
      <c r="W378" s="33"/>
      <c r="X378" s="33"/>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c r="BY378" s="28"/>
      <c r="BZ378" s="28"/>
      <c r="CA378" s="28"/>
      <c r="CB378" s="28"/>
      <c r="CC378" s="28"/>
      <c r="CD378" s="28"/>
      <c r="CE378" s="28"/>
      <c r="CF378" s="28"/>
      <c r="CG378" s="28"/>
    </row>
    <row r="379" spans="1:85" ht="15.75" x14ac:dyDescent="0.25">
      <c r="A379" s="30" t="s">
        <v>58</v>
      </c>
      <c r="B379" s="28"/>
      <c r="C379" s="28"/>
      <c r="D379" s="28"/>
      <c r="E379" s="28"/>
      <c r="F379" s="28"/>
      <c r="G379" s="33"/>
      <c r="H379" s="33"/>
      <c r="I379" s="33"/>
      <c r="J379" s="33"/>
      <c r="K379" s="33"/>
      <c r="L379" s="33"/>
      <c r="M379" s="33"/>
      <c r="N379" s="33"/>
      <c r="O379" s="33"/>
      <c r="P379" s="33"/>
      <c r="Q379" s="33"/>
      <c r="R379" s="33"/>
      <c r="S379" s="33"/>
      <c r="T379" s="33"/>
      <c r="U379" s="33"/>
      <c r="V379" s="33"/>
      <c r="W379" s="33"/>
      <c r="X379" s="33"/>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row>
    <row r="380" spans="1:85" x14ac:dyDescent="0.2">
      <c r="A380" s="29" t="s">
        <v>138</v>
      </c>
      <c r="B380" s="29" t="s">
        <v>42</v>
      </c>
      <c r="C380" s="29" t="s">
        <v>140</v>
      </c>
      <c r="D380" s="29" t="s">
        <v>141</v>
      </c>
      <c r="E380" s="28"/>
      <c r="F380" s="28"/>
      <c r="G380" s="33"/>
      <c r="H380" s="33"/>
      <c r="I380" s="33"/>
      <c r="J380" s="33"/>
      <c r="K380" s="33"/>
      <c r="L380" s="33"/>
      <c r="M380" s="33"/>
      <c r="N380" s="33"/>
      <c r="O380" s="33"/>
      <c r="P380" s="33"/>
      <c r="Q380" s="33"/>
      <c r="R380" s="33"/>
      <c r="S380" s="33"/>
      <c r="T380" s="33"/>
      <c r="U380" s="33"/>
      <c r="V380" s="33"/>
      <c r="W380" s="33"/>
      <c r="X380" s="33"/>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c r="BY380" s="28"/>
      <c r="BZ380" s="28"/>
      <c r="CA380" s="28"/>
      <c r="CB380" s="28"/>
      <c r="CC380" s="28"/>
      <c r="CD380" s="28"/>
      <c r="CE380" s="28"/>
      <c r="CF380" s="28"/>
      <c r="CG380" s="28"/>
    </row>
    <row r="381" spans="1:85" x14ac:dyDescent="0.2">
      <c r="A381" s="29" t="s">
        <v>45</v>
      </c>
      <c r="B381" s="28">
        <v>71.3</v>
      </c>
      <c r="C381" s="31">
        <f>H344</f>
        <v>93.852941176470594</v>
      </c>
      <c r="D381" s="28">
        <f>H348</f>
        <v>5.7637781881390904</v>
      </c>
      <c r="E381" s="28"/>
      <c r="F381" s="28"/>
      <c r="G381" s="33"/>
      <c r="H381" s="33"/>
      <c r="I381" s="33"/>
      <c r="J381" s="33"/>
      <c r="K381" s="33"/>
      <c r="L381" s="33"/>
      <c r="M381" s="33"/>
      <c r="N381" s="33"/>
      <c r="O381" s="33"/>
      <c r="P381" s="33"/>
      <c r="Q381" s="33"/>
      <c r="R381" s="33"/>
      <c r="S381" s="33"/>
      <c r="T381" s="33"/>
      <c r="U381" s="33"/>
      <c r="V381" s="33"/>
      <c r="W381" s="33"/>
      <c r="X381" s="33"/>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c r="BY381" s="28"/>
      <c r="BZ381" s="28"/>
      <c r="CA381" s="28"/>
      <c r="CB381" s="28"/>
      <c r="CC381" s="28"/>
      <c r="CD381" s="28"/>
      <c r="CE381" s="28"/>
      <c r="CF381" s="28"/>
      <c r="CG381" s="28"/>
    </row>
    <row r="382" spans="1:85" x14ac:dyDescent="0.2">
      <c r="A382" s="29" t="s">
        <v>113</v>
      </c>
      <c r="B382" s="28">
        <v>45.5</v>
      </c>
      <c r="C382" s="31">
        <f>Q344</f>
        <v>55.08450704225352</v>
      </c>
      <c r="D382" s="28">
        <f>Q348</f>
        <v>1.6265779705671171</v>
      </c>
      <c r="E382" s="28"/>
      <c r="F382" s="28"/>
      <c r="G382" s="33"/>
      <c r="H382" s="33"/>
      <c r="I382" s="33"/>
      <c r="J382" s="33"/>
      <c r="K382" s="33"/>
      <c r="L382" s="33"/>
      <c r="M382" s="33"/>
      <c r="N382" s="33"/>
      <c r="O382" s="33"/>
      <c r="P382" s="33"/>
      <c r="Q382" s="33"/>
      <c r="R382" s="33"/>
      <c r="S382" s="33"/>
      <c r="T382" s="33"/>
      <c r="U382" s="33"/>
      <c r="V382" s="33"/>
      <c r="W382" s="33"/>
      <c r="X382" s="33"/>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c r="BY382" s="28"/>
      <c r="BZ382" s="28"/>
      <c r="CA382" s="28"/>
      <c r="CB382" s="28"/>
      <c r="CC382" s="28"/>
      <c r="CD382" s="28"/>
      <c r="CE382" s="28"/>
      <c r="CF382" s="28"/>
      <c r="CG382" s="28"/>
    </row>
    <row r="383" spans="1:85" x14ac:dyDescent="0.2">
      <c r="A383" s="29" t="s">
        <v>51</v>
      </c>
      <c r="B383" s="28">
        <v>19.5</v>
      </c>
      <c r="C383" s="31">
        <f>Z344</f>
        <v>133.99378881987579</v>
      </c>
      <c r="D383" s="28">
        <f>Z348</f>
        <v>9.7720921059598744</v>
      </c>
      <c r="E383" s="28"/>
      <c r="F383" s="28"/>
      <c r="G383" s="33"/>
      <c r="H383" s="33"/>
      <c r="I383" s="33"/>
      <c r="J383" s="33"/>
      <c r="K383" s="33"/>
      <c r="L383" s="33"/>
      <c r="M383" s="33"/>
      <c r="N383" s="33"/>
      <c r="O383" s="33"/>
      <c r="P383" s="33"/>
      <c r="Q383" s="33"/>
      <c r="R383" s="33"/>
      <c r="S383" s="33"/>
      <c r="T383" s="33"/>
      <c r="U383" s="33"/>
      <c r="V383" s="33"/>
      <c r="W383" s="33"/>
      <c r="X383" s="33"/>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row>
    <row r="384" spans="1:85" x14ac:dyDescent="0.2">
      <c r="A384" s="29" t="s">
        <v>55</v>
      </c>
      <c r="B384" s="28">
        <v>-14.3</v>
      </c>
      <c r="C384" s="31">
        <f>AI344</f>
        <v>126.37037037037037</v>
      </c>
      <c r="D384" s="28">
        <f>AI348</f>
        <v>6.0106656773913567</v>
      </c>
      <c r="E384" s="28"/>
      <c r="F384" s="28"/>
      <c r="G384" s="33"/>
      <c r="H384" s="33"/>
      <c r="I384" s="33"/>
      <c r="J384" s="33"/>
      <c r="K384" s="33"/>
      <c r="L384" s="33"/>
      <c r="M384" s="33"/>
      <c r="N384" s="33"/>
      <c r="O384" s="33"/>
      <c r="P384" s="33"/>
      <c r="Q384" s="33"/>
      <c r="R384" s="33"/>
      <c r="S384" s="33"/>
      <c r="T384" s="33"/>
      <c r="U384" s="33"/>
      <c r="V384" s="33"/>
      <c r="W384" s="33"/>
      <c r="X384" s="33"/>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row>
    <row r="385" spans="1:85" x14ac:dyDescent="0.2">
      <c r="A385" s="29" t="s">
        <v>139</v>
      </c>
      <c r="B385" s="28">
        <v>-40.700000000000003</v>
      </c>
      <c r="C385" s="31">
        <f>AR344</f>
        <v>84.79069767441861</v>
      </c>
      <c r="D385" s="28">
        <f>AR348</f>
        <v>5.3280657097749673</v>
      </c>
      <c r="E385" s="28"/>
      <c r="F385" s="28"/>
      <c r="G385" s="33"/>
      <c r="H385" s="33"/>
      <c r="I385" s="33"/>
      <c r="J385" s="33"/>
      <c r="K385" s="33"/>
      <c r="L385" s="33"/>
      <c r="M385" s="33"/>
      <c r="N385" s="33"/>
      <c r="O385" s="33"/>
      <c r="P385" s="33"/>
      <c r="Q385" s="33"/>
      <c r="R385" s="33"/>
      <c r="S385" s="33"/>
      <c r="T385" s="33"/>
      <c r="U385" s="33"/>
      <c r="V385" s="33"/>
      <c r="W385" s="33"/>
      <c r="X385" s="33"/>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c r="BY385" s="28"/>
      <c r="BZ385" s="28"/>
      <c r="CA385" s="28"/>
      <c r="CB385" s="28"/>
      <c r="CC385" s="28"/>
      <c r="CD385" s="28"/>
      <c r="CE385" s="28"/>
      <c r="CF385" s="28"/>
      <c r="CG385" s="28"/>
    </row>
    <row r="386" spans="1:85" x14ac:dyDescent="0.2">
      <c r="A386" s="29" t="s">
        <v>37</v>
      </c>
      <c r="B386" s="28">
        <v>-90</v>
      </c>
      <c r="C386" s="31">
        <f>BA344</f>
        <v>48.7</v>
      </c>
      <c r="D386" s="28">
        <f>BA348</f>
        <v>4.9777383205506887</v>
      </c>
      <c r="E386" s="28"/>
      <c r="F386" s="28"/>
      <c r="G386" s="33"/>
      <c r="H386" s="33"/>
      <c r="I386" s="33"/>
      <c r="J386" s="33"/>
      <c r="K386" s="33"/>
      <c r="L386" s="33"/>
      <c r="M386" s="33"/>
      <c r="N386" s="33"/>
      <c r="O386" s="33"/>
      <c r="P386" s="33"/>
      <c r="Q386" s="33"/>
      <c r="R386" s="33"/>
      <c r="S386" s="33"/>
      <c r="T386" s="33"/>
      <c r="U386" s="33"/>
      <c r="V386" s="33"/>
      <c r="W386" s="33"/>
      <c r="X386" s="33"/>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8"/>
      <c r="CG386" s="28"/>
    </row>
    <row r="387" spans="1:85" x14ac:dyDescent="0.2">
      <c r="A387" s="28"/>
      <c r="B387" s="28"/>
      <c r="C387" s="28"/>
      <c r="D387" s="28"/>
      <c r="E387" s="28"/>
      <c r="F387" s="28"/>
      <c r="G387" s="33"/>
      <c r="H387" s="33"/>
      <c r="I387" s="33"/>
      <c r="J387" s="33"/>
      <c r="K387" s="33"/>
      <c r="L387" s="33"/>
      <c r="M387" s="33"/>
      <c r="N387" s="33"/>
      <c r="O387" s="33"/>
      <c r="P387" s="33"/>
      <c r="Q387" s="33"/>
      <c r="R387" s="33"/>
      <c r="S387" s="33"/>
      <c r="T387" s="33"/>
      <c r="U387" s="33"/>
      <c r="V387" s="33"/>
      <c r="W387" s="33"/>
      <c r="X387" s="33"/>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c r="BG387" s="28"/>
      <c r="BH387" s="28"/>
      <c r="BI387" s="28"/>
      <c r="BJ387" s="28"/>
      <c r="BK387" s="28"/>
      <c r="BL387" s="28"/>
      <c r="BM387" s="28"/>
      <c r="BN387" s="28"/>
      <c r="BO387" s="28"/>
      <c r="BP387" s="28"/>
      <c r="BQ387" s="28"/>
      <c r="BR387" s="28"/>
      <c r="BS387" s="28"/>
      <c r="BT387" s="28"/>
      <c r="BU387" s="28"/>
      <c r="BV387" s="28"/>
      <c r="BW387" s="28"/>
      <c r="BX387" s="28"/>
      <c r="BY387" s="28"/>
      <c r="BZ387" s="28"/>
      <c r="CA387" s="28"/>
      <c r="CB387" s="28"/>
      <c r="CC387" s="28"/>
      <c r="CD387" s="28"/>
      <c r="CE387" s="28"/>
      <c r="CF387" s="28"/>
      <c r="CG387" s="28"/>
    </row>
    <row r="388" spans="1:85" ht="15.75" x14ac:dyDescent="0.25">
      <c r="A388" s="30" t="s">
        <v>60</v>
      </c>
      <c r="B388" s="28"/>
      <c r="C388" s="28"/>
      <c r="D388" s="28"/>
      <c r="E388" s="28"/>
      <c r="F388" s="28"/>
      <c r="G388" s="33"/>
      <c r="H388" s="33"/>
      <c r="I388" s="33"/>
      <c r="J388" s="33"/>
      <c r="K388" s="33"/>
      <c r="L388" s="33"/>
      <c r="M388" s="33"/>
      <c r="N388" s="33"/>
      <c r="O388" s="33"/>
      <c r="P388" s="33"/>
      <c r="Q388" s="33"/>
      <c r="R388" s="33"/>
      <c r="S388" s="33"/>
      <c r="T388" s="33"/>
      <c r="U388" s="33"/>
      <c r="V388" s="33"/>
      <c r="W388" s="33"/>
      <c r="X388" s="33"/>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8"/>
      <c r="CG388" s="28"/>
    </row>
    <row r="389" spans="1:85" x14ac:dyDescent="0.2">
      <c r="A389" s="29" t="s">
        <v>138</v>
      </c>
      <c r="B389" s="29" t="s">
        <v>42</v>
      </c>
      <c r="C389" s="29" t="s">
        <v>140</v>
      </c>
      <c r="D389" s="29" t="s">
        <v>141</v>
      </c>
      <c r="E389" s="28"/>
      <c r="F389" s="28"/>
      <c r="G389" s="33"/>
      <c r="H389" s="33"/>
      <c r="I389" s="33"/>
      <c r="J389" s="33"/>
      <c r="K389" s="33"/>
      <c r="L389" s="33"/>
      <c r="M389" s="33"/>
      <c r="N389" s="33"/>
      <c r="O389" s="33"/>
      <c r="P389" s="33"/>
      <c r="Q389" s="33"/>
      <c r="R389" s="33"/>
      <c r="S389" s="33"/>
      <c r="T389" s="33"/>
      <c r="U389" s="33"/>
      <c r="V389" s="33"/>
      <c r="W389" s="33"/>
      <c r="X389" s="33"/>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row>
    <row r="390" spans="1:85" x14ac:dyDescent="0.2">
      <c r="A390" s="29" t="s">
        <v>45</v>
      </c>
      <c r="B390" s="28">
        <v>71.3</v>
      </c>
      <c r="C390" s="31">
        <f>E344</f>
        <v>1106.2274881516587</v>
      </c>
      <c r="D390" s="28">
        <f>E348</f>
        <v>54.975631761515203</v>
      </c>
      <c r="E390" s="28"/>
      <c r="F390" s="28"/>
      <c r="G390" s="33"/>
      <c r="H390" s="33"/>
      <c r="I390" s="33"/>
      <c r="J390" s="33"/>
      <c r="K390" s="33"/>
      <c r="L390" s="33"/>
      <c r="M390" s="33"/>
      <c r="N390" s="33"/>
      <c r="O390" s="33"/>
      <c r="P390" s="33"/>
      <c r="Q390" s="33"/>
      <c r="R390" s="33"/>
      <c r="S390" s="33"/>
      <c r="T390" s="33"/>
      <c r="U390" s="33"/>
      <c r="V390" s="33"/>
      <c r="W390" s="33"/>
      <c r="X390" s="33"/>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8"/>
      <c r="CG390" s="28"/>
    </row>
    <row r="391" spans="1:85" x14ac:dyDescent="0.2">
      <c r="A391" s="29" t="s">
        <v>113</v>
      </c>
      <c r="B391" s="28">
        <v>45.5</v>
      </c>
      <c r="C391" s="31">
        <f>M344</f>
        <v>677.35943060498221</v>
      </c>
      <c r="D391" s="28">
        <f>M348</f>
        <v>28.921479688812934</v>
      </c>
      <c r="E391" s="28"/>
      <c r="F391" s="28"/>
      <c r="G391" s="33"/>
      <c r="H391" s="33"/>
      <c r="I391" s="33"/>
      <c r="J391" s="33"/>
      <c r="K391" s="33"/>
      <c r="L391" s="33"/>
      <c r="M391" s="33"/>
      <c r="N391" s="33"/>
      <c r="O391" s="33"/>
      <c r="P391" s="33"/>
      <c r="Q391" s="33"/>
      <c r="R391" s="33"/>
      <c r="S391" s="33"/>
      <c r="T391" s="33"/>
      <c r="U391" s="33"/>
      <c r="V391" s="33"/>
      <c r="W391" s="33"/>
      <c r="X391" s="33"/>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8"/>
      <c r="CG391" s="28"/>
    </row>
    <row r="392" spans="1:85" x14ac:dyDescent="0.2">
      <c r="A392" s="29" t="s">
        <v>51</v>
      </c>
      <c r="B392" s="28">
        <v>19.5</v>
      </c>
      <c r="C392" s="31">
        <f>W344</f>
        <v>242.14</v>
      </c>
      <c r="D392" s="28">
        <f>W348</f>
        <v>12.725220412673961</v>
      </c>
      <c r="E392" s="28"/>
      <c r="F392" s="28"/>
      <c r="G392" s="33"/>
      <c r="H392" s="33"/>
      <c r="I392" s="33"/>
      <c r="J392" s="33"/>
      <c r="K392" s="33"/>
      <c r="L392" s="33"/>
      <c r="M392" s="33"/>
      <c r="N392" s="33"/>
      <c r="O392" s="33"/>
      <c r="P392" s="33"/>
      <c r="Q392" s="33"/>
      <c r="R392" s="33"/>
      <c r="S392" s="33"/>
      <c r="T392" s="33"/>
      <c r="U392" s="33"/>
      <c r="V392" s="33"/>
      <c r="W392" s="33"/>
      <c r="X392" s="33"/>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row>
    <row r="393" spans="1:85" x14ac:dyDescent="0.2">
      <c r="A393" s="29" t="s">
        <v>55</v>
      </c>
      <c r="B393" s="28">
        <v>-14.3</v>
      </c>
      <c r="C393" s="31">
        <f>AE344</f>
        <v>70.540106951871664</v>
      </c>
      <c r="D393" s="28">
        <f>AE348</f>
        <v>4.6898195830206575</v>
      </c>
      <c r="E393" s="28"/>
      <c r="F393" s="28"/>
      <c r="G393" s="33"/>
      <c r="H393" s="33"/>
      <c r="I393" s="33"/>
      <c r="J393" s="33"/>
      <c r="K393" s="33"/>
      <c r="L393" s="33"/>
      <c r="M393" s="33"/>
      <c r="N393" s="33"/>
      <c r="O393" s="33"/>
      <c r="P393" s="33"/>
      <c r="Q393" s="33"/>
      <c r="R393" s="33"/>
      <c r="S393" s="33"/>
      <c r="T393" s="33"/>
      <c r="U393" s="33"/>
      <c r="V393" s="33"/>
      <c r="W393" s="33"/>
      <c r="X393" s="33"/>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8"/>
      <c r="CG393" s="28"/>
    </row>
    <row r="394" spans="1:85" x14ac:dyDescent="0.2">
      <c r="A394" s="29" t="s">
        <v>139</v>
      </c>
      <c r="B394" s="28">
        <v>-40.700000000000003</v>
      </c>
      <c r="C394" s="31">
        <f>AN344</f>
        <v>66.50856164383562</v>
      </c>
      <c r="D394" s="28">
        <f>AN348</f>
        <v>4.1879236182513271</v>
      </c>
      <c r="E394" s="28"/>
      <c r="F394" s="28"/>
      <c r="G394" s="33"/>
      <c r="H394" s="33"/>
      <c r="I394" s="33"/>
      <c r="J394" s="33"/>
      <c r="K394" s="33"/>
      <c r="L394" s="33"/>
      <c r="M394" s="33"/>
      <c r="N394" s="33"/>
      <c r="O394" s="33"/>
      <c r="P394" s="33"/>
      <c r="Q394" s="33"/>
      <c r="R394" s="33"/>
      <c r="S394" s="33"/>
      <c r="T394" s="33"/>
      <c r="U394" s="33"/>
      <c r="V394" s="33"/>
      <c r="W394" s="33"/>
      <c r="X394" s="33"/>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8"/>
      <c r="CG394" s="28"/>
    </row>
    <row r="395" spans="1:85" x14ac:dyDescent="0.2">
      <c r="A395" s="29" t="s">
        <v>37</v>
      </c>
      <c r="B395" s="28">
        <v>-90</v>
      </c>
      <c r="C395" s="31">
        <f>AW344</f>
        <v>50.852137404580134</v>
      </c>
      <c r="D395" s="28">
        <f>AW348</f>
        <v>5.1909965067329882</v>
      </c>
      <c r="E395" s="28"/>
      <c r="F395" s="28"/>
      <c r="G395" s="33"/>
      <c r="H395" s="33"/>
      <c r="I395" s="33"/>
      <c r="J395" s="33"/>
      <c r="K395" s="33"/>
      <c r="L395" s="33"/>
      <c r="M395" s="33"/>
      <c r="N395" s="33"/>
      <c r="O395" s="33"/>
      <c r="P395" s="33"/>
      <c r="Q395" s="33"/>
      <c r="R395" s="33"/>
      <c r="S395" s="33"/>
      <c r="T395" s="33"/>
      <c r="U395" s="33"/>
      <c r="V395" s="33"/>
      <c r="W395" s="33"/>
      <c r="X395" s="33"/>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row>
    <row r="396" spans="1:85" x14ac:dyDescent="0.2">
      <c r="A396" s="28"/>
      <c r="B396" s="28"/>
      <c r="C396" s="28"/>
      <c r="D396" s="28"/>
      <c r="E396" s="28"/>
      <c r="F396" s="28"/>
      <c r="G396" s="33"/>
      <c r="H396" s="33"/>
      <c r="I396" s="33"/>
      <c r="J396" s="33"/>
      <c r="K396" s="33"/>
      <c r="L396" s="33"/>
      <c r="M396" s="33"/>
      <c r="N396" s="33"/>
      <c r="O396" s="33"/>
      <c r="P396" s="33"/>
      <c r="Q396" s="33"/>
      <c r="R396" s="33"/>
      <c r="S396" s="33"/>
      <c r="T396" s="33"/>
      <c r="U396" s="33"/>
      <c r="V396" s="33"/>
      <c r="W396" s="33"/>
      <c r="X396" s="33"/>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8"/>
      <c r="CG396" s="28"/>
    </row>
    <row r="397" spans="1:85" ht="15.75" x14ac:dyDescent="0.25">
      <c r="A397" s="30" t="s">
        <v>46</v>
      </c>
      <c r="B397" s="28"/>
      <c r="C397" s="28"/>
      <c r="D397" s="28"/>
      <c r="E397" s="28"/>
      <c r="F397" s="28"/>
      <c r="G397" s="33"/>
      <c r="H397" s="33"/>
      <c r="I397" s="33"/>
      <c r="J397" s="33"/>
      <c r="K397" s="33"/>
      <c r="L397" s="33"/>
      <c r="M397" s="33"/>
      <c r="N397" s="33"/>
      <c r="O397" s="33"/>
      <c r="P397" s="33"/>
      <c r="Q397" s="33"/>
      <c r="R397" s="33"/>
      <c r="S397" s="33"/>
      <c r="T397" s="33"/>
      <c r="U397" s="33"/>
      <c r="V397" s="33"/>
      <c r="W397" s="33"/>
      <c r="X397" s="33"/>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8"/>
      <c r="CG397" s="28"/>
    </row>
    <row r="398" spans="1:85" x14ac:dyDescent="0.2">
      <c r="A398" s="29" t="s">
        <v>138</v>
      </c>
      <c r="B398" s="29" t="s">
        <v>42</v>
      </c>
      <c r="C398" s="29" t="s">
        <v>140</v>
      </c>
      <c r="D398" s="29" t="s">
        <v>141</v>
      </c>
      <c r="E398" s="28"/>
      <c r="F398" s="28"/>
      <c r="G398" s="33"/>
      <c r="H398" s="33"/>
      <c r="I398" s="33"/>
      <c r="J398" s="33"/>
      <c r="K398" s="33"/>
      <c r="L398" s="33"/>
      <c r="M398" s="33"/>
      <c r="N398" s="33"/>
      <c r="O398" s="33"/>
      <c r="P398" s="33"/>
      <c r="Q398" s="33"/>
      <c r="R398" s="33"/>
      <c r="S398" s="33"/>
      <c r="T398" s="33"/>
      <c r="U398" s="33"/>
      <c r="V398" s="33"/>
      <c r="W398" s="33"/>
      <c r="X398" s="33"/>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c r="BG398" s="28"/>
      <c r="BH398" s="28"/>
      <c r="BI398" s="28"/>
      <c r="BJ398" s="28"/>
      <c r="BK398" s="28"/>
      <c r="BL398" s="28"/>
      <c r="BM398" s="28"/>
      <c r="BN398" s="28"/>
      <c r="BO398" s="28"/>
      <c r="BP398" s="28"/>
      <c r="BQ398" s="28"/>
      <c r="BR398" s="28"/>
      <c r="BS398" s="28"/>
      <c r="BT398" s="28"/>
      <c r="BU398" s="28"/>
      <c r="BV398" s="28"/>
      <c r="BW398" s="28"/>
      <c r="BX398" s="28"/>
      <c r="BY398" s="28"/>
      <c r="BZ398" s="28"/>
      <c r="CA398" s="28"/>
      <c r="CB398" s="28"/>
      <c r="CC398" s="28"/>
      <c r="CD398" s="28"/>
      <c r="CE398" s="28"/>
      <c r="CF398" s="28"/>
      <c r="CG398" s="28"/>
    </row>
    <row r="399" spans="1:85" x14ac:dyDescent="0.2">
      <c r="A399" s="29" t="s">
        <v>45</v>
      </c>
      <c r="B399" s="28">
        <v>71.3</v>
      </c>
      <c r="C399" s="31">
        <f>F344</f>
        <v>209.25405405405405</v>
      </c>
      <c r="D399" s="28">
        <f>F348</f>
        <v>13.183339577087514</v>
      </c>
      <c r="E399" s="28"/>
      <c r="F399" s="28"/>
      <c r="G399" s="33"/>
      <c r="H399" s="33"/>
      <c r="I399" s="33"/>
      <c r="J399" s="33"/>
      <c r="K399" s="33"/>
      <c r="L399" s="33"/>
      <c r="M399" s="33"/>
      <c r="N399" s="33"/>
      <c r="O399" s="33"/>
      <c r="P399" s="33"/>
      <c r="Q399" s="33"/>
      <c r="R399" s="33"/>
      <c r="S399" s="33"/>
      <c r="T399" s="33"/>
      <c r="U399" s="33"/>
      <c r="V399" s="33"/>
      <c r="W399" s="33"/>
      <c r="X399" s="33"/>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c r="BG399" s="28"/>
      <c r="BH399" s="28"/>
      <c r="BI399" s="28"/>
      <c r="BJ399" s="28"/>
      <c r="BK399" s="28"/>
      <c r="BL399" s="28"/>
      <c r="BM399" s="28"/>
      <c r="BN399" s="28"/>
      <c r="BO399" s="28"/>
      <c r="BP399" s="28"/>
      <c r="BQ399" s="28"/>
      <c r="BR399" s="28"/>
      <c r="BS399" s="28"/>
      <c r="BT399" s="28"/>
      <c r="BU399" s="28"/>
      <c r="BV399" s="28"/>
      <c r="BW399" s="28"/>
      <c r="BX399" s="28"/>
      <c r="BY399" s="28"/>
      <c r="BZ399" s="28"/>
      <c r="CA399" s="28"/>
      <c r="CB399" s="28"/>
      <c r="CC399" s="28"/>
      <c r="CD399" s="28"/>
      <c r="CE399" s="28"/>
      <c r="CF399" s="28"/>
      <c r="CG399" s="28"/>
    </row>
    <row r="400" spans="1:85" x14ac:dyDescent="0.2">
      <c r="A400" s="29" t="s">
        <v>113</v>
      </c>
      <c r="B400" s="28">
        <v>45.5</v>
      </c>
      <c r="C400" s="31">
        <f>O344</f>
        <v>137.16494845360825</v>
      </c>
      <c r="D400" s="28">
        <f>O348</f>
        <v>7.9042536247769819</v>
      </c>
      <c r="E400" s="28"/>
      <c r="F400" s="28"/>
      <c r="G400" s="33"/>
      <c r="H400" s="33"/>
      <c r="I400" s="33"/>
      <c r="J400" s="33"/>
      <c r="K400" s="33"/>
      <c r="L400" s="33"/>
      <c r="M400" s="33"/>
      <c r="N400" s="33"/>
      <c r="O400" s="33"/>
      <c r="P400" s="33"/>
      <c r="Q400" s="33"/>
      <c r="R400" s="33"/>
      <c r="S400" s="33"/>
      <c r="T400" s="33"/>
      <c r="U400" s="33"/>
      <c r="V400" s="33"/>
      <c r="W400" s="33"/>
      <c r="X400" s="33"/>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row>
    <row r="401" spans="1:85" x14ac:dyDescent="0.2">
      <c r="A401" s="29" t="s">
        <v>51</v>
      </c>
      <c r="B401" s="28">
        <v>19.5</v>
      </c>
      <c r="C401" s="31">
        <f>X344</f>
        <v>34.956521739130437</v>
      </c>
      <c r="D401" s="28">
        <f>X348</f>
        <v>1.8283201600787737</v>
      </c>
      <c r="E401" s="28"/>
      <c r="F401" s="28"/>
      <c r="G401" s="33"/>
      <c r="H401" s="33"/>
      <c r="I401" s="33"/>
      <c r="J401" s="33"/>
      <c r="K401" s="33"/>
      <c r="L401" s="33"/>
      <c r="M401" s="33"/>
      <c r="N401" s="33"/>
      <c r="O401" s="33"/>
      <c r="P401" s="33"/>
      <c r="Q401" s="33"/>
      <c r="R401" s="33"/>
      <c r="S401" s="33"/>
      <c r="T401" s="33"/>
      <c r="U401" s="33"/>
      <c r="V401" s="33"/>
      <c r="W401" s="33"/>
      <c r="X401" s="33"/>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row>
    <row r="402" spans="1:85" x14ac:dyDescent="0.2">
      <c r="A402" s="29" t="s">
        <v>55</v>
      </c>
      <c r="B402" s="28">
        <v>-14.3</v>
      </c>
      <c r="C402" s="31">
        <f>AG344</f>
        <v>15.311258278145695</v>
      </c>
      <c r="D402" s="28">
        <f>AG348</f>
        <v>0.43600915716115846</v>
      </c>
      <c r="E402" s="28"/>
      <c r="F402" s="28"/>
      <c r="G402" s="33"/>
      <c r="H402" s="33"/>
      <c r="I402" s="33"/>
      <c r="J402" s="33"/>
      <c r="K402" s="33"/>
      <c r="L402" s="33"/>
      <c r="M402" s="33"/>
      <c r="N402" s="33"/>
      <c r="O402" s="33"/>
      <c r="P402" s="33"/>
      <c r="Q402" s="33"/>
      <c r="R402" s="33"/>
      <c r="S402" s="33"/>
      <c r="T402" s="33"/>
      <c r="U402" s="33"/>
      <c r="V402" s="33"/>
      <c r="W402" s="33"/>
      <c r="X402" s="33"/>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8"/>
      <c r="CG402" s="28"/>
    </row>
    <row r="403" spans="1:85" x14ac:dyDescent="0.2">
      <c r="A403" s="29" t="s">
        <v>139</v>
      </c>
      <c r="B403" s="28">
        <v>-40.700000000000003</v>
      </c>
      <c r="C403" s="31">
        <f>AP344</f>
        <v>16.803030303030305</v>
      </c>
      <c r="D403" s="28">
        <f>AP348</f>
        <v>0.46920422169722659</v>
      </c>
      <c r="E403" s="28"/>
      <c r="F403" s="28"/>
      <c r="G403" s="33"/>
      <c r="H403" s="33"/>
      <c r="I403" s="33"/>
      <c r="J403" s="33"/>
      <c r="K403" s="33"/>
      <c r="L403" s="33"/>
      <c r="M403" s="33"/>
      <c r="N403" s="33"/>
      <c r="O403" s="33"/>
      <c r="P403" s="33"/>
      <c r="Q403" s="33"/>
      <c r="R403" s="33"/>
      <c r="S403" s="33"/>
      <c r="T403" s="33"/>
      <c r="U403" s="33"/>
      <c r="V403" s="33"/>
      <c r="W403" s="33"/>
      <c r="X403" s="33"/>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8"/>
      <c r="CG403" s="28"/>
    </row>
    <row r="404" spans="1:85" x14ac:dyDescent="0.2">
      <c r="A404" s="29" t="s">
        <v>37</v>
      </c>
      <c r="B404" s="28">
        <v>-90</v>
      </c>
      <c r="C404" s="31">
        <f>AY344</f>
        <v>17.760416666666668</v>
      </c>
      <c r="D404" s="28">
        <f>AY348</f>
        <v>1.5451356035184207</v>
      </c>
      <c r="E404" s="28"/>
      <c r="F404" s="28"/>
      <c r="G404" s="33"/>
      <c r="H404" s="33"/>
      <c r="I404" s="33"/>
      <c r="J404" s="33"/>
      <c r="K404" s="33"/>
      <c r="L404" s="33"/>
      <c r="M404" s="33"/>
      <c r="N404" s="33"/>
      <c r="O404" s="33"/>
      <c r="P404" s="33"/>
      <c r="Q404" s="33"/>
      <c r="R404" s="33"/>
      <c r="S404" s="33"/>
      <c r="T404" s="33"/>
      <c r="U404" s="33"/>
      <c r="V404" s="33"/>
      <c r="W404" s="33"/>
      <c r="X404" s="33"/>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8"/>
      <c r="CG404" s="28"/>
    </row>
    <row r="405" spans="1:85" x14ac:dyDescent="0.2">
      <c r="A405" s="28"/>
      <c r="B405" s="28"/>
      <c r="C405" s="31"/>
      <c r="D405" s="28"/>
      <c r="E405" s="28"/>
      <c r="F405" s="28"/>
      <c r="G405" s="33"/>
      <c r="H405" s="33"/>
      <c r="I405" s="33"/>
      <c r="J405" s="33"/>
      <c r="K405" s="33"/>
      <c r="L405" s="33"/>
      <c r="M405" s="33"/>
      <c r="N405" s="33"/>
      <c r="O405" s="33"/>
      <c r="P405" s="33"/>
      <c r="Q405" s="33"/>
      <c r="R405" s="33"/>
      <c r="S405" s="33"/>
      <c r="T405" s="33"/>
      <c r="U405" s="33"/>
      <c r="V405" s="33"/>
      <c r="W405" s="33"/>
      <c r="X405" s="33"/>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row>
    <row r="406" spans="1:85" ht="15.75" x14ac:dyDescent="0.25">
      <c r="A406" s="30" t="s">
        <v>50</v>
      </c>
      <c r="B406" s="28"/>
      <c r="C406" s="28"/>
      <c r="D406" s="28"/>
      <c r="E406" s="28"/>
      <c r="F406" s="28"/>
      <c r="G406" s="33"/>
      <c r="H406" s="33"/>
      <c r="I406" s="33"/>
      <c r="J406" s="33"/>
      <c r="K406" s="33"/>
      <c r="L406" s="33"/>
      <c r="M406" s="33"/>
      <c r="N406" s="33"/>
      <c r="O406" s="33"/>
      <c r="P406" s="33"/>
      <c r="Q406" s="33"/>
      <c r="R406" s="33"/>
      <c r="S406" s="33"/>
      <c r="T406" s="33"/>
      <c r="U406" s="33"/>
      <c r="V406" s="33"/>
      <c r="W406" s="33"/>
      <c r="X406" s="33"/>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c r="BY406" s="28"/>
      <c r="BZ406" s="28"/>
      <c r="CA406" s="28"/>
      <c r="CB406" s="28"/>
      <c r="CC406" s="28"/>
      <c r="CD406" s="28"/>
      <c r="CE406" s="28"/>
      <c r="CF406" s="28"/>
      <c r="CG406" s="28"/>
    </row>
    <row r="407" spans="1:85" x14ac:dyDescent="0.2">
      <c r="A407" s="29" t="s">
        <v>138</v>
      </c>
      <c r="B407" s="29" t="s">
        <v>42</v>
      </c>
      <c r="C407" s="29" t="s">
        <v>140</v>
      </c>
      <c r="D407" s="29" t="s">
        <v>141</v>
      </c>
      <c r="E407" s="28"/>
      <c r="F407" s="28"/>
      <c r="G407" s="33"/>
      <c r="H407" s="33"/>
      <c r="I407" s="33"/>
      <c r="J407" s="33"/>
      <c r="K407" s="33"/>
      <c r="L407" s="33"/>
      <c r="M407" s="33"/>
      <c r="N407" s="33"/>
      <c r="O407" s="33"/>
      <c r="P407" s="33"/>
      <c r="Q407" s="33"/>
      <c r="R407" s="33"/>
      <c r="S407" s="33"/>
      <c r="T407" s="33"/>
      <c r="U407" s="33"/>
      <c r="V407" s="33"/>
      <c r="W407" s="33"/>
      <c r="X407" s="33"/>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row>
    <row r="408" spans="1:85" x14ac:dyDescent="0.2">
      <c r="A408" s="29" t="s">
        <v>45</v>
      </c>
      <c r="B408" s="28">
        <v>71.3</v>
      </c>
      <c r="C408" s="31">
        <f>G344</f>
        <v>331.53038674033149</v>
      </c>
      <c r="D408" s="28">
        <f>G348</f>
        <v>21.070183724873065</v>
      </c>
      <c r="E408" s="28"/>
      <c r="F408" s="28"/>
      <c r="G408" s="33"/>
      <c r="H408" s="33"/>
      <c r="I408" s="33"/>
      <c r="J408" s="33"/>
      <c r="K408" s="33"/>
      <c r="L408" s="33"/>
      <c r="M408" s="33"/>
      <c r="N408" s="33"/>
      <c r="O408" s="33"/>
      <c r="P408" s="33"/>
      <c r="Q408" s="33"/>
      <c r="R408" s="33"/>
      <c r="S408" s="33"/>
      <c r="T408" s="33"/>
      <c r="U408" s="33"/>
      <c r="V408" s="33"/>
      <c r="W408" s="33"/>
      <c r="X408" s="33"/>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28"/>
      <c r="CE408" s="28"/>
      <c r="CF408" s="28"/>
      <c r="CG408" s="28"/>
    </row>
    <row r="409" spans="1:85" x14ac:dyDescent="0.2">
      <c r="A409" s="29" t="s">
        <v>113</v>
      </c>
      <c r="B409" s="28">
        <v>45.5</v>
      </c>
      <c r="C409" s="31">
        <f>P344</f>
        <v>217.87709497206703</v>
      </c>
      <c r="D409" s="28">
        <f>P348</f>
        <v>13.272958841184053</v>
      </c>
      <c r="E409" s="28"/>
      <c r="F409" s="28"/>
      <c r="G409" s="33"/>
      <c r="H409" s="33"/>
      <c r="I409" s="33"/>
      <c r="J409" s="33"/>
      <c r="K409" s="33"/>
      <c r="L409" s="33"/>
      <c r="M409" s="33"/>
      <c r="N409" s="33"/>
      <c r="O409" s="33"/>
      <c r="P409" s="33"/>
      <c r="Q409" s="33"/>
      <c r="R409" s="33"/>
      <c r="S409" s="33"/>
      <c r="T409" s="33"/>
      <c r="U409" s="33"/>
      <c r="V409" s="33"/>
      <c r="W409" s="33"/>
      <c r="X409" s="33"/>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c r="BY409" s="28"/>
      <c r="BZ409" s="28"/>
      <c r="CA409" s="28"/>
      <c r="CB409" s="28"/>
      <c r="CC409" s="28"/>
      <c r="CD409" s="28"/>
      <c r="CE409" s="28"/>
      <c r="CF409" s="28"/>
      <c r="CG409" s="28"/>
    </row>
    <row r="410" spans="1:85" x14ac:dyDescent="0.2">
      <c r="A410" s="29" t="s">
        <v>51</v>
      </c>
      <c r="B410" s="28">
        <v>19.5</v>
      </c>
      <c r="C410" s="31">
        <f>Y344</f>
        <v>53.108843537414963</v>
      </c>
      <c r="D410" s="28">
        <f>Y348</f>
        <v>3.7429830051617854</v>
      </c>
      <c r="E410" s="28"/>
      <c r="F410" s="28"/>
      <c r="G410" s="33"/>
      <c r="H410" s="33"/>
      <c r="I410" s="33"/>
      <c r="J410" s="33"/>
      <c r="K410" s="33"/>
      <c r="L410" s="33"/>
      <c r="M410" s="33"/>
      <c r="N410" s="33"/>
      <c r="O410" s="33"/>
      <c r="P410" s="33"/>
      <c r="Q410" s="33"/>
      <c r="R410" s="33"/>
      <c r="S410" s="33"/>
      <c r="T410" s="33"/>
      <c r="U410" s="33"/>
      <c r="V410" s="33"/>
      <c r="W410" s="33"/>
      <c r="X410" s="33"/>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c r="BY410" s="28"/>
      <c r="BZ410" s="28"/>
      <c r="CA410" s="28"/>
      <c r="CB410" s="28"/>
      <c r="CC410" s="28"/>
      <c r="CD410" s="28"/>
      <c r="CE410" s="28"/>
      <c r="CF410" s="28"/>
      <c r="CG410" s="28"/>
    </row>
    <row r="411" spans="1:85" x14ac:dyDescent="0.2">
      <c r="A411" s="29" t="s">
        <v>55</v>
      </c>
      <c r="B411" s="28">
        <v>-14.3</v>
      </c>
      <c r="C411" s="31">
        <f>AH344</f>
        <v>16.161538461538463</v>
      </c>
      <c r="D411" s="28">
        <f>AH348</f>
        <v>1.0342844033503975</v>
      </c>
      <c r="E411" s="28"/>
      <c r="F411" s="28"/>
      <c r="G411" s="33"/>
      <c r="H411" s="33"/>
      <c r="I411" s="33"/>
      <c r="J411" s="33"/>
      <c r="K411" s="33"/>
      <c r="L411" s="33"/>
      <c r="M411" s="33"/>
      <c r="N411" s="33"/>
      <c r="O411" s="33"/>
      <c r="P411" s="33"/>
      <c r="Q411" s="33"/>
      <c r="R411" s="33"/>
      <c r="S411" s="33"/>
      <c r="T411" s="33"/>
      <c r="U411" s="33"/>
      <c r="V411" s="33"/>
      <c r="W411" s="33"/>
      <c r="X411" s="33"/>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c r="BY411" s="28"/>
      <c r="BZ411" s="28"/>
      <c r="CA411" s="28"/>
      <c r="CB411" s="28"/>
      <c r="CC411" s="28"/>
      <c r="CD411" s="28"/>
      <c r="CE411" s="28"/>
      <c r="CF411" s="28"/>
      <c r="CG411" s="28"/>
    </row>
    <row r="412" spans="1:85" x14ac:dyDescent="0.2">
      <c r="A412" s="29" t="s">
        <v>139</v>
      </c>
      <c r="B412" s="28">
        <v>-40.700000000000003</v>
      </c>
      <c r="C412" s="31">
        <f>AQ344</f>
        <v>17.782258064516128</v>
      </c>
      <c r="D412" s="28">
        <f>AQ348</f>
        <v>0.81686270846665121</v>
      </c>
      <c r="E412" s="28"/>
      <c r="F412" s="28"/>
      <c r="G412" s="33"/>
      <c r="H412" s="33"/>
      <c r="I412" s="33"/>
      <c r="J412" s="33"/>
      <c r="K412" s="33"/>
      <c r="L412" s="33"/>
      <c r="M412" s="33"/>
      <c r="N412" s="33"/>
      <c r="O412" s="33"/>
      <c r="P412" s="33"/>
      <c r="Q412" s="33"/>
      <c r="R412" s="33"/>
      <c r="S412" s="33"/>
      <c r="T412" s="33"/>
      <c r="U412" s="33"/>
      <c r="V412" s="33"/>
      <c r="W412" s="33"/>
      <c r="X412" s="33"/>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row>
    <row r="413" spans="1:85" x14ac:dyDescent="0.2">
      <c r="A413" s="29" t="s">
        <v>37</v>
      </c>
      <c r="B413" s="28">
        <v>-90</v>
      </c>
      <c r="C413" s="31">
        <f>AZ344</f>
        <v>18.859154929577464</v>
      </c>
      <c r="D413" s="28">
        <f>AZ348</f>
        <v>1.9581430630552774</v>
      </c>
      <c r="E413" s="28"/>
      <c r="F413" s="28"/>
      <c r="G413" s="33"/>
      <c r="H413" s="33"/>
      <c r="I413" s="33"/>
      <c r="J413" s="33"/>
      <c r="K413" s="33"/>
      <c r="L413" s="33"/>
      <c r="M413" s="33"/>
      <c r="N413" s="33"/>
      <c r="O413" s="33"/>
      <c r="P413" s="33"/>
      <c r="Q413" s="33"/>
      <c r="R413" s="33"/>
      <c r="S413" s="33"/>
      <c r="T413" s="33"/>
      <c r="U413" s="33"/>
      <c r="V413" s="33"/>
      <c r="W413" s="33"/>
      <c r="X413" s="33"/>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8"/>
      <c r="CG413" s="28"/>
    </row>
    <row r="414" spans="1:85" x14ac:dyDescent="0.2">
      <c r="A414" s="28"/>
      <c r="B414" s="28"/>
      <c r="C414" s="28"/>
      <c r="D414" s="28"/>
      <c r="E414" s="28"/>
      <c r="F414" s="28"/>
      <c r="G414" s="33"/>
      <c r="H414" s="33"/>
      <c r="I414" s="33"/>
      <c r="J414" s="33"/>
      <c r="K414" s="33"/>
      <c r="L414" s="33"/>
      <c r="M414" s="33"/>
      <c r="N414" s="33"/>
      <c r="O414" s="33"/>
      <c r="P414" s="33"/>
      <c r="Q414" s="33"/>
      <c r="R414" s="33"/>
      <c r="S414" s="33"/>
      <c r="T414" s="33"/>
      <c r="U414" s="33"/>
      <c r="V414" s="33"/>
      <c r="W414" s="33"/>
      <c r="X414" s="33"/>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8"/>
      <c r="CG414" s="28"/>
    </row>
    <row r="415" spans="1:85" x14ac:dyDescent="0.2">
      <c r="A415" s="28"/>
      <c r="B415" s="28"/>
      <c r="C415" s="28"/>
      <c r="D415" s="28"/>
      <c r="E415" s="28"/>
      <c r="F415" s="28"/>
      <c r="G415" s="33"/>
      <c r="H415" s="33"/>
      <c r="I415" s="33"/>
      <c r="J415" s="33"/>
      <c r="K415" s="33"/>
      <c r="L415" s="33"/>
      <c r="M415" s="33"/>
      <c r="N415" s="33"/>
      <c r="O415" s="33"/>
      <c r="P415" s="33"/>
      <c r="Q415" s="33"/>
      <c r="R415" s="33"/>
      <c r="S415" s="33"/>
      <c r="T415" s="33"/>
      <c r="U415" s="33"/>
      <c r="V415" s="33"/>
      <c r="W415" s="33"/>
      <c r="X415" s="33"/>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8"/>
      <c r="CG415" s="28"/>
    </row>
    <row r="416" spans="1:85" x14ac:dyDescent="0.2">
      <c r="A416" s="28"/>
      <c r="B416" s="28"/>
      <c r="C416" s="28"/>
      <c r="D416" s="28"/>
      <c r="E416" s="28"/>
      <c r="F416" s="28"/>
      <c r="G416" s="33"/>
      <c r="H416" s="33"/>
      <c r="I416" s="33"/>
      <c r="J416" s="33"/>
      <c r="K416" s="33"/>
      <c r="L416" s="33"/>
      <c r="M416" s="33"/>
      <c r="N416" s="33"/>
      <c r="O416" s="33"/>
      <c r="P416" s="33"/>
      <c r="Q416" s="33"/>
      <c r="R416" s="33"/>
      <c r="S416" s="33"/>
      <c r="T416" s="33"/>
      <c r="U416" s="33"/>
      <c r="V416" s="33"/>
      <c r="W416" s="33"/>
      <c r="X416" s="33"/>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8"/>
      <c r="CG416" s="28"/>
    </row>
    <row r="417" spans="6:85" x14ac:dyDescent="0.2">
      <c r="F417" s="28"/>
      <c r="G417" s="33"/>
      <c r="H417" s="33"/>
      <c r="I417" s="33"/>
      <c r="J417" s="33"/>
      <c r="K417" s="33"/>
      <c r="L417" s="33"/>
      <c r="M417" s="33"/>
      <c r="N417" s="33"/>
      <c r="O417" s="33"/>
      <c r="P417" s="33"/>
      <c r="Q417" s="33"/>
      <c r="R417" s="33"/>
      <c r="S417" s="33"/>
      <c r="T417" s="33"/>
      <c r="U417" s="33"/>
      <c r="V417" s="33"/>
      <c r="W417" s="33"/>
      <c r="X417" s="33"/>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row>
    <row r="418" spans="6:85" x14ac:dyDescent="0.2">
      <c r="F418" s="28"/>
      <c r="G418" s="33"/>
      <c r="H418" s="33"/>
      <c r="I418" s="33"/>
      <c r="J418" s="33"/>
      <c r="K418" s="33"/>
      <c r="L418" s="33"/>
      <c r="M418" s="33"/>
      <c r="N418" s="33"/>
      <c r="O418" s="33"/>
      <c r="P418" s="33"/>
      <c r="Q418" s="33"/>
      <c r="R418" s="33"/>
      <c r="S418" s="33"/>
      <c r="T418" s="33"/>
      <c r="U418" s="33"/>
      <c r="V418" s="33"/>
      <c r="W418" s="33"/>
      <c r="X418" s="33"/>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8"/>
      <c r="CG418" s="28"/>
    </row>
    <row r="419" spans="6:85" x14ac:dyDescent="0.2">
      <c r="F419" s="28"/>
      <c r="G419" s="33"/>
      <c r="H419" s="33"/>
      <c r="I419" s="33"/>
      <c r="J419" s="33"/>
      <c r="K419" s="33"/>
      <c r="L419" s="33"/>
      <c r="M419" s="33"/>
      <c r="N419" s="33"/>
      <c r="O419" s="33"/>
      <c r="P419" s="33"/>
      <c r="Q419" s="33"/>
      <c r="R419" s="33"/>
      <c r="S419" s="33"/>
      <c r="T419" s="33"/>
      <c r="U419" s="33"/>
      <c r="V419" s="33"/>
      <c r="W419" s="33"/>
      <c r="X419" s="33"/>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8"/>
      <c r="CG419" s="28"/>
    </row>
    <row r="420" spans="6:85" x14ac:dyDescent="0.2">
      <c r="F420" s="28"/>
      <c r="G420" s="33"/>
      <c r="H420" s="33"/>
      <c r="I420" s="33"/>
      <c r="J420" s="33"/>
      <c r="K420" s="33"/>
      <c r="L420" s="33"/>
      <c r="M420" s="33"/>
      <c r="N420" s="33"/>
      <c r="O420" s="33"/>
      <c r="P420" s="33"/>
      <c r="Q420" s="33"/>
      <c r="R420" s="33"/>
      <c r="S420" s="33"/>
      <c r="T420" s="33"/>
      <c r="U420" s="33"/>
      <c r="V420" s="33"/>
      <c r="W420" s="33"/>
      <c r="X420" s="33"/>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8"/>
      <c r="CG420" s="28"/>
    </row>
    <row r="421" spans="6:85" x14ac:dyDescent="0.2">
      <c r="F421" s="28"/>
      <c r="G421" s="33"/>
      <c r="H421" s="33"/>
      <c r="I421" s="33"/>
      <c r="J421" s="33"/>
      <c r="K421" s="33"/>
      <c r="L421" s="33"/>
      <c r="M421" s="33"/>
      <c r="N421" s="33"/>
      <c r="O421" s="33"/>
      <c r="P421" s="33"/>
      <c r="Q421" s="33"/>
      <c r="R421" s="33"/>
      <c r="S421" s="33"/>
      <c r="T421" s="33"/>
      <c r="U421" s="33"/>
      <c r="V421" s="33"/>
      <c r="W421" s="33"/>
      <c r="X421" s="33"/>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8"/>
      <c r="CG421" s="28"/>
    </row>
    <row r="422" spans="6:85" x14ac:dyDescent="0.2">
      <c r="F422" s="28"/>
      <c r="G422" s="33"/>
      <c r="H422" s="33"/>
      <c r="I422" s="33"/>
      <c r="J422" s="33"/>
      <c r="K422" s="33"/>
      <c r="L422" s="33"/>
      <c r="M422" s="33"/>
      <c r="N422" s="33"/>
      <c r="O422" s="33"/>
      <c r="P422" s="33"/>
      <c r="Q422" s="33"/>
      <c r="R422" s="33"/>
      <c r="S422" s="33"/>
      <c r="T422" s="33"/>
      <c r="U422" s="33"/>
      <c r="V422" s="33"/>
      <c r="W422" s="33"/>
      <c r="X422" s="33"/>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8"/>
      <c r="CG422" s="28"/>
    </row>
    <row r="423" spans="6:85" x14ac:dyDescent="0.2">
      <c r="F423" s="28"/>
      <c r="G423" s="33"/>
      <c r="H423" s="33"/>
      <c r="I423" s="33"/>
      <c r="J423" s="33"/>
      <c r="K423" s="33"/>
      <c r="L423" s="33"/>
      <c r="M423" s="33"/>
      <c r="N423" s="33"/>
      <c r="O423" s="33"/>
      <c r="P423" s="33"/>
      <c r="Q423" s="33"/>
      <c r="R423" s="33"/>
      <c r="S423" s="33"/>
      <c r="T423" s="33"/>
      <c r="U423" s="33"/>
      <c r="V423" s="33"/>
      <c r="W423" s="33"/>
      <c r="X423" s="33"/>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row>
    <row r="424" spans="6:85" x14ac:dyDescent="0.2">
      <c r="F424" s="28"/>
      <c r="G424" s="33"/>
      <c r="H424" s="33"/>
      <c r="I424" s="33"/>
      <c r="J424" s="33"/>
      <c r="K424" s="33"/>
      <c r="L424" s="33"/>
      <c r="M424" s="33"/>
      <c r="N424" s="33"/>
      <c r="O424" s="33"/>
      <c r="P424" s="33"/>
      <c r="Q424" s="33"/>
      <c r="R424" s="33"/>
      <c r="S424" s="33"/>
      <c r="T424" s="33"/>
      <c r="U424" s="33"/>
      <c r="V424" s="33"/>
      <c r="W424" s="33"/>
      <c r="X424" s="33"/>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8"/>
      <c r="CG424" s="28"/>
    </row>
    <row r="425" spans="6:85" x14ac:dyDescent="0.2">
      <c r="F425" s="28"/>
      <c r="G425" s="33"/>
      <c r="H425" s="33"/>
      <c r="I425" s="33"/>
      <c r="J425" s="33"/>
      <c r="K425" s="33"/>
      <c r="L425" s="33"/>
      <c r="M425" s="33"/>
      <c r="N425" s="33"/>
      <c r="O425" s="33"/>
      <c r="P425" s="33"/>
      <c r="Q425" s="33"/>
      <c r="R425" s="33"/>
      <c r="S425" s="33"/>
      <c r="T425" s="33"/>
      <c r="U425" s="33"/>
      <c r="V425" s="33"/>
      <c r="W425" s="33"/>
      <c r="X425" s="33"/>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8"/>
      <c r="CG425" s="28"/>
    </row>
    <row r="426" spans="6:85" x14ac:dyDescent="0.2">
      <c r="F426" s="28"/>
      <c r="G426" s="33"/>
      <c r="H426" s="33"/>
      <c r="I426" s="33"/>
      <c r="J426" s="33"/>
      <c r="K426" s="33"/>
      <c r="L426" s="33"/>
      <c r="M426" s="33"/>
      <c r="N426" s="33"/>
      <c r="O426" s="33"/>
      <c r="P426" s="33"/>
      <c r="Q426" s="33"/>
      <c r="R426" s="33"/>
      <c r="S426" s="33"/>
      <c r="T426" s="33"/>
      <c r="U426" s="33"/>
      <c r="V426" s="33"/>
      <c r="W426" s="33"/>
      <c r="X426" s="33"/>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8"/>
      <c r="CG426" s="28"/>
    </row>
    <row r="427" spans="6:85" x14ac:dyDescent="0.2">
      <c r="F427" s="28"/>
      <c r="G427" s="33"/>
      <c r="H427" s="33"/>
      <c r="I427" s="33"/>
      <c r="J427" s="33"/>
      <c r="K427" s="33"/>
      <c r="L427" s="33"/>
      <c r="M427" s="33"/>
      <c r="N427" s="33"/>
      <c r="O427" s="33"/>
      <c r="P427" s="33"/>
      <c r="Q427" s="33"/>
      <c r="R427" s="33"/>
      <c r="S427" s="33"/>
      <c r="T427" s="33"/>
      <c r="U427" s="33"/>
      <c r="V427" s="33"/>
      <c r="W427" s="33"/>
      <c r="X427" s="33"/>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8"/>
      <c r="CG427" s="28"/>
    </row>
    <row r="428" spans="6:85" x14ac:dyDescent="0.2">
      <c r="F428" s="28"/>
      <c r="G428" s="33"/>
      <c r="H428" s="33"/>
      <c r="I428" s="33"/>
      <c r="J428" s="33"/>
      <c r="K428" s="33"/>
      <c r="L428" s="33"/>
      <c r="M428" s="33"/>
      <c r="N428" s="33"/>
      <c r="O428" s="33"/>
      <c r="P428" s="33"/>
      <c r="Q428" s="33"/>
      <c r="R428" s="33"/>
      <c r="S428" s="33"/>
      <c r="T428" s="33"/>
      <c r="U428" s="33"/>
      <c r="V428" s="33"/>
      <c r="W428" s="33"/>
      <c r="X428" s="33"/>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row>
    <row r="429" spans="6:85" x14ac:dyDescent="0.2">
      <c r="F429" s="28"/>
      <c r="G429" s="33"/>
      <c r="H429" s="33"/>
      <c r="I429" s="33"/>
      <c r="J429" s="33"/>
      <c r="K429" s="33"/>
      <c r="L429" s="33"/>
      <c r="M429" s="33"/>
      <c r="N429" s="33"/>
      <c r="O429" s="33"/>
      <c r="P429" s="33"/>
      <c r="Q429" s="33"/>
      <c r="R429" s="33"/>
      <c r="S429" s="33"/>
      <c r="T429" s="33"/>
      <c r="U429" s="33"/>
      <c r="V429" s="33"/>
      <c r="W429" s="33"/>
      <c r="X429" s="33"/>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8"/>
      <c r="CG429" s="28"/>
    </row>
    <row r="430" spans="6:85" x14ac:dyDescent="0.2">
      <c r="F430" s="28"/>
      <c r="G430" s="33"/>
      <c r="H430" s="33"/>
      <c r="I430" s="33"/>
      <c r="J430" s="33"/>
      <c r="K430" s="33"/>
      <c r="L430" s="33"/>
      <c r="M430" s="33"/>
      <c r="N430" s="33"/>
      <c r="O430" s="33"/>
      <c r="P430" s="33"/>
      <c r="Q430" s="33"/>
      <c r="R430" s="33"/>
      <c r="S430" s="33"/>
      <c r="T430" s="33"/>
      <c r="U430" s="33"/>
      <c r="V430" s="33"/>
      <c r="W430" s="33"/>
      <c r="X430" s="33"/>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8"/>
      <c r="CG430" s="28"/>
    </row>
    <row r="431" spans="6:85" x14ac:dyDescent="0.2">
      <c r="F431" s="28"/>
      <c r="G431" s="33"/>
      <c r="H431" s="33"/>
      <c r="I431" s="33"/>
      <c r="J431" s="33"/>
      <c r="K431" s="33"/>
      <c r="L431" s="33"/>
      <c r="M431" s="33"/>
      <c r="N431" s="33"/>
      <c r="O431" s="33"/>
      <c r="P431" s="33"/>
      <c r="Q431" s="33"/>
      <c r="R431" s="33"/>
      <c r="S431" s="33"/>
      <c r="T431" s="33"/>
      <c r="U431" s="33"/>
      <c r="V431" s="33"/>
      <c r="W431" s="33"/>
      <c r="X431" s="33"/>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8"/>
      <c r="CG431" s="28"/>
    </row>
    <row r="432" spans="6:85" x14ac:dyDescent="0.2">
      <c r="F432" s="28"/>
      <c r="G432" s="33"/>
      <c r="H432" s="33"/>
      <c r="I432" s="33"/>
      <c r="J432" s="33"/>
      <c r="K432" s="33"/>
      <c r="L432" s="33"/>
      <c r="M432" s="33"/>
      <c r="N432" s="33"/>
      <c r="O432" s="33"/>
      <c r="P432" s="33"/>
      <c r="Q432" s="33"/>
      <c r="R432" s="33"/>
      <c r="S432" s="33"/>
      <c r="T432" s="33"/>
      <c r="U432" s="33"/>
      <c r="V432" s="33"/>
      <c r="W432" s="33"/>
      <c r="X432" s="33"/>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8"/>
      <c r="CG432" s="28"/>
    </row>
    <row r="433" spans="1:85" x14ac:dyDescent="0.2">
      <c r="F433" s="28"/>
      <c r="G433" s="33"/>
      <c r="H433" s="33"/>
      <c r="I433" s="33"/>
      <c r="J433" s="33"/>
      <c r="K433" s="33"/>
      <c r="L433" s="33"/>
      <c r="M433" s="33"/>
      <c r="N433" s="33"/>
      <c r="O433" s="33"/>
      <c r="P433" s="33"/>
      <c r="Q433" s="33"/>
      <c r="R433" s="33"/>
      <c r="S433" s="33"/>
      <c r="T433" s="33"/>
      <c r="U433" s="33"/>
      <c r="V433" s="33"/>
      <c r="W433" s="33"/>
      <c r="X433" s="33"/>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row>
    <row r="434" spans="1:85" x14ac:dyDescent="0.2">
      <c r="F434" s="28"/>
      <c r="G434" s="33"/>
      <c r="H434" s="33"/>
      <c r="I434" s="33"/>
      <c r="J434" s="33"/>
      <c r="K434" s="33"/>
      <c r="L434" s="33"/>
      <c r="M434" s="33"/>
      <c r="N434" s="33"/>
      <c r="O434" s="33"/>
      <c r="P434" s="33"/>
      <c r="Q434" s="33"/>
      <c r="R434" s="33"/>
      <c r="S434" s="33"/>
      <c r="T434" s="33"/>
      <c r="U434" s="33"/>
      <c r="V434" s="33"/>
      <c r="W434" s="33"/>
      <c r="X434" s="33"/>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8"/>
      <c r="CG434" s="28"/>
    </row>
    <row r="435" spans="1:85" x14ac:dyDescent="0.2">
      <c r="A435" s="28"/>
      <c r="B435" s="28"/>
      <c r="C435" s="28"/>
      <c r="D435" s="28"/>
      <c r="E435" s="28"/>
      <c r="F435" s="28"/>
      <c r="G435" s="33"/>
      <c r="H435" s="33"/>
      <c r="I435" s="33"/>
      <c r="J435" s="33"/>
      <c r="K435" s="33"/>
      <c r="L435" s="33"/>
      <c r="M435" s="33"/>
      <c r="N435" s="33"/>
      <c r="O435" s="33"/>
      <c r="P435" s="33"/>
      <c r="Q435" s="33"/>
      <c r="R435" s="33"/>
      <c r="S435" s="33"/>
      <c r="T435" s="33"/>
      <c r="U435" s="33"/>
      <c r="V435" s="33"/>
      <c r="W435" s="33"/>
      <c r="X435" s="33"/>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row>
    <row r="436" spans="1:85" x14ac:dyDescent="0.2">
      <c r="A436" s="28" t="s">
        <v>54</v>
      </c>
      <c r="B436" s="28"/>
      <c r="C436" s="28"/>
      <c r="D436" s="28"/>
      <c r="E436" s="28"/>
      <c r="F436" s="28"/>
      <c r="G436" s="33"/>
      <c r="H436" s="33"/>
      <c r="I436" s="33"/>
      <c r="J436" s="33"/>
      <c r="K436" s="33"/>
      <c r="L436" s="33"/>
      <c r="M436" s="33"/>
      <c r="N436" s="33"/>
      <c r="O436" s="33"/>
      <c r="P436" s="33"/>
      <c r="Q436" s="33"/>
      <c r="R436" s="33"/>
      <c r="S436" s="33"/>
      <c r="T436" s="33"/>
      <c r="U436" s="33"/>
      <c r="V436" s="33"/>
      <c r="W436" s="33"/>
      <c r="X436" s="33"/>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8"/>
      <c r="CG436" s="28"/>
    </row>
    <row r="437" spans="1:85" x14ac:dyDescent="0.2">
      <c r="A437" s="28" t="s">
        <v>138</v>
      </c>
      <c r="B437" s="28" t="s">
        <v>42</v>
      </c>
      <c r="E437" s="28"/>
      <c r="F437" s="28"/>
      <c r="G437" s="33"/>
      <c r="H437" s="33"/>
      <c r="I437" s="33"/>
      <c r="J437" s="33"/>
      <c r="K437" s="33"/>
      <c r="L437" s="33"/>
      <c r="M437" s="33"/>
      <c r="N437" s="33"/>
      <c r="O437" s="33"/>
      <c r="P437" s="33"/>
      <c r="Q437" s="33"/>
      <c r="R437" s="33"/>
      <c r="S437" s="33"/>
      <c r="T437" s="33"/>
      <c r="U437" s="33"/>
      <c r="V437" s="33"/>
      <c r="W437" s="33"/>
      <c r="X437" s="33"/>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8"/>
      <c r="CG437" s="28"/>
    </row>
    <row r="438" spans="1:85" x14ac:dyDescent="0.2">
      <c r="A438" s="28" t="s">
        <v>45</v>
      </c>
      <c r="B438" s="28">
        <v>71.3</v>
      </c>
      <c r="E438" s="28"/>
      <c r="F438" s="28"/>
      <c r="G438" s="33"/>
      <c r="H438" s="33"/>
      <c r="I438" s="33"/>
      <c r="J438" s="33"/>
      <c r="K438" s="33"/>
      <c r="L438" s="33"/>
      <c r="M438" s="33"/>
      <c r="N438" s="33"/>
      <c r="O438" s="33"/>
      <c r="P438" s="33"/>
      <c r="Q438" s="33"/>
      <c r="R438" s="33"/>
      <c r="S438" s="33"/>
      <c r="T438" s="33"/>
      <c r="U438" s="33"/>
      <c r="V438" s="33"/>
      <c r="W438" s="33"/>
      <c r="X438" s="33"/>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8"/>
      <c r="CG438" s="28"/>
    </row>
    <row r="439" spans="1:85" x14ac:dyDescent="0.2">
      <c r="A439" s="28" t="s">
        <v>113</v>
      </c>
      <c r="B439" s="28">
        <v>45.5</v>
      </c>
      <c r="E439" s="28"/>
      <c r="F439" s="28"/>
      <c r="G439" s="33"/>
      <c r="H439" s="33"/>
      <c r="I439" s="33"/>
      <c r="J439" s="33"/>
      <c r="K439" s="33"/>
      <c r="L439" s="33"/>
      <c r="M439" s="33"/>
      <c r="N439" s="33"/>
      <c r="O439" s="33"/>
      <c r="P439" s="33"/>
      <c r="Q439" s="33"/>
      <c r="R439" s="33"/>
      <c r="S439" s="33"/>
      <c r="T439" s="33"/>
      <c r="U439" s="33"/>
      <c r="V439" s="33"/>
      <c r="W439" s="33"/>
      <c r="X439" s="33"/>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8"/>
      <c r="CG439" s="28"/>
    </row>
    <row r="440" spans="1:85" x14ac:dyDescent="0.2">
      <c r="A440" s="28" t="s">
        <v>51</v>
      </c>
      <c r="B440" s="28">
        <v>19.5</v>
      </c>
      <c r="E440" s="28"/>
      <c r="F440" s="28"/>
      <c r="G440" s="33"/>
      <c r="H440" s="33"/>
      <c r="I440" s="33"/>
      <c r="J440" s="33"/>
      <c r="K440" s="33"/>
      <c r="L440" s="33"/>
      <c r="M440" s="33"/>
      <c r="N440" s="33"/>
      <c r="O440" s="33"/>
      <c r="P440" s="33"/>
      <c r="Q440" s="33"/>
      <c r="R440" s="33"/>
      <c r="S440" s="33"/>
      <c r="T440" s="33"/>
      <c r="U440" s="33"/>
      <c r="V440" s="33"/>
      <c r="W440" s="33"/>
      <c r="X440" s="33"/>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row>
    <row r="441" spans="1:85" x14ac:dyDescent="0.2">
      <c r="A441" s="28" t="s">
        <v>55</v>
      </c>
      <c r="B441" s="28">
        <v>-14.3</v>
      </c>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row>
    <row r="442" spans="1:85" x14ac:dyDescent="0.2">
      <c r="A442" s="28" t="s">
        <v>139</v>
      </c>
      <c r="B442" s="28">
        <v>-40.700000000000003</v>
      </c>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row>
    <row r="443" spans="1:85" x14ac:dyDescent="0.2">
      <c r="A443" s="28" t="s">
        <v>37</v>
      </c>
      <c r="B443" s="28">
        <v>-90</v>
      </c>
      <c r="E443" s="28"/>
      <c r="F443" s="28"/>
      <c r="G443" s="28"/>
      <c r="H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row>
    <row r="444" spans="1:85" x14ac:dyDescent="0.2">
      <c r="A444" s="28"/>
      <c r="B444" s="28"/>
      <c r="C444" s="28"/>
      <c r="D444" s="28"/>
      <c r="E444" s="28"/>
      <c r="F444" s="28"/>
      <c r="H444" s="28"/>
      <c r="I444" s="28" t="s">
        <v>140</v>
      </c>
      <c r="J444" s="28" t="s">
        <v>140</v>
      </c>
      <c r="K444" s="28" t="s">
        <v>140</v>
      </c>
      <c r="L444" s="28" t="s">
        <v>140</v>
      </c>
      <c r="M444" s="28" t="s">
        <v>140</v>
      </c>
      <c r="N444" s="28" t="s">
        <v>140</v>
      </c>
      <c r="O444" s="2" t="s">
        <v>140</v>
      </c>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row>
    <row r="445" spans="1:85" x14ac:dyDescent="0.2">
      <c r="B445" s="28"/>
      <c r="C445" s="28"/>
      <c r="D445" s="28"/>
      <c r="E445" s="28"/>
      <c r="F445" s="28"/>
      <c r="G445" s="28" t="s">
        <v>138</v>
      </c>
      <c r="H445" s="28" t="s">
        <v>42</v>
      </c>
      <c r="I445" s="28" t="s">
        <v>52</v>
      </c>
      <c r="J445" s="28" t="s">
        <v>54</v>
      </c>
      <c r="K445" s="28" t="s">
        <v>56</v>
      </c>
      <c r="L445" s="28" t="s">
        <v>58</v>
      </c>
      <c r="M445" s="28" t="s">
        <v>60</v>
      </c>
      <c r="N445" s="28" t="s">
        <v>46</v>
      </c>
      <c r="O445" s="2" t="s">
        <v>50</v>
      </c>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row>
    <row r="446" spans="1:85" x14ac:dyDescent="0.2">
      <c r="A446" s="28" t="s">
        <v>138</v>
      </c>
      <c r="B446" s="28" t="s">
        <v>42</v>
      </c>
      <c r="E446" s="28"/>
      <c r="F446" s="28"/>
      <c r="G446" s="28" t="s">
        <v>45</v>
      </c>
      <c r="H446" s="28">
        <v>71.3</v>
      </c>
      <c r="I446" s="28">
        <v>375.56818181818181</v>
      </c>
      <c r="J446" s="28">
        <v>314.56880733944956</v>
      </c>
      <c r="K446" s="28">
        <v>1779.9809523809524</v>
      </c>
      <c r="L446" s="28">
        <v>93.852941176470594</v>
      </c>
      <c r="M446" s="28">
        <v>1106.2274881516587</v>
      </c>
      <c r="N446" s="28">
        <v>209.25405405405405</v>
      </c>
      <c r="O446" s="2">
        <v>331.53038674033149</v>
      </c>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row>
    <row r="447" spans="1:85" x14ac:dyDescent="0.2">
      <c r="A447" s="28" t="s">
        <v>45</v>
      </c>
      <c r="B447" s="28">
        <v>71.3</v>
      </c>
      <c r="E447" s="28"/>
      <c r="F447" s="28"/>
      <c r="G447" s="28" t="s">
        <v>113</v>
      </c>
      <c r="H447" s="28">
        <v>45.5</v>
      </c>
      <c r="I447" s="28">
        <v>432.94880546075086</v>
      </c>
      <c r="J447" s="28">
        <v>279.99543378995435</v>
      </c>
      <c r="K447" s="28">
        <v>1432.9724770642201</v>
      </c>
      <c r="L447" s="28">
        <v>55.08450704225352</v>
      </c>
      <c r="M447" s="28">
        <v>677.35943060498221</v>
      </c>
      <c r="N447" s="28">
        <v>137.16494845360825</v>
      </c>
      <c r="O447" s="2">
        <v>217.87709497206703</v>
      </c>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row>
    <row r="448" spans="1:85" x14ac:dyDescent="0.2">
      <c r="A448" s="28" t="s">
        <v>113</v>
      </c>
      <c r="B448" s="28">
        <v>45.5</v>
      </c>
      <c r="E448" s="28"/>
      <c r="F448" s="28"/>
      <c r="G448" s="28" t="s">
        <v>51</v>
      </c>
      <c r="H448" s="28">
        <v>19.5</v>
      </c>
      <c r="I448" s="28">
        <v>151.0566037735849</v>
      </c>
      <c r="J448" s="28">
        <v>222.81372549019608</v>
      </c>
      <c r="K448" s="28">
        <v>840.17224880382776</v>
      </c>
      <c r="L448" s="28">
        <v>133.99378881987579</v>
      </c>
      <c r="M448" s="28">
        <v>242.14</v>
      </c>
      <c r="N448" s="28">
        <v>34.956521739130437</v>
      </c>
      <c r="O448" s="2">
        <v>53.108843537414963</v>
      </c>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row>
    <row r="449" spans="1:85" x14ac:dyDescent="0.2">
      <c r="A449" s="28" t="s">
        <v>51</v>
      </c>
      <c r="B449" s="28">
        <v>19.5</v>
      </c>
      <c r="E449" s="28"/>
      <c r="F449" s="28"/>
      <c r="G449" s="28" t="s">
        <v>55</v>
      </c>
      <c r="H449" s="28">
        <v>-14.3</v>
      </c>
      <c r="I449" s="28">
        <v>72.411483253588514</v>
      </c>
      <c r="J449" s="28">
        <v>248.30092592592592</v>
      </c>
      <c r="K449" s="28">
        <v>297.2731707317073</v>
      </c>
      <c r="L449" s="28">
        <v>126.37037037037037</v>
      </c>
      <c r="M449" s="28">
        <v>70.540106951871664</v>
      </c>
      <c r="N449" s="2">
        <v>15.311258278145695</v>
      </c>
      <c r="O449" s="2">
        <v>16.161538461538463</v>
      </c>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row>
    <row r="450" spans="1:85" x14ac:dyDescent="0.2">
      <c r="A450" s="28" t="s">
        <v>55</v>
      </c>
      <c r="B450" s="28">
        <v>-14.3</v>
      </c>
      <c r="E450" s="28"/>
      <c r="F450" s="28"/>
      <c r="G450" s="28" t="s">
        <v>139</v>
      </c>
      <c r="H450" s="28">
        <v>-40.700000000000003</v>
      </c>
      <c r="I450" s="28">
        <v>81.986842105263165</v>
      </c>
      <c r="J450" s="28">
        <v>155.17419354838711</v>
      </c>
      <c r="K450" s="28">
        <v>260.65753424657532</v>
      </c>
      <c r="L450" s="28">
        <v>84.79069767441861</v>
      </c>
      <c r="M450" s="28">
        <v>66.50856164383562</v>
      </c>
      <c r="N450" s="2">
        <v>16.803030303030305</v>
      </c>
      <c r="O450" s="2">
        <v>17.782258064516128</v>
      </c>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row>
    <row r="451" spans="1:85" x14ac:dyDescent="0.2">
      <c r="A451" s="28" t="s">
        <v>139</v>
      </c>
      <c r="B451" s="28">
        <v>-40.700000000000003</v>
      </c>
      <c r="E451" s="28"/>
      <c r="F451" s="28"/>
      <c r="G451" s="28" t="s">
        <v>37</v>
      </c>
      <c r="H451" s="28">
        <v>-90</v>
      </c>
      <c r="I451" s="28">
        <v>71.057377049180332</v>
      </c>
      <c r="J451" s="28">
        <v>149.53020134228188</v>
      </c>
      <c r="K451" s="28">
        <v>195.34899328859061</v>
      </c>
      <c r="L451" s="28">
        <v>48.7</v>
      </c>
      <c r="M451" s="28">
        <v>50.852137404580134</v>
      </c>
      <c r="N451" s="2">
        <v>17.760416666666668</v>
      </c>
      <c r="O451" s="2">
        <v>18.859154929577464</v>
      </c>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row>
    <row r="452" spans="1:85" x14ac:dyDescent="0.2">
      <c r="A452" s="28" t="s">
        <v>37</v>
      </c>
      <c r="B452" s="28">
        <v>-90</v>
      </c>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row>
    <row r="453" spans="1:85" x14ac:dyDescent="0.2">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row>
    <row r="454" spans="1:85" x14ac:dyDescent="0.2">
      <c r="B454" s="28"/>
      <c r="C454" s="28"/>
      <c r="D454" s="28"/>
      <c r="E454" s="28"/>
      <c r="F454" s="28"/>
      <c r="G454" s="28" t="s">
        <v>138</v>
      </c>
      <c r="H454" s="28"/>
      <c r="I454" s="28" t="s">
        <v>52</v>
      </c>
      <c r="J454" s="28" t="s">
        <v>54</v>
      </c>
      <c r="K454" s="28" t="s">
        <v>56</v>
      </c>
      <c r="L454" s="28" t="s">
        <v>58</v>
      </c>
      <c r="M454" s="28" t="s">
        <v>60</v>
      </c>
      <c r="N454" s="28" t="s">
        <v>46</v>
      </c>
      <c r="O454" s="2" t="s">
        <v>50</v>
      </c>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row>
    <row r="455" spans="1:85" x14ac:dyDescent="0.2">
      <c r="A455" s="28" t="s">
        <v>138</v>
      </c>
      <c r="B455" s="28" t="s">
        <v>42</v>
      </c>
      <c r="E455" s="28"/>
      <c r="F455" s="28"/>
      <c r="G455" s="28" t="s">
        <v>45</v>
      </c>
      <c r="H455" s="28" t="s">
        <v>42</v>
      </c>
      <c r="I455" s="28" t="s">
        <v>141</v>
      </c>
      <c r="J455" s="28" t="s">
        <v>141</v>
      </c>
      <c r="K455" s="28" t="s">
        <v>141</v>
      </c>
      <c r="L455" s="28" t="s">
        <v>141</v>
      </c>
      <c r="M455" s="28" t="s">
        <v>141</v>
      </c>
      <c r="N455" s="28" t="s">
        <v>141</v>
      </c>
      <c r="O455" s="2" t="s">
        <v>141</v>
      </c>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row>
    <row r="456" spans="1:85" x14ac:dyDescent="0.2">
      <c r="A456" s="28" t="s">
        <v>45</v>
      </c>
      <c r="B456" s="28">
        <v>71.3</v>
      </c>
      <c r="E456" s="28"/>
      <c r="F456" s="28"/>
      <c r="G456" s="28" t="s">
        <v>113</v>
      </c>
      <c r="H456" s="28">
        <v>71.3</v>
      </c>
      <c r="I456" s="28">
        <v>16.086645308145687</v>
      </c>
      <c r="J456" s="28">
        <v>14.161853684232151</v>
      </c>
      <c r="K456" s="28">
        <v>44.630906250604795</v>
      </c>
      <c r="L456" s="28">
        <v>5.7637781881390904</v>
      </c>
      <c r="M456" s="28">
        <v>54.975631761515203</v>
      </c>
      <c r="N456" s="28">
        <v>13.183339577087514</v>
      </c>
      <c r="O456" s="2">
        <v>21.070183724873065</v>
      </c>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row>
    <row r="457" spans="1:85" x14ac:dyDescent="0.2">
      <c r="A457" s="28" t="s">
        <v>113</v>
      </c>
      <c r="B457" s="28">
        <v>45.5</v>
      </c>
      <c r="E457" s="28"/>
      <c r="F457" s="28"/>
      <c r="G457" s="28" t="s">
        <v>51</v>
      </c>
      <c r="H457" s="28">
        <v>45.5</v>
      </c>
      <c r="I457" s="28">
        <v>13.854508427812421</v>
      </c>
      <c r="J457" s="28">
        <v>14.407678006498427</v>
      </c>
      <c r="K457" s="28">
        <v>31.308827237789192</v>
      </c>
      <c r="L457" s="28">
        <v>1.6265779705671171</v>
      </c>
      <c r="M457" s="28">
        <v>28.921479688812934</v>
      </c>
      <c r="N457" s="28">
        <v>7.9042536247769819</v>
      </c>
      <c r="O457" s="2">
        <v>13.272958841184053</v>
      </c>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row>
    <row r="458" spans="1:85" x14ac:dyDescent="0.2">
      <c r="A458" s="28" t="s">
        <v>51</v>
      </c>
      <c r="B458" s="28">
        <v>19.5</v>
      </c>
      <c r="E458" s="28"/>
      <c r="F458" s="28"/>
      <c r="G458" s="28" t="s">
        <v>55</v>
      </c>
      <c r="H458" s="28">
        <v>19.5</v>
      </c>
      <c r="I458" s="28">
        <v>5.0024616443059324</v>
      </c>
      <c r="J458" s="28">
        <v>8.9602258279078715</v>
      </c>
      <c r="K458" s="28">
        <v>24.129213487731572</v>
      </c>
      <c r="L458" s="28">
        <v>9.7720921059598744</v>
      </c>
      <c r="M458" s="28">
        <v>12.725220412673961</v>
      </c>
      <c r="N458" s="28">
        <v>1.8283201600787737</v>
      </c>
      <c r="O458" s="2">
        <v>3.7429830051617854</v>
      </c>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row>
    <row r="459" spans="1:85" x14ac:dyDescent="0.2">
      <c r="A459" s="28" t="s">
        <v>55</v>
      </c>
      <c r="B459" s="28">
        <v>-14.3</v>
      </c>
      <c r="E459" s="28"/>
      <c r="F459" s="28"/>
      <c r="G459" s="28" t="s">
        <v>139</v>
      </c>
      <c r="H459" s="28">
        <v>-14.3</v>
      </c>
      <c r="I459" s="28">
        <v>1.9476000331686489</v>
      </c>
      <c r="J459" s="28">
        <v>9.7994961145196129</v>
      </c>
      <c r="K459" s="28">
        <v>6.9348507223437288</v>
      </c>
      <c r="L459" s="28">
        <v>6.0106656773913567</v>
      </c>
      <c r="M459" s="28">
        <v>4.6898195830206575</v>
      </c>
      <c r="N459" s="2">
        <v>0.43600915716115846</v>
      </c>
      <c r="O459" s="2">
        <v>1.0342844033503975</v>
      </c>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row>
    <row r="460" spans="1:85" x14ac:dyDescent="0.2">
      <c r="A460" s="28" t="s">
        <v>139</v>
      </c>
      <c r="B460" s="28">
        <v>-40.700000000000003</v>
      </c>
      <c r="E460" s="28"/>
      <c r="F460" s="28"/>
      <c r="G460" s="28" t="s">
        <v>37</v>
      </c>
      <c r="H460" s="28">
        <v>-40.700000000000003</v>
      </c>
      <c r="I460" s="28">
        <v>2.1997256325101491</v>
      </c>
      <c r="J460" s="28">
        <v>7.0445357360032697</v>
      </c>
      <c r="K460" s="28">
        <v>6.7828484015193675</v>
      </c>
      <c r="L460" s="28">
        <v>5.3280657097749673</v>
      </c>
      <c r="M460" s="28">
        <v>4.1879236182513271</v>
      </c>
      <c r="N460" s="2">
        <v>0.46920422169722659</v>
      </c>
      <c r="O460" s="2">
        <v>0.81686270846665121</v>
      </c>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row>
    <row r="461" spans="1:85" x14ac:dyDescent="0.2">
      <c r="A461" s="28" t="s">
        <v>37</v>
      </c>
      <c r="B461" s="28">
        <v>-90</v>
      </c>
      <c r="E461" s="28"/>
      <c r="F461" s="28"/>
      <c r="G461" s="28"/>
      <c r="H461" s="28">
        <v>-90</v>
      </c>
      <c r="I461" s="28">
        <v>2.7513664789951111</v>
      </c>
      <c r="J461" s="28">
        <v>10.26396270654806</v>
      </c>
      <c r="K461" s="28">
        <v>6.7660627495618328</v>
      </c>
      <c r="L461" s="28">
        <v>4.9777383205506887</v>
      </c>
      <c r="M461" s="28">
        <v>5.1909965067329882</v>
      </c>
      <c r="N461" s="2">
        <v>1.5451356035184207</v>
      </c>
      <c r="O461" s="2">
        <v>1.9581430630552774</v>
      </c>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row>
    <row r="462" spans="1:85" x14ac:dyDescent="0.2">
      <c r="A462" s="28"/>
      <c r="B462" s="28"/>
      <c r="C462" s="28"/>
      <c r="D462" s="28"/>
      <c r="E462" s="28"/>
      <c r="F462" s="33"/>
      <c r="G462" s="33"/>
      <c r="H462" s="33"/>
      <c r="I462" s="33"/>
      <c r="J462" s="33"/>
      <c r="K462" s="33"/>
      <c r="L462" s="33"/>
      <c r="M462" s="33"/>
      <c r="N462" s="33"/>
      <c r="O462" s="33"/>
      <c r="P462" s="33"/>
      <c r="Q462" s="33"/>
      <c r="R462" s="33"/>
      <c r="S462" s="33"/>
      <c r="T462" s="33"/>
      <c r="U462" s="33"/>
      <c r="V462" s="33"/>
      <c r="W462" s="33"/>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row>
    <row r="463" spans="1:85" x14ac:dyDescent="0.2">
      <c r="B463" s="28"/>
      <c r="C463" s="28"/>
      <c r="D463" s="28"/>
      <c r="E463" s="28"/>
      <c r="F463" s="33"/>
      <c r="G463" s="33"/>
      <c r="H463" s="33"/>
      <c r="I463" s="33"/>
      <c r="J463" s="33"/>
      <c r="K463" s="33"/>
      <c r="L463" s="33"/>
      <c r="M463" s="33"/>
      <c r="N463" s="33"/>
      <c r="O463" s="33"/>
      <c r="P463" s="33"/>
      <c r="Q463" s="33"/>
      <c r="R463" s="33"/>
      <c r="S463" s="33"/>
      <c r="T463" s="33"/>
      <c r="U463" s="33"/>
      <c r="V463" s="33"/>
      <c r="W463" s="33"/>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row>
    <row r="464" spans="1:85" x14ac:dyDescent="0.2">
      <c r="A464" s="28" t="s">
        <v>138</v>
      </c>
      <c r="B464" s="28" t="s">
        <v>42</v>
      </c>
      <c r="E464" s="28"/>
      <c r="F464" s="33"/>
      <c r="G464" s="33"/>
      <c r="H464" s="33"/>
      <c r="I464" s="33"/>
      <c r="J464" s="33"/>
      <c r="K464" s="33"/>
      <c r="L464" s="33"/>
      <c r="M464" s="33"/>
      <c r="N464" s="33"/>
      <c r="O464" s="33"/>
      <c r="P464" s="33"/>
      <c r="Q464" s="33"/>
      <c r="R464" s="33"/>
      <c r="S464" s="33"/>
      <c r="T464" s="33"/>
      <c r="U464" s="33"/>
      <c r="V464" s="33"/>
      <c r="W464" s="33"/>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row>
    <row r="465" spans="1:85" x14ac:dyDescent="0.2">
      <c r="A465" s="28" t="s">
        <v>45</v>
      </c>
      <c r="B465" s="28">
        <v>71.3</v>
      </c>
      <c r="E465" s="28"/>
      <c r="F465" s="33"/>
      <c r="G465" s="33"/>
      <c r="H465" s="33"/>
      <c r="I465" s="33"/>
      <c r="J465" s="33"/>
      <c r="K465" s="33"/>
      <c r="L465" s="33"/>
      <c r="M465" s="33"/>
      <c r="N465" s="33"/>
      <c r="O465" s="33"/>
      <c r="P465" s="33"/>
      <c r="Q465" s="33"/>
      <c r="R465" s="33"/>
      <c r="S465" s="33"/>
      <c r="T465" s="33"/>
      <c r="U465" s="33"/>
      <c r="V465" s="33"/>
      <c r="W465" s="33"/>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row>
    <row r="466" spans="1:85" x14ac:dyDescent="0.2">
      <c r="A466" s="28" t="s">
        <v>113</v>
      </c>
      <c r="B466" s="28">
        <v>45.5</v>
      </c>
      <c r="E466" s="28"/>
      <c r="F466" s="33"/>
      <c r="G466" s="33"/>
      <c r="H466" s="33"/>
      <c r="I466" s="33"/>
      <c r="J466" s="33"/>
      <c r="K466" s="33"/>
      <c r="L466" s="33"/>
      <c r="M466" s="33"/>
      <c r="N466" s="33"/>
      <c r="O466" s="33"/>
      <c r="P466" s="33"/>
      <c r="Q466" s="33"/>
      <c r="R466" s="33"/>
      <c r="S466" s="33"/>
      <c r="T466" s="33"/>
      <c r="U466" s="33"/>
      <c r="V466" s="33"/>
      <c r="W466" s="33"/>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row>
    <row r="467" spans="1:85" x14ac:dyDescent="0.2">
      <c r="A467" s="28" t="s">
        <v>51</v>
      </c>
      <c r="B467" s="28">
        <v>19.5</v>
      </c>
      <c r="E467" s="28"/>
      <c r="F467" s="33"/>
      <c r="G467" s="33"/>
      <c r="H467" s="33"/>
      <c r="I467" s="33"/>
      <c r="J467" s="33"/>
      <c r="K467" s="33"/>
      <c r="L467" s="33"/>
      <c r="M467" s="33"/>
      <c r="N467" s="33"/>
      <c r="O467" s="33"/>
      <c r="P467" s="33"/>
      <c r="Q467" s="33"/>
      <c r="R467" s="33"/>
      <c r="S467" s="33"/>
      <c r="T467" s="33"/>
      <c r="U467" s="33"/>
      <c r="V467" s="33"/>
      <c r="W467" s="33"/>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row>
    <row r="468" spans="1:85" x14ac:dyDescent="0.2">
      <c r="A468" s="28" t="s">
        <v>55</v>
      </c>
      <c r="B468" s="28">
        <v>-14.3</v>
      </c>
      <c r="E468" s="28"/>
      <c r="F468" s="33"/>
      <c r="G468" s="33"/>
      <c r="H468" s="33"/>
      <c r="I468" s="33"/>
      <c r="J468" s="33"/>
      <c r="K468" s="33"/>
      <c r="L468" s="33"/>
      <c r="M468" s="33"/>
      <c r="N468" s="33"/>
      <c r="O468" s="33"/>
      <c r="P468" s="33"/>
      <c r="Q468" s="33"/>
      <c r="R468" s="33"/>
      <c r="S468" s="33"/>
      <c r="T468" s="33"/>
      <c r="U468" s="33"/>
      <c r="V468" s="33"/>
      <c r="W468" s="33"/>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row>
    <row r="469" spans="1:85" x14ac:dyDescent="0.2">
      <c r="A469" s="28" t="s">
        <v>139</v>
      </c>
      <c r="B469" s="28">
        <v>-40.700000000000003</v>
      </c>
      <c r="E469" s="28"/>
      <c r="F469" s="33"/>
      <c r="G469" s="33"/>
      <c r="H469" s="33"/>
      <c r="I469" s="33"/>
      <c r="J469" s="33"/>
      <c r="K469" s="33"/>
      <c r="L469" s="33"/>
      <c r="M469" s="33"/>
      <c r="N469" s="33"/>
      <c r="O469" s="33"/>
      <c r="P469" s="33"/>
      <c r="Q469" s="33"/>
      <c r="R469" s="33"/>
      <c r="S469" s="33"/>
      <c r="T469" s="33"/>
      <c r="U469" s="33"/>
      <c r="V469" s="33"/>
      <c r="W469" s="33"/>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row>
    <row r="470" spans="1:85" x14ac:dyDescent="0.2">
      <c r="A470" s="28" t="s">
        <v>37</v>
      </c>
      <c r="B470" s="28">
        <v>-90</v>
      </c>
      <c r="E470" s="28"/>
      <c r="F470" s="33"/>
      <c r="G470" s="33"/>
      <c r="H470" s="33"/>
      <c r="I470" s="33"/>
      <c r="J470" s="33"/>
      <c r="K470" s="33"/>
      <c r="L470" s="33"/>
      <c r="M470" s="33"/>
      <c r="N470" s="33"/>
      <c r="O470" s="33"/>
      <c r="P470" s="33"/>
      <c r="Q470" s="33"/>
      <c r="R470" s="33"/>
      <c r="S470" s="33"/>
      <c r="T470" s="33"/>
      <c r="U470" s="33"/>
      <c r="V470" s="33"/>
      <c r="W470" s="33"/>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row>
    <row r="471" spans="1:85" x14ac:dyDescent="0.2">
      <c r="A471" s="28"/>
      <c r="B471" s="28"/>
      <c r="C471" s="28"/>
      <c r="D471" s="28"/>
      <c r="E471" s="28"/>
      <c r="F471" s="33"/>
      <c r="G471" s="33"/>
      <c r="H471" s="33"/>
      <c r="I471" s="33"/>
      <c r="J471" s="33"/>
      <c r="K471" s="33"/>
      <c r="L471" s="33"/>
      <c r="M471" s="33"/>
      <c r="N471" s="33"/>
      <c r="O471" s="33"/>
      <c r="P471" s="33"/>
      <c r="Q471" s="33"/>
      <c r="R471" s="33"/>
      <c r="S471" s="33"/>
      <c r="T471" s="33"/>
      <c r="U471" s="33"/>
      <c r="V471" s="33"/>
      <c r="W471" s="33"/>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row>
    <row r="472" spans="1:85" x14ac:dyDescent="0.2">
      <c r="B472" s="28"/>
      <c r="C472" s="28"/>
      <c r="D472" s="28"/>
      <c r="E472" s="28"/>
      <c r="F472" s="33"/>
      <c r="G472" s="33"/>
      <c r="H472" s="33"/>
      <c r="I472" s="33"/>
      <c r="J472" s="33"/>
      <c r="K472" s="33"/>
      <c r="L472" s="33"/>
      <c r="M472" s="33"/>
      <c r="N472" s="33"/>
      <c r="O472" s="33"/>
      <c r="P472" s="33"/>
      <c r="Q472" s="33"/>
      <c r="R472" s="33"/>
      <c r="S472" s="33"/>
      <c r="T472" s="33"/>
      <c r="U472" s="33"/>
      <c r="V472" s="33"/>
      <c r="W472" s="33"/>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row>
    <row r="473" spans="1:85" x14ac:dyDescent="0.2">
      <c r="A473" s="28" t="s">
        <v>138</v>
      </c>
      <c r="B473" s="28" t="s">
        <v>42</v>
      </c>
      <c r="E473" s="28"/>
      <c r="F473" s="33"/>
      <c r="G473" s="33"/>
      <c r="H473" s="33"/>
      <c r="I473" s="33"/>
      <c r="J473" s="33"/>
      <c r="K473" s="33"/>
      <c r="L473" s="33"/>
      <c r="M473" s="33"/>
      <c r="N473" s="33"/>
      <c r="O473" s="33"/>
      <c r="P473" s="33"/>
      <c r="Q473" s="33"/>
      <c r="R473" s="33"/>
      <c r="S473" s="33"/>
      <c r="T473" s="33"/>
      <c r="U473" s="33"/>
      <c r="V473" s="33"/>
      <c r="W473" s="33"/>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row>
    <row r="474" spans="1:85" x14ac:dyDescent="0.2">
      <c r="A474" s="28" t="s">
        <v>45</v>
      </c>
      <c r="B474" s="28">
        <v>71.3</v>
      </c>
      <c r="E474" s="28"/>
      <c r="F474" s="33"/>
      <c r="G474" s="33"/>
      <c r="H474" s="33"/>
      <c r="I474" s="33"/>
      <c r="J474" s="33"/>
      <c r="K474" s="33"/>
      <c r="L474" s="33"/>
      <c r="M474" s="33"/>
      <c r="N474" s="33"/>
      <c r="O474" s="33"/>
      <c r="P474" s="33"/>
      <c r="Q474" s="33"/>
      <c r="R474" s="33"/>
      <c r="S474" s="33"/>
      <c r="T474" s="33"/>
      <c r="U474" s="33"/>
      <c r="V474" s="33"/>
      <c r="W474" s="33"/>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row>
    <row r="475" spans="1:85" x14ac:dyDescent="0.2">
      <c r="A475" s="28" t="s">
        <v>113</v>
      </c>
      <c r="B475" s="28">
        <v>45.5</v>
      </c>
      <c r="E475" s="28"/>
      <c r="F475" s="33"/>
      <c r="G475" s="33"/>
      <c r="H475" s="33"/>
      <c r="I475" s="33"/>
      <c r="J475" s="33"/>
      <c r="K475" s="33"/>
      <c r="L475" s="33"/>
      <c r="M475" s="33"/>
      <c r="N475" s="33"/>
      <c r="O475" s="33"/>
      <c r="P475" s="33"/>
      <c r="Q475" s="33"/>
      <c r="R475" s="33"/>
      <c r="S475" s="33"/>
      <c r="T475" s="33"/>
      <c r="U475" s="33"/>
      <c r="V475" s="33"/>
      <c r="W475" s="33"/>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row>
    <row r="476" spans="1:85" x14ac:dyDescent="0.2">
      <c r="A476" s="28" t="s">
        <v>51</v>
      </c>
      <c r="B476" s="28">
        <v>19.5</v>
      </c>
      <c r="E476" s="28"/>
      <c r="F476" s="33"/>
      <c r="G476" s="33"/>
      <c r="H476" s="33"/>
      <c r="I476" s="33"/>
      <c r="J476" s="33"/>
      <c r="K476" s="33"/>
      <c r="L476" s="33"/>
      <c r="M476" s="33"/>
      <c r="N476" s="33"/>
      <c r="O476" s="33"/>
      <c r="P476" s="33"/>
      <c r="Q476" s="33"/>
      <c r="R476" s="33"/>
      <c r="S476" s="33"/>
      <c r="T476" s="33"/>
      <c r="U476" s="33"/>
      <c r="V476" s="33"/>
      <c r="W476" s="33"/>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8"/>
      <c r="CG476" s="28"/>
    </row>
    <row r="477" spans="1:85" x14ac:dyDescent="0.2">
      <c r="A477" s="2" t="s">
        <v>55</v>
      </c>
      <c r="B477" s="2">
        <v>-14.3</v>
      </c>
    </row>
    <row r="478" spans="1:85" x14ac:dyDescent="0.2">
      <c r="A478" s="2" t="s">
        <v>139</v>
      </c>
      <c r="B478" s="2">
        <v>-40.700000000000003</v>
      </c>
    </row>
    <row r="479" spans="1:85" x14ac:dyDescent="0.2">
      <c r="A479" s="2" t="s">
        <v>37</v>
      </c>
      <c r="B479" s="2">
        <v>-90</v>
      </c>
    </row>
    <row r="482" spans="1:2" x14ac:dyDescent="0.2">
      <c r="A482" s="2" t="s">
        <v>138</v>
      </c>
      <c r="B482" s="2" t="s">
        <v>42</v>
      </c>
    </row>
    <row r="483" spans="1:2" x14ac:dyDescent="0.2">
      <c r="A483" s="2" t="s">
        <v>45</v>
      </c>
      <c r="B483" s="2">
        <v>71.3</v>
      </c>
    </row>
    <row r="484" spans="1:2" x14ac:dyDescent="0.2">
      <c r="A484" s="2" t="s">
        <v>113</v>
      </c>
      <c r="B484" s="2">
        <v>45.5</v>
      </c>
    </row>
    <row r="485" spans="1:2" x14ac:dyDescent="0.2">
      <c r="A485" s="2" t="s">
        <v>51</v>
      </c>
      <c r="B485" s="2">
        <v>19.5</v>
      </c>
    </row>
    <row r="486" spans="1:2" x14ac:dyDescent="0.2">
      <c r="A486" s="2" t="s">
        <v>55</v>
      </c>
      <c r="B486" s="2">
        <v>-14.3</v>
      </c>
    </row>
    <row r="487" spans="1:2" x14ac:dyDescent="0.2">
      <c r="A487" s="2" t="s">
        <v>139</v>
      </c>
      <c r="B487" s="2">
        <v>-40.700000000000003</v>
      </c>
    </row>
    <row r="488" spans="1:2" x14ac:dyDescent="0.2">
      <c r="A488" s="2" t="s">
        <v>37</v>
      </c>
      <c r="B488" s="2">
        <v>-90</v>
      </c>
    </row>
  </sheetData>
  <pageMargins left="0.5" right="0.5" top="0.75" bottom="0.75"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488"/>
  <sheetViews>
    <sheetView showOutlineSymbols="0" topLeftCell="AZ499" zoomScale="90" zoomScaleNormal="90" workbookViewId="0">
      <selection activeCell="BM16" sqref="BM16"/>
    </sheetView>
  </sheetViews>
  <sheetFormatPr defaultColWidth="8.6640625" defaultRowHeight="15" x14ac:dyDescent="0.2"/>
  <cols>
    <col min="1" max="1" width="17.44140625" style="2" customWidth="1"/>
    <col min="2" max="16384" width="8.6640625" style="2"/>
  </cols>
  <sheetData>
    <row r="1" spans="1:108" x14ac:dyDescent="0.2">
      <c r="DD1" s="2" t="s">
        <v>110</v>
      </c>
    </row>
    <row r="2" spans="1:108" x14ac:dyDescent="0.2">
      <c r="DD2" s="2" t="s">
        <v>110</v>
      </c>
    </row>
    <row r="3" spans="1:108" ht="15.75" x14ac:dyDescent="0.25">
      <c r="A3" s="5" t="s">
        <v>45</v>
      </c>
      <c r="S3" s="5" t="s">
        <v>113</v>
      </c>
      <c r="AK3" s="5" t="s">
        <v>51</v>
      </c>
      <c r="BC3" s="5" t="s">
        <v>55</v>
      </c>
      <c r="BU3" s="5" t="s">
        <v>33</v>
      </c>
      <c r="CM3" s="5" t="s">
        <v>37</v>
      </c>
      <c r="DD3" s="2" t="s">
        <v>110</v>
      </c>
    </row>
    <row r="4" spans="1:108" x14ac:dyDescent="0.2">
      <c r="DD4" s="2" t="s">
        <v>110</v>
      </c>
    </row>
    <row r="5" spans="1:108" x14ac:dyDescent="0.2">
      <c r="DD5" s="2" t="s">
        <v>110</v>
      </c>
    </row>
    <row r="6" spans="1:108" x14ac:dyDescent="0.2">
      <c r="DD6" s="2" t="s">
        <v>110</v>
      </c>
    </row>
    <row r="7" spans="1:108" x14ac:dyDescent="0.2">
      <c r="A7" s="15" t="s">
        <v>111</v>
      </c>
      <c r="B7" s="2" t="s">
        <v>114</v>
      </c>
      <c r="C7" s="2" t="s">
        <v>115</v>
      </c>
      <c r="D7" s="2" t="s">
        <v>116</v>
      </c>
      <c r="E7" s="2" t="s">
        <v>117</v>
      </c>
      <c r="F7" s="15" t="s">
        <v>142</v>
      </c>
      <c r="G7" s="15" t="s">
        <v>143</v>
      </c>
      <c r="H7" s="15" t="s">
        <v>144</v>
      </c>
      <c r="I7" s="15"/>
      <c r="T7" s="2" t="s">
        <v>114</v>
      </c>
      <c r="U7" s="2" t="s">
        <v>115</v>
      </c>
      <c r="V7" s="2" t="s">
        <v>116</v>
      </c>
      <c r="W7" s="2" t="s">
        <v>117</v>
      </c>
      <c r="X7" s="15" t="s">
        <v>142</v>
      </c>
      <c r="Y7" s="15" t="s">
        <v>143</v>
      </c>
      <c r="Z7" s="15" t="s">
        <v>144</v>
      </c>
      <c r="AL7" s="2" t="s">
        <v>114</v>
      </c>
      <c r="AM7" s="2" t="s">
        <v>115</v>
      </c>
      <c r="AN7" s="2" t="s">
        <v>116</v>
      </c>
      <c r="AO7" s="2" t="s">
        <v>117</v>
      </c>
      <c r="AP7" s="15" t="s">
        <v>142</v>
      </c>
      <c r="AQ7" s="15" t="s">
        <v>143</v>
      </c>
      <c r="AR7" s="15" t="s">
        <v>144</v>
      </c>
      <c r="BD7" s="2" t="s">
        <v>114</v>
      </c>
      <c r="BE7" s="2" t="s">
        <v>115</v>
      </c>
      <c r="BF7" s="2" t="s">
        <v>116</v>
      </c>
      <c r="BG7" s="2" t="s">
        <v>117</v>
      </c>
      <c r="BH7" s="15" t="s">
        <v>142</v>
      </c>
      <c r="BI7" s="15" t="s">
        <v>143</v>
      </c>
      <c r="BJ7" s="15" t="s">
        <v>144</v>
      </c>
      <c r="BV7" s="2" t="s">
        <v>114</v>
      </c>
      <c r="BW7" s="2" t="s">
        <v>115</v>
      </c>
      <c r="BX7" s="2" t="s">
        <v>116</v>
      </c>
      <c r="BY7" s="2" t="s">
        <v>117</v>
      </c>
      <c r="BZ7" s="15" t="s">
        <v>142</v>
      </c>
      <c r="CA7" s="15" t="s">
        <v>143</v>
      </c>
      <c r="CB7" s="15" t="s">
        <v>144</v>
      </c>
      <c r="CN7" s="2" t="s">
        <v>114</v>
      </c>
      <c r="CO7" s="2" t="s">
        <v>115</v>
      </c>
      <c r="CP7" s="2" t="s">
        <v>116</v>
      </c>
      <c r="CQ7" s="2" t="s">
        <v>117</v>
      </c>
      <c r="CR7" s="15" t="s">
        <v>142</v>
      </c>
      <c r="CS7" s="15" t="s">
        <v>143</v>
      </c>
      <c r="CT7" s="15" t="s">
        <v>144</v>
      </c>
      <c r="DD7" s="2" t="s">
        <v>110</v>
      </c>
    </row>
    <row r="8" spans="1:108" ht="15.75" x14ac:dyDescent="0.25">
      <c r="A8" s="6">
        <v>30078</v>
      </c>
      <c r="B8" s="2">
        <v>1352</v>
      </c>
      <c r="C8" s="2">
        <v>178</v>
      </c>
      <c r="D8" s="2">
        <v>125</v>
      </c>
      <c r="E8" s="2">
        <v>401</v>
      </c>
      <c r="J8" s="5" t="s">
        <v>45</v>
      </c>
      <c r="S8" s="6">
        <v>31057</v>
      </c>
      <c r="T8" s="2">
        <v>1677</v>
      </c>
      <c r="U8" s="2">
        <v>898</v>
      </c>
      <c r="V8" s="2">
        <v>1236</v>
      </c>
      <c r="W8" s="2">
        <v>834</v>
      </c>
      <c r="X8" s="2">
        <v>791</v>
      </c>
      <c r="Z8" s="2">
        <v>94</v>
      </c>
      <c r="AB8" s="35" t="s">
        <v>147</v>
      </c>
      <c r="AK8" s="6">
        <v>30083</v>
      </c>
      <c r="AL8" s="2">
        <v>1072</v>
      </c>
      <c r="AM8" s="2">
        <v>113</v>
      </c>
      <c r="AN8" s="2">
        <v>160</v>
      </c>
      <c r="AO8" s="2">
        <v>174</v>
      </c>
      <c r="AT8" s="35" t="s">
        <v>148</v>
      </c>
      <c r="BC8" s="6">
        <v>30076</v>
      </c>
      <c r="BD8" s="2">
        <v>220</v>
      </c>
      <c r="BE8" s="2">
        <v>235</v>
      </c>
      <c r="BF8" s="2">
        <v>184</v>
      </c>
      <c r="BL8" s="35" t="s">
        <v>149</v>
      </c>
      <c r="BU8" s="6">
        <v>29257</v>
      </c>
      <c r="BV8" s="2">
        <v>363</v>
      </c>
      <c r="BX8" s="7">
        <v>235.47</v>
      </c>
      <c r="CD8" s="35" t="s">
        <v>150</v>
      </c>
      <c r="CM8" s="6">
        <v>28506</v>
      </c>
      <c r="CN8" s="2">
        <v>668</v>
      </c>
      <c r="CO8" s="7">
        <v>642.5</v>
      </c>
      <c r="CP8" s="7">
        <v>339.01</v>
      </c>
      <c r="CV8" s="35" t="s">
        <v>151</v>
      </c>
      <c r="DD8" s="2" t="s">
        <v>110</v>
      </c>
    </row>
    <row r="9" spans="1:108" x14ac:dyDescent="0.2">
      <c r="A9" s="6">
        <v>30084</v>
      </c>
      <c r="B9" s="2">
        <v>1340</v>
      </c>
      <c r="C9" s="2">
        <v>105</v>
      </c>
      <c r="D9" s="2">
        <v>94</v>
      </c>
      <c r="E9" s="2">
        <v>347</v>
      </c>
      <c r="S9" s="6">
        <v>31057</v>
      </c>
      <c r="T9" s="2">
        <v>1757</v>
      </c>
      <c r="U9" s="2">
        <v>873</v>
      </c>
      <c r="V9" s="2">
        <v>1242</v>
      </c>
      <c r="W9" s="2">
        <v>883</v>
      </c>
      <c r="X9" s="2">
        <v>553</v>
      </c>
      <c r="Y9" s="2">
        <v>1139</v>
      </c>
      <c r="Z9" s="2">
        <v>86</v>
      </c>
      <c r="AK9" s="6">
        <v>30090</v>
      </c>
      <c r="AL9" s="2">
        <v>867</v>
      </c>
      <c r="AM9" s="2">
        <v>130</v>
      </c>
      <c r="AN9" s="2">
        <v>63</v>
      </c>
      <c r="AO9" s="2">
        <v>165</v>
      </c>
      <c r="BC9" s="6">
        <v>30079</v>
      </c>
      <c r="BD9" s="2">
        <v>190</v>
      </c>
      <c r="BE9" s="2">
        <v>225</v>
      </c>
      <c r="BF9" s="2">
        <v>135</v>
      </c>
      <c r="BU9" s="6">
        <v>29257</v>
      </c>
      <c r="BX9" s="7">
        <v>390.78</v>
      </c>
      <c r="CM9" s="6">
        <v>28863</v>
      </c>
      <c r="CN9" s="2">
        <v>141</v>
      </c>
      <c r="CO9" s="7">
        <v>307.5</v>
      </c>
      <c r="CP9" s="7">
        <v>158.65</v>
      </c>
      <c r="DD9" s="2" t="s">
        <v>110</v>
      </c>
    </row>
    <row r="10" spans="1:108" ht="15.75" x14ac:dyDescent="0.25">
      <c r="A10" s="6">
        <v>30086</v>
      </c>
      <c r="B10" s="2">
        <v>1398</v>
      </c>
      <c r="C10" s="2">
        <v>125</v>
      </c>
      <c r="D10" s="2">
        <v>199</v>
      </c>
      <c r="E10" s="2">
        <v>364</v>
      </c>
      <c r="K10" s="34" t="s">
        <v>145</v>
      </c>
      <c r="S10" s="6">
        <v>31057</v>
      </c>
      <c r="T10" s="2">
        <v>1749</v>
      </c>
      <c r="U10" s="2">
        <v>863</v>
      </c>
      <c r="V10" s="2">
        <v>1247</v>
      </c>
      <c r="W10" s="2">
        <v>884</v>
      </c>
      <c r="Z10" s="2">
        <v>80</v>
      </c>
      <c r="AB10" s="15" t="s">
        <v>111</v>
      </c>
      <c r="AC10" s="2" t="s">
        <v>114</v>
      </c>
      <c r="AD10" s="2" t="s">
        <v>115</v>
      </c>
      <c r="AE10" s="2" t="s">
        <v>116</v>
      </c>
      <c r="AF10" s="2" t="s">
        <v>117</v>
      </c>
      <c r="AG10" s="15" t="s">
        <v>142</v>
      </c>
      <c r="AH10" s="15" t="s">
        <v>143</v>
      </c>
      <c r="AI10" s="15" t="s">
        <v>144</v>
      </c>
      <c r="AK10" s="6">
        <v>30097</v>
      </c>
      <c r="AL10" s="2">
        <v>850</v>
      </c>
      <c r="AM10" s="2">
        <v>178</v>
      </c>
      <c r="AN10" s="2">
        <v>78</v>
      </c>
      <c r="AO10" s="2">
        <v>145</v>
      </c>
      <c r="AT10" s="15" t="s">
        <v>111</v>
      </c>
      <c r="AU10" s="2" t="s">
        <v>114</v>
      </c>
      <c r="AV10" s="2" t="s">
        <v>115</v>
      </c>
      <c r="AW10" s="2" t="s">
        <v>116</v>
      </c>
      <c r="AX10" s="2" t="s">
        <v>117</v>
      </c>
      <c r="AY10" s="15" t="s">
        <v>142</v>
      </c>
      <c r="AZ10" s="15" t="s">
        <v>143</v>
      </c>
      <c r="BA10" s="15" t="s">
        <v>144</v>
      </c>
      <c r="BC10" s="6">
        <v>30088</v>
      </c>
      <c r="BD10" s="2">
        <v>194</v>
      </c>
      <c r="BE10" s="2">
        <v>133</v>
      </c>
      <c r="BF10" s="2">
        <v>130</v>
      </c>
      <c r="BL10" s="15" t="s">
        <v>111</v>
      </c>
      <c r="BM10" s="2" t="s">
        <v>114</v>
      </c>
      <c r="BN10" s="2" t="s">
        <v>115</v>
      </c>
      <c r="BO10" s="2" t="s">
        <v>116</v>
      </c>
      <c r="BP10" s="2" t="s">
        <v>117</v>
      </c>
      <c r="BQ10" s="15" t="s">
        <v>142</v>
      </c>
      <c r="BR10" s="15" t="s">
        <v>143</v>
      </c>
      <c r="BS10" s="15" t="s">
        <v>144</v>
      </c>
      <c r="BU10" s="6">
        <v>29258</v>
      </c>
      <c r="CD10" s="15" t="s">
        <v>111</v>
      </c>
      <c r="CE10" s="2" t="s">
        <v>114</v>
      </c>
      <c r="CF10" s="2" t="s">
        <v>115</v>
      </c>
      <c r="CG10" s="2" t="s">
        <v>116</v>
      </c>
      <c r="CH10" s="2" t="s">
        <v>117</v>
      </c>
      <c r="CI10" s="15" t="s">
        <v>142</v>
      </c>
      <c r="CJ10" s="15" t="s">
        <v>143</v>
      </c>
      <c r="CK10" s="15" t="s">
        <v>144</v>
      </c>
      <c r="CM10" s="6">
        <v>28863</v>
      </c>
      <c r="CN10" s="2">
        <v>122</v>
      </c>
      <c r="CO10" s="7">
        <v>402.5</v>
      </c>
      <c r="CV10" s="15" t="s">
        <v>111</v>
      </c>
      <c r="CW10" s="2" t="s">
        <v>114</v>
      </c>
      <c r="CX10" s="2" t="s">
        <v>115</v>
      </c>
      <c r="CY10" s="2" t="s">
        <v>116</v>
      </c>
      <c r="CZ10" s="2" t="s">
        <v>117</v>
      </c>
      <c r="DA10" s="15" t="s">
        <v>142</v>
      </c>
      <c r="DB10" s="15" t="s">
        <v>143</v>
      </c>
      <c r="DC10" s="15" t="s">
        <v>144</v>
      </c>
      <c r="DD10" s="2" t="s">
        <v>110</v>
      </c>
    </row>
    <row r="11" spans="1:108" x14ac:dyDescent="0.2">
      <c r="A11" s="6">
        <v>30089</v>
      </c>
      <c r="B11" s="2">
        <v>1208</v>
      </c>
      <c r="C11" s="2">
        <v>45</v>
      </c>
      <c r="D11" s="2">
        <v>145</v>
      </c>
      <c r="E11" s="2">
        <v>229</v>
      </c>
      <c r="J11" s="2" t="s">
        <v>146</v>
      </c>
      <c r="K11" s="2" t="s">
        <v>114</v>
      </c>
      <c r="L11" s="2" t="s">
        <v>115</v>
      </c>
      <c r="M11" s="2" t="s">
        <v>116</v>
      </c>
      <c r="N11" s="2" t="s">
        <v>117</v>
      </c>
      <c r="O11" s="15" t="s">
        <v>142</v>
      </c>
      <c r="P11" s="15" t="s">
        <v>143</v>
      </c>
      <c r="Q11" s="15" t="s">
        <v>144</v>
      </c>
      <c r="S11" s="6">
        <v>31064</v>
      </c>
      <c r="T11" s="2">
        <v>1607</v>
      </c>
      <c r="U11" s="2">
        <v>978</v>
      </c>
      <c r="V11" s="2">
        <v>1096</v>
      </c>
      <c r="W11" s="2">
        <v>868</v>
      </c>
      <c r="Z11" s="2">
        <v>106</v>
      </c>
      <c r="AB11" s="6">
        <f>AVERAGE(S8:S14)</f>
        <v>31062</v>
      </c>
      <c r="AC11" s="2">
        <f>AVERAGE(T8:T14)</f>
        <v>1717.3333333333333</v>
      </c>
      <c r="AD11" s="2">
        <f t="shared" ref="AD11:AI11" si="0">AVERAGE(U8:U14)</f>
        <v>900.5</v>
      </c>
      <c r="AE11" s="2">
        <f t="shared" si="0"/>
        <v>1271</v>
      </c>
      <c r="AF11" s="2">
        <f t="shared" si="0"/>
        <v>894.85714285714289</v>
      </c>
      <c r="AG11" s="2">
        <f t="shared" si="0"/>
        <v>566.75</v>
      </c>
      <c r="AH11" s="2">
        <f t="shared" si="0"/>
        <v>872</v>
      </c>
      <c r="AI11" s="2">
        <f t="shared" si="0"/>
        <v>94.5</v>
      </c>
      <c r="AK11" s="6">
        <v>30104</v>
      </c>
      <c r="AL11" s="2">
        <v>689</v>
      </c>
      <c r="AM11" s="2">
        <v>210</v>
      </c>
      <c r="AN11" s="2">
        <v>91</v>
      </c>
      <c r="AO11" s="2">
        <v>140</v>
      </c>
      <c r="AT11" s="6">
        <f>AVERAGE(AK8:AK14)</f>
        <v>30104</v>
      </c>
      <c r="AU11" s="2">
        <f>AVERAGE(AL8:AL14)</f>
        <v>751</v>
      </c>
      <c r="AV11" s="2">
        <f t="shared" ref="AV11:AV74" si="1">AVERAGE(AM8:AM14)</f>
        <v>213.71428571428572</v>
      </c>
      <c r="AW11" s="2">
        <f t="shared" ref="AW11:AW74" si="2">AVERAGE(AN8:AN14)</f>
        <v>82.833333333333329</v>
      </c>
      <c r="AX11" s="2">
        <f t="shared" ref="AX11:AX74" si="3">AVERAGE(AO8:AO14)</f>
        <v>174.57142857142858</v>
      </c>
      <c r="BC11" s="6">
        <v>30099</v>
      </c>
      <c r="BD11" s="2">
        <v>197</v>
      </c>
      <c r="BE11" s="2">
        <v>305</v>
      </c>
      <c r="BF11" s="2">
        <v>175</v>
      </c>
      <c r="BL11" s="6">
        <f>AVERAGE(BC8:BC14)</f>
        <v>30098.142857142859</v>
      </c>
      <c r="BM11" s="2">
        <f>AVERAGE(BD8:BD14)</f>
        <v>212.14285714285714</v>
      </c>
      <c r="BN11" s="2">
        <f t="shared" ref="BN11:BN74" si="4">AVERAGE(BE8:BE14)</f>
        <v>229.42857142857142</v>
      </c>
      <c r="BO11" s="2">
        <f t="shared" ref="BO11:BO74" si="5">AVERAGE(BF8:BF14)</f>
        <v>145.71428571428572</v>
      </c>
      <c r="BP11" s="2">
        <f t="shared" ref="BP11:BP74" si="6">AVERAGE(BG8:BG14)</f>
        <v>32.5</v>
      </c>
      <c r="BU11" s="6">
        <v>29983</v>
      </c>
      <c r="CD11" s="6">
        <f>AVERAGE(BU8:BU14)</f>
        <v>29704.857142857141</v>
      </c>
      <c r="CM11" s="6">
        <v>28865</v>
      </c>
      <c r="CN11" s="2">
        <v>161</v>
      </c>
      <c r="CO11" s="7">
        <v>227.5</v>
      </c>
      <c r="CQ11" s="2">
        <v>155</v>
      </c>
      <c r="CV11" s="6">
        <f>AVERAGE(CM8:CM14)</f>
        <v>28813.142857142859</v>
      </c>
      <c r="CW11" s="2">
        <f>AVERAGE(CN8:CN14)</f>
        <v>221.42857142857142</v>
      </c>
      <c r="CX11" s="2">
        <f t="shared" ref="CX11:CX74" si="7">AVERAGE(CO8:CO14)</f>
        <v>276.42857142857144</v>
      </c>
      <c r="CY11" s="2">
        <f t="shared" ref="CY11:CY74" si="8">AVERAGE(CP8:CP14)</f>
        <v>212.09</v>
      </c>
      <c r="CZ11" s="2">
        <f t="shared" ref="CZ11:CZ74" si="9">AVERAGE(CQ8:CQ14)</f>
        <v>155</v>
      </c>
      <c r="DD11" s="2" t="s">
        <v>110</v>
      </c>
    </row>
    <row r="12" spans="1:108" x14ac:dyDescent="0.2">
      <c r="A12" s="6">
        <v>30089</v>
      </c>
      <c r="B12" s="2">
        <v>1192</v>
      </c>
      <c r="C12" s="2">
        <v>63</v>
      </c>
      <c r="D12" s="2">
        <v>159</v>
      </c>
      <c r="E12" s="2">
        <v>229</v>
      </c>
      <c r="J12" s="6">
        <f>AVERAGE(A8:A14)</f>
        <v>30089.142857142859</v>
      </c>
      <c r="K12" s="2">
        <f>AVERAGE(B8:B14)</f>
        <v>1285.1428571428571</v>
      </c>
      <c r="L12" s="2">
        <f t="shared" ref="L12:N27" si="10">AVERAGE(C8:C14)</f>
        <v>163.42857142857142</v>
      </c>
      <c r="M12" s="2">
        <f t="shared" si="10"/>
        <v>147.85714285714286</v>
      </c>
      <c r="N12" s="2">
        <f t="shared" si="10"/>
        <v>330.57142857142856</v>
      </c>
      <c r="S12" s="6">
        <v>31064</v>
      </c>
      <c r="V12" s="2">
        <v>1608</v>
      </c>
      <c r="W12" s="2">
        <v>976</v>
      </c>
      <c r="X12" s="2">
        <v>474</v>
      </c>
      <c r="Y12" s="2">
        <v>809</v>
      </c>
      <c r="AB12" s="6">
        <f t="shared" ref="AB12:AC12" si="11">AVERAGE(S9:S15)</f>
        <v>31064</v>
      </c>
      <c r="AC12" s="2">
        <f t="shared" si="11"/>
        <v>1733</v>
      </c>
      <c r="AD12" s="2">
        <f t="shared" ref="AD12:AD75" si="12">AVERAGE(U9:U15)</f>
        <v>860</v>
      </c>
      <c r="AE12" s="2">
        <f t="shared" ref="AE12:AE75" si="13">AVERAGE(V9:V15)</f>
        <v>1256.1666666666667</v>
      </c>
      <c r="AF12" s="2">
        <f t="shared" ref="AF12:AF75" si="14">AVERAGE(W9:W15)</f>
        <v>886.14285714285711</v>
      </c>
      <c r="AG12" s="2">
        <f t="shared" ref="AG12:AG75" si="15">AVERAGE(X9:X15)</f>
        <v>494.25</v>
      </c>
      <c r="AH12" s="2">
        <f t="shared" ref="AH12:AH75" si="16">AVERAGE(Y9:Y15)</f>
        <v>872</v>
      </c>
      <c r="AI12" s="2">
        <f t="shared" ref="AI12:AI75" si="17">AVERAGE(Z9:Z15)</f>
        <v>92.333333333333329</v>
      </c>
      <c r="AK12" s="6">
        <v>30111</v>
      </c>
      <c r="AL12" s="2">
        <v>565</v>
      </c>
      <c r="AM12" s="2">
        <v>260</v>
      </c>
      <c r="AN12" s="2">
        <v>55</v>
      </c>
      <c r="AO12" s="2">
        <v>180</v>
      </c>
      <c r="AT12" s="6">
        <f t="shared" ref="AT12:AT75" si="18">AVERAGE(AK9:AK15)</f>
        <v>30110.142857142859</v>
      </c>
      <c r="AU12" s="2">
        <f t="shared" ref="AU12:AU75" si="19">AVERAGE(AL9:AL15)</f>
        <v>672.57142857142856</v>
      </c>
      <c r="AV12" s="2">
        <f t="shared" si="1"/>
        <v>230.5</v>
      </c>
      <c r="AW12" s="2">
        <f t="shared" si="2"/>
        <v>67.400000000000006</v>
      </c>
      <c r="AX12" s="2">
        <f t="shared" si="3"/>
        <v>189.28571428571428</v>
      </c>
      <c r="BC12" s="6">
        <v>30107</v>
      </c>
      <c r="BD12" s="2">
        <v>231</v>
      </c>
      <c r="BE12" s="2">
        <v>200</v>
      </c>
      <c r="BF12" s="2">
        <v>107</v>
      </c>
      <c r="BG12" s="2">
        <v>35</v>
      </c>
      <c r="BL12" s="6">
        <f t="shared" ref="BL12:BL75" si="20">AVERAGE(BC9:BC15)</f>
        <v>30105.857142857141</v>
      </c>
      <c r="BM12" s="2">
        <f t="shared" ref="BM12:BM75" si="21">AVERAGE(BD9:BD15)</f>
        <v>217</v>
      </c>
      <c r="BN12" s="2">
        <f t="shared" si="4"/>
        <v>229.85714285714286</v>
      </c>
      <c r="BO12" s="2">
        <f t="shared" si="5"/>
        <v>143</v>
      </c>
      <c r="BP12" s="2">
        <f t="shared" si="6"/>
        <v>31.333333333333332</v>
      </c>
      <c r="BU12" s="6">
        <v>29983</v>
      </c>
      <c r="CD12" s="6">
        <f t="shared" ref="CD12:CD75" si="22">AVERAGE(BU9:BU15)</f>
        <v>29825</v>
      </c>
      <c r="CM12" s="6">
        <v>28865</v>
      </c>
      <c r="CN12" s="2">
        <v>141</v>
      </c>
      <c r="CO12" s="7">
        <v>142.5</v>
      </c>
      <c r="CV12" s="6">
        <f t="shared" ref="CV12:CV75" si="23">AVERAGE(CM9:CM15)</f>
        <v>28962.285714285714</v>
      </c>
      <c r="CW12" s="2">
        <f t="shared" ref="CW12:CW75" si="24">AVERAGE(CN9:CN15)</f>
        <v>165.42857142857142</v>
      </c>
      <c r="CX12" s="2">
        <f t="shared" si="7"/>
        <v>275.71428571428572</v>
      </c>
      <c r="CY12" s="2">
        <f t="shared" si="8"/>
        <v>172.56666666666669</v>
      </c>
      <c r="CZ12" s="2">
        <f t="shared" si="9"/>
        <v>155</v>
      </c>
      <c r="DD12" s="2" t="s">
        <v>110</v>
      </c>
    </row>
    <row r="13" spans="1:108" x14ac:dyDescent="0.2">
      <c r="A13" s="6">
        <v>30095</v>
      </c>
      <c r="B13" s="2">
        <v>939</v>
      </c>
      <c r="C13" s="2">
        <v>138</v>
      </c>
      <c r="D13" s="2">
        <v>93</v>
      </c>
      <c r="E13" s="2">
        <v>235</v>
      </c>
      <c r="J13" s="6">
        <f t="shared" ref="J13:J76" si="25">AVERAGE(A9:A15)</f>
        <v>30113.285714285714</v>
      </c>
      <c r="K13" s="2">
        <f t="shared" ref="K13:K76" si="26">AVERAGE(B9:B15)</f>
        <v>1254.7142857142858</v>
      </c>
      <c r="L13" s="2">
        <f t="shared" si="10"/>
        <v>158.71428571428572</v>
      </c>
      <c r="M13" s="2">
        <f t="shared" si="10"/>
        <v>145</v>
      </c>
      <c r="N13" s="2">
        <f t="shared" si="10"/>
        <v>354.14285714285717</v>
      </c>
      <c r="S13" s="6">
        <v>31064</v>
      </c>
      <c r="T13" s="2">
        <v>1665</v>
      </c>
      <c r="U13" s="2">
        <v>1098</v>
      </c>
      <c r="V13" s="2">
        <v>1197</v>
      </c>
      <c r="W13" s="2">
        <v>968</v>
      </c>
      <c r="X13" s="2">
        <v>449</v>
      </c>
      <c r="Y13" s="2">
        <v>668</v>
      </c>
      <c r="Z13" s="2">
        <v>139</v>
      </c>
      <c r="AB13" s="6">
        <f t="shared" ref="AB13:AC13" si="27">AVERAGE(S10:S16)</f>
        <v>31066</v>
      </c>
      <c r="AC13" s="2">
        <f t="shared" si="27"/>
        <v>1735.6666666666667</v>
      </c>
      <c r="AD13" s="2">
        <f t="shared" si="12"/>
        <v>820</v>
      </c>
      <c r="AE13" s="2">
        <f t="shared" si="13"/>
        <v>1236.1666666666667</v>
      </c>
      <c r="AF13" s="2">
        <f t="shared" si="14"/>
        <v>874</v>
      </c>
      <c r="AG13" s="2">
        <f t="shared" si="15"/>
        <v>474.66666666666669</v>
      </c>
      <c r="AH13" s="2">
        <f t="shared" si="16"/>
        <v>677</v>
      </c>
      <c r="AI13" s="2">
        <f t="shared" si="17"/>
        <v>86.333333333333329</v>
      </c>
      <c r="AK13" s="6">
        <v>30118</v>
      </c>
      <c r="AL13" s="2">
        <v>578</v>
      </c>
      <c r="AM13" s="2">
        <v>235</v>
      </c>
      <c r="AN13" s="2">
        <v>50</v>
      </c>
      <c r="AO13" s="2">
        <v>167</v>
      </c>
      <c r="AT13" s="6">
        <f t="shared" si="18"/>
        <v>30115.285714285714</v>
      </c>
      <c r="AU13" s="2">
        <f t="shared" si="19"/>
        <v>640.16666666666663</v>
      </c>
      <c r="AV13" s="2">
        <f t="shared" si="1"/>
        <v>250.6</v>
      </c>
      <c r="AW13" s="2">
        <f t="shared" si="2"/>
        <v>70.2</v>
      </c>
      <c r="AX13" s="2">
        <f t="shared" si="3"/>
        <v>193.33333333333334</v>
      </c>
      <c r="BC13" s="6">
        <v>30114</v>
      </c>
      <c r="BD13" s="2">
        <v>222</v>
      </c>
      <c r="BE13" s="2">
        <v>390</v>
      </c>
      <c r="BF13" s="2">
        <v>169</v>
      </c>
      <c r="BL13" s="6">
        <f t="shared" si="20"/>
        <v>30113.285714285714</v>
      </c>
      <c r="BM13" s="2">
        <f t="shared" si="21"/>
        <v>229.57142857142858</v>
      </c>
      <c r="BN13" s="2">
        <f t="shared" si="4"/>
        <v>252</v>
      </c>
      <c r="BO13" s="2">
        <f t="shared" si="5"/>
        <v>144.33333333333334</v>
      </c>
      <c r="BP13" s="2">
        <f t="shared" si="6"/>
        <v>36.75</v>
      </c>
      <c r="BU13" s="6">
        <v>30098</v>
      </c>
      <c r="CD13" s="6">
        <f t="shared" si="22"/>
        <v>29959.142857142859</v>
      </c>
      <c r="CM13" s="6">
        <v>28865</v>
      </c>
      <c r="CN13" s="2">
        <v>145</v>
      </c>
      <c r="CO13" s="7">
        <v>85</v>
      </c>
      <c r="CV13" s="6">
        <f t="shared" si="23"/>
        <v>29064.428571428572</v>
      </c>
      <c r="CW13" s="2">
        <f t="shared" si="24"/>
        <v>171</v>
      </c>
      <c r="CX13" s="2">
        <f t="shared" si="7"/>
        <v>276.78571428571428</v>
      </c>
      <c r="CY13" s="2">
        <f t="shared" si="8"/>
        <v>179.52500000000001</v>
      </c>
      <c r="CZ13" s="2">
        <f t="shared" si="9"/>
        <v>155</v>
      </c>
      <c r="DD13" s="2" t="s">
        <v>110</v>
      </c>
    </row>
    <row r="14" spans="1:108" x14ac:dyDescent="0.2">
      <c r="A14" s="6">
        <v>30103</v>
      </c>
      <c r="B14" s="2">
        <v>1567</v>
      </c>
      <c r="C14" s="2">
        <v>490</v>
      </c>
      <c r="D14" s="2">
        <v>220</v>
      </c>
      <c r="E14" s="2">
        <v>509</v>
      </c>
      <c r="J14" s="6">
        <f t="shared" si="25"/>
        <v>30137.428571428572</v>
      </c>
      <c r="K14" s="2">
        <f t="shared" si="26"/>
        <v>1225.8571428571429</v>
      </c>
      <c r="L14" s="2">
        <f t="shared" si="10"/>
        <v>198.42857142857142</v>
      </c>
      <c r="M14" s="2">
        <f t="shared" si="10"/>
        <v>146.71428571428572</v>
      </c>
      <c r="N14" s="2">
        <f t="shared" si="10"/>
        <v>402.85714285714283</v>
      </c>
      <c r="S14" s="6">
        <v>31071</v>
      </c>
      <c r="T14" s="2">
        <v>1849</v>
      </c>
      <c r="U14" s="2">
        <v>693</v>
      </c>
      <c r="W14" s="2">
        <v>851</v>
      </c>
      <c r="Z14" s="2">
        <v>62</v>
      </c>
      <c r="AB14" s="6">
        <f t="shared" ref="AB14:AC14" si="28">AVERAGE(S11:S17)</f>
        <v>31069</v>
      </c>
      <c r="AC14" s="2">
        <f t="shared" si="28"/>
        <v>1765.8333333333333</v>
      </c>
      <c r="AD14" s="2">
        <f t="shared" si="12"/>
        <v>807.83333333333337</v>
      </c>
      <c r="AE14" s="2">
        <f t="shared" si="13"/>
        <v>1255.1666666666667</v>
      </c>
      <c r="AF14" s="2">
        <f t="shared" si="14"/>
        <v>874.28571428571433</v>
      </c>
      <c r="AG14" s="2">
        <f t="shared" si="15"/>
        <v>474.66666666666669</v>
      </c>
      <c r="AH14" s="2">
        <f t="shared" si="16"/>
        <v>677</v>
      </c>
      <c r="AI14" s="2">
        <f t="shared" si="17"/>
        <v>92.5</v>
      </c>
      <c r="AK14" s="6">
        <v>30125</v>
      </c>
      <c r="AL14" s="2">
        <v>636</v>
      </c>
      <c r="AM14" s="2">
        <v>370</v>
      </c>
      <c r="AO14" s="2">
        <v>251</v>
      </c>
      <c r="AT14" s="6">
        <f t="shared" si="18"/>
        <v>30120.285714285714</v>
      </c>
      <c r="AU14" s="2">
        <f t="shared" si="19"/>
        <v>563.5</v>
      </c>
      <c r="AV14" s="2">
        <f t="shared" si="1"/>
        <v>234.6</v>
      </c>
      <c r="AW14" s="2">
        <f t="shared" si="2"/>
        <v>59.4</v>
      </c>
      <c r="AX14" s="2">
        <f t="shared" si="3"/>
        <v>180.83333333333334</v>
      </c>
      <c r="BC14" s="6">
        <v>30124</v>
      </c>
      <c r="BD14" s="2">
        <v>231</v>
      </c>
      <c r="BE14" s="2">
        <v>118</v>
      </c>
      <c r="BF14" s="2">
        <v>120</v>
      </c>
      <c r="BG14" s="2">
        <v>30</v>
      </c>
      <c r="BL14" s="6">
        <f t="shared" si="20"/>
        <v>30121</v>
      </c>
      <c r="BM14" s="2">
        <f t="shared" si="21"/>
        <v>234.14285714285714</v>
      </c>
      <c r="BN14" s="2">
        <f t="shared" si="4"/>
        <v>250.57142857142858</v>
      </c>
      <c r="BO14" s="2">
        <f t="shared" si="5"/>
        <v>138.83333333333334</v>
      </c>
      <c r="BP14" s="2">
        <f t="shared" si="6"/>
        <v>36.799999999999997</v>
      </c>
      <c r="BU14" s="6">
        <v>30098</v>
      </c>
      <c r="CD14" s="6">
        <f t="shared" si="22"/>
        <v>30093.857142857141</v>
      </c>
      <c r="CM14" s="6">
        <v>28865</v>
      </c>
      <c r="CN14" s="2">
        <v>172</v>
      </c>
      <c r="CO14" s="7">
        <v>127.5</v>
      </c>
      <c r="CP14" s="7">
        <v>138.61000000000001</v>
      </c>
      <c r="CV14" s="6">
        <f t="shared" si="23"/>
        <v>29166.571428571428</v>
      </c>
      <c r="CW14" s="2">
        <f t="shared" si="24"/>
        <v>177</v>
      </c>
      <c r="CX14" s="2">
        <f t="shared" si="7"/>
        <v>281.42857142857144</v>
      </c>
      <c r="CY14" s="2">
        <f t="shared" si="8"/>
        <v>186.48333333333335</v>
      </c>
      <c r="CZ14" s="2">
        <f t="shared" si="9"/>
        <v>155</v>
      </c>
      <c r="DD14" s="2" t="s">
        <v>110</v>
      </c>
    </row>
    <row r="15" spans="1:108" x14ac:dyDescent="0.2">
      <c r="A15" s="6">
        <v>30247</v>
      </c>
      <c r="B15" s="2">
        <v>1139</v>
      </c>
      <c r="C15" s="2">
        <v>145</v>
      </c>
      <c r="D15" s="2">
        <v>105</v>
      </c>
      <c r="E15" s="2">
        <v>566</v>
      </c>
      <c r="J15" s="6">
        <f t="shared" si="25"/>
        <v>30161.714285714286</v>
      </c>
      <c r="K15" s="2">
        <f t="shared" si="26"/>
        <v>1197.4285714285713</v>
      </c>
      <c r="L15" s="2">
        <f t="shared" si="10"/>
        <v>238.85714285714286</v>
      </c>
      <c r="M15" s="2">
        <f t="shared" si="10"/>
        <v>139.57142857142858</v>
      </c>
      <c r="N15" s="2">
        <f t="shared" si="10"/>
        <v>461.28571428571428</v>
      </c>
      <c r="S15" s="6">
        <v>31071</v>
      </c>
      <c r="T15" s="2">
        <v>1771</v>
      </c>
      <c r="U15" s="2">
        <v>655</v>
      </c>
      <c r="V15" s="2">
        <v>1147</v>
      </c>
      <c r="W15" s="2">
        <v>773</v>
      </c>
      <c r="X15" s="2">
        <v>501</v>
      </c>
      <c r="Z15" s="2">
        <v>81</v>
      </c>
      <c r="AB15" s="6">
        <f t="shared" ref="AB15:AC15" si="29">AVERAGE(S12:S18)</f>
        <v>31071</v>
      </c>
      <c r="AC15" s="2">
        <f t="shared" si="29"/>
        <v>1818</v>
      </c>
      <c r="AD15" s="2">
        <f t="shared" si="12"/>
        <v>784.83333333333337</v>
      </c>
      <c r="AE15" s="2">
        <f t="shared" si="13"/>
        <v>1306.5</v>
      </c>
      <c r="AF15" s="2">
        <f t="shared" si="14"/>
        <v>876.71428571428567</v>
      </c>
      <c r="AG15" s="2">
        <f t="shared" si="15"/>
        <v>474.66666666666669</v>
      </c>
      <c r="AH15" s="2">
        <f t="shared" si="16"/>
        <v>677</v>
      </c>
      <c r="AI15" s="2">
        <f t="shared" si="17"/>
        <v>89.333333333333329</v>
      </c>
      <c r="AK15" s="6">
        <v>30126</v>
      </c>
      <c r="AL15" s="2">
        <v>523</v>
      </c>
      <c r="AO15" s="2">
        <v>277</v>
      </c>
      <c r="AT15" s="6">
        <f t="shared" si="18"/>
        <v>30126.285714285714</v>
      </c>
      <c r="AU15" s="2">
        <f t="shared" si="19"/>
        <v>511.66666666666669</v>
      </c>
      <c r="AV15" s="2">
        <f t="shared" si="1"/>
        <v>206.6</v>
      </c>
      <c r="AW15" s="2">
        <f t="shared" si="2"/>
        <v>45.4</v>
      </c>
      <c r="AX15" s="2">
        <f t="shared" si="3"/>
        <v>169.66666666666666</v>
      </c>
      <c r="BC15" s="6">
        <v>30130</v>
      </c>
      <c r="BD15" s="2">
        <v>254</v>
      </c>
      <c r="BE15" s="2">
        <v>238</v>
      </c>
      <c r="BF15" s="2">
        <v>165</v>
      </c>
      <c r="BG15" s="2">
        <v>29</v>
      </c>
      <c r="BL15" s="6">
        <f t="shared" si="20"/>
        <v>30128.142857142859</v>
      </c>
      <c r="BM15" s="2">
        <f t="shared" si="21"/>
        <v>239.28571428571428</v>
      </c>
      <c r="BN15" s="2">
        <f t="shared" si="4"/>
        <v>253.14285714285714</v>
      </c>
      <c r="BO15" s="2">
        <f t="shared" si="5"/>
        <v>146.33333333333334</v>
      </c>
      <c r="BP15" s="2">
        <f t="shared" si="6"/>
        <v>35.333333333333336</v>
      </c>
      <c r="BU15" s="6">
        <v>30098</v>
      </c>
      <c r="CD15" s="6">
        <f t="shared" si="22"/>
        <v>30125</v>
      </c>
      <c r="CE15" s="2">
        <f t="shared" ref="CE15:CE75" si="30">AVERAGE(BV12:BV18)</f>
        <v>307</v>
      </c>
      <c r="CF15" s="2">
        <f t="shared" ref="CF15:CF74" si="31">AVERAGE(BW12:BW18)</f>
        <v>110</v>
      </c>
      <c r="CG15" s="2">
        <f t="shared" ref="CG15:CG74" si="32">AVERAGE(BX12:BX18)</f>
        <v>247</v>
      </c>
      <c r="CH15" s="2">
        <f t="shared" ref="CH15:CH74" si="33">AVERAGE(BY12:BY18)</f>
        <v>35</v>
      </c>
      <c r="CM15" s="6">
        <v>29550</v>
      </c>
      <c r="CN15" s="2">
        <v>276</v>
      </c>
      <c r="CO15" s="7">
        <v>637.5</v>
      </c>
      <c r="CP15" s="7">
        <v>220.44</v>
      </c>
      <c r="CV15" s="6">
        <f t="shared" si="23"/>
        <v>29323.285714285714</v>
      </c>
      <c r="CW15" s="2">
        <f t="shared" si="24"/>
        <v>178.57142857142858</v>
      </c>
      <c r="CX15" s="2">
        <f t="shared" si="7"/>
        <v>273.21428571428572</v>
      </c>
      <c r="CY15" s="2">
        <f t="shared" si="8"/>
        <v>183.70000000000002</v>
      </c>
      <c r="DD15" s="2" t="s">
        <v>110</v>
      </c>
    </row>
    <row r="16" spans="1:108" x14ac:dyDescent="0.2">
      <c r="A16" s="6">
        <v>30253</v>
      </c>
      <c r="B16" s="2">
        <v>1138</v>
      </c>
      <c r="C16" s="2">
        <v>383</v>
      </c>
      <c r="D16" s="2">
        <v>106</v>
      </c>
      <c r="E16" s="2">
        <v>688</v>
      </c>
      <c r="J16" s="6">
        <f t="shared" si="25"/>
        <v>30188.571428571428</v>
      </c>
      <c r="K16" s="2">
        <f t="shared" si="26"/>
        <v>1293.1428571428571</v>
      </c>
      <c r="L16" s="2">
        <f t="shared" si="10"/>
        <v>292.14285714285717</v>
      </c>
      <c r="M16" s="2">
        <f t="shared" si="10"/>
        <v>134.71428571428572</v>
      </c>
      <c r="N16" s="2">
        <f t="shared" si="10"/>
        <v>637.14285714285711</v>
      </c>
      <c r="S16" s="6">
        <v>31071</v>
      </c>
      <c r="T16" s="2">
        <v>1773</v>
      </c>
      <c r="U16" s="2">
        <v>633</v>
      </c>
      <c r="V16" s="2">
        <v>1122</v>
      </c>
      <c r="W16" s="2">
        <v>798</v>
      </c>
      <c r="Y16" s="2">
        <v>554</v>
      </c>
      <c r="Z16" s="2">
        <v>50</v>
      </c>
      <c r="AB16" s="6">
        <f t="shared" ref="AB16:AC16" si="34">AVERAGE(S13:S19)</f>
        <v>31073</v>
      </c>
      <c r="AC16" s="2">
        <f t="shared" si="34"/>
        <v>1837.8571428571429</v>
      </c>
      <c r="AD16" s="2">
        <f t="shared" si="12"/>
        <v>805.28571428571433</v>
      </c>
      <c r="AE16" s="2">
        <f t="shared" si="13"/>
        <v>1278.1666666666667</v>
      </c>
      <c r="AF16" s="2">
        <f t="shared" si="14"/>
        <v>874.42857142857144</v>
      </c>
      <c r="AG16" s="2">
        <f t="shared" si="15"/>
        <v>475</v>
      </c>
      <c r="AH16" s="2">
        <f t="shared" si="16"/>
        <v>611</v>
      </c>
      <c r="AI16" s="2">
        <f t="shared" si="17"/>
        <v>91.857142857142861</v>
      </c>
      <c r="AK16" s="6">
        <v>30126</v>
      </c>
      <c r="AN16" s="2">
        <v>77</v>
      </c>
      <c r="AT16" s="6">
        <f t="shared" si="18"/>
        <v>30132.571428571428</v>
      </c>
      <c r="AU16" s="2">
        <f t="shared" si="19"/>
        <v>469.83333333333331</v>
      </c>
      <c r="AV16" s="2">
        <f t="shared" si="1"/>
        <v>180.6</v>
      </c>
      <c r="AW16" s="2">
        <f t="shared" si="2"/>
        <v>40.6</v>
      </c>
      <c r="AX16" s="2">
        <f t="shared" si="3"/>
        <v>157.5</v>
      </c>
      <c r="BC16" s="6">
        <v>30131</v>
      </c>
      <c r="BD16" s="2">
        <v>278</v>
      </c>
      <c r="BE16" s="2">
        <v>380</v>
      </c>
      <c r="BG16" s="2">
        <v>53</v>
      </c>
      <c r="BL16" s="6">
        <f t="shared" si="20"/>
        <v>30135.428571428572</v>
      </c>
      <c r="BM16" s="2">
        <f t="shared" si="21"/>
        <v>242.57142857142858</v>
      </c>
      <c r="BN16" s="2">
        <f t="shared" si="4"/>
        <v>238.85714285714286</v>
      </c>
      <c r="BO16" s="2">
        <f t="shared" si="5"/>
        <v>155.16666666666666</v>
      </c>
      <c r="BP16" s="2">
        <f t="shared" si="6"/>
        <v>35.833333333333336</v>
      </c>
      <c r="BU16" s="6">
        <v>30196</v>
      </c>
      <c r="CD16" s="6">
        <f t="shared" si="22"/>
        <v>30156.142857142859</v>
      </c>
      <c r="CE16" s="2">
        <f t="shared" si="30"/>
        <v>316</v>
      </c>
      <c r="CF16" s="2">
        <f t="shared" si="31"/>
        <v>222.5</v>
      </c>
      <c r="CG16" s="2">
        <f t="shared" si="32"/>
        <v>237</v>
      </c>
      <c r="CH16" s="2">
        <f t="shared" si="33"/>
        <v>37.5</v>
      </c>
      <c r="CM16" s="6">
        <v>29578</v>
      </c>
      <c r="CN16" s="2">
        <v>180</v>
      </c>
      <c r="CO16" s="7">
        <v>315</v>
      </c>
      <c r="CV16" s="6">
        <f t="shared" si="23"/>
        <v>29480.571428571428</v>
      </c>
      <c r="CW16" s="2">
        <f t="shared" si="24"/>
        <v>184.28571428571428</v>
      </c>
      <c r="CX16" s="2">
        <f t="shared" si="7"/>
        <v>289.64285714285717</v>
      </c>
      <c r="CY16" s="2">
        <f t="shared" si="8"/>
        <v>174.68200000000002</v>
      </c>
      <c r="DD16" s="2" t="s">
        <v>110</v>
      </c>
    </row>
    <row r="17" spans="1:108" x14ac:dyDescent="0.2">
      <c r="A17" s="6">
        <v>30256</v>
      </c>
      <c r="B17" s="2">
        <v>1199</v>
      </c>
      <c r="C17" s="2">
        <v>408</v>
      </c>
      <c r="D17" s="2">
        <v>149</v>
      </c>
      <c r="E17" s="2">
        <v>773</v>
      </c>
      <c r="J17" s="6">
        <f t="shared" si="25"/>
        <v>30217</v>
      </c>
      <c r="K17" s="2">
        <f t="shared" si="26"/>
        <v>1375.4285714285713</v>
      </c>
      <c r="L17" s="2">
        <f t="shared" si="10"/>
        <v>335</v>
      </c>
      <c r="M17" s="2">
        <f t="shared" si="10"/>
        <v>167.14285714285714</v>
      </c>
      <c r="N17" s="2">
        <f t="shared" si="10"/>
        <v>792.42857142857144</v>
      </c>
      <c r="S17" s="6">
        <v>31078</v>
      </c>
      <c r="T17" s="2">
        <v>1930</v>
      </c>
      <c r="U17" s="2">
        <v>790</v>
      </c>
      <c r="V17" s="2">
        <v>1361</v>
      </c>
      <c r="W17" s="2">
        <v>886</v>
      </c>
      <c r="Z17" s="2">
        <v>117</v>
      </c>
      <c r="AB17" s="6">
        <f t="shared" ref="AB17:AC17" si="35">AVERAGE(S14:S20)</f>
        <v>31076</v>
      </c>
      <c r="AC17" s="2">
        <f t="shared" si="35"/>
        <v>1873.1428571428571</v>
      </c>
      <c r="AD17" s="2">
        <f t="shared" si="12"/>
        <v>683.14285714285711</v>
      </c>
      <c r="AE17" s="2">
        <f t="shared" si="13"/>
        <v>1300.5</v>
      </c>
      <c r="AF17" s="2">
        <f t="shared" si="14"/>
        <v>825.28571428571433</v>
      </c>
      <c r="AG17" s="2">
        <f t="shared" si="15"/>
        <v>367.5</v>
      </c>
      <c r="AH17" s="2">
        <f t="shared" si="16"/>
        <v>472</v>
      </c>
      <c r="AI17" s="2">
        <f t="shared" si="17"/>
        <v>74.285714285714292</v>
      </c>
      <c r="AK17" s="6">
        <v>30132</v>
      </c>
      <c r="AL17" s="2">
        <v>390</v>
      </c>
      <c r="AM17" s="2">
        <v>98</v>
      </c>
      <c r="AN17" s="2">
        <v>24</v>
      </c>
      <c r="AO17" s="2">
        <v>70</v>
      </c>
      <c r="AT17" s="6">
        <f t="shared" si="18"/>
        <v>30138.714285714286</v>
      </c>
      <c r="AU17" s="2">
        <f t="shared" si="19"/>
        <v>433.66666666666669</v>
      </c>
      <c r="AV17" s="2">
        <f t="shared" si="1"/>
        <v>167</v>
      </c>
      <c r="AW17" s="2">
        <f t="shared" si="2"/>
        <v>38.25</v>
      </c>
      <c r="AX17" s="2">
        <f t="shared" si="3"/>
        <v>214.83333333333334</v>
      </c>
      <c r="BC17" s="6">
        <v>30142</v>
      </c>
      <c r="BD17" s="2">
        <v>226</v>
      </c>
      <c r="BE17" s="2">
        <v>123</v>
      </c>
      <c r="BF17" s="2">
        <v>97</v>
      </c>
      <c r="BG17" s="2">
        <v>37</v>
      </c>
      <c r="BL17" s="6">
        <f t="shared" si="20"/>
        <v>30143.285714285714</v>
      </c>
      <c r="BM17" s="2">
        <f t="shared" si="21"/>
        <v>263.57142857142856</v>
      </c>
      <c r="BN17" s="2">
        <f t="shared" si="4"/>
        <v>263.14285714285717</v>
      </c>
      <c r="BO17" s="2">
        <f t="shared" si="5"/>
        <v>152.4</v>
      </c>
      <c r="BP17" s="2">
        <f t="shared" si="6"/>
        <v>35</v>
      </c>
      <c r="BU17" s="6">
        <v>30201</v>
      </c>
      <c r="BX17" s="7">
        <v>247</v>
      </c>
      <c r="CD17" s="6">
        <f t="shared" si="22"/>
        <v>30170.857142857141</v>
      </c>
      <c r="CE17" s="2">
        <f t="shared" si="30"/>
        <v>332.33333333333331</v>
      </c>
      <c r="CF17" s="2">
        <f t="shared" si="31"/>
        <v>209.33333333333334</v>
      </c>
      <c r="CG17" s="2">
        <f t="shared" si="32"/>
        <v>234.66666666666666</v>
      </c>
      <c r="CH17" s="2">
        <f t="shared" si="33"/>
        <v>51.666666666666664</v>
      </c>
      <c r="CM17" s="6">
        <v>29578</v>
      </c>
      <c r="CN17" s="2">
        <v>164</v>
      </c>
      <c r="CO17" s="7">
        <v>435</v>
      </c>
      <c r="CP17" s="7">
        <v>200.4</v>
      </c>
      <c r="CV17" s="6">
        <f t="shared" si="23"/>
        <v>29638.571428571428</v>
      </c>
      <c r="CW17" s="2">
        <f t="shared" si="24"/>
        <v>186.42857142857142</v>
      </c>
      <c r="CX17" s="2">
        <f t="shared" si="7"/>
        <v>323.92857142857144</v>
      </c>
      <c r="CY17" s="2">
        <f t="shared" si="8"/>
        <v>178.13333333333335</v>
      </c>
      <c r="DD17" s="2" t="s">
        <v>110</v>
      </c>
    </row>
    <row r="18" spans="1:108" x14ac:dyDescent="0.2">
      <c r="A18" s="6">
        <v>30277</v>
      </c>
      <c r="B18" s="2">
        <v>1878</v>
      </c>
      <c r="C18" s="2">
        <v>418</v>
      </c>
      <c r="D18" s="2">
        <v>111</v>
      </c>
      <c r="E18" s="2">
        <v>1460</v>
      </c>
      <c r="J18" s="6">
        <f t="shared" si="25"/>
        <v>30246.142857142859</v>
      </c>
      <c r="K18" s="2">
        <f t="shared" si="26"/>
        <v>1448.1666666666667</v>
      </c>
      <c r="L18" s="2">
        <f t="shared" si="10"/>
        <v>391</v>
      </c>
      <c r="M18" s="2">
        <f t="shared" si="10"/>
        <v>199.85714285714286</v>
      </c>
      <c r="N18" s="2">
        <f t="shared" si="10"/>
        <v>1007.1428571428571</v>
      </c>
      <c r="S18" s="6">
        <v>31078</v>
      </c>
      <c r="T18" s="2">
        <v>1920</v>
      </c>
      <c r="U18" s="2">
        <v>840</v>
      </c>
      <c r="V18" s="2">
        <v>1404</v>
      </c>
      <c r="W18" s="2">
        <v>885</v>
      </c>
      <c r="Z18" s="2">
        <v>87</v>
      </c>
      <c r="AB18" s="6">
        <f t="shared" ref="AB18:AC18" si="36">AVERAGE(S15:S21)</f>
        <v>31078</v>
      </c>
      <c r="AC18" s="2">
        <f t="shared" si="36"/>
        <v>1883.1428571428571</v>
      </c>
      <c r="AD18" s="2">
        <f t="shared" si="12"/>
        <v>621.71428571428567</v>
      </c>
      <c r="AE18" s="2">
        <f t="shared" si="13"/>
        <v>1305.1428571428571</v>
      </c>
      <c r="AF18" s="2">
        <f t="shared" si="14"/>
        <v>795.42857142857144</v>
      </c>
      <c r="AG18" s="2">
        <f t="shared" si="15"/>
        <v>323.66666666666669</v>
      </c>
      <c r="AH18" s="2">
        <f t="shared" si="16"/>
        <v>445</v>
      </c>
      <c r="AI18" s="2">
        <f t="shared" si="17"/>
        <v>69.714285714285708</v>
      </c>
      <c r="AK18" s="6">
        <v>30146</v>
      </c>
      <c r="AL18" s="2">
        <v>378</v>
      </c>
      <c r="AM18" s="2">
        <v>70</v>
      </c>
      <c r="AN18" s="2">
        <v>21</v>
      </c>
      <c r="AO18" s="2">
        <v>73</v>
      </c>
      <c r="AT18" s="6">
        <f t="shared" si="18"/>
        <v>30144.714285714286</v>
      </c>
      <c r="AU18" s="2">
        <f t="shared" si="19"/>
        <v>409.5</v>
      </c>
      <c r="AV18" s="2">
        <f t="shared" si="1"/>
        <v>160.25</v>
      </c>
      <c r="AW18" s="2">
        <f t="shared" si="2"/>
        <v>37.799999999999997</v>
      </c>
      <c r="AX18" s="2">
        <f t="shared" si="3"/>
        <v>220</v>
      </c>
      <c r="BC18" s="6">
        <v>30149</v>
      </c>
      <c r="BD18" s="2">
        <v>233</v>
      </c>
      <c r="BE18" s="2">
        <v>323</v>
      </c>
      <c r="BF18" s="2">
        <v>220</v>
      </c>
      <c r="BG18" s="2">
        <v>28</v>
      </c>
      <c r="BL18" s="6">
        <f t="shared" si="20"/>
        <v>30151.142857142859</v>
      </c>
      <c r="BM18" s="2">
        <f t="shared" si="21"/>
        <v>281.14285714285717</v>
      </c>
      <c r="BN18" s="2">
        <f t="shared" si="4"/>
        <v>341.28571428571428</v>
      </c>
      <c r="BO18" s="2">
        <f t="shared" si="5"/>
        <v>160.5</v>
      </c>
      <c r="BP18" s="2">
        <f t="shared" si="6"/>
        <v>41.285714285714285</v>
      </c>
      <c r="BU18" s="6">
        <v>30201</v>
      </c>
      <c r="BV18" s="2">
        <v>307</v>
      </c>
      <c r="BW18" s="7">
        <v>110</v>
      </c>
      <c r="BY18" s="2">
        <v>35</v>
      </c>
      <c r="CD18" s="6">
        <f t="shared" si="22"/>
        <v>30185.571428571428</v>
      </c>
      <c r="CE18" s="2">
        <f t="shared" si="30"/>
        <v>330.5</v>
      </c>
      <c r="CF18" s="2">
        <f t="shared" si="31"/>
        <v>186.5</v>
      </c>
      <c r="CG18" s="2">
        <f t="shared" si="32"/>
        <v>208.25</v>
      </c>
      <c r="CH18" s="2">
        <f t="shared" si="33"/>
        <v>52.5</v>
      </c>
      <c r="CM18" s="6">
        <v>29962</v>
      </c>
      <c r="CN18" s="2">
        <v>172</v>
      </c>
      <c r="CO18" s="7">
        <v>170</v>
      </c>
      <c r="CP18" s="7">
        <v>175.35</v>
      </c>
      <c r="CV18" s="6">
        <f t="shared" si="23"/>
        <v>29797.428571428572</v>
      </c>
      <c r="CW18" s="2">
        <f t="shared" si="24"/>
        <v>181</v>
      </c>
      <c r="CX18" s="2">
        <f t="shared" si="7"/>
        <v>315.71428571428572</v>
      </c>
      <c r="CY18" s="2">
        <f t="shared" si="8"/>
        <v>186.03800000000001</v>
      </c>
      <c r="DD18" s="2" t="s">
        <v>110</v>
      </c>
    </row>
    <row r="19" spans="1:108" x14ac:dyDescent="0.2">
      <c r="A19" s="6">
        <v>30288</v>
      </c>
      <c r="B19" s="2">
        <v>1768</v>
      </c>
      <c r="C19" s="2">
        <v>363</v>
      </c>
      <c r="D19" s="2">
        <v>386</v>
      </c>
      <c r="E19" s="2">
        <v>1316</v>
      </c>
      <c r="J19" s="6">
        <f t="shared" si="25"/>
        <v>30275</v>
      </c>
      <c r="K19" s="2">
        <f t="shared" si="26"/>
        <v>1424.4</v>
      </c>
      <c r="L19" s="2">
        <f t="shared" si="10"/>
        <v>392.85714285714283</v>
      </c>
      <c r="M19" s="2">
        <f t="shared" si="10"/>
        <v>222.42857142857142</v>
      </c>
      <c r="N19" s="2">
        <f t="shared" si="10"/>
        <v>1142.4285714285713</v>
      </c>
      <c r="S19" s="6">
        <v>31078</v>
      </c>
      <c r="T19" s="2">
        <v>1957</v>
      </c>
      <c r="U19" s="2">
        <v>928</v>
      </c>
      <c r="V19" s="2">
        <v>1438</v>
      </c>
      <c r="W19" s="2">
        <v>960</v>
      </c>
      <c r="Z19" s="2">
        <v>107</v>
      </c>
      <c r="AB19" s="6">
        <f t="shared" ref="AB19:AC19" si="37">AVERAGE(S16:S22)</f>
        <v>31080</v>
      </c>
      <c r="AC19" s="2">
        <f t="shared" si="37"/>
        <v>1902.8571428571429</v>
      </c>
      <c r="AD19" s="2">
        <f t="shared" si="12"/>
        <v>566.71428571428567</v>
      </c>
      <c r="AE19" s="2">
        <f t="shared" si="13"/>
        <v>1330.2857142857142</v>
      </c>
      <c r="AF19" s="2">
        <f t="shared" si="14"/>
        <v>774.57142857142856</v>
      </c>
      <c r="AG19" s="2">
        <f t="shared" si="15"/>
        <v>235.66666666666666</v>
      </c>
      <c r="AH19" s="2">
        <f t="shared" si="16"/>
        <v>431.25</v>
      </c>
      <c r="AI19" s="2">
        <f t="shared" si="17"/>
        <v>63.857142857142854</v>
      </c>
      <c r="AK19" s="6">
        <v>30155</v>
      </c>
      <c r="AL19" s="2">
        <v>314</v>
      </c>
      <c r="AM19" s="2">
        <v>130</v>
      </c>
      <c r="AN19" s="2">
        <v>31</v>
      </c>
      <c r="AO19" s="2">
        <v>107</v>
      </c>
      <c r="AT19" s="6">
        <f t="shared" si="18"/>
        <v>30151.714285714286</v>
      </c>
      <c r="AU19" s="2">
        <f t="shared" si="19"/>
        <v>384.5</v>
      </c>
      <c r="AV19" s="2">
        <f t="shared" si="1"/>
        <v>144.80000000000001</v>
      </c>
      <c r="AW19" s="2">
        <f t="shared" si="2"/>
        <v>37.799999999999997</v>
      </c>
      <c r="AX19" s="2">
        <f t="shared" si="3"/>
        <v>200</v>
      </c>
      <c r="BC19" s="6">
        <v>30158</v>
      </c>
      <c r="BD19" s="2">
        <v>254</v>
      </c>
      <c r="BE19" s="2">
        <v>100</v>
      </c>
      <c r="BF19" s="2">
        <v>160</v>
      </c>
      <c r="BG19" s="2">
        <v>38</v>
      </c>
      <c r="BL19" s="6">
        <f t="shared" si="20"/>
        <v>30159.428571428572</v>
      </c>
      <c r="BM19" s="2">
        <f t="shared" si="21"/>
        <v>280.28571428571428</v>
      </c>
      <c r="BN19" s="2">
        <f t="shared" si="4"/>
        <v>375.85714285714283</v>
      </c>
      <c r="BO19" s="2">
        <f t="shared" si="5"/>
        <v>179</v>
      </c>
      <c r="BP19" s="2">
        <f t="shared" si="6"/>
        <v>41.285714285714285</v>
      </c>
      <c r="BU19" s="6">
        <v>30201</v>
      </c>
      <c r="BV19" s="2">
        <v>325</v>
      </c>
      <c r="BW19" s="7">
        <v>335</v>
      </c>
      <c r="BX19" s="7">
        <v>227</v>
      </c>
      <c r="BY19" s="2">
        <v>40</v>
      </c>
      <c r="CD19" s="6">
        <f t="shared" si="22"/>
        <v>30200.285714285714</v>
      </c>
      <c r="CE19" s="2">
        <f t="shared" si="30"/>
        <v>330.5</v>
      </c>
      <c r="CF19" s="2">
        <f t="shared" si="31"/>
        <v>186.5</v>
      </c>
      <c r="CG19" s="2">
        <f t="shared" si="32"/>
        <v>208.25</v>
      </c>
      <c r="CH19" s="2">
        <f t="shared" si="33"/>
        <v>52.5</v>
      </c>
      <c r="CM19" s="6">
        <v>29966</v>
      </c>
      <c r="CN19" s="2">
        <v>181</v>
      </c>
      <c r="CO19" s="7">
        <v>257.5</v>
      </c>
      <c r="CP19" s="7">
        <v>138.61000000000001</v>
      </c>
      <c r="CV19" s="6">
        <f t="shared" si="23"/>
        <v>29900.142857142859</v>
      </c>
      <c r="CW19" s="2">
        <f t="shared" si="24"/>
        <v>179.28571428571428</v>
      </c>
      <c r="CX19" s="2">
        <f t="shared" si="7"/>
        <v>276.42857142857144</v>
      </c>
      <c r="CY19" s="2">
        <f t="shared" si="8"/>
        <v>187.374</v>
      </c>
      <c r="CZ19" s="2">
        <f t="shared" si="9"/>
        <v>10</v>
      </c>
      <c r="DD19" s="2" t="s">
        <v>110</v>
      </c>
    </row>
    <row r="20" spans="1:108" x14ac:dyDescent="0.2">
      <c r="A20" s="6">
        <v>30299</v>
      </c>
      <c r="C20" s="2">
        <v>530</v>
      </c>
      <c r="D20" s="2">
        <v>322</v>
      </c>
      <c r="E20" s="2">
        <v>1738</v>
      </c>
      <c r="J20" s="6">
        <f t="shared" si="25"/>
        <v>30284.285714285714</v>
      </c>
      <c r="K20" s="2">
        <f t="shared" si="26"/>
        <v>1495.75</v>
      </c>
      <c r="L20" s="2">
        <f t="shared" si="10"/>
        <v>447.57142857142856</v>
      </c>
      <c r="M20" s="2">
        <f t="shared" si="10"/>
        <v>247.28571428571428</v>
      </c>
      <c r="N20" s="2">
        <f t="shared" si="10"/>
        <v>1329.7142857142858</v>
      </c>
      <c r="S20" s="6">
        <v>31085</v>
      </c>
      <c r="T20" s="2">
        <v>1912</v>
      </c>
      <c r="U20" s="2">
        <v>243</v>
      </c>
      <c r="V20" s="2">
        <v>1331</v>
      </c>
      <c r="W20" s="2">
        <v>624</v>
      </c>
      <c r="X20" s="2">
        <v>234</v>
      </c>
      <c r="Y20" s="2">
        <v>390</v>
      </c>
      <c r="Z20" s="2">
        <v>16</v>
      </c>
      <c r="AB20" s="6">
        <f t="shared" ref="AB20:AC20" si="38">AVERAGE(S17:S23)</f>
        <v>31083</v>
      </c>
      <c r="AC20" s="2">
        <f t="shared" si="38"/>
        <v>1875.8571428571429</v>
      </c>
      <c r="AD20" s="2">
        <f t="shared" si="12"/>
        <v>514.85714285714289</v>
      </c>
      <c r="AE20" s="2">
        <f t="shared" si="13"/>
        <v>1301.7142857142858</v>
      </c>
      <c r="AF20" s="2">
        <f t="shared" si="14"/>
        <v>726.71428571428567</v>
      </c>
      <c r="AG20" s="2">
        <f t="shared" si="15"/>
        <v>208.5</v>
      </c>
      <c r="AH20" s="2">
        <f t="shared" si="16"/>
        <v>339</v>
      </c>
      <c r="AI20" s="2">
        <f t="shared" si="17"/>
        <v>66.571428571428569</v>
      </c>
      <c r="AK20" s="6">
        <v>30161</v>
      </c>
      <c r="AL20" s="2">
        <v>361</v>
      </c>
      <c r="AO20" s="2">
        <v>511</v>
      </c>
      <c r="AT20" s="6">
        <f t="shared" si="18"/>
        <v>30159.714285714286</v>
      </c>
      <c r="AU20" s="2">
        <f t="shared" si="19"/>
        <v>373.28571428571428</v>
      </c>
      <c r="AV20" s="2">
        <f t="shared" si="1"/>
        <v>165.66666666666666</v>
      </c>
      <c r="AW20" s="2">
        <f t="shared" si="2"/>
        <v>29</v>
      </c>
      <c r="AX20" s="2">
        <f t="shared" si="3"/>
        <v>207.28571428571428</v>
      </c>
      <c r="BC20" s="6">
        <v>30169</v>
      </c>
      <c r="BD20" s="2">
        <v>369</v>
      </c>
      <c r="BE20" s="2">
        <v>560</v>
      </c>
      <c r="BG20" s="2">
        <v>30</v>
      </c>
      <c r="BL20" s="6">
        <f t="shared" si="20"/>
        <v>30168.285714285714</v>
      </c>
      <c r="BM20" s="2">
        <f t="shared" si="21"/>
        <v>274</v>
      </c>
      <c r="BN20" s="2">
        <f t="shared" si="4"/>
        <v>359.85714285714283</v>
      </c>
      <c r="BO20" s="2">
        <f t="shared" si="5"/>
        <v>188</v>
      </c>
      <c r="BP20" s="2">
        <f t="shared" si="6"/>
        <v>39.333333333333336</v>
      </c>
      <c r="BU20" s="6">
        <v>30201</v>
      </c>
      <c r="BV20" s="2">
        <v>365</v>
      </c>
      <c r="BW20" s="7">
        <v>183</v>
      </c>
      <c r="BX20" s="7">
        <v>230</v>
      </c>
      <c r="BY20" s="2">
        <v>80</v>
      </c>
      <c r="CD20" s="6">
        <f t="shared" si="22"/>
        <v>30201</v>
      </c>
      <c r="CE20" s="2">
        <f t="shared" si="30"/>
        <v>324.8</v>
      </c>
      <c r="CF20" s="2">
        <f t="shared" si="31"/>
        <v>195.8</v>
      </c>
      <c r="CG20" s="2">
        <f t="shared" si="32"/>
        <v>199.6</v>
      </c>
      <c r="CH20" s="2">
        <f t="shared" si="33"/>
        <v>50</v>
      </c>
      <c r="CM20" s="6">
        <v>29971</v>
      </c>
      <c r="CN20" s="2">
        <v>160</v>
      </c>
      <c r="CO20" s="7">
        <v>325</v>
      </c>
      <c r="CP20" s="7">
        <v>195.39</v>
      </c>
      <c r="CV20" s="6">
        <f t="shared" si="23"/>
        <v>30000</v>
      </c>
      <c r="CW20" s="2">
        <f t="shared" si="24"/>
        <v>187.57142857142858</v>
      </c>
      <c r="CX20" s="2">
        <f t="shared" si="7"/>
        <v>283.21428571428572</v>
      </c>
      <c r="CY20" s="2">
        <f t="shared" si="8"/>
        <v>188.43166666666664</v>
      </c>
      <c r="CZ20" s="2">
        <f t="shared" si="9"/>
        <v>15</v>
      </c>
      <c r="DD20" s="2" t="s">
        <v>110</v>
      </c>
    </row>
    <row r="21" spans="1:108" x14ac:dyDescent="0.2">
      <c r="A21" s="6">
        <v>30305</v>
      </c>
      <c r="C21" s="2">
        <v>503</v>
      </c>
      <c r="D21" s="2">
        <v>378</v>
      </c>
      <c r="E21" s="2">
        <v>1456</v>
      </c>
      <c r="J21" s="6">
        <f t="shared" si="25"/>
        <v>30295.285714285714</v>
      </c>
      <c r="K21" s="2">
        <f t="shared" si="26"/>
        <v>1864</v>
      </c>
      <c r="L21" s="2">
        <f t="shared" si="10"/>
        <v>498.57142857142856</v>
      </c>
      <c r="M21" s="2">
        <f t="shared" si="10"/>
        <v>315.28571428571428</v>
      </c>
      <c r="N21" s="2">
        <f t="shared" si="10"/>
        <v>1547.5714285714287</v>
      </c>
      <c r="S21" s="6">
        <v>31085</v>
      </c>
      <c r="T21" s="2">
        <v>1919</v>
      </c>
      <c r="U21" s="2">
        <v>263</v>
      </c>
      <c r="V21" s="2">
        <v>1333</v>
      </c>
      <c r="W21" s="2">
        <v>642</v>
      </c>
      <c r="X21" s="2">
        <v>236</v>
      </c>
      <c r="Y21" s="2">
        <v>391</v>
      </c>
      <c r="Z21" s="2">
        <v>30</v>
      </c>
      <c r="AB21" s="6">
        <f t="shared" ref="AB21:AC21" si="39">AVERAGE(S18:S24)</f>
        <v>31085</v>
      </c>
      <c r="AC21" s="2">
        <f t="shared" si="39"/>
        <v>1826.2857142857142</v>
      </c>
      <c r="AD21" s="2">
        <f t="shared" si="12"/>
        <v>447.71428571428572</v>
      </c>
      <c r="AE21" s="2">
        <f t="shared" si="13"/>
        <v>1228.2857142857142</v>
      </c>
      <c r="AF21" s="2">
        <f t="shared" si="14"/>
        <v>666.14285714285711</v>
      </c>
      <c r="AG21" s="2">
        <f t="shared" si="15"/>
        <v>191.6</v>
      </c>
      <c r="AH21" s="2">
        <f t="shared" si="16"/>
        <v>307</v>
      </c>
      <c r="AI21" s="2">
        <f t="shared" si="17"/>
        <v>64.571428571428569</v>
      </c>
      <c r="AK21" s="6">
        <v>30167</v>
      </c>
      <c r="AL21" s="2">
        <v>491</v>
      </c>
      <c r="AM21" s="2">
        <v>343</v>
      </c>
      <c r="AN21" s="2">
        <v>36</v>
      </c>
      <c r="AO21" s="2">
        <v>282</v>
      </c>
      <c r="AT21" s="6">
        <f t="shared" si="18"/>
        <v>30167.714285714286</v>
      </c>
      <c r="AU21" s="2">
        <f t="shared" si="19"/>
        <v>397.71428571428572</v>
      </c>
      <c r="AV21" s="2">
        <f t="shared" si="1"/>
        <v>229.33333333333334</v>
      </c>
      <c r="AW21" s="2">
        <f t="shared" si="2"/>
        <v>29.6</v>
      </c>
      <c r="AX21" s="2">
        <f t="shared" si="3"/>
        <v>259.57142857142856</v>
      </c>
      <c r="BC21" s="6">
        <v>30179</v>
      </c>
      <c r="BD21" s="2">
        <v>354</v>
      </c>
      <c r="BE21" s="2">
        <v>665</v>
      </c>
      <c r="BG21" s="2">
        <v>74</v>
      </c>
      <c r="BL21" s="6">
        <f t="shared" si="20"/>
        <v>30176.571428571428</v>
      </c>
      <c r="BM21" s="2">
        <f t="shared" si="21"/>
        <v>286.71428571428572</v>
      </c>
      <c r="BN21" s="2">
        <f t="shared" si="4"/>
        <v>414.85714285714283</v>
      </c>
      <c r="BO21" s="2">
        <f t="shared" si="5"/>
        <v>210.75</v>
      </c>
      <c r="BP21" s="2">
        <f t="shared" si="6"/>
        <v>41.833333333333336</v>
      </c>
      <c r="BU21" s="6">
        <v>30201</v>
      </c>
      <c r="BV21" s="2">
        <v>325</v>
      </c>
      <c r="BW21" s="7">
        <v>118</v>
      </c>
      <c r="BX21" s="7">
        <v>129</v>
      </c>
      <c r="BY21" s="2">
        <v>55</v>
      </c>
      <c r="CD21" s="6">
        <f t="shared" si="22"/>
        <v>30210</v>
      </c>
      <c r="CE21" s="2">
        <f t="shared" si="30"/>
        <v>314</v>
      </c>
      <c r="CF21" s="2">
        <f t="shared" si="31"/>
        <v>175.66666666666666</v>
      </c>
      <c r="CG21" s="2">
        <f t="shared" si="32"/>
        <v>187.75</v>
      </c>
      <c r="CH21" s="2">
        <f t="shared" si="33"/>
        <v>46.666666666666664</v>
      </c>
      <c r="CM21" s="6">
        <v>29977</v>
      </c>
      <c r="CN21" s="2">
        <v>134</v>
      </c>
      <c r="CO21" s="7">
        <v>70</v>
      </c>
      <c r="CV21" s="6">
        <f t="shared" si="23"/>
        <v>30100.571428571428</v>
      </c>
      <c r="CW21" s="2">
        <f t="shared" si="24"/>
        <v>198.28571428571428</v>
      </c>
      <c r="CX21" s="2">
        <f t="shared" si="7"/>
        <v>246.78571428571428</v>
      </c>
      <c r="CY21" s="2">
        <f t="shared" si="8"/>
        <v>177.02</v>
      </c>
      <c r="CZ21" s="2">
        <f t="shared" si="9"/>
        <v>15</v>
      </c>
      <c r="DD21" s="2" t="s">
        <v>110</v>
      </c>
    </row>
    <row r="22" spans="1:108" x14ac:dyDescent="0.2">
      <c r="A22" s="6">
        <v>30312</v>
      </c>
      <c r="C22" s="2">
        <v>528</v>
      </c>
      <c r="D22" s="2">
        <v>279</v>
      </c>
      <c r="E22" s="2">
        <v>1877</v>
      </c>
      <c r="J22" s="6">
        <f t="shared" si="25"/>
        <v>30306.857142857141</v>
      </c>
      <c r="K22" s="2">
        <f t="shared" si="26"/>
        <v>2292</v>
      </c>
      <c r="L22" s="2">
        <f t="shared" si="10"/>
        <v>575.71428571428567</v>
      </c>
      <c r="M22" s="2">
        <f t="shared" si="10"/>
        <v>357.42857142857144</v>
      </c>
      <c r="N22" s="2">
        <f t="shared" si="10"/>
        <v>1676.6666666666667</v>
      </c>
      <c r="S22" s="6">
        <v>31085</v>
      </c>
      <c r="T22" s="2">
        <v>1909</v>
      </c>
      <c r="U22" s="2">
        <v>270</v>
      </c>
      <c r="V22" s="2">
        <v>1323</v>
      </c>
      <c r="W22" s="2">
        <v>627</v>
      </c>
      <c r="X22" s="2">
        <v>237</v>
      </c>
      <c r="Y22" s="2">
        <v>390</v>
      </c>
      <c r="Z22" s="2">
        <v>40</v>
      </c>
      <c r="AB22" s="6">
        <f t="shared" ref="AB22:AC22" si="40">AVERAGE(S19:S25)</f>
        <v>31087</v>
      </c>
      <c r="AC22" s="2">
        <f t="shared" si="40"/>
        <v>1782.5714285714287</v>
      </c>
      <c r="AD22" s="2">
        <f t="shared" si="12"/>
        <v>363.42857142857144</v>
      </c>
      <c r="AE22" s="2">
        <f t="shared" si="13"/>
        <v>1143.8571428571429</v>
      </c>
      <c r="AF22" s="2">
        <f t="shared" si="14"/>
        <v>605.57142857142856</v>
      </c>
      <c r="AG22" s="2">
        <f t="shared" si="15"/>
        <v>179.83333333333334</v>
      </c>
      <c r="AH22" s="2">
        <f t="shared" si="16"/>
        <v>285.83333333333331</v>
      </c>
      <c r="AI22" s="2">
        <f t="shared" si="17"/>
        <v>60.285714285714285</v>
      </c>
      <c r="AK22" s="6">
        <v>30175</v>
      </c>
      <c r="AL22" s="2">
        <v>373</v>
      </c>
      <c r="AM22" s="2">
        <v>83</v>
      </c>
      <c r="AO22" s="2">
        <v>157</v>
      </c>
      <c r="AT22" s="6">
        <f t="shared" si="18"/>
        <v>30174.714285714286</v>
      </c>
      <c r="AU22" s="2">
        <f t="shared" si="19"/>
        <v>393.57142857142856</v>
      </c>
      <c r="AV22" s="2">
        <f t="shared" si="1"/>
        <v>255.66666666666666</v>
      </c>
      <c r="AW22" s="2">
        <f t="shared" si="2"/>
        <v>31.8</v>
      </c>
      <c r="AX22" s="2">
        <f t="shared" si="3"/>
        <v>277.57142857142856</v>
      </c>
      <c r="BC22" s="6">
        <v>30188</v>
      </c>
      <c r="BD22" s="2">
        <v>248</v>
      </c>
      <c r="BE22" s="2">
        <v>480</v>
      </c>
      <c r="BF22" s="2">
        <v>239</v>
      </c>
      <c r="BG22" s="2">
        <v>29</v>
      </c>
      <c r="BL22" s="6">
        <f t="shared" si="20"/>
        <v>30186.571428571428</v>
      </c>
      <c r="BM22" s="2">
        <f t="shared" si="21"/>
        <v>295.66666666666669</v>
      </c>
      <c r="BN22" s="2">
        <f t="shared" si="4"/>
        <v>430.16666666666669</v>
      </c>
      <c r="BO22" s="2">
        <f t="shared" si="5"/>
        <v>207.66666666666666</v>
      </c>
      <c r="BP22" s="2">
        <f t="shared" si="6"/>
        <v>44.6</v>
      </c>
      <c r="BU22" s="6">
        <v>30201</v>
      </c>
      <c r="CD22" s="6">
        <f t="shared" si="22"/>
        <v>30220</v>
      </c>
      <c r="CE22" s="2">
        <f t="shared" si="30"/>
        <v>308</v>
      </c>
      <c r="CF22" s="2">
        <f t="shared" si="31"/>
        <v>164.83333333333334</v>
      </c>
      <c r="CG22" s="2">
        <f t="shared" si="32"/>
        <v>157.6</v>
      </c>
      <c r="CH22" s="2">
        <f t="shared" si="33"/>
        <v>44.166666666666664</v>
      </c>
      <c r="CM22" s="6">
        <v>30269</v>
      </c>
      <c r="CN22" s="2">
        <v>264</v>
      </c>
      <c r="CO22" s="7">
        <v>362.5</v>
      </c>
      <c r="CP22" s="7">
        <v>227.12</v>
      </c>
      <c r="CQ22" s="2">
        <v>10</v>
      </c>
      <c r="CV22" s="6">
        <f t="shared" si="23"/>
        <v>30146.714285714286</v>
      </c>
      <c r="CW22" s="2">
        <f t="shared" si="24"/>
        <v>210</v>
      </c>
      <c r="CX22" s="2">
        <f t="shared" si="7"/>
        <v>288.57142857142856</v>
      </c>
      <c r="CY22" s="2">
        <f t="shared" si="8"/>
        <v>186.20500000000001</v>
      </c>
      <c r="CZ22" s="2">
        <f t="shared" si="9"/>
        <v>15</v>
      </c>
      <c r="DD22" s="2" t="s">
        <v>110</v>
      </c>
    </row>
    <row r="23" spans="1:108" x14ac:dyDescent="0.2">
      <c r="A23" s="6">
        <v>30330</v>
      </c>
      <c r="B23" s="2">
        <v>2611</v>
      </c>
      <c r="C23" s="2">
        <v>740</v>
      </c>
      <c r="D23" s="2">
        <v>582</v>
      </c>
      <c r="E23" s="2">
        <v>2213</v>
      </c>
      <c r="J23" s="6">
        <f t="shared" si="25"/>
        <v>30315.857142857141</v>
      </c>
      <c r="K23" s="2">
        <f t="shared" si="26"/>
        <v>2459.75</v>
      </c>
      <c r="L23" s="2">
        <f t="shared" si="10"/>
        <v>625.28571428571433</v>
      </c>
      <c r="M23" s="2">
        <f t="shared" si="10"/>
        <v>408</v>
      </c>
      <c r="N23" s="2">
        <f t="shared" si="10"/>
        <v>1801.8333333333333</v>
      </c>
      <c r="S23" s="6">
        <v>31092</v>
      </c>
      <c r="T23" s="2">
        <v>1584</v>
      </c>
      <c r="U23" s="2">
        <v>270</v>
      </c>
      <c r="V23" s="2">
        <v>922</v>
      </c>
      <c r="W23" s="2">
        <v>463</v>
      </c>
      <c r="X23" s="2">
        <v>127</v>
      </c>
      <c r="Y23" s="2">
        <v>185</v>
      </c>
      <c r="Z23" s="2">
        <v>69</v>
      </c>
      <c r="AB23" s="6">
        <f t="shared" ref="AB23:AC23" si="41">AVERAGE(S20:S26)</f>
        <v>31090.142857142859</v>
      </c>
      <c r="AC23" s="2">
        <f t="shared" si="41"/>
        <v>1700.5714285714287</v>
      </c>
      <c r="AD23" s="2">
        <f t="shared" si="12"/>
        <v>243</v>
      </c>
      <c r="AE23" s="2">
        <f t="shared" si="13"/>
        <v>1012.5714285714286</v>
      </c>
      <c r="AF23" s="2">
        <f t="shared" si="14"/>
        <v>522.57142857142856</v>
      </c>
      <c r="AG23" s="2">
        <f t="shared" si="15"/>
        <v>164.57142857142858</v>
      </c>
      <c r="AH23" s="2">
        <f t="shared" si="16"/>
        <v>259.42857142857144</v>
      </c>
      <c r="AI23" s="2">
        <f t="shared" si="17"/>
        <v>49.714285714285715</v>
      </c>
      <c r="AK23" s="6">
        <v>30182</v>
      </c>
      <c r="AL23" s="2">
        <v>306</v>
      </c>
      <c r="AM23" s="2">
        <v>270</v>
      </c>
      <c r="AN23" s="2">
        <v>33</v>
      </c>
      <c r="AO23" s="2">
        <v>251</v>
      </c>
      <c r="AT23" s="6">
        <f t="shared" si="18"/>
        <v>30181.428571428572</v>
      </c>
      <c r="AU23" s="2">
        <f t="shared" si="19"/>
        <v>428.14285714285717</v>
      </c>
      <c r="AV23" s="2">
        <f t="shared" si="1"/>
        <v>258.16666666666669</v>
      </c>
      <c r="AW23" s="2">
        <f t="shared" si="2"/>
        <v>31.8</v>
      </c>
      <c r="AX23" s="2">
        <f t="shared" si="3"/>
        <v>290.71428571428572</v>
      </c>
      <c r="BC23" s="6">
        <v>30193</v>
      </c>
      <c r="BD23" s="2">
        <v>234</v>
      </c>
      <c r="BE23" s="2">
        <v>268</v>
      </c>
      <c r="BF23" s="2">
        <v>224</v>
      </c>
      <c r="BL23" s="6">
        <f t="shared" si="20"/>
        <v>30196.857142857141</v>
      </c>
      <c r="BM23" s="2">
        <f t="shared" si="21"/>
        <v>304</v>
      </c>
      <c r="BN23" s="2">
        <f t="shared" si="4"/>
        <v>496.2</v>
      </c>
      <c r="BO23" s="2">
        <f t="shared" si="5"/>
        <v>231.5</v>
      </c>
      <c r="BP23" s="2">
        <f t="shared" si="6"/>
        <v>46.25</v>
      </c>
      <c r="BU23" s="6">
        <v>30201</v>
      </c>
      <c r="BV23" s="2">
        <v>302</v>
      </c>
      <c r="BW23" s="7">
        <v>233</v>
      </c>
      <c r="BX23" s="7">
        <v>165</v>
      </c>
      <c r="BY23" s="2">
        <v>40</v>
      </c>
      <c r="CD23" s="6">
        <f t="shared" si="22"/>
        <v>30231.285714285714</v>
      </c>
      <c r="CE23" s="2">
        <f t="shared" si="30"/>
        <v>294</v>
      </c>
      <c r="CF23" s="2">
        <f t="shared" si="31"/>
        <v>121.16666666666667</v>
      </c>
      <c r="CG23" s="2">
        <f t="shared" si="32"/>
        <v>140.25</v>
      </c>
      <c r="CH23" s="2">
        <f t="shared" si="33"/>
        <v>40.833333333333336</v>
      </c>
      <c r="CM23" s="6">
        <v>30277</v>
      </c>
      <c r="CN23" s="2">
        <v>238</v>
      </c>
      <c r="CO23" s="7">
        <v>362.5</v>
      </c>
      <c r="CP23" s="7">
        <v>193.72</v>
      </c>
      <c r="CQ23" s="2">
        <v>20</v>
      </c>
      <c r="CV23" s="6">
        <f t="shared" si="23"/>
        <v>30192.857142857141</v>
      </c>
      <c r="CW23" s="2">
        <f t="shared" si="24"/>
        <v>210</v>
      </c>
      <c r="CX23" s="2">
        <f t="shared" si="7"/>
        <v>270.35714285714283</v>
      </c>
      <c r="CY23" s="2">
        <f t="shared" si="8"/>
        <v>176.74166666666667</v>
      </c>
      <c r="CZ23" s="2">
        <f t="shared" si="9"/>
        <v>28.5</v>
      </c>
      <c r="DD23" s="2" t="s">
        <v>110</v>
      </c>
    </row>
    <row r="24" spans="1:108" x14ac:dyDescent="0.2">
      <c r="A24" s="6">
        <v>30337</v>
      </c>
      <c r="B24" s="2">
        <v>2911</v>
      </c>
      <c r="C24" s="2">
        <v>948</v>
      </c>
      <c r="D24" s="2">
        <v>444</v>
      </c>
      <c r="J24" s="6">
        <f t="shared" si="25"/>
        <v>30324.285714285714</v>
      </c>
      <c r="K24" s="2">
        <f t="shared" si="26"/>
        <v>2603.25</v>
      </c>
      <c r="L24" s="2">
        <f t="shared" si="10"/>
        <v>647.71428571428567</v>
      </c>
      <c r="M24" s="2">
        <f t="shared" si="10"/>
        <v>432.28571428571428</v>
      </c>
      <c r="N24" s="2">
        <f t="shared" si="10"/>
        <v>1919</v>
      </c>
      <c r="S24" s="6">
        <v>31092</v>
      </c>
      <c r="T24" s="2">
        <v>1583</v>
      </c>
      <c r="U24" s="2">
        <v>320</v>
      </c>
      <c r="V24" s="2">
        <v>847</v>
      </c>
      <c r="W24" s="2">
        <v>462</v>
      </c>
      <c r="X24" s="2">
        <v>124</v>
      </c>
      <c r="Y24" s="2">
        <v>179</v>
      </c>
      <c r="Z24" s="2">
        <v>103</v>
      </c>
      <c r="AB24" s="6">
        <f t="shared" ref="AB24:AC24" si="42">AVERAGE(S21:S27)</f>
        <v>31092.285714285714</v>
      </c>
      <c r="AC24" s="2">
        <f t="shared" si="42"/>
        <v>1627.8571428571429</v>
      </c>
      <c r="AD24" s="2">
        <f t="shared" si="12"/>
        <v>230.85714285714286</v>
      </c>
      <c r="AE24" s="2">
        <f t="shared" si="13"/>
        <v>901.14285714285711</v>
      </c>
      <c r="AF24" s="2">
        <f t="shared" si="14"/>
        <v>488</v>
      </c>
      <c r="AG24" s="2">
        <f t="shared" si="15"/>
        <v>141.57142857142858</v>
      </c>
      <c r="AH24" s="2">
        <f t="shared" si="16"/>
        <v>217.42857142857142</v>
      </c>
      <c r="AI24" s="2">
        <f t="shared" si="17"/>
        <v>57.714285714285715</v>
      </c>
      <c r="AK24" s="6">
        <v>30188</v>
      </c>
      <c r="AL24" s="2">
        <v>561</v>
      </c>
      <c r="AM24" s="2">
        <v>480</v>
      </c>
      <c r="AN24" s="2">
        <v>27</v>
      </c>
      <c r="AO24" s="2">
        <v>436</v>
      </c>
      <c r="AT24" s="6">
        <f t="shared" si="18"/>
        <v>30190.285714285714</v>
      </c>
      <c r="AU24" s="2">
        <f t="shared" si="19"/>
        <v>439.33333333333331</v>
      </c>
      <c r="AV24" s="2">
        <f t="shared" si="1"/>
        <v>258.16666666666669</v>
      </c>
      <c r="AW24" s="2">
        <f t="shared" si="2"/>
        <v>31.8</v>
      </c>
      <c r="AX24" s="2">
        <f t="shared" si="3"/>
        <v>254</v>
      </c>
      <c r="BC24" s="6">
        <v>30200</v>
      </c>
      <c r="BD24" s="2">
        <v>315</v>
      </c>
      <c r="BE24" s="2">
        <v>508</v>
      </c>
      <c r="BG24" s="2">
        <v>52</v>
      </c>
      <c r="BL24" s="6">
        <f t="shared" si="20"/>
        <v>30206</v>
      </c>
      <c r="BM24" s="2">
        <f t="shared" si="21"/>
        <v>286.8</v>
      </c>
      <c r="BN24" s="2">
        <f t="shared" si="4"/>
        <v>435.8</v>
      </c>
      <c r="BO24" s="2">
        <f t="shared" si="5"/>
        <v>202.66666666666666</v>
      </c>
      <c r="BP24" s="2">
        <f t="shared" si="6"/>
        <v>49.25</v>
      </c>
      <c r="BU24" s="6">
        <v>30264</v>
      </c>
      <c r="BV24" s="2">
        <v>260</v>
      </c>
      <c r="BW24" s="7">
        <v>75</v>
      </c>
      <c r="BY24" s="2">
        <v>30</v>
      </c>
      <c r="CD24" s="6">
        <f t="shared" si="22"/>
        <v>30244.142857142859</v>
      </c>
      <c r="CE24" s="2">
        <f t="shared" si="30"/>
        <v>279.8</v>
      </c>
      <c r="CF24" s="2">
        <f t="shared" si="31"/>
        <v>120.66666666666667</v>
      </c>
      <c r="CG24" s="2">
        <f t="shared" si="32"/>
        <v>110.33333333333333</v>
      </c>
      <c r="CH24" s="2">
        <f t="shared" si="33"/>
        <v>30.833333333333332</v>
      </c>
      <c r="CM24" s="6">
        <v>30282</v>
      </c>
      <c r="CN24" s="2">
        <v>239</v>
      </c>
      <c r="CO24" s="7">
        <v>180</v>
      </c>
      <c r="CP24" s="7">
        <v>131.93</v>
      </c>
      <c r="CV24" s="6">
        <f t="shared" si="23"/>
        <v>30238.714285714286</v>
      </c>
      <c r="CW24" s="2">
        <f t="shared" si="24"/>
        <v>214</v>
      </c>
      <c r="CX24" s="2">
        <f t="shared" si="7"/>
        <v>239.28571428571428</v>
      </c>
      <c r="CY24" s="2">
        <f t="shared" si="8"/>
        <v>173.012</v>
      </c>
      <c r="CZ24" s="2">
        <f t="shared" si="9"/>
        <v>28.5</v>
      </c>
      <c r="DD24" s="2" t="s">
        <v>110</v>
      </c>
    </row>
    <row r="25" spans="1:108" x14ac:dyDescent="0.2">
      <c r="A25" s="6">
        <v>30340</v>
      </c>
      <c r="B25" s="2">
        <v>2549</v>
      </c>
      <c r="C25" s="2">
        <v>765</v>
      </c>
      <c r="D25" s="2">
        <v>465</v>
      </c>
      <c r="E25" s="2">
        <v>2211</v>
      </c>
      <c r="J25" s="6">
        <f t="shared" si="25"/>
        <v>30332.285714285714</v>
      </c>
      <c r="K25" s="2">
        <f t="shared" si="26"/>
        <v>2579.4</v>
      </c>
      <c r="L25" s="2">
        <f t="shared" si="10"/>
        <v>649.14285714285711</v>
      </c>
      <c r="M25" s="2">
        <f t="shared" si="10"/>
        <v>439.28571428571428</v>
      </c>
      <c r="N25" s="2">
        <f t="shared" si="10"/>
        <v>1972.8333333333333</v>
      </c>
      <c r="S25" s="6">
        <v>31092</v>
      </c>
      <c r="T25" s="2">
        <v>1614</v>
      </c>
      <c r="U25" s="2">
        <v>250</v>
      </c>
      <c r="V25" s="2">
        <v>813</v>
      </c>
      <c r="W25" s="2">
        <v>461</v>
      </c>
      <c r="X25" s="2">
        <v>121</v>
      </c>
      <c r="Y25" s="2">
        <v>180</v>
      </c>
      <c r="Z25" s="2">
        <v>57</v>
      </c>
      <c r="AB25" s="6">
        <f t="shared" ref="AB25:AC25" si="43">AVERAGE(S22:S28)</f>
        <v>31094.428571428572</v>
      </c>
      <c r="AC25" s="2">
        <f t="shared" si="43"/>
        <v>1557</v>
      </c>
      <c r="AD25" s="2">
        <f t="shared" si="12"/>
        <v>211.14285714285714</v>
      </c>
      <c r="AE25" s="2">
        <f t="shared" si="13"/>
        <v>786.85714285714289</v>
      </c>
      <c r="AF25" s="2">
        <f t="shared" si="14"/>
        <v>452.57142857142856</v>
      </c>
      <c r="AG25" s="2">
        <f t="shared" si="15"/>
        <v>117.28571428571429</v>
      </c>
      <c r="AH25" s="2">
        <f t="shared" si="16"/>
        <v>173.85714285714286</v>
      </c>
      <c r="AI25" s="2">
        <f t="shared" si="17"/>
        <v>60.714285714285715</v>
      </c>
      <c r="AK25" s="6">
        <v>30195</v>
      </c>
      <c r="AL25" s="2">
        <v>349</v>
      </c>
      <c r="AM25" s="2">
        <v>228</v>
      </c>
      <c r="AN25" s="2">
        <v>32</v>
      </c>
      <c r="AO25" s="2">
        <v>199</v>
      </c>
      <c r="AT25" s="6">
        <f t="shared" si="18"/>
        <v>30199.285714285714</v>
      </c>
      <c r="AU25" s="2">
        <f t="shared" si="19"/>
        <v>429</v>
      </c>
      <c r="AV25" s="2">
        <f t="shared" si="1"/>
        <v>241.2</v>
      </c>
      <c r="AW25" s="2">
        <f t="shared" si="2"/>
        <v>30.75</v>
      </c>
      <c r="AX25" s="2">
        <f t="shared" si="3"/>
        <v>248.4</v>
      </c>
      <c r="BC25" s="6">
        <v>30219</v>
      </c>
      <c r="BL25" s="6">
        <f t="shared" si="20"/>
        <v>30214.857142857141</v>
      </c>
      <c r="BM25" s="2">
        <f t="shared" si="21"/>
        <v>262.8</v>
      </c>
      <c r="BN25" s="2">
        <f t="shared" si="4"/>
        <v>347.8</v>
      </c>
      <c r="BO25" s="2">
        <f t="shared" si="5"/>
        <v>176.25</v>
      </c>
      <c r="BP25" s="2">
        <f t="shared" si="6"/>
        <v>34.75</v>
      </c>
      <c r="BU25" s="6">
        <v>30271</v>
      </c>
      <c r="BV25" s="2">
        <v>271</v>
      </c>
      <c r="BW25" s="7">
        <v>45</v>
      </c>
      <c r="BX25" s="7">
        <v>37</v>
      </c>
      <c r="BY25" s="2">
        <v>20</v>
      </c>
      <c r="CD25" s="6">
        <f t="shared" si="22"/>
        <v>30260.428571428572</v>
      </c>
      <c r="CE25" s="2">
        <f t="shared" si="30"/>
        <v>268.5</v>
      </c>
      <c r="CF25" s="2">
        <f t="shared" si="31"/>
        <v>146.83333333333334</v>
      </c>
      <c r="CG25" s="2">
        <f t="shared" si="32"/>
        <v>101</v>
      </c>
      <c r="CH25" s="2">
        <f t="shared" si="33"/>
        <v>26.166666666666668</v>
      </c>
      <c r="CM25" s="6">
        <v>30285</v>
      </c>
      <c r="CN25" s="2">
        <v>254</v>
      </c>
      <c r="CO25" s="7">
        <v>462.5</v>
      </c>
      <c r="CP25" s="7">
        <v>230.46</v>
      </c>
      <c r="CQ25" s="2">
        <v>15</v>
      </c>
      <c r="CV25" s="6">
        <f t="shared" si="23"/>
        <v>30284.428571428572</v>
      </c>
      <c r="CW25" s="2">
        <f t="shared" si="24"/>
        <v>222.85714285714286</v>
      </c>
      <c r="CX25" s="2">
        <f t="shared" si="7"/>
        <v>235.71428571428572</v>
      </c>
      <c r="CY25" s="2">
        <f t="shared" si="8"/>
        <v>173.012</v>
      </c>
      <c r="CZ25" s="2">
        <f t="shared" si="9"/>
        <v>23.8</v>
      </c>
      <c r="DD25" s="2" t="s">
        <v>110</v>
      </c>
    </row>
    <row r="26" spans="1:108" x14ac:dyDescent="0.2">
      <c r="A26" s="6">
        <v>30347</v>
      </c>
      <c r="B26" s="2">
        <v>2342</v>
      </c>
      <c r="C26" s="2">
        <v>520</v>
      </c>
      <c r="D26" s="2">
        <v>556</v>
      </c>
      <c r="E26" s="2">
        <v>2019</v>
      </c>
      <c r="J26" s="6">
        <f t="shared" si="25"/>
        <v>30340.428571428572</v>
      </c>
      <c r="K26" s="2">
        <f t="shared" si="26"/>
        <v>2579.4</v>
      </c>
      <c r="L26" s="2">
        <f t="shared" si="10"/>
        <v>672.71428571428567</v>
      </c>
      <c r="M26" s="2">
        <f t="shared" si="10"/>
        <v>452</v>
      </c>
      <c r="N26" s="2">
        <f t="shared" si="10"/>
        <v>2114.3333333333335</v>
      </c>
      <c r="S26" s="6">
        <v>31100</v>
      </c>
      <c r="T26" s="2">
        <v>1383</v>
      </c>
      <c r="U26" s="2">
        <v>85</v>
      </c>
      <c r="V26" s="2">
        <v>519</v>
      </c>
      <c r="W26" s="2">
        <v>379</v>
      </c>
      <c r="X26" s="2">
        <v>73</v>
      </c>
      <c r="Y26" s="2">
        <v>101</v>
      </c>
      <c r="Z26" s="2">
        <v>33</v>
      </c>
      <c r="AB26" s="6">
        <f t="shared" ref="AB26:AC26" si="44">AVERAGE(S23:S29)</f>
        <v>31097.428571428572</v>
      </c>
      <c r="AC26" s="2">
        <f t="shared" si="44"/>
        <v>1470.2857142857142</v>
      </c>
      <c r="AD26" s="2">
        <f t="shared" si="12"/>
        <v>189</v>
      </c>
      <c r="AE26" s="2">
        <f t="shared" si="13"/>
        <v>669.71428571428567</v>
      </c>
      <c r="AF26" s="2">
        <f t="shared" si="14"/>
        <v>410.14285714285717</v>
      </c>
      <c r="AG26" s="2">
        <f t="shared" si="15"/>
        <v>97.333333333333329</v>
      </c>
      <c r="AH26" s="2">
        <f t="shared" si="16"/>
        <v>137.83333333333334</v>
      </c>
      <c r="AI26" s="2">
        <f t="shared" si="17"/>
        <v>64.166666666666671</v>
      </c>
      <c r="AK26" s="6">
        <v>30202</v>
      </c>
      <c r="AL26" s="2">
        <v>556</v>
      </c>
      <c r="AM26" s="2">
        <v>145</v>
      </c>
      <c r="AN26" s="2">
        <v>31</v>
      </c>
      <c r="AO26" s="2">
        <v>199</v>
      </c>
      <c r="AT26" s="6">
        <f t="shared" si="18"/>
        <v>30208.428571428572</v>
      </c>
      <c r="AU26" s="2">
        <f t="shared" si="19"/>
        <v>475.2</v>
      </c>
      <c r="AV26" s="2">
        <f t="shared" si="1"/>
        <v>322.2</v>
      </c>
      <c r="AW26" s="2">
        <f t="shared" si="2"/>
        <v>35.6</v>
      </c>
      <c r="AX26" s="2">
        <f t="shared" si="3"/>
        <v>321.2</v>
      </c>
      <c r="BC26" s="6">
        <v>30230</v>
      </c>
      <c r="BL26" s="6">
        <f t="shared" si="20"/>
        <v>30224.571428571428</v>
      </c>
      <c r="BM26" s="2">
        <f t="shared" si="21"/>
        <v>275</v>
      </c>
      <c r="BN26" s="2">
        <f t="shared" si="4"/>
        <v>332.8</v>
      </c>
      <c r="BO26" s="2">
        <f t="shared" si="5"/>
        <v>183.25</v>
      </c>
      <c r="BP26" s="2">
        <f t="shared" si="6"/>
        <v>35</v>
      </c>
      <c r="BU26" s="6">
        <v>30280</v>
      </c>
      <c r="BV26" s="2">
        <v>241</v>
      </c>
      <c r="BW26" s="7">
        <v>73</v>
      </c>
      <c r="BY26" s="2">
        <v>20</v>
      </c>
      <c r="CD26" s="6">
        <f t="shared" si="22"/>
        <v>30278.285714285714</v>
      </c>
      <c r="CE26" s="2">
        <f t="shared" si="30"/>
        <v>247.4</v>
      </c>
      <c r="CF26" s="2">
        <f t="shared" si="31"/>
        <v>138.71428571428572</v>
      </c>
      <c r="CG26" s="2">
        <f t="shared" si="32"/>
        <v>101</v>
      </c>
      <c r="CH26" s="2">
        <f t="shared" si="33"/>
        <v>26.166666666666668</v>
      </c>
      <c r="CM26" s="6">
        <v>30289</v>
      </c>
      <c r="CN26" s="2">
        <v>181</v>
      </c>
      <c r="CO26" s="7">
        <v>130</v>
      </c>
      <c r="CP26" s="7">
        <v>81.83</v>
      </c>
      <c r="CQ26" s="2">
        <v>69</v>
      </c>
      <c r="CV26" s="6">
        <f t="shared" si="23"/>
        <v>30288.428571428572</v>
      </c>
      <c r="CW26" s="2">
        <f t="shared" si="24"/>
        <v>214.14285714285714</v>
      </c>
      <c r="CX26" s="2">
        <f t="shared" si="7"/>
        <v>190.35714285714286</v>
      </c>
      <c r="CY26" s="2">
        <f t="shared" si="8"/>
        <v>159.48500000000001</v>
      </c>
      <c r="CZ26" s="2">
        <f t="shared" si="9"/>
        <v>23.8</v>
      </c>
      <c r="DD26" s="2" t="s">
        <v>110</v>
      </c>
    </row>
    <row r="27" spans="1:108" x14ac:dyDescent="0.2">
      <c r="A27" s="6">
        <v>30355</v>
      </c>
      <c r="B27" s="2">
        <v>2484</v>
      </c>
      <c r="C27" s="2">
        <v>540</v>
      </c>
      <c r="D27" s="2">
        <v>371</v>
      </c>
      <c r="E27" s="2">
        <v>2061</v>
      </c>
      <c r="J27" s="6">
        <f t="shared" si="25"/>
        <v>30348.571428571428</v>
      </c>
      <c r="K27" s="2">
        <f t="shared" si="26"/>
        <v>2681.8333333333335</v>
      </c>
      <c r="L27" s="2">
        <f t="shared" si="10"/>
        <v>691.28571428571433</v>
      </c>
      <c r="M27" s="2">
        <f t="shared" si="10"/>
        <v>490.71428571428572</v>
      </c>
      <c r="N27" s="2">
        <f t="shared" si="10"/>
        <v>2222.3333333333335</v>
      </c>
      <c r="S27" s="6">
        <v>31100</v>
      </c>
      <c r="T27" s="2">
        <v>1403</v>
      </c>
      <c r="U27" s="2">
        <v>158</v>
      </c>
      <c r="V27" s="2">
        <v>551</v>
      </c>
      <c r="W27" s="2">
        <v>382</v>
      </c>
      <c r="X27" s="2">
        <v>73</v>
      </c>
      <c r="Y27" s="2">
        <v>96</v>
      </c>
      <c r="Z27" s="2">
        <v>72</v>
      </c>
      <c r="AB27" s="6">
        <f t="shared" ref="AB27:AC27" si="45">AVERAGE(S24:S30)</f>
        <v>31099.428571428572</v>
      </c>
      <c r="AC27" s="2">
        <f t="shared" si="45"/>
        <v>1459</v>
      </c>
      <c r="AD27" s="2">
        <f t="shared" si="12"/>
        <v>179</v>
      </c>
      <c r="AE27" s="2">
        <f t="shared" si="13"/>
        <v>621.57142857142856</v>
      </c>
      <c r="AF27" s="2">
        <f t="shared" si="14"/>
        <v>393.42857142857144</v>
      </c>
      <c r="AG27" s="2">
        <f t="shared" si="15"/>
        <v>91.4</v>
      </c>
      <c r="AH27" s="2">
        <f t="shared" si="16"/>
        <v>128.4</v>
      </c>
      <c r="AI27" s="2">
        <f t="shared" si="17"/>
        <v>63.666666666666664</v>
      </c>
      <c r="AK27" s="6">
        <v>30223</v>
      </c>
      <c r="AT27" s="6">
        <f t="shared" si="18"/>
        <v>30217.285714285714</v>
      </c>
      <c r="AU27" s="2">
        <f t="shared" si="19"/>
        <v>499.6</v>
      </c>
      <c r="AV27" s="2">
        <f t="shared" si="1"/>
        <v>281.2</v>
      </c>
      <c r="AW27" s="2">
        <f t="shared" si="2"/>
        <v>33.799999999999997</v>
      </c>
      <c r="AX27" s="2">
        <f t="shared" si="3"/>
        <v>282.60000000000002</v>
      </c>
      <c r="BC27" s="6">
        <v>30233</v>
      </c>
      <c r="BD27" s="2">
        <v>283</v>
      </c>
      <c r="BE27" s="2">
        <v>258</v>
      </c>
      <c r="BF27" s="2">
        <v>145</v>
      </c>
      <c r="BG27" s="2">
        <v>42</v>
      </c>
      <c r="BL27" s="6">
        <f t="shared" si="20"/>
        <v>30234.571428571428</v>
      </c>
      <c r="BM27" s="2">
        <f t="shared" si="21"/>
        <v>285.39999999999998</v>
      </c>
      <c r="BN27" s="2">
        <f t="shared" si="4"/>
        <v>351.2</v>
      </c>
      <c r="BO27" s="2">
        <f t="shared" si="5"/>
        <v>185.75</v>
      </c>
      <c r="BP27" s="2">
        <f t="shared" si="6"/>
        <v>33</v>
      </c>
      <c r="BU27" s="6">
        <v>30291</v>
      </c>
      <c r="BW27" s="7">
        <v>180</v>
      </c>
      <c r="BY27" s="2">
        <v>20</v>
      </c>
      <c r="CD27" s="6">
        <f t="shared" si="22"/>
        <v>30298.142857142859</v>
      </c>
      <c r="CE27" s="2">
        <f t="shared" si="30"/>
        <v>231</v>
      </c>
      <c r="CF27" s="2">
        <f t="shared" si="31"/>
        <v>121.14285714285714</v>
      </c>
      <c r="CG27" s="2">
        <f t="shared" si="32"/>
        <v>51</v>
      </c>
      <c r="CH27" s="2">
        <f t="shared" si="33"/>
        <v>23.4</v>
      </c>
      <c r="CM27" s="6">
        <v>30292</v>
      </c>
      <c r="CN27" s="2">
        <v>188</v>
      </c>
      <c r="CO27" s="7">
        <v>107.5</v>
      </c>
      <c r="CV27" s="6">
        <f t="shared" si="23"/>
        <v>30291.714285714286</v>
      </c>
      <c r="CW27" s="2">
        <f t="shared" si="24"/>
        <v>207.42857142857142</v>
      </c>
      <c r="CX27" s="2">
        <f t="shared" si="7"/>
        <v>147.14285714285714</v>
      </c>
      <c r="CY27" s="2">
        <f t="shared" si="8"/>
        <v>148.07333333333332</v>
      </c>
      <c r="CZ27" s="2">
        <f t="shared" si="9"/>
        <v>24.75</v>
      </c>
      <c r="DD27" s="2" t="s">
        <v>110</v>
      </c>
    </row>
    <row r="28" spans="1:108" x14ac:dyDescent="0.2">
      <c r="A28" s="6">
        <v>30362</v>
      </c>
      <c r="C28" s="2">
        <v>668</v>
      </c>
      <c r="D28" s="2">
        <v>467</v>
      </c>
      <c r="E28" s="2">
        <v>2305</v>
      </c>
      <c r="J28" s="6">
        <f t="shared" si="25"/>
        <v>30356.571428571428</v>
      </c>
      <c r="K28" s="2">
        <f t="shared" si="26"/>
        <v>2630.8333333333335</v>
      </c>
      <c r="L28" s="2">
        <f t="shared" ref="L28:L91" si="46">AVERAGE(C24:C30)</f>
        <v>593.42857142857144</v>
      </c>
      <c r="M28" s="2">
        <f t="shared" ref="M28:M91" si="47">AVERAGE(D24:D30)</f>
        <v>475.5</v>
      </c>
      <c r="N28" s="2">
        <f t="shared" ref="N28:N91" si="48">AVERAGE(E24:E30)</f>
        <v>2188.8333333333335</v>
      </c>
      <c r="S28" s="6">
        <v>31100</v>
      </c>
      <c r="T28" s="2">
        <v>1423</v>
      </c>
      <c r="U28" s="2">
        <v>125</v>
      </c>
      <c r="V28" s="2">
        <v>533</v>
      </c>
      <c r="W28" s="2">
        <v>394</v>
      </c>
      <c r="X28" s="2">
        <v>66</v>
      </c>
      <c r="Y28" s="2">
        <v>86</v>
      </c>
      <c r="Z28" s="2">
        <v>51</v>
      </c>
      <c r="AB28" s="6">
        <f t="shared" ref="AB28:AC28" si="49">AVERAGE(S25:S31)</f>
        <v>31101.428571428572</v>
      </c>
      <c r="AC28" s="2">
        <f t="shared" si="49"/>
        <v>1429.1428571428571</v>
      </c>
      <c r="AD28" s="2">
        <f t="shared" si="12"/>
        <v>163.28571428571428</v>
      </c>
      <c r="AE28" s="2">
        <f t="shared" si="13"/>
        <v>576</v>
      </c>
      <c r="AF28" s="2">
        <f t="shared" si="14"/>
        <v>378.57142857142856</v>
      </c>
      <c r="AG28" s="2">
        <f t="shared" si="15"/>
        <v>119.4</v>
      </c>
      <c r="AH28" s="2">
        <f t="shared" si="16"/>
        <v>115.75</v>
      </c>
      <c r="AI28" s="2">
        <f t="shared" si="17"/>
        <v>55.166666666666664</v>
      </c>
      <c r="AK28" s="6">
        <v>30230</v>
      </c>
      <c r="AT28" s="6">
        <f t="shared" si="18"/>
        <v>30226.285714285714</v>
      </c>
      <c r="AU28" s="2">
        <f t="shared" si="19"/>
        <v>466</v>
      </c>
      <c r="AV28" s="2">
        <f t="shared" si="1"/>
        <v>231.5</v>
      </c>
      <c r="AW28" s="2">
        <f t="shared" si="2"/>
        <v>35.5</v>
      </c>
      <c r="AX28" s="2">
        <f t="shared" si="3"/>
        <v>281.60000000000002</v>
      </c>
      <c r="BC28" s="6">
        <v>30241</v>
      </c>
      <c r="BD28" s="2">
        <v>234</v>
      </c>
      <c r="BE28" s="2">
        <v>225</v>
      </c>
      <c r="BF28" s="2">
        <v>97</v>
      </c>
      <c r="BG28" s="2">
        <v>16</v>
      </c>
      <c r="BL28" s="6">
        <f t="shared" si="20"/>
        <v>30244.285714285714</v>
      </c>
      <c r="BM28" s="2">
        <f t="shared" si="21"/>
        <v>284.60000000000002</v>
      </c>
      <c r="BN28" s="2">
        <f t="shared" si="4"/>
        <v>307.60000000000002</v>
      </c>
      <c r="BO28" s="2">
        <f t="shared" si="5"/>
        <v>185.75</v>
      </c>
      <c r="BP28" s="2">
        <f t="shared" si="6"/>
        <v>28.25</v>
      </c>
      <c r="BU28" s="6">
        <v>30315</v>
      </c>
      <c r="BW28" s="7">
        <v>275</v>
      </c>
      <c r="BY28" s="2">
        <v>27</v>
      </c>
      <c r="CD28" s="6">
        <f t="shared" si="22"/>
        <v>30309</v>
      </c>
      <c r="CE28" s="2">
        <f t="shared" si="30"/>
        <v>223.75</v>
      </c>
      <c r="CF28" s="2">
        <f t="shared" si="31"/>
        <v>152.57142857142858</v>
      </c>
      <c r="CG28" s="2">
        <f t="shared" si="32"/>
        <v>86.333333333333329</v>
      </c>
      <c r="CH28" s="2">
        <f t="shared" si="33"/>
        <v>30.6</v>
      </c>
      <c r="CI28" s="2">
        <f t="shared" ref="CI28:CI74" si="50">AVERAGE(BZ25:BZ31)</f>
        <v>20</v>
      </c>
      <c r="CJ28" s="2">
        <f t="shared" ref="CJ28:CJ74" si="51">AVERAGE(CA25:CA31)</f>
        <v>33</v>
      </c>
      <c r="CM28" s="6">
        <v>30297</v>
      </c>
      <c r="CN28" s="2">
        <v>196</v>
      </c>
      <c r="CO28" s="7">
        <v>45</v>
      </c>
      <c r="CQ28" s="2">
        <v>5</v>
      </c>
      <c r="CV28" s="6">
        <f t="shared" si="23"/>
        <v>30294.285714285714</v>
      </c>
      <c r="CW28" s="2">
        <f t="shared" si="24"/>
        <v>200.57142857142858</v>
      </c>
      <c r="CX28" s="2">
        <f t="shared" si="7"/>
        <v>130.71428571428572</v>
      </c>
      <c r="CY28" s="2">
        <f t="shared" si="8"/>
        <v>156.14500000000001</v>
      </c>
      <c r="CZ28" s="2">
        <f t="shared" si="9"/>
        <v>24.75</v>
      </c>
      <c r="DD28" s="2" t="s">
        <v>110</v>
      </c>
    </row>
    <row r="29" spans="1:108" x14ac:dyDescent="0.2">
      <c r="A29" s="6">
        <v>30369</v>
      </c>
      <c r="B29" s="2">
        <v>3194</v>
      </c>
      <c r="C29" s="2">
        <v>658</v>
      </c>
      <c r="D29" s="2">
        <v>550</v>
      </c>
      <c r="E29" s="2">
        <v>2525</v>
      </c>
      <c r="J29" s="6">
        <f t="shared" si="25"/>
        <v>30363.857142857141</v>
      </c>
      <c r="K29" s="2">
        <f t="shared" si="26"/>
        <v>2574.8000000000002</v>
      </c>
      <c r="L29" s="2">
        <f t="shared" si="46"/>
        <v>512.28571428571433</v>
      </c>
      <c r="M29" s="2">
        <f t="shared" si="47"/>
        <v>508.5</v>
      </c>
      <c r="N29" s="2">
        <f t="shared" si="48"/>
        <v>2268.8571428571427</v>
      </c>
      <c r="S29" s="6">
        <v>31106</v>
      </c>
      <c r="T29" s="2">
        <v>1302</v>
      </c>
      <c r="U29" s="2">
        <v>115</v>
      </c>
      <c r="V29" s="2">
        <v>503</v>
      </c>
      <c r="W29" s="2">
        <v>330</v>
      </c>
      <c r="AB29" s="6">
        <f t="shared" ref="AB29:AC29" si="52">AVERAGE(S26:S32)</f>
        <v>31104.428571428572</v>
      </c>
      <c r="AC29" s="2">
        <f t="shared" si="52"/>
        <v>1553.5714285714287</v>
      </c>
      <c r="AD29" s="2">
        <f t="shared" si="12"/>
        <v>215.14285714285714</v>
      </c>
      <c r="AE29" s="2">
        <f t="shared" si="13"/>
        <v>536.5</v>
      </c>
      <c r="AF29" s="2">
        <f t="shared" si="14"/>
        <v>364.83333333333331</v>
      </c>
      <c r="AG29" s="2">
        <f t="shared" si="15"/>
        <v>119</v>
      </c>
      <c r="AH29" s="2">
        <f t="shared" si="16"/>
        <v>94.333333333333329</v>
      </c>
      <c r="AI29" s="2">
        <f t="shared" si="17"/>
        <v>56.5</v>
      </c>
      <c r="AK29" s="6">
        <v>30239</v>
      </c>
      <c r="AL29" s="2">
        <v>604</v>
      </c>
      <c r="AM29" s="2">
        <v>488</v>
      </c>
      <c r="AN29" s="2">
        <v>55</v>
      </c>
      <c r="AO29" s="2">
        <v>521</v>
      </c>
      <c r="AT29" s="6">
        <f t="shared" si="18"/>
        <v>30235.285714285714</v>
      </c>
      <c r="AU29" s="2">
        <f t="shared" si="19"/>
        <v>491</v>
      </c>
      <c r="AV29" s="2">
        <f t="shared" si="1"/>
        <v>256.5</v>
      </c>
      <c r="AW29" s="2">
        <f t="shared" si="2"/>
        <v>36.666666666666664</v>
      </c>
      <c r="AX29" s="2">
        <f t="shared" si="3"/>
        <v>276.2</v>
      </c>
      <c r="BC29" s="6">
        <v>30256</v>
      </c>
      <c r="BD29" s="2">
        <v>309</v>
      </c>
      <c r="BE29" s="2">
        <v>405</v>
      </c>
      <c r="BF29" s="2">
        <v>267</v>
      </c>
      <c r="BG29" s="2">
        <v>30</v>
      </c>
      <c r="BL29" s="6">
        <f t="shared" si="20"/>
        <v>30253.285714285714</v>
      </c>
      <c r="BM29" s="2">
        <f t="shared" si="21"/>
        <v>284</v>
      </c>
      <c r="BN29" s="2">
        <f t="shared" si="4"/>
        <v>285.5</v>
      </c>
      <c r="BO29" s="2">
        <f t="shared" si="5"/>
        <v>185.75</v>
      </c>
      <c r="BP29" s="2">
        <f t="shared" si="6"/>
        <v>28.25</v>
      </c>
      <c r="BU29" s="6">
        <v>30326</v>
      </c>
      <c r="BV29" s="2">
        <v>163</v>
      </c>
      <c r="BW29" s="7">
        <v>90</v>
      </c>
      <c r="CD29" s="6">
        <f t="shared" si="22"/>
        <v>30322.428571428572</v>
      </c>
      <c r="CE29" s="2">
        <f t="shared" si="30"/>
        <v>191.5</v>
      </c>
      <c r="CF29" s="2">
        <f t="shared" si="31"/>
        <v>155.14285714285714</v>
      </c>
      <c r="CG29" s="2">
        <f t="shared" si="32"/>
        <v>111</v>
      </c>
      <c r="CH29" s="2">
        <f t="shared" si="33"/>
        <v>29.2</v>
      </c>
      <c r="CI29" s="2">
        <f t="shared" si="50"/>
        <v>20</v>
      </c>
      <c r="CJ29" s="2">
        <f t="shared" si="51"/>
        <v>33</v>
      </c>
      <c r="CM29" s="6">
        <v>30297</v>
      </c>
      <c r="CN29" s="2">
        <v>203</v>
      </c>
      <c r="CO29" s="7">
        <v>45</v>
      </c>
      <c r="CQ29" s="2">
        <v>10</v>
      </c>
      <c r="CV29" s="6">
        <f t="shared" si="23"/>
        <v>30297</v>
      </c>
      <c r="CW29" s="2">
        <f t="shared" si="24"/>
        <v>190.42857142857142</v>
      </c>
      <c r="CX29" s="2">
        <f t="shared" si="7"/>
        <v>73.214285714285708</v>
      </c>
      <c r="CY29" s="2">
        <f t="shared" si="8"/>
        <v>81.83</v>
      </c>
      <c r="CZ29" s="2">
        <f t="shared" si="9"/>
        <v>28</v>
      </c>
      <c r="DD29" s="2" t="s">
        <v>110</v>
      </c>
    </row>
    <row r="30" spans="1:108" x14ac:dyDescent="0.2">
      <c r="A30" s="6">
        <v>30386</v>
      </c>
      <c r="B30" s="2">
        <v>2305</v>
      </c>
      <c r="C30" s="2">
        <v>55</v>
      </c>
      <c r="E30" s="2">
        <v>2012</v>
      </c>
      <c r="J30" s="6">
        <f t="shared" si="25"/>
        <v>30374.142857142859</v>
      </c>
      <c r="K30" s="2">
        <f t="shared" si="26"/>
        <v>2541.8000000000002</v>
      </c>
      <c r="L30" s="2">
        <f t="shared" si="46"/>
        <v>419.42857142857144</v>
      </c>
      <c r="M30" s="2">
        <f t="shared" si="47"/>
        <v>501.33333333333331</v>
      </c>
      <c r="N30" s="2">
        <f t="shared" si="48"/>
        <v>2184.8571428571427</v>
      </c>
      <c r="S30" s="6">
        <v>31106</v>
      </c>
      <c r="T30" s="2">
        <v>1505</v>
      </c>
      <c r="U30" s="2">
        <v>200</v>
      </c>
      <c r="V30" s="2">
        <v>585</v>
      </c>
      <c r="W30" s="2">
        <v>346</v>
      </c>
      <c r="Z30" s="2">
        <v>66</v>
      </c>
      <c r="AB30" s="6">
        <f t="shared" ref="AB30:AC30" si="53">AVERAGE(S27:S33)</f>
        <v>31106.285714285714</v>
      </c>
      <c r="AC30" s="2">
        <f t="shared" si="53"/>
        <v>1720</v>
      </c>
      <c r="AD30" s="2">
        <f t="shared" si="12"/>
        <v>286.28571428571428</v>
      </c>
      <c r="AE30" s="2">
        <f t="shared" si="13"/>
        <v>540</v>
      </c>
      <c r="AF30" s="2">
        <f t="shared" si="14"/>
        <v>362</v>
      </c>
      <c r="AG30" s="2">
        <f t="shared" si="15"/>
        <v>134.33333333333334</v>
      </c>
      <c r="AH30" s="2">
        <f t="shared" si="16"/>
        <v>296</v>
      </c>
      <c r="AI30" s="2">
        <f t="shared" si="17"/>
        <v>59.666666666666664</v>
      </c>
      <c r="AK30" s="6">
        <v>30244</v>
      </c>
      <c r="AL30" s="2">
        <v>428</v>
      </c>
      <c r="AM30" s="2">
        <v>65</v>
      </c>
      <c r="AN30" s="2">
        <v>24</v>
      </c>
      <c r="AO30" s="2">
        <v>58</v>
      </c>
      <c r="AT30" s="6">
        <f t="shared" si="18"/>
        <v>30244.285714285714</v>
      </c>
      <c r="AU30" s="2">
        <f t="shared" si="19"/>
        <v>609.20000000000005</v>
      </c>
      <c r="AV30" s="2">
        <f t="shared" si="1"/>
        <v>332.75</v>
      </c>
      <c r="AW30" s="2">
        <f t="shared" si="2"/>
        <v>82</v>
      </c>
      <c r="AX30" s="2">
        <f t="shared" si="3"/>
        <v>352.2</v>
      </c>
      <c r="BC30" s="6">
        <v>30263</v>
      </c>
      <c r="BD30" s="2">
        <v>286</v>
      </c>
      <c r="BE30" s="2">
        <v>360</v>
      </c>
      <c r="BF30" s="2">
        <v>234</v>
      </c>
      <c r="BG30" s="2">
        <v>25</v>
      </c>
      <c r="BL30" s="6">
        <f t="shared" si="20"/>
        <v>30262</v>
      </c>
      <c r="BM30" s="2">
        <f t="shared" si="21"/>
        <v>284</v>
      </c>
      <c r="BN30" s="2">
        <f t="shared" si="4"/>
        <v>299</v>
      </c>
      <c r="BO30" s="2">
        <f t="shared" si="5"/>
        <v>185.75</v>
      </c>
      <c r="BP30" s="2">
        <f t="shared" si="6"/>
        <v>28.4</v>
      </c>
      <c r="BU30" s="6">
        <v>30340</v>
      </c>
      <c r="BV30" s="2">
        <v>220</v>
      </c>
      <c r="BW30" s="7">
        <v>110</v>
      </c>
      <c r="BX30" s="7">
        <v>65</v>
      </c>
      <c r="CD30" s="6">
        <f t="shared" si="22"/>
        <v>30334.571428571428</v>
      </c>
      <c r="CE30" s="2">
        <f t="shared" si="30"/>
        <v>182.25</v>
      </c>
      <c r="CF30" s="2">
        <f t="shared" si="31"/>
        <v>176.14285714285714</v>
      </c>
      <c r="CG30" s="2">
        <f t="shared" si="32"/>
        <v>89.666666666666671</v>
      </c>
      <c r="CH30" s="2">
        <f t="shared" si="33"/>
        <v>41.2</v>
      </c>
      <c r="CI30" s="2">
        <f t="shared" si="50"/>
        <v>17.5</v>
      </c>
      <c r="CJ30" s="2">
        <f t="shared" si="51"/>
        <v>24</v>
      </c>
      <c r="CM30" s="6">
        <v>30300</v>
      </c>
      <c r="CN30" s="2">
        <v>191</v>
      </c>
      <c r="CO30" s="7">
        <v>60</v>
      </c>
      <c r="CV30" s="6">
        <f t="shared" si="23"/>
        <v>30299.142857142859</v>
      </c>
      <c r="CW30" s="2">
        <f t="shared" si="24"/>
        <v>200.85714285714286</v>
      </c>
      <c r="CX30" s="2">
        <f t="shared" si="7"/>
        <v>65.357142857142861</v>
      </c>
      <c r="CY30" s="2">
        <f t="shared" si="8"/>
        <v>121.91</v>
      </c>
      <c r="CZ30" s="2">
        <f t="shared" si="9"/>
        <v>7.5</v>
      </c>
      <c r="DD30" s="2" t="s">
        <v>110</v>
      </c>
    </row>
    <row r="31" spans="1:108" x14ac:dyDescent="0.2">
      <c r="A31" s="6">
        <v>30388</v>
      </c>
      <c r="C31" s="2">
        <v>380</v>
      </c>
      <c r="D31" s="2">
        <v>642</v>
      </c>
      <c r="E31" s="2">
        <v>2749</v>
      </c>
      <c r="J31" s="6">
        <f t="shared" si="25"/>
        <v>30383.571428571428</v>
      </c>
      <c r="K31" s="2">
        <f t="shared" si="26"/>
        <v>2554.4</v>
      </c>
      <c r="L31" s="2">
        <f t="shared" si="46"/>
        <v>374.85714285714283</v>
      </c>
      <c r="M31" s="2">
        <f t="shared" si="47"/>
        <v>484.33333333333331</v>
      </c>
      <c r="N31" s="2">
        <f t="shared" si="48"/>
        <v>2140.4285714285716</v>
      </c>
      <c r="S31" s="6">
        <v>31106</v>
      </c>
      <c r="T31" s="2">
        <v>1374</v>
      </c>
      <c r="U31" s="2">
        <v>210</v>
      </c>
      <c r="V31" s="2">
        <v>528</v>
      </c>
      <c r="W31" s="2">
        <v>358</v>
      </c>
      <c r="X31" s="2">
        <v>264</v>
      </c>
      <c r="Z31" s="2">
        <v>52</v>
      </c>
      <c r="AB31" s="6">
        <f t="shared" ref="AB31:AC31" si="54">AVERAGE(S28:S34)</f>
        <v>31108.142857142859</v>
      </c>
      <c r="AC31" s="2">
        <f t="shared" si="54"/>
        <v>1883.4285714285713</v>
      </c>
      <c r="AD31" s="2">
        <f t="shared" si="12"/>
        <v>340.57142857142856</v>
      </c>
      <c r="AE31" s="2">
        <f t="shared" si="13"/>
        <v>537.25</v>
      </c>
      <c r="AF31" s="2">
        <f t="shared" si="14"/>
        <v>357</v>
      </c>
      <c r="AG31" s="2">
        <f t="shared" si="15"/>
        <v>165</v>
      </c>
      <c r="AH31" s="2">
        <f t="shared" si="16"/>
        <v>396</v>
      </c>
      <c r="AI31" s="2">
        <f t="shared" si="17"/>
        <v>59.166666666666664</v>
      </c>
      <c r="AK31" s="6">
        <v>30251</v>
      </c>
      <c r="AL31" s="2">
        <v>393</v>
      </c>
      <c r="AO31" s="2">
        <v>431</v>
      </c>
      <c r="AT31" s="6">
        <f t="shared" si="18"/>
        <v>30253.285714285714</v>
      </c>
      <c r="AU31" s="2">
        <f t="shared" si="19"/>
        <v>615.66666666666663</v>
      </c>
      <c r="AV31" s="2">
        <f t="shared" si="1"/>
        <v>272.2</v>
      </c>
      <c r="AW31" s="2">
        <f t="shared" si="2"/>
        <v>86.5</v>
      </c>
      <c r="AX31" s="2">
        <f t="shared" si="3"/>
        <v>352.2</v>
      </c>
      <c r="BC31" s="6">
        <v>30268</v>
      </c>
      <c r="BD31" s="2">
        <v>311</v>
      </c>
      <c r="BE31" s="2">
        <v>290</v>
      </c>
      <c r="BL31" s="6">
        <f t="shared" si="20"/>
        <v>30270.571428571428</v>
      </c>
      <c r="BM31" s="2">
        <f t="shared" si="21"/>
        <v>268</v>
      </c>
      <c r="BN31" s="2">
        <f t="shared" si="4"/>
        <v>268.28571428571428</v>
      </c>
      <c r="BO31" s="2">
        <f t="shared" si="5"/>
        <v>199.33333333333334</v>
      </c>
      <c r="BP31" s="2">
        <f t="shared" si="6"/>
        <v>23</v>
      </c>
      <c r="BU31" s="6">
        <v>30340</v>
      </c>
      <c r="BW31" s="7">
        <v>295</v>
      </c>
      <c r="BX31" s="7">
        <v>157</v>
      </c>
      <c r="BY31" s="2">
        <v>66</v>
      </c>
      <c r="BZ31" s="2">
        <v>20</v>
      </c>
      <c r="CA31" s="2">
        <v>33</v>
      </c>
      <c r="CD31" s="6">
        <f t="shared" si="22"/>
        <v>30347.857142857141</v>
      </c>
      <c r="CE31" s="2">
        <f t="shared" si="30"/>
        <v>182.25</v>
      </c>
      <c r="CF31" s="2">
        <f t="shared" si="31"/>
        <v>216.57142857142858</v>
      </c>
      <c r="CG31" s="2">
        <f t="shared" si="32"/>
        <v>99</v>
      </c>
      <c r="CH31" s="2">
        <f t="shared" si="33"/>
        <v>40</v>
      </c>
      <c r="CI31" s="2">
        <f t="shared" si="50"/>
        <v>17.5</v>
      </c>
      <c r="CJ31" s="2">
        <f t="shared" si="51"/>
        <v>24</v>
      </c>
      <c r="CM31" s="6">
        <v>30300</v>
      </c>
      <c r="CN31" s="2">
        <v>191</v>
      </c>
      <c r="CO31" s="7">
        <v>65</v>
      </c>
      <c r="CV31" s="6">
        <f t="shared" si="23"/>
        <v>30301.428571428572</v>
      </c>
      <c r="CW31" s="2">
        <f t="shared" si="24"/>
        <v>197</v>
      </c>
      <c r="CX31" s="2">
        <f t="shared" si="7"/>
        <v>60.357142857142854</v>
      </c>
      <c r="CY31" s="2">
        <f t="shared" si="8"/>
        <v>60.954999999999998</v>
      </c>
      <c r="CZ31" s="2">
        <f t="shared" si="9"/>
        <v>8.3333333333333339</v>
      </c>
      <c r="DD31" s="2" t="s">
        <v>110</v>
      </c>
    </row>
    <row r="32" spans="1:108" x14ac:dyDescent="0.2">
      <c r="A32" s="6">
        <v>30412</v>
      </c>
      <c r="B32" s="2">
        <v>2384</v>
      </c>
      <c r="C32" s="2">
        <v>115</v>
      </c>
      <c r="D32" s="2">
        <v>422</v>
      </c>
      <c r="E32" s="2">
        <v>1623</v>
      </c>
      <c r="J32" s="6">
        <f t="shared" si="25"/>
        <v>30392.142857142859</v>
      </c>
      <c r="K32" s="2">
        <f t="shared" si="26"/>
        <v>2562</v>
      </c>
      <c r="L32" s="2">
        <f t="shared" si="46"/>
        <v>309.14285714285717</v>
      </c>
      <c r="M32" s="2">
        <f t="shared" si="47"/>
        <v>526.83333333333337</v>
      </c>
      <c r="N32" s="2">
        <f t="shared" si="48"/>
        <v>2101</v>
      </c>
      <c r="S32" s="6">
        <v>31113</v>
      </c>
      <c r="T32" s="2">
        <v>2485</v>
      </c>
      <c r="U32" s="2">
        <v>613</v>
      </c>
      <c r="Z32" s="2">
        <v>65</v>
      </c>
      <c r="AB32" s="6">
        <f t="shared" ref="AB32:AC32" si="55">AVERAGE(S29:S35)</f>
        <v>31111</v>
      </c>
      <c r="AC32" s="2">
        <f t="shared" si="55"/>
        <v>1986.5714285714287</v>
      </c>
      <c r="AD32" s="2">
        <f t="shared" si="12"/>
        <v>343.85714285714283</v>
      </c>
      <c r="AE32" s="2">
        <f t="shared" si="13"/>
        <v>724.75</v>
      </c>
      <c r="AF32" s="2">
        <f t="shared" si="14"/>
        <v>407.75</v>
      </c>
      <c r="AG32" s="2">
        <f t="shared" si="15"/>
        <v>260</v>
      </c>
      <c r="AH32" s="2">
        <f t="shared" si="16"/>
        <v>658</v>
      </c>
      <c r="AI32" s="2">
        <f t="shared" si="17"/>
        <v>56.166666666666664</v>
      </c>
      <c r="AK32" s="6">
        <v>30258</v>
      </c>
      <c r="AL32" s="2">
        <v>474</v>
      </c>
      <c r="AM32" s="2">
        <v>328</v>
      </c>
      <c r="AO32" s="2">
        <v>172</v>
      </c>
      <c r="AT32" s="6">
        <f t="shared" si="18"/>
        <v>30262.285714285714</v>
      </c>
      <c r="AU32" s="2">
        <f t="shared" si="19"/>
        <v>665.28571428571433</v>
      </c>
      <c r="AV32" s="2">
        <f t="shared" si="1"/>
        <v>244</v>
      </c>
      <c r="AW32" s="2">
        <f t="shared" si="2"/>
        <v>86</v>
      </c>
      <c r="AX32" s="2">
        <f t="shared" si="3"/>
        <v>353.66666666666669</v>
      </c>
      <c r="BC32" s="6">
        <v>30282</v>
      </c>
      <c r="BD32" s="2">
        <v>281</v>
      </c>
      <c r="BE32" s="2">
        <v>175</v>
      </c>
      <c r="BL32" s="6">
        <f t="shared" si="20"/>
        <v>30278</v>
      </c>
      <c r="BM32" s="2">
        <f t="shared" si="21"/>
        <v>261.33333333333331</v>
      </c>
      <c r="BN32" s="2">
        <f t="shared" si="4"/>
        <v>271.85714285714283</v>
      </c>
      <c r="BO32" s="2">
        <f t="shared" si="5"/>
        <v>221.66666666666666</v>
      </c>
      <c r="BP32" s="2">
        <f t="shared" si="6"/>
        <v>22.8</v>
      </c>
      <c r="BU32" s="6">
        <v>30365</v>
      </c>
      <c r="BV32" s="2">
        <v>142</v>
      </c>
      <c r="BW32" s="7">
        <v>63</v>
      </c>
      <c r="BY32" s="2">
        <v>13</v>
      </c>
      <c r="CD32" s="6">
        <f t="shared" si="22"/>
        <v>30357.714285714286</v>
      </c>
      <c r="CE32" s="2">
        <f t="shared" si="30"/>
        <v>186.8</v>
      </c>
      <c r="CF32" s="2">
        <f t="shared" si="31"/>
        <v>215.14285714285714</v>
      </c>
      <c r="CG32" s="2">
        <f t="shared" si="32"/>
        <v>91.6</v>
      </c>
      <c r="CH32" s="2">
        <f t="shared" si="33"/>
        <v>49.2</v>
      </c>
      <c r="CI32" s="2">
        <f t="shared" si="50"/>
        <v>17.5</v>
      </c>
      <c r="CJ32" s="2">
        <f t="shared" si="51"/>
        <v>24</v>
      </c>
      <c r="CM32" s="6">
        <v>30304</v>
      </c>
      <c r="CN32" s="2">
        <v>183</v>
      </c>
      <c r="CO32" s="7">
        <v>60</v>
      </c>
      <c r="CV32" s="6">
        <f t="shared" si="23"/>
        <v>30303</v>
      </c>
      <c r="CW32" s="2">
        <f t="shared" si="24"/>
        <v>192</v>
      </c>
      <c r="CX32" s="2">
        <f t="shared" si="7"/>
        <v>56.071428571428569</v>
      </c>
      <c r="CY32" s="2">
        <f t="shared" si="8"/>
        <v>40.636666666666663</v>
      </c>
      <c r="CZ32" s="2">
        <f t="shared" si="9"/>
        <v>6.666666666666667</v>
      </c>
      <c r="DD32" s="2" t="s">
        <v>110</v>
      </c>
    </row>
    <row r="33" spans="1:108" x14ac:dyDescent="0.2">
      <c r="A33" s="6">
        <v>30413</v>
      </c>
      <c r="B33" s="2">
        <v>2405</v>
      </c>
      <c r="C33" s="2">
        <v>208</v>
      </c>
      <c r="D33" s="2">
        <v>454</v>
      </c>
      <c r="E33" s="2">
        <v>1708</v>
      </c>
      <c r="J33" s="6">
        <f t="shared" si="25"/>
        <v>30400.428571428572</v>
      </c>
      <c r="K33" s="2">
        <f t="shared" si="26"/>
        <v>2482.1666666666665</v>
      </c>
      <c r="L33" s="2">
        <f t="shared" si="46"/>
        <v>218.42857142857142</v>
      </c>
      <c r="M33" s="2">
        <f t="shared" si="47"/>
        <v>526.33333333333337</v>
      </c>
      <c r="N33" s="2">
        <f t="shared" si="48"/>
        <v>1970</v>
      </c>
      <c r="S33" s="6">
        <v>31113</v>
      </c>
      <c r="T33" s="2">
        <v>2548</v>
      </c>
      <c r="U33" s="2">
        <v>583</v>
      </c>
      <c r="Y33" s="2">
        <v>706</v>
      </c>
      <c r="Z33" s="2">
        <v>52</v>
      </c>
      <c r="AB33" s="6">
        <f t="shared" ref="AB33:AC33" si="56">AVERAGE(S30:S36)</f>
        <v>31113</v>
      </c>
      <c r="AC33" s="2">
        <f t="shared" si="56"/>
        <v>2106.4285714285716</v>
      </c>
      <c r="AD33" s="2">
        <f t="shared" si="12"/>
        <v>348.57142857142856</v>
      </c>
      <c r="AE33" s="2">
        <f t="shared" si="13"/>
        <v>915.5</v>
      </c>
      <c r="AF33" s="2">
        <f t="shared" si="14"/>
        <v>470</v>
      </c>
      <c r="AG33" s="2">
        <f t="shared" si="15"/>
        <v>248</v>
      </c>
      <c r="AH33" s="2">
        <f t="shared" si="16"/>
        <v>606.33333333333337</v>
      </c>
      <c r="AI33" s="2">
        <f t="shared" si="17"/>
        <v>52</v>
      </c>
      <c r="AK33" s="6">
        <v>30265</v>
      </c>
      <c r="AL33" s="2">
        <v>1147</v>
      </c>
      <c r="AM33" s="2">
        <v>450</v>
      </c>
      <c r="AN33" s="2">
        <v>167</v>
      </c>
      <c r="AO33" s="2">
        <v>579</v>
      </c>
      <c r="AT33" s="6">
        <f t="shared" si="18"/>
        <v>30271</v>
      </c>
      <c r="AU33" s="2">
        <f t="shared" si="19"/>
        <v>696.85714285714289</v>
      </c>
      <c r="AV33" s="2">
        <f t="shared" si="1"/>
        <v>192.66666666666666</v>
      </c>
      <c r="AW33" s="2">
        <f t="shared" si="2"/>
        <v>99.8</v>
      </c>
      <c r="AX33" s="2">
        <f t="shared" si="3"/>
        <v>315.83333333333331</v>
      </c>
      <c r="BC33" s="6">
        <v>30291</v>
      </c>
      <c r="BE33" s="2">
        <v>380</v>
      </c>
      <c r="BG33" s="2">
        <v>29</v>
      </c>
      <c r="BL33" s="6">
        <f t="shared" si="20"/>
        <v>30283.714285714286</v>
      </c>
      <c r="BM33" s="2">
        <f t="shared" si="21"/>
        <v>241</v>
      </c>
      <c r="BN33" s="2">
        <f t="shared" si="4"/>
        <v>238.28571428571428</v>
      </c>
      <c r="BO33" s="2">
        <f t="shared" si="5"/>
        <v>161</v>
      </c>
      <c r="BP33" s="2">
        <f t="shared" si="6"/>
        <v>21</v>
      </c>
      <c r="BU33" s="6">
        <v>30365</v>
      </c>
      <c r="BV33" s="2">
        <v>204</v>
      </c>
      <c r="BW33" s="7">
        <v>220</v>
      </c>
      <c r="BX33" s="7">
        <v>47</v>
      </c>
      <c r="BY33" s="2">
        <v>80</v>
      </c>
      <c r="BZ33" s="2">
        <v>15</v>
      </c>
      <c r="CA33" s="2">
        <v>15</v>
      </c>
      <c r="CD33" s="6">
        <f t="shared" si="22"/>
        <v>30368.714285714286</v>
      </c>
      <c r="CE33" s="2">
        <f t="shared" si="30"/>
        <v>192.75</v>
      </c>
      <c r="CF33" s="2">
        <f t="shared" si="31"/>
        <v>222.71428571428572</v>
      </c>
      <c r="CG33" s="2">
        <f t="shared" si="32"/>
        <v>91.6</v>
      </c>
      <c r="CH33" s="2">
        <f t="shared" si="33"/>
        <v>45.5</v>
      </c>
      <c r="CI33" s="2">
        <f t="shared" si="50"/>
        <v>17.5</v>
      </c>
      <c r="CJ33" s="2">
        <f t="shared" si="51"/>
        <v>24</v>
      </c>
      <c r="CM33" s="6">
        <v>30304</v>
      </c>
      <c r="CN33" s="2">
        <v>254</v>
      </c>
      <c r="CO33" s="7">
        <v>75</v>
      </c>
      <c r="CP33" s="7">
        <v>121.91</v>
      </c>
      <c r="CV33" s="6">
        <f t="shared" si="23"/>
        <v>30305.285714285714</v>
      </c>
      <c r="CW33" s="2">
        <f t="shared" si="24"/>
        <v>183.71428571428572</v>
      </c>
      <c r="CX33" s="2">
        <f t="shared" si="7"/>
        <v>57.857142857142854</v>
      </c>
      <c r="CY33" s="2">
        <f t="shared" si="8"/>
        <v>30.477499999999999</v>
      </c>
      <c r="CZ33" s="2">
        <f t="shared" si="9"/>
        <v>3.3333333333333335</v>
      </c>
      <c r="DD33" s="2" t="s">
        <v>110</v>
      </c>
    </row>
    <row r="34" spans="1:108" x14ac:dyDescent="0.2">
      <c r="A34" s="6">
        <v>30415</v>
      </c>
      <c r="B34" s="2">
        <v>2522</v>
      </c>
      <c r="C34" s="2">
        <v>80</v>
      </c>
      <c r="D34" s="2">
        <v>626</v>
      </c>
      <c r="E34" s="2">
        <v>1785</v>
      </c>
      <c r="J34" s="6">
        <f t="shared" si="25"/>
        <v>30407.714285714286</v>
      </c>
      <c r="K34" s="2">
        <f t="shared" si="26"/>
        <v>2349.5</v>
      </c>
      <c r="L34" s="2">
        <f t="shared" si="46"/>
        <v>137</v>
      </c>
      <c r="M34" s="2">
        <f t="shared" si="47"/>
        <v>467.33333333333331</v>
      </c>
      <c r="N34" s="2">
        <f t="shared" si="48"/>
        <v>1812.5714285714287</v>
      </c>
      <c r="S34" s="6">
        <v>31113</v>
      </c>
      <c r="T34" s="2">
        <v>2547</v>
      </c>
      <c r="U34" s="2">
        <v>538</v>
      </c>
      <c r="Z34" s="2">
        <v>69</v>
      </c>
      <c r="AB34" s="6">
        <f t="shared" ref="AB34:AC34" si="57">AVERAGE(S31:S37)</f>
        <v>31115</v>
      </c>
      <c r="AC34" s="2">
        <f t="shared" si="57"/>
        <v>2196.4285714285716</v>
      </c>
      <c r="AD34" s="2">
        <f t="shared" si="12"/>
        <v>345</v>
      </c>
      <c r="AE34" s="2">
        <f t="shared" si="13"/>
        <v>1086.25</v>
      </c>
      <c r="AF34" s="2">
        <f t="shared" si="14"/>
        <v>524.5</v>
      </c>
      <c r="AG34" s="2">
        <f t="shared" si="15"/>
        <v>239.5</v>
      </c>
      <c r="AH34" s="2">
        <f t="shared" si="16"/>
        <v>569</v>
      </c>
      <c r="AI34" s="2">
        <f t="shared" si="17"/>
        <v>48.285714285714285</v>
      </c>
      <c r="AK34" s="6">
        <v>30286</v>
      </c>
      <c r="AL34" s="2">
        <v>648</v>
      </c>
      <c r="AM34" s="2">
        <v>30</v>
      </c>
      <c r="AN34" s="2">
        <v>100</v>
      </c>
      <c r="AT34" s="6">
        <f t="shared" si="18"/>
        <v>30280.142857142859</v>
      </c>
      <c r="AU34" s="2">
        <f t="shared" si="19"/>
        <v>721</v>
      </c>
      <c r="AV34" s="2">
        <f t="shared" si="1"/>
        <v>237.33333333333334</v>
      </c>
      <c r="AW34" s="2">
        <f t="shared" si="2"/>
        <v>121.2</v>
      </c>
      <c r="AX34" s="2">
        <f t="shared" si="3"/>
        <v>358.16666666666669</v>
      </c>
      <c r="BC34" s="6">
        <v>30293</v>
      </c>
      <c r="BD34" s="2">
        <v>187</v>
      </c>
      <c r="BE34" s="2">
        <v>43</v>
      </c>
      <c r="BG34" s="2">
        <v>15</v>
      </c>
      <c r="BL34" s="6">
        <f t="shared" si="20"/>
        <v>30289.285714285714</v>
      </c>
      <c r="BM34" s="2">
        <f t="shared" si="21"/>
        <v>224.5</v>
      </c>
      <c r="BN34" s="2">
        <f t="shared" si="4"/>
        <v>195.42857142857142</v>
      </c>
      <c r="BO34" s="2">
        <f t="shared" si="5"/>
        <v>94.666666666666671</v>
      </c>
      <c r="BP34" s="2">
        <f t="shared" si="6"/>
        <v>19</v>
      </c>
      <c r="BU34" s="6">
        <v>30384</v>
      </c>
      <c r="BW34" s="7">
        <v>463</v>
      </c>
      <c r="BX34" s="7">
        <v>127</v>
      </c>
      <c r="BY34" s="2">
        <v>14</v>
      </c>
      <c r="CD34" s="6">
        <f t="shared" si="22"/>
        <v>30383.142857142859</v>
      </c>
      <c r="CE34" s="2">
        <f t="shared" si="30"/>
        <v>196.75</v>
      </c>
      <c r="CF34" s="2">
        <f t="shared" si="31"/>
        <v>219.57142857142858</v>
      </c>
      <c r="CG34" s="2">
        <f t="shared" si="32"/>
        <v>101.6</v>
      </c>
      <c r="CH34" s="2">
        <f t="shared" si="33"/>
        <v>42.428571428571431</v>
      </c>
      <c r="CI34" s="2">
        <f t="shared" si="50"/>
        <v>17.5</v>
      </c>
      <c r="CJ34" s="2">
        <f t="shared" si="51"/>
        <v>24</v>
      </c>
      <c r="CM34" s="6">
        <v>30308</v>
      </c>
      <c r="CN34" s="2">
        <v>161</v>
      </c>
      <c r="CO34" s="7">
        <v>72.5</v>
      </c>
      <c r="CP34" s="7">
        <v>0</v>
      </c>
      <c r="CQ34" s="2">
        <v>10</v>
      </c>
      <c r="CV34" s="6">
        <f t="shared" si="23"/>
        <v>30307.571428571428</v>
      </c>
      <c r="CW34" s="2">
        <f t="shared" si="24"/>
        <v>177.28571428571428</v>
      </c>
      <c r="CX34" s="2">
        <f t="shared" si="7"/>
        <v>61.785714285714285</v>
      </c>
      <c r="CY34" s="2">
        <f t="shared" si="8"/>
        <v>31.395999999999997</v>
      </c>
      <c r="CZ34" s="2">
        <f t="shared" si="9"/>
        <v>5</v>
      </c>
      <c r="DD34" s="2" t="s">
        <v>110</v>
      </c>
    </row>
    <row r="35" spans="1:108" x14ac:dyDescent="0.2">
      <c r="A35" s="6">
        <v>30420</v>
      </c>
      <c r="B35" s="2">
        <v>2083</v>
      </c>
      <c r="C35" s="2">
        <v>33</v>
      </c>
      <c r="D35" s="2">
        <v>464</v>
      </c>
      <c r="E35" s="2">
        <v>1388</v>
      </c>
      <c r="J35" s="6">
        <f t="shared" si="25"/>
        <v>30412.714285714286</v>
      </c>
      <c r="K35" s="2">
        <f t="shared" si="26"/>
        <v>2327.1666666666665</v>
      </c>
      <c r="L35" s="2">
        <f t="shared" si="46"/>
        <v>136.28571428571428</v>
      </c>
      <c r="M35" s="2">
        <f t="shared" si="47"/>
        <v>467.14285714285717</v>
      </c>
      <c r="N35" s="2">
        <f t="shared" si="48"/>
        <v>1714.2857142857142</v>
      </c>
      <c r="S35" s="6">
        <v>31120</v>
      </c>
      <c r="T35" s="2">
        <v>2145</v>
      </c>
      <c r="U35" s="2">
        <v>148</v>
      </c>
      <c r="V35" s="2">
        <v>1283</v>
      </c>
      <c r="W35" s="2">
        <v>597</v>
      </c>
      <c r="X35" s="2">
        <v>256</v>
      </c>
      <c r="Y35" s="2">
        <v>610</v>
      </c>
      <c r="Z35" s="2">
        <v>33</v>
      </c>
      <c r="AB35" s="6">
        <f t="shared" ref="AB35:AC35" si="58">AVERAGE(S32:S38)</f>
        <v>31118</v>
      </c>
      <c r="AC35" s="2">
        <f t="shared" si="58"/>
        <v>2363.4285714285716</v>
      </c>
      <c r="AD35" s="2">
        <f t="shared" si="12"/>
        <v>338.57142857142856</v>
      </c>
      <c r="AE35" s="2">
        <f t="shared" si="13"/>
        <v>1380</v>
      </c>
      <c r="AF35" s="2">
        <f t="shared" si="14"/>
        <v>617</v>
      </c>
      <c r="AG35" s="2">
        <f t="shared" si="15"/>
        <v>239.5</v>
      </c>
      <c r="AH35" s="2">
        <f t="shared" si="16"/>
        <v>543.79999999999995</v>
      </c>
      <c r="AI35" s="2">
        <f t="shared" si="17"/>
        <v>47.666666666666664</v>
      </c>
      <c r="AK35" s="6">
        <v>30293</v>
      </c>
      <c r="AL35" s="2">
        <v>963</v>
      </c>
      <c r="AM35" s="2">
        <v>103</v>
      </c>
      <c r="AN35" s="2">
        <v>84</v>
      </c>
      <c r="AO35" s="2">
        <v>361</v>
      </c>
      <c r="AT35" s="6">
        <f t="shared" si="18"/>
        <v>30289.142857142859</v>
      </c>
      <c r="AU35" s="2">
        <f t="shared" si="19"/>
        <v>795.85714285714289</v>
      </c>
      <c r="AV35" s="2">
        <f t="shared" si="1"/>
        <v>217</v>
      </c>
      <c r="AW35" s="2">
        <f t="shared" si="2"/>
        <v>122.83333333333333</v>
      </c>
      <c r="AX35" s="2">
        <f t="shared" si="3"/>
        <v>338.33333333333331</v>
      </c>
      <c r="BC35" s="6">
        <v>30293</v>
      </c>
      <c r="BD35" s="2">
        <v>194</v>
      </c>
      <c r="BE35" s="2">
        <v>250</v>
      </c>
      <c r="BF35" s="2">
        <v>164</v>
      </c>
      <c r="BG35" s="2">
        <v>15</v>
      </c>
      <c r="BL35" s="6">
        <f t="shared" si="20"/>
        <v>30294.142857142859</v>
      </c>
      <c r="BM35" s="2">
        <f t="shared" si="21"/>
        <v>205.16666666666666</v>
      </c>
      <c r="BN35" s="2">
        <f t="shared" si="4"/>
        <v>162.57142857142858</v>
      </c>
      <c r="BO35" s="2">
        <f t="shared" si="5"/>
        <v>94.666666666666671</v>
      </c>
      <c r="BP35" s="2">
        <f t="shared" si="6"/>
        <v>20.166666666666668</v>
      </c>
      <c r="BU35" s="6">
        <v>30384</v>
      </c>
      <c r="BV35" s="2">
        <v>205</v>
      </c>
      <c r="BW35" s="7">
        <v>265</v>
      </c>
      <c r="BX35" s="7">
        <v>62</v>
      </c>
      <c r="BY35" s="2">
        <v>73</v>
      </c>
      <c r="CD35" s="6">
        <f t="shared" si="22"/>
        <v>30399.142857142859</v>
      </c>
      <c r="CE35" s="2">
        <f t="shared" si="30"/>
        <v>210.8</v>
      </c>
      <c r="CF35" s="2">
        <f t="shared" si="31"/>
        <v>192.14285714285714</v>
      </c>
      <c r="CG35" s="2">
        <f t="shared" si="32"/>
        <v>84.2</v>
      </c>
      <c r="CH35" s="2">
        <f t="shared" si="33"/>
        <v>43.428571428571431</v>
      </c>
      <c r="CI35" s="2">
        <f t="shared" si="50"/>
        <v>23.5</v>
      </c>
      <c r="CJ35" s="2">
        <f t="shared" si="51"/>
        <v>15.5</v>
      </c>
      <c r="CK35" s="2">
        <f t="shared" ref="CK35:CK74" si="59">AVERAGE(CB32:CB38)</f>
        <v>25</v>
      </c>
      <c r="CM35" s="6">
        <v>30308</v>
      </c>
      <c r="CN35" s="2">
        <v>161</v>
      </c>
      <c r="CO35" s="7">
        <v>15</v>
      </c>
      <c r="CP35" s="7">
        <v>0</v>
      </c>
      <c r="CQ35" s="2">
        <v>0</v>
      </c>
      <c r="CV35" s="6">
        <f t="shared" si="23"/>
        <v>30309.857142857141</v>
      </c>
      <c r="CW35" s="2">
        <f t="shared" si="24"/>
        <v>170.42857142857142</v>
      </c>
      <c r="CX35" s="2">
        <f t="shared" si="7"/>
        <v>67.5</v>
      </c>
      <c r="CY35" s="2">
        <f t="shared" si="8"/>
        <v>34.234999999999999</v>
      </c>
      <c r="CZ35" s="2">
        <f t="shared" si="9"/>
        <v>4</v>
      </c>
      <c r="DD35" s="2" t="s">
        <v>110</v>
      </c>
    </row>
    <row r="36" spans="1:108" x14ac:dyDescent="0.2">
      <c r="A36" s="6">
        <v>30420</v>
      </c>
      <c r="B36" s="2">
        <v>2398</v>
      </c>
      <c r="C36" s="2">
        <v>88</v>
      </c>
      <c r="D36" s="2">
        <v>196</v>
      </c>
      <c r="E36" s="2">
        <v>1423</v>
      </c>
      <c r="J36" s="6">
        <f t="shared" si="25"/>
        <v>30418</v>
      </c>
      <c r="K36" s="2">
        <f t="shared" si="26"/>
        <v>2269</v>
      </c>
      <c r="L36" s="2">
        <f t="shared" si="46"/>
        <v>95.571428571428569</v>
      </c>
      <c r="M36" s="2">
        <f t="shared" si="47"/>
        <v>414.71428571428572</v>
      </c>
      <c r="N36" s="2">
        <f t="shared" si="48"/>
        <v>1460.1428571428571</v>
      </c>
      <c r="S36" s="6">
        <v>31120</v>
      </c>
      <c r="T36" s="2">
        <v>2141</v>
      </c>
      <c r="U36" s="2">
        <v>148</v>
      </c>
      <c r="V36" s="2">
        <v>1266</v>
      </c>
      <c r="W36" s="2">
        <v>579</v>
      </c>
      <c r="X36" s="2">
        <v>224</v>
      </c>
      <c r="Y36" s="2">
        <v>503</v>
      </c>
      <c r="Z36" s="2">
        <v>27</v>
      </c>
      <c r="AB36" s="6">
        <f t="shared" ref="AB36:AC36" si="60">AVERAGE(S33:S39)</f>
        <v>31120</v>
      </c>
      <c r="AC36" s="2">
        <f t="shared" si="60"/>
        <v>2366.8571428571427</v>
      </c>
      <c r="AD36" s="2">
        <f t="shared" si="12"/>
        <v>278.85714285714283</v>
      </c>
      <c r="AE36" s="2">
        <f t="shared" si="13"/>
        <v>1447</v>
      </c>
      <c r="AF36" s="2">
        <f t="shared" si="14"/>
        <v>638.4</v>
      </c>
      <c r="AG36" s="2">
        <f t="shared" si="15"/>
        <v>244.4</v>
      </c>
      <c r="AH36" s="2">
        <f t="shared" si="16"/>
        <v>526.83333333333337</v>
      </c>
      <c r="AI36" s="2">
        <f t="shared" si="17"/>
        <v>42.5</v>
      </c>
      <c r="AK36" s="6">
        <v>30300</v>
      </c>
      <c r="AL36" s="2">
        <v>825</v>
      </c>
      <c r="AM36" s="2">
        <v>180</v>
      </c>
      <c r="AN36" s="2">
        <v>124</v>
      </c>
      <c r="AO36" s="2">
        <v>294</v>
      </c>
      <c r="AT36" s="6">
        <f t="shared" si="18"/>
        <v>30298.428571428572</v>
      </c>
      <c r="AU36" s="2">
        <f t="shared" si="19"/>
        <v>858.42857142857144</v>
      </c>
      <c r="AV36" s="2">
        <f t="shared" si="1"/>
        <v>190.57142857142858</v>
      </c>
      <c r="AW36" s="2">
        <f t="shared" si="2"/>
        <v>120.57142857142857</v>
      </c>
      <c r="AX36" s="2">
        <f t="shared" si="3"/>
        <v>363.66666666666669</v>
      </c>
      <c r="BC36" s="6">
        <v>30296</v>
      </c>
      <c r="BD36" s="2">
        <v>187</v>
      </c>
      <c r="BE36" s="2">
        <v>170</v>
      </c>
      <c r="BF36" s="2">
        <v>85</v>
      </c>
      <c r="BG36" s="2">
        <v>21</v>
      </c>
      <c r="BL36" s="6">
        <f t="shared" si="20"/>
        <v>30297.142857142859</v>
      </c>
      <c r="BM36" s="2">
        <f t="shared" si="21"/>
        <v>193</v>
      </c>
      <c r="BN36" s="2">
        <f t="shared" si="4"/>
        <v>173.28571428571428</v>
      </c>
      <c r="BO36" s="2">
        <f t="shared" si="5"/>
        <v>114.5</v>
      </c>
      <c r="BP36" s="2">
        <f t="shared" si="6"/>
        <v>21.571428571428573</v>
      </c>
      <c r="BU36" s="6">
        <v>30403</v>
      </c>
      <c r="BW36" s="7">
        <v>143</v>
      </c>
      <c r="BY36" s="2">
        <v>27</v>
      </c>
      <c r="CD36" s="6">
        <f t="shared" si="22"/>
        <v>30413.571428571428</v>
      </c>
      <c r="CE36" s="2">
        <f t="shared" si="30"/>
        <v>264.8</v>
      </c>
      <c r="CF36" s="2">
        <f t="shared" si="31"/>
        <v>201.42857142857142</v>
      </c>
      <c r="CG36" s="2">
        <f t="shared" si="32"/>
        <v>84.2</v>
      </c>
      <c r="CH36" s="2">
        <f t="shared" si="33"/>
        <v>53.857142857142854</v>
      </c>
      <c r="CI36" s="2">
        <f t="shared" si="50"/>
        <v>23.5</v>
      </c>
      <c r="CJ36" s="2">
        <f t="shared" si="51"/>
        <v>21</v>
      </c>
      <c r="CK36" s="2">
        <f t="shared" si="59"/>
        <v>46.5</v>
      </c>
      <c r="CM36" s="6">
        <v>30313</v>
      </c>
      <c r="CN36" s="2">
        <v>145</v>
      </c>
      <c r="CO36" s="7">
        <v>57.5</v>
      </c>
      <c r="CP36" s="7">
        <v>0</v>
      </c>
      <c r="CQ36" s="2">
        <v>0</v>
      </c>
      <c r="CV36" s="6">
        <f t="shared" si="23"/>
        <v>30312.142857142859</v>
      </c>
      <c r="CW36" s="2">
        <f t="shared" si="24"/>
        <v>165.28571428571428</v>
      </c>
      <c r="CX36" s="2">
        <f t="shared" si="7"/>
        <v>75.714285714285708</v>
      </c>
      <c r="CY36" s="2">
        <f t="shared" si="8"/>
        <v>37.217142857142854</v>
      </c>
      <c r="CZ36" s="2">
        <f t="shared" si="9"/>
        <v>4</v>
      </c>
      <c r="DD36" s="2" t="s">
        <v>110</v>
      </c>
    </row>
    <row r="37" spans="1:108" x14ac:dyDescent="0.2">
      <c r="A37" s="6">
        <v>30421</v>
      </c>
      <c r="B37" s="2">
        <v>2171</v>
      </c>
      <c r="C37" s="2">
        <v>50</v>
      </c>
      <c r="D37" s="2">
        <v>466</v>
      </c>
      <c r="E37" s="2">
        <v>1324</v>
      </c>
      <c r="J37" s="6">
        <f t="shared" si="25"/>
        <v>30420</v>
      </c>
      <c r="K37" s="2">
        <f t="shared" si="26"/>
        <v>2216.2857142857142</v>
      </c>
      <c r="L37" s="2">
        <f t="shared" si="46"/>
        <v>88.857142857142861</v>
      </c>
      <c r="M37" s="2">
        <f t="shared" si="47"/>
        <v>406.14285714285717</v>
      </c>
      <c r="N37" s="2">
        <f t="shared" si="48"/>
        <v>1355.4285714285713</v>
      </c>
      <c r="S37" s="6">
        <v>31120</v>
      </c>
      <c r="T37" s="2">
        <v>2135</v>
      </c>
      <c r="U37" s="2">
        <v>175</v>
      </c>
      <c r="V37" s="2">
        <v>1268</v>
      </c>
      <c r="W37" s="2">
        <v>564</v>
      </c>
      <c r="X37" s="2">
        <v>214</v>
      </c>
      <c r="Y37" s="2">
        <v>457</v>
      </c>
      <c r="Z37" s="2">
        <v>40</v>
      </c>
      <c r="AB37" s="6">
        <f t="shared" ref="AB37:AC37" si="61">AVERAGE(S34:S40)</f>
        <v>31122</v>
      </c>
      <c r="AC37" s="2">
        <f t="shared" si="61"/>
        <v>2376.1428571428573</v>
      </c>
      <c r="AD37" s="2">
        <f t="shared" si="12"/>
        <v>228.14285714285714</v>
      </c>
      <c r="AE37" s="2">
        <f t="shared" si="13"/>
        <v>1491.6666666666667</v>
      </c>
      <c r="AF37" s="2">
        <f t="shared" si="14"/>
        <v>656.5</v>
      </c>
      <c r="AG37" s="2">
        <f t="shared" si="15"/>
        <v>249</v>
      </c>
      <c r="AH37" s="2">
        <f t="shared" si="16"/>
        <v>480.16666666666669</v>
      </c>
      <c r="AI37" s="2">
        <f t="shared" si="17"/>
        <v>35.333333333333336</v>
      </c>
      <c r="AK37" s="6">
        <v>30308</v>
      </c>
      <c r="AL37" s="2">
        <v>597</v>
      </c>
      <c r="AM37" s="2">
        <v>333</v>
      </c>
      <c r="AN37" s="2">
        <v>131</v>
      </c>
      <c r="AO37" s="2">
        <v>312</v>
      </c>
      <c r="AT37" s="6">
        <f t="shared" si="18"/>
        <v>30307.428571428572</v>
      </c>
      <c r="AU37" s="2">
        <f t="shared" si="19"/>
        <v>859.14285714285711</v>
      </c>
      <c r="AV37" s="2">
        <f t="shared" si="1"/>
        <v>153.42857142857142</v>
      </c>
      <c r="AW37" s="2">
        <f t="shared" si="2"/>
        <v>128</v>
      </c>
      <c r="AX37" s="2">
        <f t="shared" si="3"/>
        <v>341</v>
      </c>
      <c r="BC37" s="6">
        <v>30302</v>
      </c>
      <c r="BD37" s="2">
        <v>187</v>
      </c>
      <c r="BE37" s="2">
        <v>60</v>
      </c>
      <c r="BF37" s="2">
        <v>35</v>
      </c>
      <c r="BG37" s="2">
        <v>15</v>
      </c>
      <c r="BL37" s="6">
        <f t="shared" si="20"/>
        <v>30299.857142857141</v>
      </c>
      <c r="BM37" s="2">
        <f t="shared" si="21"/>
        <v>196.85714285714286</v>
      </c>
      <c r="BN37" s="2">
        <f t="shared" si="4"/>
        <v>143.28571428571428</v>
      </c>
      <c r="BO37" s="2">
        <f t="shared" si="5"/>
        <v>114.5</v>
      </c>
      <c r="BP37" s="2">
        <f t="shared" si="6"/>
        <v>20.285714285714285</v>
      </c>
      <c r="BU37" s="6">
        <v>30441</v>
      </c>
      <c r="BV37" s="2">
        <v>236</v>
      </c>
      <c r="BW37" s="7">
        <v>88</v>
      </c>
      <c r="BX37" s="7">
        <v>115</v>
      </c>
      <c r="BY37" s="2">
        <v>24</v>
      </c>
      <c r="CD37" s="6">
        <f t="shared" si="22"/>
        <v>30429.428571428572</v>
      </c>
      <c r="CE37" s="2">
        <f t="shared" si="30"/>
        <v>295.39999999999998</v>
      </c>
      <c r="CF37" s="2">
        <f t="shared" si="31"/>
        <v>189.71428571428572</v>
      </c>
      <c r="CG37" s="2">
        <f t="shared" si="32"/>
        <v>90.2</v>
      </c>
      <c r="CH37" s="2">
        <f t="shared" si="33"/>
        <v>52.571428571428569</v>
      </c>
      <c r="CI37" s="2">
        <f t="shared" si="50"/>
        <v>28.5</v>
      </c>
      <c r="CJ37" s="2">
        <f t="shared" si="51"/>
        <v>22.333333333333332</v>
      </c>
      <c r="CK37" s="2">
        <f t="shared" si="59"/>
        <v>52.333333333333336</v>
      </c>
      <c r="CM37" s="6">
        <v>30316</v>
      </c>
      <c r="CN37" s="2">
        <v>146</v>
      </c>
      <c r="CO37" s="7">
        <v>87.5</v>
      </c>
      <c r="CP37" s="7">
        <v>35.07</v>
      </c>
      <c r="CQ37" s="2">
        <v>10</v>
      </c>
      <c r="CV37" s="6">
        <f t="shared" si="23"/>
        <v>30315.285714285714</v>
      </c>
      <c r="CW37" s="2">
        <f t="shared" si="24"/>
        <v>150.5</v>
      </c>
      <c r="CX37" s="2">
        <f t="shared" si="7"/>
        <v>75.833333333333329</v>
      </c>
      <c r="CY37" s="2">
        <f t="shared" si="8"/>
        <v>23.10166666666667</v>
      </c>
      <c r="CZ37" s="2">
        <f t="shared" si="9"/>
        <v>4</v>
      </c>
      <c r="DD37" s="2" t="s">
        <v>110</v>
      </c>
    </row>
    <row r="38" spans="1:108" x14ac:dyDescent="0.2">
      <c r="A38" s="6">
        <v>30425</v>
      </c>
      <c r="B38" s="2">
        <v>1920</v>
      </c>
      <c r="C38" s="2">
        <v>95</v>
      </c>
      <c r="D38" s="2">
        <v>275</v>
      </c>
      <c r="E38" s="2">
        <v>970</v>
      </c>
      <c r="J38" s="6">
        <f t="shared" si="25"/>
        <v>30422</v>
      </c>
      <c r="K38" s="2">
        <f t="shared" si="26"/>
        <v>2144</v>
      </c>
      <c r="L38" s="2">
        <f t="shared" si="46"/>
        <v>68.857142857142861</v>
      </c>
      <c r="M38" s="2">
        <f t="shared" si="47"/>
        <v>396.85714285714283</v>
      </c>
      <c r="N38" s="2">
        <f t="shared" si="48"/>
        <v>1230</v>
      </c>
      <c r="S38" s="6">
        <v>31127</v>
      </c>
      <c r="T38" s="2">
        <v>2543</v>
      </c>
      <c r="U38" s="2">
        <v>165</v>
      </c>
      <c r="V38" s="2">
        <v>1703</v>
      </c>
      <c r="W38" s="2">
        <v>728</v>
      </c>
      <c r="X38" s="2">
        <v>264</v>
      </c>
      <c r="Y38" s="2">
        <v>443</v>
      </c>
      <c r="AB38" s="6">
        <f t="shared" ref="AB38:AC38" si="62">AVERAGE(S35:S41)</f>
        <v>31124</v>
      </c>
      <c r="AC38" s="2">
        <f t="shared" si="62"/>
        <v>2263.4285714285716</v>
      </c>
      <c r="AD38" s="2">
        <f t="shared" si="12"/>
        <v>176.28571428571428</v>
      </c>
      <c r="AE38" s="2">
        <f t="shared" si="13"/>
        <v>1491.6666666666667</v>
      </c>
      <c r="AF38" s="2">
        <f t="shared" si="14"/>
        <v>624</v>
      </c>
      <c r="AG38" s="2">
        <f t="shared" si="15"/>
        <v>224.71428571428572</v>
      </c>
      <c r="AH38" s="2">
        <f t="shared" si="16"/>
        <v>480.16666666666669</v>
      </c>
      <c r="AI38" s="2">
        <f t="shared" si="17"/>
        <v>29.5</v>
      </c>
      <c r="AK38" s="6">
        <v>30314</v>
      </c>
      <c r="AL38" s="2">
        <v>917</v>
      </c>
      <c r="AM38" s="2">
        <v>95</v>
      </c>
      <c r="AN38" s="2">
        <v>131</v>
      </c>
      <c r="AO38" s="2">
        <v>312</v>
      </c>
      <c r="AT38" s="6">
        <f t="shared" si="18"/>
        <v>30315.428571428572</v>
      </c>
      <c r="AU38" s="2">
        <f t="shared" si="19"/>
        <v>920.71428571428567</v>
      </c>
      <c r="AV38" s="2">
        <f t="shared" si="1"/>
        <v>162</v>
      </c>
      <c r="AW38" s="2">
        <f t="shared" si="2"/>
        <v>141.28571428571428</v>
      </c>
      <c r="AX38" s="2">
        <f t="shared" si="3"/>
        <v>342.57142857142856</v>
      </c>
      <c r="BC38" s="6">
        <v>30302</v>
      </c>
      <c r="BD38" s="2">
        <v>195</v>
      </c>
      <c r="BE38" s="2">
        <v>60</v>
      </c>
      <c r="BG38" s="2">
        <v>26</v>
      </c>
      <c r="BL38" s="6">
        <f t="shared" si="20"/>
        <v>30303.285714285714</v>
      </c>
      <c r="BM38" s="2">
        <f t="shared" si="21"/>
        <v>195.28571428571428</v>
      </c>
      <c r="BN38" s="2">
        <f t="shared" si="4"/>
        <v>212.85714285714286</v>
      </c>
      <c r="BO38" s="2">
        <f t="shared" si="5"/>
        <v>147</v>
      </c>
      <c r="BP38" s="2">
        <f t="shared" si="6"/>
        <v>21.166666666666668</v>
      </c>
      <c r="BU38" s="6">
        <v>30452</v>
      </c>
      <c r="BV38" s="2">
        <v>267</v>
      </c>
      <c r="BW38" s="7">
        <v>103</v>
      </c>
      <c r="BX38" s="7">
        <v>70</v>
      </c>
      <c r="BY38" s="2">
        <v>73</v>
      </c>
      <c r="BZ38" s="2">
        <v>32</v>
      </c>
      <c r="CA38" s="2">
        <v>16</v>
      </c>
      <c r="CB38" s="2">
        <v>25</v>
      </c>
      <c r="CD38" s="6">
        <f t="shared" si="22"/>
        <v>30448.428571428572</v>
      </c>
      <c r="CE38" s="2">
        <f t="shared" si="30"/>
        <v>312.83333333333331</v>
      </c>
      <c r="CF38" s="2">
        <f t="shared" si="31"/>
        <v>147.85714285714286</v>
      </c>
      <c r="CG38" s="2">
        <f t="shared" si="32"/>
        <v>86.2</v>
      </c>
      <c r="CH38" s="2">
        <f t="shared" si="33"/>
        <v>62.428571428571431</v>
      </c>
      <c r="CI38" s="2">
        <f t="shared" si="50"/>
        <v>27.333333333333332</v>
      </c>
      <c r="CJ38" s="2">
        <f t="shared" si="51"/>
        <v>24.25</v>
      </c>
      <c r="CK38" s="2">
        <f t="shared" si="59"/>
        <v>52.333333333333336</v>
      </c>
      <c r="CM38" s="6">
        <v>30316</v>
      </c>
      <c r="CN38" s="2">
        <v>143</v>
      </c>
      <c r="CO38" s="7">
        <v>105</v>
      </c>
      <c r="CP38" s="7">
        <v>48.43</v>
      </c>
      <c r="CQ38" s="2">
        <v>0</v>
      </c>
      <c r="CV38" s="6">
        <f t="shared" si="23"/>
        <v>30318.428571428572</v>
      </c>
      <c r="CW38" s="2">
        <f t="shared" si="24"/>
        <v>153.66666666666666</v>
      </c>
      <c r="CX38" s="2">
        <f t="shared" si="7"/>
        <v>98.75</v>
      </c>
      <c r="CY38" s="2">
        <f t="shared" si="8"/>
        <v>39.523333333333333</v>
      </c>
      <c r="CZ38" s="2">
        <f t="shared" si="9"/>
        <v>5.8</v>
      </c>
      <c r="DD38" s="2" t="s">
        <v>110</v>
      </c>
    </row>
    <row r="39" spans="1:108" x14ac:dyDescent="0.2">
      <c r="A39" s="6">
        <v>30426</v>
      </c>
      <c r="B39" s="2">
        <v>2015</v>
      </c>
      <c r="C39" s="2">
        <v>68</v>
      </c>
      <c r="D39" s="2">
        <v>362</v>
      </c>
      <c r="E39" s="2">
        <v>890</v>
      </c>
      <c r="J39" s="6">
        <f t="shared" si="25"/>
        <v>30424.571428571428</v>
      </c>
      <c r="K39" s="2">
        <f t="shared" si="26"/>
        <v>2060</v>
      </c>
      <c r="L39" s="2">
        <f t="shared" si="46"/>
        <v>78.142857142857139</v>
      </c>
      <c r="M39" s="2">
        <f t="shared" si="47"/>
        <v>339.85714285714283</v>
      </c>
      <c r="N39" s="2">
        <f t="shared" si="48"/>
        <v>1117</v>
      </c>
      <c r="S39" s="6">
        <v>31127</v>
      </c>
      <c r="T39" s="2">
        <v>2509</v>
      </c>
      <c r="U39" s="2">
        <v>195</v>
      </c>
      <c r="V39" s="2">
        <v>1715</v>
      </c>
      <c r="W39" s="2">
        <v>724</v>
      </c>
      <c r="X39" s="2">
        <v>264</v>
      </c>
      <c r="Y39" s="2">
        <v>442</v>
      </c>
      <c r="Z39" s="2">
        <v>34</v>
      </c>
      <c r="AB39" s="6">
        <f t="shared" ref="AB39:AC39" si="63">AVERAGE(S36:S42)</f>
        <v>31128.142857142859</v>
      </c>
      <c r="AC39" s="2">
        <f t="shared" si="63"/>
        <v>2198.5714285714284</v>
      </c>
      <c r="AD39" s="2">
        <f t="shared" si="12"/>
        <v>176.57142857142858</v>
      </c>
      <c r="AE39" s="2">
        <f t="shared" si="13"/>
        <v>1533.4</v>
      </c>
      <c r="AF39" s="2">
        <f t="shared" si="14"/>
        <v>599</v>
      </c>
      <c r="AG39" s="2">
        <f t="shared" si="15"/>
        <v>207.85714285714286</v>
      </c>
      <c r="AH39" s="2">
        <f t="shared" si="16"/>
        <v>455.66666666666669</v>
      </c>
      <c r="AI39" s="2">
        <f t="shared" si="17"/>
        <v>30.5</v>
      </c>
      <c r="AK39" s="6">
        <v>30323</v>
      </c>
      <c r="AL39" s="2">
        <v>912</v>
      </c>
      <c r="AM39" s="2">
        <v>143</v>
      </c>
      <c r="AN39" s="2">
        <v>107</v>
      </c>
      <c r="AO39" s="2">
        <v>324</v>
      </c>
      <c r="AT39" s="6">
        <f t="shared" si="18"/>
        <v>30323.428571428572</v>
      </c>
      <c r="AU39" s="2">
        <f t="shared" si="19"/>
        <v>960</v>
      </c>
      <c r="AV39" s="2">
        <f t="shared" si="1"/>
        <v>167</v>
      </c>
      <c r="AW39" s="2">
        <f t="shared" si="2"/>
        <v>162.14285714285714</v>
      </c>
      <c r="AX39" s="2">
        <f t="shared" si="3"/>
        <v>364.28571428571428</v>
      </c>
      <c r="BC39" s="6">
        <v>30303</v>
      </c>
      <c r="BD39" s="2">
        <v>208</v>
      </c>
      <c r="BE39" s="2">
        <v>250</v>
      </c>
      <c r="BF39" s="2">
        <v>174</v>
      </c>
      <c r="BG39" s="2">
        <v>30</v>
      </c>
      <c r="BL39" s="6">
        <f t="shared" si="20"/>
        <v>30307.714285714286</v>
      </c>
      <c r="BM39" s="2">
        <f t="shared" si="21"/>
        <v>213</v>
      </c>
      <c r="BN39" s="2">
        <f t="shared" si="4"/>
        <v>215.42857142857142</v>
      </c>
      <c r="BO39" s="2">
        <f t="shared" si="5"/>
        <v>142.75</v>
      </c>
      <c r="BP39" s="2">
        <f t="shared" si="6"/>
        <v>24.166666666666668</v>
      </c>
      <c r="BU39" s="6">
        <v>30466</v>
      </c>
      <c r="BV39" s="2">
        <v>412</v>
      </c>
      <c r="BW39" s="7">
        <v>128</v>
      </c>
      <c r="BY39" s="2">
        <v>86</v>
      </c>
      <c r="CA39" s="2">
        <v>32</v>
      </c>
      <c r="CB39" s="2">
        <v>68</v>
      </c>
      <c r="CD39" s="6">
        <f t="shared" si="22"/>
        <v>30467.571428571428</v>
      </c>
      <c r="CE39" s="2">
        <f t="shared" si="30"/>
        <v>343.83333333333331</v>
      </c>
      <c r="CF39" s="2">
        <f t="shared" si="31"/>
        <v>135.71428571428572</v>
      </c>
      <c r="CG39" s="2">
        <f t="shared" si="32"/>
        <v>91.2</v>
      </c>
      <c r="CH39" s="2">
        <f t="shared" si="33"/>
        <v>65.571428571428569</v>
      </c>
      <c r="CI39" s="2">
        <f t="shared" si="50"/>
        <v>25.75</v>
      </c>
      <c r="CJ39" s="2">
        <f t="shared" si="51"/>
        <v>24</v>
      </c>
      <c r="CK39" s="2">
        <f t="shared" si="59"/>
        <v>59.75</v>
      </c>
      <c r="CM39" s="6">
        <v>30320</v>
      </c>
      <c r="CN39" s="2">
        <v>147</v>
      </c>
      <c r="CO39" s="7">
        <v>117.5</v>
      </c>
      <c r="CP39" s="7">
        <v>55.11</v>
      </c>
      <c r="CV39" s="6">
        <f t="shared" si="23"/>
        <v>30322.142857142859</v>
      </c>
      <c r="CW39" s="2">
        <f t="shared" si="24"/>
        <v>150.16666666666666</v>
      </c>
      <c r="CX39" s="2">
        <f t="shared" si="7"/>
        <v>131.25</v>
      </c>
      <c r="CY39" s="2">
        <f t="shared" si="8"/>
        <v>61.233333333333327</v>
      </c>
      <c r="CZ39" s="2">
        <f t="shared" si="9"/>
        <v>10.4</v>
      </c>
      <c r="DD39" s="2" t="s">
        <v>110</v>
      </c>
    </row>
    <row r="40" spans="1:108" x14ac:dyDescent="0.2">
      <c r="A40" s="6">
        <v>30427</v>
      </c>
      <c r="B40" s="2">
        <v>1899</v>
      </c>
      <c r="C40" s="2">
        <v>68</v>
      </c>
      <c r="D40" s="2">
        <v>389</v>
      </c>
      <c r="E40" s="2">
        <v>830</v>
      </c>
      <c r="J40" s="6">
        <f t="shared" si="25"/>
        <v>30427.428571428572</v>
      </c>
      <c r="K40" s="2">
        <f t="shared" si="26"/>
        <v>1963.2857142857142</v>
      </c>
      <c r="L40" s="2">
        <f t="shared" si="46"/>
        <v>76.714285714285708</v>
      </c>
      <c r="M40" s="2">
        <f t="shared" si="47"/>
        <v>323.28571428571428</v>
      </c>
      <c r="N40" s="2">
        <f t="shared" si="48"/>
        <v>1016.2857142857143</v>
      </c>
      <c r="S40" s="6">
        <v>31127</v>
      </c>
      <c r="T40" s="2">
        <v>2613</v>
      </c>
      <c r="U40" s="2">
        <v>228</v>
      </c>
      <c r="V40" s="2">
        <v>1715</v>
      </c>
      <c r="W40" s="2">
        <v>747</v>
      </c>
      <c r="X40" s="2">
        <v>272</v>
      </c>
      <c r="Y40" s="2">
        <v>426</v>
      </c>
      <c r="Z40" s="2">
        <v>9</v>
      </c>
      <c r="AB40" s="6">
        <f t="shared" ref="AB40:AC40" si="64">AVERAGE(S37:S43)</f>
        <v>31132.285714285714</v>
      </c>
      <c r="AC40" s="2">
        <f t="shared" si="64"/>
        <v>2140</v>
      </c>
      <c r="AD40" s="2">
        <f t="shared" si="12"/>
        <v>179.42857142857142</v>
      </c>
      <c r="AE40" s="2">
        <f t="shared" si="13"/>
        <v>1600.25</v>
      </c>
      <c r="AF40" s="2">
        <f t="shared" si="14"/>
        <v>579</v>
      </c>
      <c r="AG40" s="2">
        <f t="shared" si="15"/>
        <v>205.16666666666666</v>
      </c>
      <c r="AH40" s="2">
        <f t="shared" si="16"/>
        <v>446.2</v>
      </c>
      <c r="AI40" s="2">
        <f t="shared" si="17"/>
        <v>32.5</v>
      </c>
      <c r="AK40" s="6">
        <v>30328</v>
      </c>
      <c r="AL40" s="2">
        <v>1152</v>
      </c>
      <c r="AM40" s="2">
        <v>190</v>
      </c>
      <c r="AN40" s="2">
        <v>219</v>
      </c>
      <c r="AO40" s="2">
        <v>443</v>
      </c>
      <c r="AT40" s="6">
        <f t="shared" si="18"/>
        <v>30331.428571428572</v>
      </c>
      <c r="AU40" s="2">
        <f t="shared" si="19"/>
        <v>1008.4285714285714</v>
      </c>
      <c r="AV40" s="2">
        <f t="shared" si="1"/>
        <v>169.14285714285714</v>
      </c>
      <c r="AW40" s="2">
        <f t="shared" si="2"/>
        <v>181.85714285714286</v>
      </c>
      <c r="AX40" s="2">
        <f t="shared" si="3"/>
        <v>379.71428571428572</v>
      </c>
      <c r="BC40" s="6">
        <v>30310</v>
      </c>
      <c r="BD40" s="2">
        <v>220</v>
      </c>
      <c r="BE40" s="2">
        <v>170</v>
      </c>
      <c r="BG40" s="2">
        <v>20</v>
      </c>
      <c r="BL40" s="6">
        <f t="shared" si="20"/>
        <v>30312.714285714286</v>
      </c>
      <c r="BM40" s="2">
        <f t="shared" si="21"/>
        <v>219.14285714285714</v>
      </c>
      <c r="BN40" s="2">
        <f t="shared" si="4"/>
        <v>224</v>
      </c>
      <c r="BO40" s="2">
        <f t="shared" si="5"/>
        <v>158.75</v>
      </c>
      <c r="BP40" s="2">
        <f t="shared" si="6"/>
        <v>23.166666666666668</v>
      </c>
      <c r="BU40" s="6">
        <v>30476</v>
      </c>
      <c r="BV40" s="2">
        <v>357</v>
      </c>
      <c r="BW40" s="7">
        <v>138</v>
      </c>
      <c r="BX40" s="7">
        <v>77</v>
      </c>
      <c r="BY40" s="2">
        <v>71</v>
      </c>
      <c r="BZ40" s="2">
        <v>25</v>
      </c>
      <c r="CA40" s="2">
        <v>19</v>
      </c>
      <c r="CB40" s="2">
        <v>64</v>
      </c>
      <c r="CD40" s="6">
        <f t="shared" si="22"/>
        <v>30487.857142857141</v>
      </c>
      <c r="CE40" s="2">
        <f t="shared" si="30"/>
        <v>360.85714285714283</v>
      </c>
      <c r="CF40" s="2">
        <f t="shared" si="31"/>
        <v>137.85714285714286</v>
      </c>
      <c r="CG40" s="2">
        <f t="shared" si="32"/>
        <v>105.83333333333333</v>
      </c>
      <c r="CH40" s="2">
        <f t="shared" si="33"/>
        <v>73.285714285714292</v>
      </c>
      <c r="CI40" s="2">
        <f t="shared" si="50"/>
        <v>27.4</v>
      </c>
      <c r="CJ40" s="2">
        <f t="shared" si="51"/>
        <v>27.5</v>
      </c>
      <c r="CK40" s="2">
        <f t="shared" si="59"/>
        <v>68.2</v>
      </c>
      <c r="CM40" s="6">
        <v>30326</v>
      </c>
      <c r="CV40" s="6">
        <f t="shared" si="23"/>
        <v>30325.571428571428</v>
      </c>
      <c r="CW40" s="2">
        <f t="shared" si="24"/>
        <v>139.83333333333334</v>
      </c>
      <c r="CX40" s="2">
        <f t="shared" si="7"/>
        <v>182.91666666666666</v>
      </c>
      <c r="CY40" s="2">
        <f t="shared" si="8"/>
        <v>99.086666666666659</v>
      </c>
      <c r="CZ40" s="2">
        <f t="shared" si="9"/>
        <v>14</v>
      </c>
      <c r="DD40" s="2" t="s">
        <v>110</v>
      </c>
    </row>
    <row r="41" spans="1:108" x14ac:dyDescent="0.2">
      <c r="A41" s="6">
        <v>30433</v>
      </c>
      <c r="B41" s="2">
        <v>1934</v>
      </c>
      <c r="C41" s="2">
        <v>145</v>
      </c>
      <c r="D41" s="2">
        <v>227</v>
      </c>
      <c r="E41" s="2">
        <v>994</v>
      </c>
      <c r="J41" s="6">
        <f t="shared" si="25"/>
        <v>30431.142857142859</v>
      </c>
      <c r="K41" s="2">
        <f t="shared" si="26"/>
        <v>1848.8571428571429</v>
      </c>
      <c r="L41" s="2">
        <f t="shared" si="46"/>
        <v>72.428571428571431</v>
      </c>
      <c r="M41" s="2">
        <f t="shared" si="47"/>
        <v>305.42857142857144</v>
      </c>
      <c r="N41" s="2">
        <f t="shared" si="48"/>
        <v>927.57142857142856</v>
      </c>
      <c r="S41" s="6">
        <v>31127</v>
      </c>
      <c r="T41" s="2">
        <v>1758</v>
      </c>
      <c r="U41" s="2">
        <v>175</v>
      </c>
      <c r="W41" s="2">
        <v>429</v>
      </c>
      <c r="X41" s="2">
        <v>79</v>
      </c>
      <c r="Z41" s="2">
        <v>34</v>
      </c>
      <c r="AB41" s="6">
        <f t="shared" ref="AB41:AC41" si="65">AVERAGE(S38:S44)</f>
        <v>31137.285714285714</v>
      </c>
      <c r="AC41" s="2">
        <f t="shared" si="65"/>
        <v>2140.8333333333335</v>
      </c>
      <c r="AD41" s="2">
        <f t="shared" si="12"/>
        <v>173.71428571428572</v>
      </c>
      <c r="AE41" s="2">
        <f t="shared" si="13"/>
        <v>1601</v>
      </c>
      <c r="AF41" s="2">
        <f t="shared" si="14"/>
        <v>586.28571428571433</v>
      </c>
      <c r="AG41" s="2">
        <f t="shared" si="15"/>
        <v>195</v>
      </c>
      <c r="AH41" s="2">
        <f t="shared" si="16"/>
        <v>399.6</v>
      </c>
      <c r="AI41" s="2">
        <f t="shared" si="17"/>
        <v>32.666666666666664</v>
      </c>
      <c r="AK41" s="6">
        <v>30342</v>
      </c>
      <c r="AL41" s="2">
        <v>1079</v>
      </c>
      <c r="AM41" s="2">
        <v>90</v>
      </c>
      <c r="AN41" s="2">
        <v>193</v>
      </c>
      <c r="AO41" s="2">
        <v>352</v>
      </c>
      <c r="AT41" s="6">
        <f t="shared" si="18"/>
        <v>30339.285714285714</v>
      </c>
      <c r="AU41" s="2">
        <f t="shared" si="19"/>
        <v>1063.8571428571429</v>
      </c>
      <c r="AV41" s="2">
        <f t="shared" si="1"/>
        <v>147</v>
      </c>
      <c r="AW41" s="2">
        <f t="shared" si="2"/>
        <v>186</v>
      </c>
      <c r="AX41" s="2">
        <f t="shared" si="3"/>
        <v>372.57142857142856</v>
      </c>
      <c r="BC41" s="6">
        <v>30317</v>
      </c>
      <c r="BD41" s="2">
        <v>176</v>
      </c>
      <c r="BE41" s="2">
        <v>530</v>
      </c>
      <c r="BF41" s="2">
        <v>277</v>
      </c>
      <c r="BL41" s="6">
        <f t="shared" si="20"/>
        <v>30318.142857142859</v>
      </c>
      <c r="BM41" s="2">
        <f t="shared" si="21"/>
        <v>233.85714285714286</v>
      </c>
      <c r="BN41" s="2">
        <f t="shared" si="4"/>
        <v>273.28571428571428</v>
      </c>
      <c r="BO41" s="2">
        <f t="shared" si="5"/>
        <v>200</v>
      </c>
      <c r="BP41" s="2">
        <f t="shared" si="6"/>
        <v>22.166666666666668</v>
      </c>
      <c r="BU41" s="6">
        <v>30517</v>
      </c>
      <c r="BV41" s="2">
        <v>400</v>
      </c>
      <c r="BW41" s="7">
        <v>170</v>
      </c>
      <c r="BX41" s="7">
        <v>107</v>
      </c>
      <c r="BY41" s="2">
        <v>83</v>
      </c>
      <c r="BZ41" s="2">
        <v>25</v>
      </c>
      <c r="CA41" s="2">
        <v>30</v>
      </c>
      <c r="CD41" s="6">
        <f t="shared" si="22"/>
        <v>30504.714285714286</v>
      </c>
      <c r="CE41" s="2">
        <f t="shared" si="30"/>
        <v>397</v>
      </c>
      <c r="CF41" s="2">
        <f t="shared" si="31"/>
        <v>154.57142857142858</v>
      </c>
      <c r="CG41" s="2">
        <f t="shared" si="32"/>
        <v>108.33333333333333</v>
      </c>
      <c r="CH41" s="2">
        <f t="shared" si="33"/>
        <v>90</v>
      </c>
      <c r="CI41" s="2">
        <f t="shared" si="50"/>
        <v>27.5</v>
      </c>
      <c r="CJ41" s="2">
        <f t="shared" si="51"/>
        <v>28.285714285714285</v>
      </c>
      <c r="CK41" s="2">
        <f t="shared" si="59"/>
        <v>92.666666666666671</v>
      </c>
      <c r="CM41" s="6">
        <v>30330</v>
      </c>
      <c r="CN41" s="2">
        <v>180</v>
      </c>
      <c r="CO41" s="7">
        <v>210</v>
      </c>
      <c r="CP41" s="7">
        <v>98.53</v>
      </c>
      <c r="CQ41" s="2">
        <v>19</v>
      </c>
      <c r="CV41" s="6">
        <f t="shared" si="23"/>
        <v>30329</v>
      </c>
      <c r="CW41" s="2">
        <f t="shared" si="24"/>
        <v>136.33333333333334</v>
      </c>
      <c r="CX41" s="2">
        <f t="shared" si="7"/>
        <v>212.5</v>
      </c>
      <c r="CY41" s="2">
        <f t="shared" si="8"/>
        <v>117.73500000000001</v>
      </c>
      <c r="CZ41" s="2">
        <f t="shared" si="9"/>
        <v>15</v>
      </c>
      <c r="DD41" s="2" t="s">
        <v>110</v>
      </c>
    </row>
    <row r="42" spans="1:108" x14ac:dyDescent="0.2">
      <c r="A42" s="6">
        <v>30440</v>
      </c>
      <c r="B42" s="2">
        <v>1406</v>
      </c>
      <c r="C42" s="2">
        <v>23</v>
      </c>
      <c r="D42" s="2">
        <v>348</v>
      </c>
      <c r="E42" s="2">
        <v>683</v>
      </c>
      <c r="J42" s="6">
        <f t="shared" si="25"/>
        <v>30435.714285714286</v>
      </c>
      <c r="K42" s="2">
        <f t="shared" si="26"/>
        <v>1710.2857142857142</v>
      </c>
      <c r="L42" s="2">
        <f t="shared" si="46"/>
        <v>74.285714285714292</v>
      </c>
      <c r="M42" s="2">
        <f t="shared" si="47"/>
        <v>257.14285714285717</v>
      </c>
      <c r="N42" s="2">
        <f t="shared" si="48"/>
        <v>783.28571428571433</v>
      </c>
      <c r="S42" s="6">
        <v>31149</v>
      </c>
      <c r="T42" s="2">
        <v>1691</v>
      </c>
      <c r="U42" s="2">
        <v>150</v>
      </c>
      <c r="W42" s="2">
        <v>422</v>
      </c>
      <c r="X42" s="2">
        <v>138</v>
      </c>
      <c r="Y42" s="2">
        <v>463</v>
      </c>
      <c r="Z42" s="2">
        <v>39</v>
      </c>
      <c r="AB42" s="6">
        <f t="shared" ref="AB42:AC42" si="66">AVERAGE(S39:S45)</f>
        <v>31141.285714285714</v>
      </c>
      <c r="AC42" s="2">
        <f t="shared" si="66"/>
        <v>2154.1666666666665</v>
      </c>
      <c r="AD42" s="2">
        <f t="shared" si="12"/>
        <v>173.42857142857142</v>
      </c>
      <c r="AE42" s="2">
        <f t="shared" si="13"/>
        <v>1475</v>
      </c>
      <c r="AF42" s="2">
        <f t="shared" si="14"/>
        <v>573.71428571428567</v>
      </c>
      <c r="AG42" s="2">
        <f t="shared" si="15"/>
        <v>174</v>
      </c>
      <c r="AH42" s="2">
        <f t="shared" si="16"/>
        <v>353.6</v>
      </c>
      <c r="AI42" s="2">
        <f t="shared" si="17"/>
        <v>34.428571428571431</v>
      </c>
      <c r="AK42" s="6">
        <v>30349</v>
      </c>
      <c r="AL42" s="2">
        <v>1238</v>
      </c>
      <c r="AM42" s="2">
        <v>138</v>
      </c>
      <c r="AN42" s="2">
        <v>230</v>
      </c>
      <c r="AO42" s="2">
        <v>513</v>
      </c>
      <c r="AT42" s="6">
        <f t="shared" si="18"/>
        <v>30347.285714285714</v>
      </c>
      <c r="AU42" s="2">
        <f t="shared" si="19"/>
        <v>1117.7142857142858</v>
      </c>
      <c r="AV42" s="2">
        <f t="shared" si="1"/>
        <v>146.28571428571428</v>
      </c>
      <c r="AW42" s="2">
        <f t="shared" si="2"/>
        <v>200</v>
      </c>
      <c r="AX42" s="2">
        <f t="shared" si="3"/>
        <v>370</v>
      </c>
      <c r="BC42" s="6">
        <v>30324</v>
      </c>
      <c r="BD42" s="2">
        <v>318</v>
      </c>
      <c r="BE42" s="2">
        <v>268</v>
      </c>
      <c r="BG42" s="2">
        <v>33</v>
      </c>
      <c r="BL42" s="6">
        <f t="shared" si="20"/>
        <v>30325.285714285714</v>
      </c>
      <c r="BM42" s="2">
        <f t="shared" si="21"/>
        <v>228.85714285714286</v>
      </c>
      <c r="BN42" s="2">
        <f t="shared" si="4"/>
        <v>294</v>
      </c>
      <c r="BO42" s="2">
        <f t="shared" si="5"/>
        <v>190.5</v>
      </c>
      <c r="BP42" s="2">
        <f t="shared" si="6"/>
        <v>20.833333333333332</v>
      </c>
      <c r="BU42" s="6">
        <v>30518</v>
      </c>
      <c r="BV42" s="2">
        <v>391</v>
      </c>
      <c r="BW42" s="7">
        <v>180</v>
      </c>
      <c r="BX42" s="7">
        <v>87</v>
      </c>
      <c r="BY42" s="2">
        <v>95</v>
      </c>
      <c r="BZ42" s="2">
        <v>21</v>
      </c>
      <c r="CA42" s="2">
        <v>23</v>
      </c>
      <c r="CB42" s="2">
        <v>82</v>
      </c>
      <c r="CD42" s="6">
        <f t="shared" si="22"/>
        <v>30521.714285714286</v>
      </c>
      <c r="CE42" s="2">
        <f t="shared" si="30"/>
        <v>418.66666666666669</v>
      </c>
      <c r="CF42" s="2">
        <f t="shared" si="31"/>
        <v>177</v>
      </c>
      <c r="CG42" s="2">
        <f t="shared" si="32"/>
        <v>116</v>
      </c>
      <c r="CH42" s="2">
        <f t="shared" si="33"/>
        <v>97.285714285714292</v>
      </c>
      <c r="CI42" s="2">
        <f t="shared" si="50"/>
        <v>26.6</v>
      </c>
      <c r="CJ42" s="2">
        <f t="shared" si="51"/>
        <v>30.333333333333332</v>
      </c>
      <c r="CK42" s="2">
        <f t="shared" si="59"/>
        <v>106.2</v>
      </c>
      <c r="CM42" s="6">
        <v>30334</v>
      </c>
      <c r="CN42" s="2">
        <v>140</v>
      </c>
      <c r="CO42" s="7">
        <v>210</v>
      </c>
      <c r="CP42" s="7">
        <v>130.26</v>
      </c>
      <c r="CQ42" s="2">
        <v>23</v>
      </c>
      <c r="CV42" s="6">
        <f t="shared" si="23"/>
        <v>30333.571428571428</v>
      </c>
      <c r="CW42" s="2">
        <f t="shared" si="24"/>
        <v>130.33333333333334</v>
      </c>
      <c r="CX42" s="2">
        <f t="shared" si="7"/>
        <v>210</v>
      </c>
      <c r="CY42" s="2">
        <f t="shared" si="8"/>
        <v>131.596</v>
      </c>
      <c r="CZ42" s="2">
        <f t="shared" si="9"/>
        <v>20</v>
      </c>
      <c r="DD42" s="2" t="s">
        <v>110</v>
      </c>
    </row>
    <row r="43" spans="1:108" x14ac:dyDescent="0.2">
      <c r="A43" s="6">
        <v>30446</v>
      </c>
      <c r="B43" s="2">
        <v>1597</v>
      </c>
      <c r="C43" s="2">
        <v>58</v>
      </c>
      <c r="D43" s="2">
        <v>71</v>
      </c>
      <c r="E43" s="2">
        <v>802</v>
      </c>
      <c r="J43" s="6">
        <f t="shared" si="25"/>
        <v>30440.714285714286</v>
      </c>
      <c r="K43" s="2">
        <f t="shared" si="26"/>
        <v>1666.4285714285713</v>
      </c>
      <c r="L43" s="2">
        <f t="shared" si="46"/>
        <v>84</v>
      </c>
      <c r="M43" s="2">
        <f t="shared" si="47"/>
        <v>233.14285714285714</v>
      </c>
      <c r="N43" s="2">
        <f t="shared" si="48"/>
        <v>745.42857142857144</v>
      </c>
      <c r="O43" s="2">
        <f t="shared" ref="O43:O91" si="67">AVERAGE(F39:F45)</f>
        <v>90</v>
      </c>
      <c r="P43" s="2">
        <f t="shared" ref="P43:P91" si="68">AVERAGE(G39:G45)</f>
        <v>149</v>
      </c>
      <c r="Q43" s="2">
        <f t="shared" ref="Q43:Q91" si="69">AVERAGE(H39:H45)</f>
        <v>52</v>
      </c>
      <c r="S43" s="6">
        <v>31149</v>
      </c>
      <c r="T43" s="2">
        <v>1731</v>
      </c>
      <c r="U43" s="2">
        <v>168</v>
      </c>
      <c r="W43" s="2">
        <v>439</v>
      </c>
      <c r="Z43" s="2">
        <v>39</v>
      </c>
      <c r="AB43" s="6">
        <f t="shared" ref="AB43:AC43" si="70">AVERAGE(S40:S46)</f>
        <v>31145.285714285714</v>
      </c>
      <c r="AC43" s="2">
        <f t="shared" si="70"/>
        <v>2126</v>
      </c>
      <c r="AD43" s="2">
        <f t="shared" si="12"/>
        <v>164.14285714285714</v>
      </c>
      <c r="AE43" s="2">
        <f t="shared" si="13"/>
        <v>1338</v>
      </c>
      <c r="AF43" s="2">
        <f t="shared" si="14"/>
        <v>556</v>
      </c>
      <c r="AG43" s="2">
        <f t="shared" si="15"/>
        <v>153.33333333333334</v>
      </c>
      <c r="AH43" s="2">
        <f t="shared" si="16"/>
        <v>306.8</v>
      </c>
      <c r="AI43" s="2">
        <f t="shared" si="17"/>
        <v>36</v>
      </c>
      <c r="AK43" s="6">
        <v>30356</v>
      </c>
      <c r="AL43" s="2">
        <v>1164</v>
      </c>
      <c r="AM43" s="2">
        <v>195</v>
      </c>
      <c r="AN43" s="2">
        <v>262</v>
      </c>
      <c r="AO43" s="2">
        <v>402</v>
      </c>
      <c r="AT43" s="6">
        <f t="shared" si="18"/>
        <v>30356</v>
      </c>
      <c r="AU43" s="2">
        <f t="shared" si="19"/>
        <v>1105.8571428571429</v>
      </c>
      <c r="AV43" s="2">
        <f t="shared" si="1"/>
        <v>148</v>
      </c>
      <c r="AW43" s="2">
        <f t="shared" si="2"/>
        <v>198.57142857142858</v>
      </c>
      <c r="AX43" s="2">
        <f t="shared" si="3"/>
        <v>350</v>
      </c>
      <c r="BC43" s="6">
        <v>30331</v>
      </c>
      <c r="BD43" s="2">
        <v>230</v>
      </c>
      <c r="BE43" s="2">
        <v>230</v>
      </c>
      <c r="BF43" s="2">
        <v>149</v>
      </c>
      <c r="BG43" s="2">
        <v>15</v>
      </c>
      <c r="BL43" s="6">
        <f t="shared" si="20"/>
        <v>30333.285714285714</v>
      </c>
      <c r="BM43" s="2">
        <f t="shared" si="21"/>
        <v>226.42857142857142</v>
      </c>
      <c r="BN43" s="2">
        <f t="shared" si="4"/>
        <v>313</v>
      </c>
      <c r="BO43" s="2">
        <f t="shared" si="5"/>
        <v>204.25</v>
      </c>
      <c r="BP43" s="2">
        <f t="shared" si="6"/>
        <v>19.333333333333332</v>
      </c>
      <c r="BU43" s="6">
        <v>30545</v>
      </c>
      <c r="BV43" s="2">
        <v>463</v>
      </c>
      <c r="BW43" s="7">
        <v>158</v>
      </c>
      <c r="BX43" s="7">
        <v>179</v>
      </c>
      <c r="BY43" s="2">
        <v>81</v>
      </c>
      <c r="BZ43" s="2">
        <v>34</v>
      </c>
      <c r="CA43" s="2">
        <v>45</v>
      </c>
      <c r="CB43" s="2">
        <v>102</v>
      </c>
      <c r="CD43" s="6">
        <f t="shared" si="22"/>
        <v>30539.142857142859</v>
      </c>
      <c r="CE43" s="2">
        <f t="shared" si="30"/>
        <v>423.5</v>
      </c>
      <c r="CF43" s="2">
        <f t="shared" si="31"/>
        <v>182</v>
      </c>
      <c r="CG43" s="2">
        <f t="shared" si="32"/>
        <v>114.16666666666667</v>
      </c>
      <c r="CH43" s="2">
        <f t="shared" si="33"/>
        <v>102.14285714285714</v>
      </c>
      <c r="CI43" s="2">
        <f t="shared" si="50"/>
        <v>26.166666666666668</v>
      </c>
      <c r="CJ43" s="2">
        <f t="shared" si="51"/>
        <v>27.666666666666668</v>
      </c>
      <c r="CK43" s="2">
        <f t="shared" si="59"/>
        <v>123.4</v>
      </c>
      <c r="CM43" s="6">
        <v>30337</v>
      </c>
      <c r="CN43" s="2">
        <v>83</v>
      </c>
      <c r="CO43" s="7">
        <v>367.5</v>
      </c>
      <c r="CP43" s="7">
        <v>227.12</v>
      </c>
      <c r="CQ43" s="2">
        <v>18</v>
      </c>
      <c r="CV43" s="6">
        <f t="shared" si="23"/>
        <v>30337.571428571428</v>
      </c>
      <c r="CW43" s="2">
        <f t="shared" si="24"/>
        <v>124.33333333333333</v>
      </c>
      <c r="CX43" s="2">
        <f t="shared" si="7"/>
        <v>206.66666666666666</v>
      </c>
      <c r="CY43" s="2">
        <f t="shared" si="8"/>
        <v>133.6</v>
      </c>
      <c r="CZ43" s="2">
        <f t="shared" si="9"/>
        <v>20</v>
      </c>
      <c r="DD43" s="2" t="s">
        <v>110</v>
      </c>
    </row>
    <row r="44" spans="1:108" x14ac:dyDescent="0.2">
      <c r="A44" s="6">
        <v>30453</v>
      </c>
      <c r="B44" s="2">
        <v>1201</v>
      </c>
      <c r="C44" s="2">
        <v>63</v>
      </c>
      <c r="D44" s="2">
        <v>128</v>
      </c>
      <c r="E44" s="2">
        <v>314</v>
      </c>
      <c r="J44" s="6">
        <f t="shared" si="25"/>
        <v>30446.714285714286</v>
      </c>
      <c r="K44" s="2">
        <f t="shared" si="26"/>
        <v>1637.8571428571429</v>
      </c>
      <c r="L44" s="2">
        <f t="shared" si="46"/>
        <v>112.57142857142857</v>
      </c>
      <c r="M44" s="2">
        <f t="shared" si="47"/>
        <v>209</v>
      </c>
      <c r="N44" s="2">
        <f t="shared" si="48"/>
        <v>714.85714285714289</v>
      </c>
      <c r="O44" s="2">
        <f t="shared" si="67"/>
        <v>79</v>
      </c>
      <c r="P44" s="2">
        <f t="shared" si="68"/>
        <v>142.5</v>
      </c>
      <c r="Q44" s="2">
        <f t="shared" si="69"/>
        <v>99.5</v>
      </c>
      <c r="S44" s="6">
        <v>31155</v>
      </c>
      <c r="U44" s="2">
        <v>135</v>
      </c>
      <c r="V44" s="2">
        <v>1271</v>
      </c>
      <c r="W44" s="2">
        <v>615</v>
      </c>
      <c r="X44" s="2">
        <v>153</v>
      </c>
      <c r="Y44" s="2">
        <v>224</v>
      </c>
      <c r="Z44" s="2">
        <v>41</v>
      </c>
      <c r="AB44" s="6">
        <f t="shared" ref="AB44:AC44" si="71">AVERAGE(S41:S47)</f>
        <v>31150.285714285714</v>
      </c>
      <c r="AC44" s="2">
        <f t="shared" si="71"/>
        <v>2106.8333333333335</v>
      </c>
      <c r="AD44" s="2">
        <f t="shared" si="12"/>
        <v>157.28571428571428</v>
      </c>
      <c r="AE44" s="2">
        <f t="shared" si="13"/>
        <v>1204</v>
      </c>
      <c r="AF44" s="2">
        <f t="shared" si="14"/>
        <v>535.14285714285711</v>
      </c>
      <c r="AG44" s="2">
        <f t="shared" si="15"/>
        <v>137.33333333333334</v>
      </c>
      <c r="AH44" s="2">
        <f t="shared" si="16"/>
        <v>267.39999999999998</v>
      </c>
      <c r="AI44" s="2">
        <f t="shared" si="17"/>
        <v>42.571428571428569</v>
      </c>
      <c r="AK44" s="6">
        <v>30363</v>
      </c>
      <c r="AL44" s="2">
        <v>985</v>
      </c>
      <c r="AM44" s="2">
        <v>178</v>
      </c>
      <c r="AN44" s="2">
        <v>160</v>
      </c>
      <c r="AO44" s="2">
        <v>262</v>
      </c>
      <c r="AT44" s="6">
        <f t="shared" si="18"/>
        <v>30365</v>
      </c>
      <c r="AU44" s="2">
        <f t="shared" si="19"/>
        <v>1149.5714285714287</v>
      </c>
      <c r="AV44" s="2">
        <f t="shared" si="1"/>
        <v>156.57142857142858</v>
      </c>
      <c r="AW44" s="2">
        <f t="shared" si="2"/>
        <v>208.57142857142858</v>
      </c>
      <c r="AX44" s="2">
        <f t="shared" si="3"/>
        <v>386.71428571428572</v>
      </c>
      <c r="BC44" s="6">
        <v>30340</v>
      </c>
      <c r="BD44" s="2">
        <v>290</v>
      </c>
      <c r="BE44" s="2">
        <v>405</v>
      </c>
      <c r="BG44" s="2">
        <v>9</v>
      </c>
      <c r="BL44" s="6">
        <f t="shared" si="20"/>
        <v>30341.285714285714</v>
      </c>
      <c r="BM44" s="2">
        <f t="shared" si="21"/>
        <v>227.5</v>
      </c>
      <c r="BN44" s="2">
        <f t="shared" si="4"/>
        <v>332</v>
      </c>
      <c r="BO44" s="2">
        <f t="shared" si="5"/>
        <v>204.25</v>
      </c>
      <c r="BP44" s="2">
        <f t="shared" si="6"/>
        <v>18.333333333333332</v>
      </c>
      <c r="BU44" s="6">
        <v>30559</v>
      </c>
      <c r="BV44" s="2">
        <v>489</v>
      </c>
      <c r="BW44" s="7">
        <v>205</v>
      </c>
      <c r="BX44" s="7">
        <v>130</v>
      </c>
      <c r="BY44" s="2">
        <v>141</v>
      </c>
      <c r="BZ44" s="2">
        <v>28</v>
      </c>
      <c r="CA44" s="2">
        <v>33</v>
      </c>
      <c r="CB44" s="2">
        <v>215</v>
      </c>
      <c r="CD44" s="6">
        <f t="shared" si="22"/>
        <v>30557.857142857141</v>
      </c>
      <c r="CE44" s="2">
        <f t="shared" si="30"/>
        <v>436.8</v>
      </c>
      <c r="CF44" s="2">
        <f t="shared" si="31"/>
        <v>212.28571428571428</v>
      </c>
      <c r="CG44" s="2">
        <f t="shared" si="32"/>
        <v>121.6</v>
      </c>
      <c r="CH44" s="2">
        <f t="shared" si="33"/>
        <v>107.33333333333333</v>
      </c>
      <c r="CI44" s="2">
        <f t="shared" si="50"/>
        <v>26.4</v>
      </c>
      <c r="CJ44" s="2">
        <f t="shared" si="51"/>
        <v>29.4</v>
      </c>
      <c r="CK44" s="2">
        <f t="shared" si="59"/>
        <v>145</v>
      </c>
      <c r="CM44" s="6">
        <v>30340</v>
      </c>
      <c r="CN44" s="2">
        <v>125</v>
      </c>
      <c r="CO44" s="7">
        <v>265</v>
      </c>
      <c r="CP44" s="7">
        <v>146.96</v>
      </c>
      <c r="CV44" s="6">
        <f t="shared" si="23"/>
        <v>30341</v>
      </c>
      <c r="CW44" s="2">
        <f t="shared" si="24"/>
        <v>122.42857142857143</v>
      </c>
      <c r="CX44" s="2">
        <f t="shared" si="7"/>
        <v>181.07142857142858</v>
      </c>
      <c r="CY44" s="2">
        <f t="shared" si="8"/>
        <v>133.6</v>
      </c>
      <c r="CZ44" s="2">
        <f t="shared" si="9"/>
        <v>20</v>
      </c>
      <c r="DD44" s="2" t="s">
        <v>110</v>
      </c>
    </row>
    <row r="45" spans="1:108" x14ac:dyDescent="0.2">
      <c r="A45" s="6">
        <v>30460</v>
      </c>
      <c r="B45" s="2">
        <v>1613</v>
      </c>
      <c r="C45" s="2">
        <v>163</v>
      </c>
      <c r="D45" s="2">
        <v>107</v>
      </c>
      <c r="E45" s="2">
        <v>705</v>
      </c>
      <c r="F45" s="2">
        <v>90</v>
      </c>
      <c r="G45" s="2">
        <v>149</v>
      </c>
      <c r="H45" s="2">
        <v>52</v>
      </c>
      <c r="J45" s="6">
        <f t="shared" si="25"/>
        <v>30453.714285714286</v>
      </c>
      <c r="K45" s="2">
        <f t="shared" si="26"/>
        <v>1567.1428571428571</v>
      </c>
      <c r="L45" s="2">
        <f t="shared" si="46"/>
        <v>129</v>
      </c>
      <c r="M45" s="2">
        <f t="shared" si="47"/>
        <v>173.14285714285714</v>
      </c>
      <c r="N45" s="2">
        <f t="shared" si="48"/>
        <v>622.57142857142856</v>
      </c>
      <c r="O45" s="2">
        <f t="shared" si="67"/>
        <v>61.666666666666664</v>
      </c>
      <c r="P45" s="2">
        <f t="shared" si="68"/>
        <v>99.666666666666671</v>
      </c>
      <c r="Q45" s="2">
        <f t="shared" si="69"/>
        <v>99.333333333333329</v>
      </c>
      <c r="S45" s="6">
        <v>31155</v>
      </c>
      <c r="T45" s="2">
        <v>2623</v>
      </c>
      <c r="U45" s="2">
        <v>163</v>
      </c>
      <c r="V45" s="2">
        <v>1199</v>
      </c>
      <c r="W45" s="2">
        <v>640</v>
      </c>
      <c r="X45" s="2">
        <v>138</v>
      </c>
      <c r="Y45" s="2">
        <v>213</v>
      </c>
      <c r="Z45" s="2">
        <v>45</v>
      </c>
      <c r="AB45" s="6">
        <f t="shared" ref="AB45:AC45" si="72">AVERAGE(S42:S48)</f>
        <v>31155.285714285714</v>
      </c>
      <c r="AC45" s="2">
        <f t="shared" si="72"/>
        <v>2210.5</v>
      </c>
      <c r="AD45" s="2">
        <f t="shared" si="12"/>
        <v>152.71428571428572</v>
      </c>
      <c r="AE45" s="2">
        <f t="shared" si="13"/>
        <v>1198</v>
      </c>
      <c r="AF45" s="2">
        <f t="shared" si="14"/>
        <v>555.14285714285711</v>
      </c>
      <c r="AG45" s="2">
        <f t="shared" si="15"/>
        <v>149.16666666666666</v>
      </c>
      <c r="AH45" s="2">
        <f t="shared" si="16"/>
        <v>259.83333333333331</v>
      </c>
      <c r="AI45" s="2">
        <f t="shared" si="17"/>
        <v>47.142857142857146</v>
      </c>
      <c r="AK45" s="6">
        <v>30370</v>
      </c>
      <c r="AL45" s="2">
        <v>1294</v>
      </c>
      <c r="AM45" s="2">
        <v>90</v>
      </c>
      <c r="AN45" s="2">
        <v>229</v>
      </c>
      <c r="AO45" s="2">
        <v>294</v>
      </c>
      <c r="AT45" s="6">
        <f t="shared" si="18"/>
        <v>30373</v>
      </c>
      <c r="AU45" s="2">
        <f t="shared" si="19"/>
        <v>1156.7142857142858</v>
      </c>
      <c r="AV45" s="2">
        <f t="shared" si="1"/>
        <v>157</v>
      </c>
      <c r="AW45" s="2">
        <f t="shared" si="2"/>
        <v>206.85714285714286</v>
      </c>
      <c r="AX45" s="2">
        <f t="shared" si="3"/>
        <v>381.71428571428572</v>
      </c>
      <c r="BC45" s="6">
        <v>30352</v>
      </c>
      <c r="BD45" s="2">
        <v>160</v>
      </c>
      <c r="BE45" s="2">
        <v>205</v>
      </c>
      <c r="BF45" s="2">
        <v>162</v>
      </c>
      <c r="BG45" s="2">
        <v>18</v>
      </c>
      <c r="BL45" s="6">
        <f t="shared" si="20"/>
        <v>30348.285714285714</v>
      </c>
      <c r="BM45" s="2">
        <f t="shared" si="21"/>
        <v>258</v>
      </c>
      <c r="BN45" s="2">
        <f t="shared" si="4"/>
        <v>275.28571428571428</v>
      </c>
      <c r="BO45" s="2">
        <f t="shared" si="5"/>
        <v>180</v>
      </c>
      <c r="BP45" s="2">
        <f t="shared" si="6"/>
        <v>17.714285714285715</v>
      </c>
      <c r="BU45" s="6">
        <v>30571</v>
      </c>
      <c r="BW45" s="7">
        <v>260</v>
      </c>
      <c r="BY45" s="2">
        <v>124</v>
      </c>
      <c r="CD45" s="6">
        <f t="shared" si="22"/>
        <v>30572</v>
      </c>
      <c r="CE45" s="2">
        <f t="shared" si="30"/>
        <v>438.4</v>
      </c>
      <c r="CF45" s="2">
        <f t="shared" si="31"/>
        <v>203.71428571428572</v>
      </c>
      <c r="CG45" s="2">
        <f t="shared" si="32"/>
        <v>117.2</v>
      </c>
      <c r="CH45" s="2">
        <f t="shared" si="33"/>
        <v>109.33333333333333</v>
      </c>
      <c r="CI45" s="2">
        <f t="shared" si="50"/>
        <v>24.6</v>
      </c>
      <c r="CJ45" s="2">
        <f t="shared" si="51"/>
        <v>27.4</v>
      </c>
      <c r="CK45" s="2">
        <f t="shared" si="59"/>
        <v>129</v>
      </c>
      <c r="CM45" s="6">
        <v>30348</v>
      </c>
      <c r="CN45" s="2">
        <v>107</v>
      </c>
      <c r="CO45" s="7">
        <v>90</v>
      </c>
      <c r="CV45" s="6">
        <f t="shared" si="23"/>
        <v>30343.857142857141</v>
      </c>
      <c r="CW45" s="2">
        <f t="shared" si="24"/>
        <v>112</v>
      </c>
      <c r="CX45" s="2">
        <f t="shared" si="7"/>
        <v>155</v>
      </c>
      <c r="CY45" s="2">
        <f t="shared" si="8"/>
        <v>142.36750000000001</v>
      </c>
      <c r="CZ45" s="2">
        <f t="shared" si="9"/>
        <v>20.5</v>
      </c>
      <c r="DD45" s="2" t="s">
        <v>110</v>
      </c>
    </row>
    <row r="46" spans="1:108" x14ac:dyDescent="0.2">
      <c r="A46" s="6">
        <v>30468</v>
      </c>
      <c r="B46" s="2">
        <v>1815</v>
      </c>
      <c r="C46" s="2">
        <v>268</v>
      </c>
      <c r="D46" s="2">
        <v>193</v>
      </c>
      <c r="E46" s="2">
        <v>676</v>
      </c>
      <c r="F46" s="2">
        <v>68</v>
      </c>
      <c r="G46" s="2">
        <v>136</v>
      </c>
      <c r="H46" s="2">
        <v>147</v>
      </c>
      <c r="J46" s="6">
        <f t="shared" si="25"/>
        <v>30460.571428571428</v>
      </c>
      <c r="K46" s="2">
        <f t="shared" si="26"/>
        <v>1440.2857142857142</v>
      </c>
      <c r="L46" s="2">
        <f t="shared" si="46"/>
        <v>128.28571428571428</v>
      </c>
      <c r="M46" s="2">
        <f t="shared" si="47"/>
        <v>151.14285714285714</v>
      </c>
      <c r="N46" s="2">
        <f t="shared" si="48"/>
        <v>498</v>
      </c>
      <c r="O46" s="2">
        <f t="shared" si="67"/>
        <v>51.5</v>
      </c>
      <c r="P46" s="2">
        <f t="shared" si="68"/>
        <v>78.25</v>
      </c>
      <c r="Q46" s="2">
        <f t="shared" si="69"/>
        <v>89</v>
      </c>
      <c r="S46" s="6">
        <v>31155</v>
      </c>
      <c r="T46" s="2">
        <v>2340</v>
      </c>
      <c r="U46" s="2">
        <v>130</v>
      </c>
      <c r="V46" s="2">
        <v>1167</v>
      </c>
      <c r="W46" s="2">
        <v>600</v>
      </c>
      <c r="X46" s="2">
        <v>140</v>
      </c>
      <c r="Y46" s="2">
        <v>208</v>
      </c>
      <c r="Z46" s="2">
        <v>45</v>
      </c>
      <c r="AB46" s="6">
        <f t="shared" ref="AB46:AC46" si="73">AVERAGE(S43:S49)</f>
        <v>31157.142857142859</v>
      </c>
      <c r="AC46" s="2">
        <f t="shared" si="73"/>
        <v>2334</v>
      </c>
      <c r="AD46" s="2">
        <f t="shared" si="12"/>
        <v>159.57142857142858</v>
      </c>
      <c r="AE46" s="2">
        <f t="shared" si="13"/>
        <v>1194.5</v>
      </c>
      <c r="AF46" s="2">
        <f t="shared" si="14"/>
        <v>578.42857142857144</v>
      </c>
      <c r="AG46" s="2">
        <f t="shared" si="15"/>
        <v>150.83333333333334</v>
      </c>
      <c r="AH46" s="2">
        <f t="shared" si="16"/>
        <v>219.16666666666666</v>
      </c>
      <c r="AI46" s="2">
        <f t="shared" si="17"/>
        <v>49.142857142857146</v>
      </c>
      <c r="AK46" s="6">
        <v>30384</v>
      </c>
      <c r="AL46" s="2">
        <v>829</v>
      </c>
      <c r="AM46" s="2">
        <v>155</v>
      </c>
      <c r="AN46" s="2">
        <v>97</v>
      </c>
      <c r="AO46" s="2">
        <v>184</v>
      </c>
      <c r="AT46" s="6">
        <f t="shared" si="18"/>
        <v>30381</v>
      </c>
      <c r="AU46" s="2">
        <f t="shared" si="19"/>
        <v>1133.4285714285713</v>
      </c>
      <c r="AV46" s="2">
        <f t="shared" si="1"/>
        <v>160.85714285714286</v>
      </c>
      <c r="AW46" s="2">
        <f t="shared" si="2"/>
        <v>197.28571428571428</v>
      </c>
      <c r="AX46" s="2">
        <f t="shared" si="3"/>
        <v>340.42857142857144</v>
      </c>
      <c r="BC46" s="6">
        <v>30359</v>
      </c>
      <c r="BD46" s="2">
        <v>191</v>
      </c>
      <c r="BE46" s="2">
        <v>383</v>
      </c>
      <c r="BF46" s="2">
        <v>229</v>
      </c>
      <c r="BG46" s="2">
        <v>21</v>
      </c>
      <c r="BL46" s="6">
        <f t="shared" si="20"/>
        <v>30355.428571428572</v>
      </c>
      <c r="BM46" s="2">
        <f t="shared" si="21"/>
        <v>233.5</v>
      </c>
      <c r="BN46" s="2">
        <f t="shared" si="4"/>
        <v>318.14285714285717</v>
      </c>
      <c r="BO46" s="2">
        <f t="shared" si="5"/>
        <v>180</v>
      </c>
      <c r="BP46" s="2">
        <f t="shared" si="6"/>
        <v>18.285714285714285</v>
      </c>
      <c r="BU46" s="6">
        <v>30588</v>
      </c>
      <c r="BV46" s="2">
        <v>441</v>
      </c>
      <c r="BW46" s="7">
        <v>163</v>
      </c>
      <c r="BX46" s="7">
        <v>105</v>
      </c>
      <c r="BY46" s="2">
        <v>120</v>
      </c>
      <c r="BZ46" s="2">
        <v>24</v>
      </c>
      <c r="CA46" s="2">
        <v>16</v>
      </c>
      <c r="CB46" s="2">
        <v>154</v>
      </c>
      <c r="CD46" s="6">
        <f t="shared" si="22"/>
        <v>30587.857142857141</v>
      </c>
      <c r="CE46" s="2">
        <f t="shared" si="30"/>
        <v>436.8</v>
      </c>
      <c r="CF46" s="2">
        <f t="shared" si="31"/>
        <v>188.71428571428572</v>
      </c>
      <c r="CG46" s="2">
        <f t="shared" si="32"/>
        <v>113.2</v>
      </c>
      <c r="CH46" s="2">
        <f t="shared" si="33"/>
        <v>107.66666666666667</v>
      </c>
      <c r="CI46" s="2">
        <f t="shared" si="50"/>
        <v>23.6</v>
      </c>
      <c r="CJ46" s="2">
        <f t="shared" si="51"/>
        <v>27</v>
      </c>
      <c r="CK46" s="2">
        <f t="shared" si="59"/>
        <v>120.66666666666667</v>
      </c>
      <c r="CM46" s="6">
        <v>30348</v>
      </c>
      <c r="CN46" s="2">
        <v>111</v>
      </c>
      <c r="CO46" s="7">
        <v>97.5</v>
      </c>
      <c r="CP46" s="7">
        <v>65.13</v>
      </c>
      <c r="CV46" s="6">
        <f t="shared" si="23"/>
        <v>30346.428571428572</v>
      </c>
      <c r="CW46" s="2">
        <f t="shared" si="24"/>
        <v>110.71428571428571</v>
      </c>
      <c r="CX46" s="2">
        <f t="shared" si="7"/>
        <v>168.21428571428572</v>
      </c>
      <c r="CY46" s="2">
        <f t="shared" si="8"/>
        <v>142.36750000000001</v>
      </c>
      <c r="CZ46" s="2">
        <f t="shared" si="9"/>
        <v>18</v>
      </c>
      <c r="DD46" s="2" t="s">
        <v>110</v>
      </c>
    </row>
    <row r="47" spans="1:108" x14ac:dyDescent="0.2">
      <c r="A47" s="6">
        <v>30476</v>
      </c>
      <c r="B47" s="2">
        <v>1404</v>
      </c>
      <c r="C47" s="2">
        <v>183</v>
      </c>
      <c r="D47" s="2">
        <v>138</v>
      </c>
      <c r="E47" s="2">
        <v>184</v>
      </c>
      <c r="F47" s="2">
        <v>27</v>
      </c>
      <c r="G47" s="2">
        <v>14</v>
      </c>
      <c r="H47" s="2">
        <v>99</v>
      </c>
      <c r="J47" s="6">
        <f t="shared" si="25"/>
        <v>30467.571428571428</v>
      </c>
      <c r="K47" s="2">
        <f t="shared" si="26"/>
        <v>1408.4285714285713</v>
      </c>
      <c r="L47" s="2">
        <f t="shared" si="46"/>
        <v>150.71428571428572</v>
      </c>
      <c r="M47" s="2">
        <f t="shared" si="47"/>
        <v>117.14285714285714</v>
      </c>
      <c r="N47" s="2">
        <f t="shared" si="48"/>
        <v>418.85714285714283</v>
      </c>
      <c r="O47" s="2">
        <f t="shared" si="67"/>
        <v>46</v>
      </c>
      <c r="P47" s="2">
        <f t="shared" si="68"/>
        <v>66.599999999999994</v>
      </c>
      <c r="Q47" s="2">
        <f t="shared" si="69"/>
        <v>85.2</v>
      </c>
      <c r="S47" s="6">
        <v>31162</v>
      </c>
      <c r="T47" s="2">
        <v>2498</v>
      </c>
      <c r="U47" s="2">
        <v>180</v>
      </c>
      <c r="V47" s="2">
        <v>1179</v>
      </c>
      <c r="W47" s="2">
        <v>601</v>
      </c>
      <c r="X47" s="2">
        <v>176</v>
      </c>
      <c r="Y47" s="2">
        <v>229</v>
      </c>
      <c r="Z47" s="2">
        <v>55</v>
      </c>
      <c r="AB47" s="6">
        <f t="shared" ref="AB47:AC47" si="74">AVERAGE(S44:S50)</f>
        <v>31160</v>
      </c>
      <c r="AC47" s="2">
        <f t="shared" si="74"/>
        <v>2454.6</v>
      </c>
      <c r="AD47" s="2">
        <f t="shared" si="12"/>
        <v>154.57142857142858</v>
      </c>
      <c r="AE47" s="2">
        <f t="shared" si="13"/>
        <v>1194.5</v>
      </c>
      <c r="AF47" s="2">
        <f t="shared" si="14"/>
        <v>544.57142857142856</v>
      </c>
      <c r="AG47" s="2">
        <f t="shared" si="15"/>
        <v>134</v>
      </c>
      <c r="AH47" s="2">
        <f t="shared" si="16"/>
        <v>195.14285714285714</v>
      </c>
      <c r="AI47" s="2">
        <f t="shared" si="17"/>
        <v>47.285714285714285</v>
      </c>
      <c r="AK47" s="6">
        <v>30391</v>
      </c>
      <c r="AL47" s="2">
        <v>1458</v>
      </c>
      <c r="AM47" s="2">
        <v>250</v>
      </c>
      <c r="AN47" s="2">
        <v>289</v>
      </c>
      <c r="AO47" s="2">
        <v>700</v>
      </c>
      <c r="AT47" s="6">
        <f t="shared" si="18"/>
        <v>30390</v>
      </c>
      <c r="AU47" s="2">
        <f t="shared" si="19"/>
        <v>1156.4285714285713</v>
      </c>
      <c r="AV47" s="2">
        <f t="shared" si="1"/>
        <v>163.71428571428572</v>
      </c>
      <c r="AW47" s="2">
        <f t="shared" si="2"/>
        <v>185</v>
      </c>
      <c r="AX47" s="2">
        <f t="shared" si="3"/>
        <v>336</v>
      </c>
      <c r="BC47" s="6">
        <v>30366</v>
      </c>
      <c r="BE47" s="2">
        <v>303</v>
      </c>
      <c r="BG47" s="2">
        <v>14</v>
      </c>
      <c r="BL47" s="6">
        <f t="shared" si="20"/>
        <v>30363.428571428572</v>
      </c>
      <c r="BM47" s="2">
        <f t="shared" si="21"/>
        <v>223</v>
      </c>
      <c r="BN47" s="2">
        <f t="shared" si="4"/>
        <v>317.42857142857144</v>
      </c>
      <c r="BO47" s="2">
        <f t="shared" si="5"/>
        <v>180</v>
      </c>
      <c r="BP47" s="2">
        <f t="shared" si="6"/>
        <v>18.714285714285715</v>
      </c>
      <c r="BU47" s="6">
        <v>30607</v>
      </c>
      <c r="BW47" s="7">
        <v>350</v>
      </c>
      <c r="CB47" s="2">
        <v>172</v>
      </c>
      <c r="CD47" s="6">
        <f t="shared" si="22"/>
        <v>30602.857142857141</v>
      </c>
      <c r="CE47" s="2">
        <f t="shared" si="30"/>
        <v>417.8</v>
      </c>
      <c r="CF47" s="2">
        <f t="shared" si="31"/>
        <v>182.57142857142858</v>
      </c>
      <c r="CG47" s="2">
        <f t="shared" si="32"/>
        <v>97.2</v>
      </c>
      <c r="CH47" s="2">
        <f t="shared" si="33"/>
        <v>109.33333333333333</v>
      </c>
      <c r="CI47" s="2">
        <f t="shared" si="50"/>
        <v>21.2</v>
      </c>
      <c r="CJ47" s="2">
        <f t="shared" si="51"/>
        <v>24</v>
      </c>
      <c r="CK47" s="2">
        <f t="shared" si="59"/>
        <v>110.33333333333333</v>
      </c>
      <c r="CM47" s="6">
        <v>30350</v>
      </c>
      <c r="CN47" s="2">
        <v>111</v>
      </c>
      <c r="CO47" s="7">
        <v>27.5</v>
      </c>
      <c r="CV47" s="6">
        <f t="shared" si="23"/>
        <v>30348.857142857141</v>
      </c>
      <c r="CW47" s="2">
        <f t="shared" si="24"/>
        <v>115.85714285714286</v>
      </c>
      <c r="CX47" s="2">
        <f t="shared" si="7"/>
        <v>138.21428571428572</v>
      </c>
      <c r="CY47" s="2">
        <f t="shared" si="8"/>
        <v>114.11666666666667</v>
      </c>
      <c r="CZ47" s="2">
        <f t="shared" si="9"/>
        <v>26</v>
      </c>
      <c r="DD47" s="2" t="s">
        <v>110</v>
      </c>
    </row>
    <row r="48" spans="1:108" x14ac:dyDescent="0.2">
      <c r="A48" s="6">
        <v>30481</v>
      </c>
      <c r="B48" s="2">
        <v>1046</v>
      </c>
      <c r="C48" s="2">
        <v>140</v>
      </c>
      <c r="D48" s="2">
        <v>73</v>
      </c>
      <c r="E48" s="2">
        <v>122</v>
      </c>
      <c r="F48" s="2">
        <v>21</v>
      </c>
      <c r="G48" s="2">
        <v>14</v>
      </c>
      <c r="H48" s="2">
        <v>58</v>
      </c>
      <c r="J48" s="6">
        <f t="shared" si="25"/>
        <v>30474.428571428572</v>
      </c>
      <c r="K48" s="2">
        <f t="shared" si="26"/>
        <v>1345.2857142857142</v>
      </c>
      <c r="L48" s="2">
        <f t="shared" si="46"/>
        <v>171.71428571428572</v>
      </c>
      <c r="M48" s="2">
        <f t="shared" si="47"/>
        <v>120.42857142857143</v>
      </c>
      <c r="N48" s="2">
        <f t="shared" si="48"/>
        <v>324.57142857142856</v>
      </c>
      <c r="O48" s="2">
        <f t="shared" si="67"/>
        <v>40.666666666666664</v>
      </c>
      <c r="P48" s="2">
        <f t="shared" si="68"/>
        <v>58.333333333333336</v>
      </c>
      <c r="Q48" s="2">
        <f t="shared" si="69"/>
        <v>80</v>
      </c>
      <c r="S48" s="6">
        <v>31162</v>
      </c>
      <c r="T48" s="2">
        <v>2380</v>
      </c>
      <c r="U48" s="2">
        <v>143</v>
      </c>
      <c r="V48" s="2">
        <v>1174</v>
      </c>
      <c r="W48" s="2">
        <v>569</v>
      </c>
      <c r="X48" s="2">
        <v>150</v>
      </c>
      <c r="Y48" s="2">
        <v>222</v>
      </c>
      <c r="Z48" s="2">
        <v>66</v>
      </c>
      <c r="AB48" s="6">
        <f t="shared" ref="AB48:AC48" si="75">AVERAGE(S45:S51)</f>
        <v>31162</v>
      </c>
      <c r="AC48" s="2">
        <f t="shared" si="75"/>
        <v>2454.6</v>
      </c>
      <c r="AD48" s="2">
        <f t="shared" si="12"/>
        <v>152.85714285714286</v>
      </c>
      <c r="AE48" s="2">
        <f t="shared" si="13"/>
        <v>1179.2</v>
      </c>
      <c r="AF48" s="2">
        <f t="shared" si="14"/>
        <v>489.28571428571428</v>
      </c>
      <c r="AG48" s="2">
        <f t="shared" si="15"/>
        <v>117</v>
      </c>
      <c r="AH48" s="2">
        <f t="shared" si="16"/>
        <v>169.71428571428572</v>
      </c>
      <c r="AI48" s="2">
        <f t="shared" si="17"/>
        <v>46.714285714285715</v>
      </c>
      <c r="AK48" s="6">
        <v>30398</v>
      </c>
      <c r="AL48" s="2">
        <v>1129</v>
      </c>
      <c r="AM48" s="2">
        <v>93</v>
      </c>
      <c r="AN48" s="2">
        <v>181</v>
      </c>
      <c r="AO48" s="2">
        <v>317</v>
      </c>
      <c r="AT48" s="6">
        <f t="shared" si="18"/>
        <v>30399</v>
      </c>
      <c r="AU48" s="2">
        <f t="shared" si="19"/>
        <v>1208.5714285714287</v>
      </c>
      <c r="AV48" s="2">
        <f t="shared" si="1"/>
        <v>174</v>
      </c>
      <c r="AW48" s="2">
        <f t="shared" si="2"/>
        <v>184.42857142857142</v>
      </c>
      <c r="AX48" s="2">
        <f t="shared" si="3"/>
        <v>360.85714285714283</v>
      </c>
      <c r="BC48" s="6">
        <v>30366</v>
      </c>
      <c r="BD48" s="2">
        <v>359</v>
      </c>
      <c r="BE48" s="2">
        <v>133</v>
      </c>
      <c r="BG48" s="2">
        <v>14</v>
      </c>
      <c r="BL48" s="6">
        <f t="shared" si="20"/>
        <v>30371.428571428572</v>
      </c>
      <c r="BM48" s="2">
        <f t="shared" si="21"/>
        <v>202.33333333333334</v>
      </c>
      <c r="BN48" s="2">
        <f t="shared" si="4"/>
        <v>292.85714285714283</v>
      </c>
      <c r="BO48" s="2">
        <f t="shared" si="5"/>
        <v>166.75</v>
      </c>
      <c r="BP48" s="2">
        <f t="shared" si="6"/>
        <v>19.285714285714285</v>
      </c>
      <c r="BU48" s="6">
        <v>30616</v>
      </c>
      <c r="BV48" s="2">
        <v>408</v>
      </c>
      <c r="BW48" s="7">
        <v>110</v>
      </c>
      <c r="BX48" s="7">
        <v>85</v>
      </c>
      <c r="BY48" s="2">
        <v>95</v>
      </c>
      <c r="BZ48" s="2">
        <v>16</v>
      </c>
      <c r="CA48" s="2">
        <v>20</v>
      </c>
      <c r="CB48" s="2">
        <v>49</v>
      </c>
      <c r="CD48" s="6">
        <f t="shared" si="22"/>
        <v>30616.857142857141</v>
      </c>
      <c r="CE48" s="2">
        <f t="shared" si="30"/>
        <v>400</v>
      </c>
      <c r="CF48" s="2">
        <f t="shared" si="31"/>
        <v>161.14285714285714</v>
      </c>
      <c r="CG48" s="2">
        <f t="shared" si="32"/>
        <v>89</v>
      </c>
      <c r="CH48" s="2">
        <f t="shared" si="33"/>
        <v>103</v>
      </c>
      <c r="CI48" s="2">
        <f t="shared" si="50"/>
        <v>19.5</v>
      </c>
      <c r="CJ48" s="2">
        <f t="shared" si="51"/>
        <v>21.75</v>
      </c>
      <c r="CK48" s="2">
        <f t="shared" si="59"/>
        <v>89.4</v>
      </c>
      <c r="CM48" s="6">
        <v>30350</v>
      </c>
      <c r="CN48" s="2">
        <v>107</v>
      </c>
      <c r="CO48" s="7">
        <v>27.5</v>
      </c>
      <c r="CV48" s="6">
        <f t="shared" si="23"/>
        <v>30386.428571428572</v>
      </c>
      <c r="CW48" s="2">
        <f t="shared" si="24"/>
        <v>152.42857142857142</v>
      </c>
      <c r="CX48" s="2">
        <f t="shared" si="7"/>
        <v>125</v>
      </c>
      <c r="CY48" s="2">
        <f t="shared" si="8"/>
        <v>86.283333333333317</v>
      </c>
      <c r="CZ48" s="2">
        <f t="shared" si="9"/>
        <v>72</v>
      </c>
      <c r="DA48" s="2">
        <f t="shared" ref="DA48:DA74" si="76">AVERAGE(CR45:CR51)</f>
        <v>23</v>
      </c>
      <c r="DB48" s="2">
        <f t="shared" ref="DB48:DB74" si="77">AVERAGE(CS45:CS51)</f>
        <v>20</v>
      </c>
      <c r="DC48" s="2">
        <f t="shared" ref="DC48:DC74" si="78">AVERAGE(CT45:CT51)</f>
        <v>53</v>
      </c>
      <c r="DD48" s="2" t="s">
        <v>110</v>
      </c>
    </row>
    <row r="49" spans="1:108" x14ac:dyDescent="0.2">
      <c r="A49" s="6">
        <v>30489</v>
      </c>
      <c r="B49" s="2">
        <v>1183</v>
      </c>
      <c r="C49" s="2">
        <v>180</v>
      </c>
      <c r="D49" s="2">
        <v>110</v>
      </c>
      <c r="E49" s="2">
        <v>129</v>
      </c>
      <c r="F49" s="2">
        <v>24</v>
      </c>
      <c r="G49" s="2">
        <v>20</v>
      </c>
      <c r="H49" s="2">
        <v>70</v>
      </c>
      <c r="J49" s="6">
        <f t="shared" si="25"/>
        <v>30481.428571428572</v>
      </c>
      <c r="K49" s="2">
        <f t="shared" si="26"/>
        <v>1346.2857142857142</v>
      </c>
      <c r="L49" s="2">
        <f t="shared" si="46"/>
        <v>186</v>
      </c>
      <c r="M49" s="2">
        <f t="shared" si="47"/>
        <v>117.14285714285714</v>
      </c>
      <c r="N49" s="2">
        <f t="shared" si="48"/>
        <v>301.85714285714283</v>
      </c>
      <c r="O49" s="2">
        <f t="shared" si="67"/>
        <v>38</v>
      </c>
      <c r="P49" s="2">
        <f t="shared" si="68"/>
        <v>53</v>
      </c>
      <c r="Q49" s="2">
        <f t="shared" si="69"/>
        <v>83.428571428571431</v>
      </c>
      <c r="S49" s="6">
        <v>31162</v>
      </c>
      <c r="T49" s="2">
        <v>2432</v>
      </c>
      <c r="U49" s="2">
        <v>198</v>
      </c>
      <c r="V49" s="2">
        <v>1177</v>
      </c>
      <c r="W49" s="2">
        <v>585</v>
      </c>
      <c r="X49" s="2">
        <v>148</v>
      </c>
      <c r="Y49" s="2">
        <v>219</v>
      </c>
      <c r="Z49" s="2">
        <v>53</v>
      </c>
      <c r="AB49" s="6">
        <f t="shared" ref="AB49:AC49" si="79">AVERAGE(S46:S52)</f>
        <v>31164</v>
      </c>
      <c r="AC49" s="2">
        <f t="shared" si="79"/>
        <v>2412.5</v>
      </c>
      <c r="AD49" s="2">
        <f t="shared" si="12"/>
        <v>150</v>
      </c>
      <c r="AE49" s="2">
        <f t="shared" si="13"/>
        <v>1174.25</v>
      </c>
      <c r="AF49" s="2">
        <f t="shared" si="14"/>
        <v>427.28571428571428</v>
      </c>
      <c r="AG49" s="2">
        <f t="shared" si="15"/>
        <v>102.28571428571429</v>
      </c>
      <c r="AH49" s="2">
        <f t="shared" si="16"/>
        <v>146.57142857142858</v>
      </c>
      <c r="AI49" s="2">
        <f t="shared" si="17"/>
        <v>46</v>
      </c>
      <c r="AK49" s="6">
        <v>30405</v>
      </c>
      <c r="AL49" s="2">
        <v>1075</v>
      </c>
      <c r="AM49" s="2">
        <v>165</v>
      </c>
      <c r="AN49" s="2">
        <v>163</v>
      </c>
      <c r="AO49" s="2">
        <v>224</v>
      </c>
      <c r="AT49" s="6">
        <f t="shared" si="18"/>
        <v>30408</v>
      </c>
      <c r="AU49" s="2">
        <f t="shared" si="19"/>
        <v>1209.7142857142858</v>
      </c>
      <c r="AV49" s="2">
        <f t="shared" si="1"/>
        <v>198</v>
      </c>
      <c r="AW49" s="2">
        <f t="shared" si="2"/>
        <v>175</v>
      </c>
      <c r="AX49" s="2">
        <f t="shared" si="3"/>
        <v>399.71428571428572</v>
      </c>
      <c r="BC49" s="6">
        <v>30374</v>
      </c>
      <c r="BD49" s="2">
        <v>171</v>
      </c>
      <c r="BE49" s="2">
        <v>568</v>
      </c>
      <c r="BG49" s="2">
        <v>37</v>
      </c>
      <c r="BL49" s="6">
        <f t="shared" si="20"/>
        <v>30378.428571428572</v>
      </c>
      <c r="BM49" s="2">
        <f t="shared" si="21"/>
        <v>210.8</v>
      </c>
      <c r="BN49" s="2">
        <f t="shared" si="4"/>
        <v>307.5</v>
      </c>
      <c r="BO49" s="2">
        <f t="shared" si="5"/>
        <v>168.33333333333334</v>
      </c>
      <c r="BP49" s="2">
        <f t="shared" si="6"/>
        <v>20</v>
      </c>
      <c r="BU49" s="6">
        <v>30629</v>
      </c>
      <c r="BV49" s="2">
        <v>383</v>
      </c>
      <c r="BW49" s="7">
        <v>75</v>
      </c>
      <c r="BX49" s="7">
        <v>67</v>
      </c>
      <c r="BY49" s="2">
        <v>85</v>
      </c>
      <c r="BZ49" s="2">
        <v>16</v>
      </c>
      <c r="CA49" s="2">
        <v>21</v>
      </c>
      <c r="CB49" s="2">
        <v>32</v>
      </c>
      <c r="CD49" s="6">
        <f t="shared" si="22"/>
        <v>30630.285714285714</v>
      </c>
      <c r="CE49" s="2">
        <f t="shared" si="30"/>
        <v>382.8</v>
      </c>
      <c r="CF49" s="2">
        <f t="shared" si="31"/>
        <v>135.85714285714286</v>
      </c>
      <c r="CG49" s="2">
        <f t="shared" si="32"/>
        <v>90.2</v>
      </c>
      <c r="CH49" s="2">
        <f t="shared" si="33"/>
        <v>92.2</v>
      </c>
      <c r="CI49" s="2">
        <f t="shared" si="50"/>
        <v>20.8</v>
      </c>
      <c r="CJ49" s="2">
        <f t="shared" si="51"/>
        <v>25</v>
      </c>
      <c r="CK49" s="2">
        <f t="shared" si="59"/>
        <v>80.5</v>
      </c>
      <c r="CM49" s="6">
        <v>30352</v>
      </c>
      <c r="CN49" s="2">
        <v>131</v>
      </c>
      <c r="CO49" s="7">
        <v>302.5</v>
      </c>
      <c r="CP49" s="7">
        <v>130.26</v>
      </c>
      <c r="CV49" s="6">
        <f t="shared" si="23"/>
        <v>30422.857142857141</v>
      </c>
      <c r="CW49" s="2">
        <f t="shared" si="24"/>
        <v>189.14285714285714</v>
      </c>
      <c r="CX49" s="2">
        <f t="shared" si="7"/>
        <v>126.78571428571429</v>
      </c>
      <c r="CY49" s="2">
        <f t="shared" si="8"/>
        <v>79.324999999999989</v>
      </c>
      <c r="CZ49" s="2">
        <f t="shared" si="9"/>
        <v>80.666666666666671</v>
      </c>
      <c r="DA49" s="2">
        <f t="shared" si="76"/>
        <v>20.5</v>
      </c>
      <c r="DB49" s="2">
        <f t="shared" si="77"/>
        <v>18</v>
      </c>
      <c r="DC49" s="2">
        <f t="shared" si="78"/>
        <v>47.5</v>
      </c>
      <c r="DD49" s="2" t="s">
        <v>110</v>
      </c>
    </row>
    <row r="50" spans="1:108" x14ac:dyDescent="0.2">
      <c r="A50" s="6">
        <v>30494</v>
      </c>
      <c r="B50" s="2">
        <v>1155</v>
      </c>
      <c r="C50" s="2">
        <v>205</v>
      </c>
      <c r="D50" s="2">
        <v>94</v>
      </c>
      <c r="E50" s="2">
        <v>142</v>
      </c>
      <c r="F50" s="2">
        <v>14</v>
      </c>
      <c r="G50" s="2">
        <v>17</v>
      </c>
      <c r="H50" s="2">
        <v>54</v>
      </c>
      <c r="J50" s="6">
        <f t="shared" si="25"/>
        <v>30488.285714285714</v>
      </c>
      <c r="K50" s="2">
        <f t="shared" si="26"/>
        <v>1297.4285714285713</v>
      </c>
      <c r="L50" s="2">
        <f t="shared" si="46"/>
        <v>185.28571428571428</v>
      </c>
      <c r="M50" s="2">
        <f t="shared" si="47"/>
        <v>118.57142857142857</v>
      </c>
      <c r="N50" s="2">
        <f t="shared" si="48"/>
        <v>236.14285714285714</v>
      </c>
      <c r="O50" s="2">
        <f t="shared" si="67"/>
        <v>29</v>
      </c>
      <c r="P50" s="2">
        <f t="shared" si="68"/>
        <v>37.857142857142854</v>
      </c>
      <c r="Q50" s="2">
        <f t="shared" si="69"/>
        <v>87.285714285714292</v>
      </c>
      <c r="S50" s="6">
        <v>31169</v>
      </c>
      <c r="U50" s="2">
        <v>133</v>
      </c>
      <c r="W50" s="2">
        <v>202</v>
      </c>
      <c r="X50" s="2">
        <v>33</v>
      </c>
      <c r="Y50" s="2">
        <v>51</v>
      </c>
      <c r="Z50" s="2">
        <v>26</v>
      </c>
      <c r="AB50" s="6">
        <f t="shared" ref="AB50:AC50" si="80">AVERAGE(S47:S53)</f>
        <v>31167</v>
      </c>
      <c r="AC50" s="2">
        <f t="shared" si="80"/>
        <v>2329.5</v>
      </c>
      <c r="AD50" s="2">
        <f t="shared" si="12"/>
        <v>162.14285714285714</v>
      </c>
      <c r="AE50" s="2">
        <f t="shared" si="13"/>
        <v>1037.75</v>
      </c>
      <c r="AF50" s="2">
        <f t="shared" si="14"/>
        <v>407.85714285714283</v>
      </c>
      <c r="AG50" s="2">
        <f t="shared" si="15"/>
        <v>93.571428571428569</v>
      </c>
      <c r="AH50" s="2">
        <f t="shared" si="16"/>
        <v>139.42857142857142</v>
      </c>
      <c r="AI50" s="2">
        <f t="shared" si="17"/>
        <v>45.857142857142854</v>
      </c>
      <c r="AK50" s="6">
        <v>30419</v>
      </c>
      <c r="AL50" s="2">
        <v>1325</v>
      </c>
      <c r="AM50" s="2">
        <v>215</v>
      </c>
      <c r="AN50" s="2">
        <v>176</v>
      </c>
      <c r="AO50" s="2">
        <v>371</v>
      </c>
      <c r="AT50" s="6">
        <f t="shared" si="18"/>
        <v>30416</v>
      </c>
      <c r="AU50" s="2">
        <f t="shared" si="19"/>
        <v>1360.7142857142858</v>
      </c>
      <c r="AV50" s="2">
        <f t="shared" si="1"/>
        <v>205.16666666666666</v>
      </c>
      <c r="AW50" s="2">
        <f t="shared" si="2"/>
        <v>180.28571428571428</v>
      </c>
      <c r="AX50" s="2">
        <f t="shared" si="3"/>
        <v>435.66666666666669</v>
      </c>
      <c r="BC50" s="6">
        <v>30387</v>
      </c>
      <c r="BD50" s="2">
        <v>167</v>
      </c>
      <c r="BE50" s="2">
        <v>225</v>
      </c>
      <c r="BF50" s="2">
        <v>149</v>
      </c>
      <c r="BG50" s="2">
        <v>18</v>
      </c>
      <c r="BL50" s="6">
        <f t="shared" si="20"/>
        <v>30385.714285714286</v>
      </c>
      <c r="BM50" s="2">
        <f t="shared" si="21"/>
        <v>217.2</v>
      </c>
      <c r="BN50" s="2">
        <f t="shared" si="4"/>
        <v>283.66666666666669</v>
      </c>
      <c r="BO50" s="2">
        <f t="shared" si="5"/>
        <v>159.33333333333334</v>
      </c>
      <c r="BP50" s="2">
        <f t="shared" si="6"/>
        <v>18.857142857142858</v>
      </c>
      <c r="BU50" s="6">
        <v>30650</v>
      </c>
      <c r="BV50" s="2">
        <v>368</v>
      </c>
      <c r="BW50" s="7">
        <v>115</v>
      </c>
      <c r="BX50" s="7">
        <v>99</v>
      </c>
      <c r="BY50" s="2">
        <v>91</v>
      </c>
      <c r="BZ50" s="2">
        <v>22</v>
      </c>
      <c r="CA50" s="2">
        <v>30</v>
      </c>
      <c r="CB50" s="2">
        <v>40</v>
      </c>
      <c r="CD50" s="6">
        <f t="shared" si="22"/>
        <v>30641.571428571428</v>
      </c>
      <c r="CE50" s="2">
        <f t="shared" si="30"/>
        <v>349.2</v>
      </c>
      <c r="CF50" s="2">
        <f t="shared" si="31"/>
        <v>149.71428571428572</v>
      </c>
      <c r="CG50" s="2">
        <f t="shared" si="32"/>
        <v>77.8</v>
      </c>
      <c r="CH50" s="2">
        <f t="shared" si="33"/>
        <v>88.2</v>
      </c>
      <c r="CI50" s="2">
        <f t="shared" si="50"/>
        <v>20</v>
      </c>
      <c r="CJ50" s="2">
        <f t="shared" si="51"/>
        <v>27.25</v>
      </c>
      <c r="CK50" s="2">
        <f t="shared" si="59"/>
        <v>65.8</v>
      </c>
      <c r="CM50" s="6">
        <v>30354</v>
      </c>
      <c r="CN50" s="2">
        <v>119</v>
      </c>
      <c r="CO50" s="7">
        <v>157.5</v>
      </c>
      <c r="CQ50" s="2">
        <v>26</v>
      </c>
      <c r="CV50" s="6">
        <f t="shared" si="23"/>
        <v>30460.142857142859</v>
      </c>
      <c r="CW50" s="2">
        <f t="shared" si="24"/>
        <v>222</v>
      </c>
      <c r="CX50" s="2">
        <f t="shared" si="7"/>
        <v>128.21428571428572</v>
      </c>
      <c r="CY50" s="2">
        <f t="shared" si="8"/>
        <v>76.402500000000003</v>
      </c>
      <c r="CZ50" s="2">
        <f t="shared" si="9"/>
        <v>82.25</v>
      </c>
      <c r="DA50" s="2">
        <f t="shared" si="76"/>
        <v>19.666666666666668</v>
      </c>
      <c r="DB50" s="2">
        <f t="shared" si="77"/>
        <v>17.333333333333332</v>
      </c>
      <c r="DC50" s="2">
        <f t="shared" si="78"/>
        <v>46</v>
      </c>
      <c r="DD50" s="2" t="s">
        <v>110</v>
      </c>
    </row>
    <row r="51" spans="1:108" x14ac:dyDescent="0.2">
      <c r="A51" s="6">
        <v>30502</v>
      </c>
      <c r="B51" s="2">
        <v>1208</v>
      </c>
      <c r="C51" s="2">
        <v>163</v>
      </c>
      <c r="D51" s="2">
        <v>105</v>
      </c>
      <c r="E51" s="2">
        <v>155</v>
      </c>
      <c r="F51" s="2">
        <v>22</v>
      </c>
      <c r="G51" s="2">
        <v>21</v>
      </c>
      <c r="H51" s="2">
        <v>104</v>
      </c>
      <c r="J51" s="6">
        <f t="shared" si="25"/>
        <v>30494.428571428572</v>
      </c>
      <c r="K51" s="2">
        <f t="shared" si="26"/>
        <v>1227.1428571428571</v>
      </c>
      <c r="L51" s="2">
        <f t="shared" si="46"/>
        <v>223.85714285714286</v>
      </c>
      <c r="M51" s="2">
        <f t="shared" si="47"/>
        <v>109.57142857142857</v>
      </c>
      <c r="N51" s="2">
        <f t="shared" si="48"/>
        <v>172</v>
      </c>
      <c r="O51" s="2">
        <f t="shared" si="67"/>
        <v>24.142857142857142</v>
      </c>
      <c r="P51" s="2">
        <f t="shared" si="68"/>
        <v>24.142857142857142</v>
      </c>
      <c r="Q51" s="2">
        <f t="shared" si="69"/>
        <v>77.333333333333329</v>
      </c>
      <c r="S51" s="6">
        <v>31169</v>
      </c>
      <c r="U51" s="2">
        <v>123</v>
      </c>
      <c r="W51" s="2">
        <v>228</v>
      </c>
      <c r="X51" s="2">
        <v>34</v>
      </c>
      <c r="Y51" s="2">
        <v>46</v>
      </c>
      <c r="Z51" s="2">
        <v>37</v>
      </c>
      <c r="AB51" s="6">
        <f t="shared" ref="AB51:AC51" si="81">AVERAGE(S48:S54)</f>
        <v>31169</v>
      </c>
      <c r="AC51" s="2">
        <f t="shared" si="81"/>
        <v>2184.75</v>
      </c>
      <c r="AD51" s="2">
        <f t="shared" si="12"/>
        <v>162.85714285714286</v>
      </c>
      <c r="AE51" s="2">
        <f t="shared" si="13"/>
        <v>890</v>
      </c>
      <c r="AF51" s="2">
        <f t="shared" si="14"/>
        <v>383.71428571428572</v>
      </c>
      <c r="AG51" s="2">
        <f t="shared" si="15"/>
        <v>80.285714285714292</v>
      </c>
      <c r="AH51" s="2">
        <f t="shared" si="16"/>
        <v>131.57142857142858</v>
      </c>
      <c r="AI51" s="2">
        <f t="shared" si="17"/>
        <v>44.142857142857146</v>
      </c>
      <c r="AK51" s="6">
        <v>30426</v>
      </c>
      <c r="AL51" s="2">
        <v>1350</v>
      </c>
      <c r="AM51" s="2">
        <v>250</v>
      </c>
      <c r="AN51" s="2">
        <v>156</v>
      </c>
      <c r="AO51" s="2">
        <v>436</v>
      </c>
      <c r="AT51" s="6">
        <f t="shared" si="18"/>
        <v>30424</v>
      </c>
      <c r="AU51" s="2">
        <f t="shared" si="19"/>
        <v>1287.7142857142858</v>
      </c>
      <c r="AV51" s="2">
        <f t="shared" si="1"/>
        <v>185.16666666666666</v>
      </c>
      <c r="AW51" s="2">
        <f t="shared" si="2"/>
        <v>156.57142857142858</v>
      </c>
      <c r="AX51" s="2">
        <f t="shared" si="3"/>
        <v>350.66666666666669</v>
      </c>
      <c r="BC51" s="6">
        <v>30396</v>
      </c>
      <c r="BD51" s="2">
        <v>166</v>
      </c>
      <c r="BE51" s="2">
        <v>233</v>
      </c>
      <c r="BF51" s="2">
        <v>127</v>
      </c>
      <c r="BG51" s="2">
        <v>13</v>
      </c>
      <c r="BL51" s="6">
        <f t="shared" si="20"/>
        <v>30392.571428571428</v>
      </c>
      <c r="BM51" s="2">
        <f t="shared" si="21"/>
        <v>216.5</v>
      </c>
      <c r="BN51" s="2">
        <f t="shared" si="4"/>
        <v>273.16666666666669</v>
      </c>
      <c r="BO51" s="2">
        <f t="shared" si="5"/>
        <v>153.25</v>
      </c>
      <c r="BP51" s="2">
        <f t="shared" si="6"/>
        <v>19.428571428571427</v>
      </c>
      <c r="BU51" s="6">
        <v>30657</v>
      </c>
      <c r="BW51" s="7">
        <v>55</v>
      </c>
      <c r="CD51" s="6">
        <f t="shared" si="22"/>
        <v>30650.857142857141</v>
      </c>
      <c r="CE51" s="2">
        <f t="shared" si="30"/>
        <v>337.16666666666669</v>
      </c>
      <c r="CF51" s="2">
        <f t="shared" si="31"/>
        <v>115.85714285714286</v>
      </c>
      <c r="CG51" s="2">
        <f t="shared" si="32"/>
        <v>74.833333333333329</v>
      </c>
      <c r="CH51" s="2">
        <f t="shared" si="33"/>
        <v>88.5</v>
      </c>
      <c r="CI51" s="2">
        <f t="shared" si="50"/>
        <v>20</v>
      </c>
      <c r="CJ51" s="2">
        <f t="shared" si="51"/>
        <v>27.25</v>
      </c>
      <c r="CK51" s="2">
        <f t="shared" si="59"/>
        <v>37</v>
      </c>
      <c r="CM51" s="6">
        <v>30603</v>
      </c>
      <c r="CN51" s="2">
        <v>381</v>
      </c>
      <c r="CO51" s="7">
        <v>172.5</v>
      </c>
      <c r="CP51" s="7">
        <v>63.46</v>
      </c>
      <c r="CQ51" s="2">
        <v>118</v>
      </c>
      <c r="CR51" s="2">
        <v>23</v>
      </c>
      <c r="CS51" s="2">
        <v>20</v>
      </c>
      <c r="CT51" s="2">
        <v>53</v>
      </c>
      <c r="CV51" s="6">
        <f t="shared" si="23"/>
        <v>30497.142857142859</v>
      </c>
      <c r="CW51" s="2">
        <f t="shared" si="24"/>
        <v>289.28571428571428</v>
      </c>
      <c r="CX51" s="2">
        <f t="shared" si="7"/>
        <v>151.07142857142858</v>
      </c>
      <c r="CY51" s="2">
        <f t="shared" si="8"/>
        <v>96.525999999999996</v>
      </c>
      <c r="CZ51" s="2">
        <f t="shared" si="9"/>
        <v>94.6</v>
      </c>
      <c r="DA51" s="2">
        <f t="shared" si="76"/>
        <v>25.5</v>
      </c>
      <c r="DB51" s="2">
        <f t="shared" si="77"/>
        <v>26.75</v>
      </c>
      <c r="DC51" s="2">
        <f t="shared" si="78"/>
        <v>49.75</v>
      </c>
      <c r="DD51" s="2" t="s">
        <v>110</v>
      </c>
    </row>
    <row r="52" spans="1:108" x14ac:dyDescent="0.2">
      <c r="A52" s="6">
        <v>30508</v>
      </c>
      <c r="B52" s="2">
        <v>1271</v>
      </c>
      <c r="C52" s="2">
        <v>158</v>
      </c>
      <c r="D52" s="2">
        <v>117</v>
      </c>
      <c r="E52" s="2">
        <v>245</v>
      </c>
      <c r="F52" s="2">
        <v>27</v>
      </c>
      <c r="G52" s="2">
        <v>43</v>
      </c>
      <c r="H52" s="2">
        <v>79</v>
      </c>
      <c r="J52" s="6">
        <f t="shared" si="25"/>
        <v>30500.142857142859</v>
      </c>
      <c r="K52" s="2">
        <f t="shared" si="26"/>
        <v>1171.4285714285713</v>
      </c>
      <c r="L52" s="2">
        <f t="shared" si="46"/>
        <v>223.42857142857142</v>
      </c>
      <c r="M52" s="2">
        <f t="shared" si="47"/>
        <v>104.57142857142857</v>
      </c>
      <c r="N52" s="2">
        <f t="shared" si="48"/>
        <v>163.42857142857142</v>
      </c>
      <c r="O52" s="2">
        <f t="shared" si="67"/>
        <v>32.428571428571431</v>
      </c>
      <c r="P52" s="2">
        <f t="shared" si="68"/>
        <v>40.142857142857146</v>
      </c>
      <c r="Q52" s="2">
        <f t="shared" si="69"/>
        <v>75.333333333333329</v>
      </c>
      <c r="S52" s="6">
        <v>31169</v>
      </c>
      <c r="U52" s="2">
        <v>143</v>
      </c>
      <c r="W52" s="2">
        <v>206</v>
      </c>
      <c r="X52" s="2">
        <v>35</v>
      </c>
      <c r="Y52" s="2">
        <v>51</v>
      </c>
      <c r="Z52" s="2">
        <v>40</v>
      </c>
      <c r="AB52" s="6">
        <f t="shared" ref="AB52:AC52" si="82">AVERAGE(S49:S55)</f>
        <v>31171</v>
      </c>
      <c r="AC52" s="2">
        <f t="shared" si="82"/>
        <v>2074.25</v>
      </c>
      <c r="AD52" s="2">
        <f t="shared" si="12"/>
        <v>162.42857142857142</v>
      </c>
      <c r="AE52" s="2">
        <f t="shared" si="13"/>
        <v>742.25</v>
      </c>
      <c r="AF52" s="2">
        <f t="shared" si="14"/>
        <v>363</v>
      </c>
      <c r="AG52" s="2">
        <f t="shared" si="15"/>
        <v>68</v>
      </c>
      <c r="AH52" s="2">
        <f t="shared" si="16"/>
        <v>118.42857142857143</v>
      </c>
      <c r="AI52" s="2">
        <f t="shared" si="17"/>
        <v>40.142857142857146</v>
      </c>
      <c r="AK52" s="6">
        <v>30433</v>
      </c>
      <c r="AL52" s="2">
        <v>1302</v>
      </c>
      <c r="AM52" s="2">
        <v>258</v>
      </c>
      <c r="AN52" s="2">
        <v>163</v>
      </c>
      <c r="AO52" s="2">
        <v>566</v>
      </c>
      <c r="AT52" s="6">
        <f t="shared" si="18"/>
        <v>30432</v>
      </c>
      <c r="AU52" s="2">
        <f t="shared" si="19"/>
        <v>1283</v>
      </c>
      <c r="AV52" s="2">
        <f t="shared" si="1"/>
        <v>193.83333333333334</v>
      </c>
      <c r="AW52" s="2">
        <f t="shared" si="2"/>
        <v>145.85714285714286</v>
      </c>
      <c r="AX52" s="2">
        <f t="shared" si="3"/>
        <v>336.5</v>
      </c>
      <c r="BC52" s="6">
        <v>30401</v>
      </c>
      <c r="BG52" s="2">
        <v>23</v>
      </c>
      <c r="BL52" s="6">
        <f t="shared" si="20"/>
        <v>30400.571428571428</v>
      </c>
      <c r="BM52" s="2">
        <f t="shared" si="21"/>
        <v>188.5</v>
      </c>
      <c r="BN52" s="2">
        <f t="shared" si="4"/>
        <v>296.5</v>
      </c>
      <c r="BO52" s="2">
        <f t="shared" si="5"/>
        <v>158.6</v>
      </c>
      <c r="BP52" s="2">
        <f t="shared" si="6"/>
        <v>20.714285714285715</v>
      </c>
      <c r="BU52" s="6">
        <v>30665</v>
      </c>
      <c r="BV52" s="2">
        <v>314</v>
      </c>
      <c r="BW52" s="7">
        <v>83</v>
      </c>
      <c r="BX52" s="7">
        <v>95</v>
      </c>
      <c r="BY52" s="2">
        <v>70</v>
      </c>
      <c r="BZ52" s="2">
        <v>26</v>
      </c>
      <c r="CA52" s="2">
        <v>38</v>
      </c>
      <c r="CB52" s="2">
        <v>36</v>
      </c>
      <c r="CD52" s="6">
        <f t="shared" si="22"/>
        <v>30660</v>
      </c>
      <c r="CE52" s="2">
        <f t="shared" si="30"/>
        <v>323</v>
      </c>
      <c r="CF52" s="2">
        <f t="shared" si="31"/>
        <v>116.83333333333333</v>
      </c>
      <c r="CG52" s="2">
        <f t="shared" si="32"/>
        <v>72.8</v>
      </c>
      <c r="CH52" s="2">
        <f t="shared" si="33"/>
        <v>80</v>
      </c>
      <c r="CI52" s="2">
        <f t="shared" si="50"/>
        <v>21.333333333333332</v>
      </c>
      <c r="CJ52" s="2">
        <f t="shared" si="51"/>
        <v>29.666666666666668</v>
      </c>
      <c r="CK52" s="2">
        <f t="shared" si="59"/>
        <v>34</v>
      </c>
      <c r="CM52" s="6">
        <v>30603</v>
      </c>
      <c r="CN52" s="2">
        <v>364</v>
      </c>
      <c r="CO52" s="7">
        <v>102.5</v>
      </c>
      <c r="CP52" s="7">
        <v>58.45</v>
      </c>
      <c r="CQ52" s="2">
        <v>98</v>
      </c>
      <c r="CR52" s="2">
        <v>18</v>
      </c>
      <c r="CS52" s="2">
        <v>16</v>
      </c>
      <c r="CT52" s="2">
        <v>42</v>
      </c>
      <c r="CV52" s="6">
        <f t="shared" si="23"/>
        <v>30535</v>
      </c>
      <c r="CW52" s="2">
        <f t="shared" si="24"/>
        <v>323</v>
      </c>
      <c r="CX52" s="2">
        <f t="shared" si="7"/>
        <v>183.57142857142858</v>
      </c>
      <c r="CY52" s="2">
        <f t="shared" si="8"/>
        <v>94.633333333333326</v>
      </c>
      <c r="CZ52" s="2">
        <f t="shared" si="9"/>
        <v>101.16666666666667</v>
      </c>
      <c r="DA52" s="2">
        <f t="shared" si="76"/>
        <v>36</v>
      </c>
      <c r="DB52" s="2">
        <f t="shared" si="77"/>
        <v>28.4</v>
      </c>
      <c r="DC52" s="2">
        <f t="shared" si="78"/>
        <v>48</v>
      </c>
      <c r="DD52" s="2" t="s">
        <v>110</v>
      </c>
    </row>
    <row r="53" spans="1:108" x14ac:dyDescent="0.2">
      <c r="A53" s="6">
        <v>30511</v>
      </c>
      <c r="B53" s="2">
        <v>1323</v>
      </c>
      <c r="C53" s="2">
        <v>538</v>
      </c>
      <c r="D53" s="2">
        <v>130</v>
      </c>
      <c r="E53" s="2">
        <v>227</v>
      </c>
      <c r="F53" s="2">
        <v>34</v>
      </c>
      <c r="G53" s="2">
        <v>40</v>
      </c>
      <c r="J53" s="6">
        <f t="shared" si="25"/>
        <v>30506.142857142859</v>
      </c>
      <c r="K53" s="2">
        <f t="shared" si="26"/>
        <v>1197</v>
      </c>
      <c r="L53" s="2">
        <f t="shared" si="46"/>
        <v>239.14285714285714</v>
      </c>
      <c r="M53" s="2">
        <f t="shared" si="47"/>
        <v>108.42857142857143</v>
      </c>
      <c r="N53" s="2">
        <f t="shared" si="48"/>
        <v>192.71428571428572</v>
      </c>
      <c r="O53" s="2">
        <f t="shared" si="67"/>
        <v>34.571428571428569</v>
      </c>
      <c r="P53" s="2">
        <f t="shared" si="68"/>
        <v>49.142857142857146</v>
      </c>
      <c r="Q53" s="2">
        <f t="shared" si="69"/>
        <v>90.333333333333329</v>
      </c>
      <c r="S53" s="6">
        <v>31176</v>
      </c>
      <c r="T53" s="2">
        <v>2008</v>
      </c>
      <c r="U53" s="2">
        <v>215</v>
      </c>
      <c r="V53" s="2">
        <v>621</v>
      </c>
      <c r="W53" s="2">
        <v>464</v>
      </c>
      <c r="X53" s="2">
        <v>79</v>
      </c>
      <c r="Y53" s="2">
        <v>158</v>
      </c>
      <c r="Z53" s="2">
        <v>44</v>
      </c>
      <c r="AB53" s="6">
        <f t="shared" ref="AB53:AC53" si="83">AVERAGE(S50:S56)</f>
        <v>31174</v>
      </c>
      <c r="AC53" s="2">
        <f t="shared" si="83"/>
        <v>1960.5</v>
      </c>
      <c r="AD53" s="2">
        <f t="shared" si="12"/>
        <v>195.57142857142858</v>
      </c>
      <c r="AE53" s="2">
        <f t="shared" si="13"/>
        <v>597.33333333333337</v>
      </c>
      <c r="AF53" s="2">
        <f t="shared" si="14"/>
        <v>355.42857142857144</v>
      </c>
      <c r="AG53" s="2">
        <f t="shared" si="15"/>
        <v>54.666666666666664</v>
      </c>
      <c r="AH53" s="2">
        <f t="shared" si="16"/>
        <v>101.66666666666667</v>
      </c>
      <c r="AI53" s="2">
        <f t="shared" si="17"/>
        <v>42.571428571428569</v>
      </c>
      <c r="AK53" s="6">
        <v>30440</v>
      </c>
      <c r="AL53" s="2">
        <v>1886</v>
      </c>
      <c r="AN53" s="2">
        <v>134</v>
      </c>
      <c r="AT53" s="6">
        <f t="shared" si="18"/>
        <v>30440</v>
      </c>
      <c r="AU53" s="2">
        <f t="shared" si="19"/>
        <v>1284.2857142857142</v>
      </c>
      <c r="AV53" s="2">
        <f t="shared" si="1"/>
        <v>191.33333333333334</v>
      </c>
      <c r="AW53" s="2">
        <f t="shared" si="2"/>
        <v>131.14285714285714</v>
      </c>
      <c r="AX53" s="2">
        <f t="shared" si="3"/>
        <v>318.66666666666669</v>
      </c>
      <c r="AY53" s="2">
        <f t="shared" ref="AY53:AY74" si="84">AVERAGE(AP50:AP56)</f>
        <v>26</v>
      </c>
      <c r="AZ53" s="2">
        <f t="shared" ref="AZ53:AZ74" si="85">AVERAGE(AQ50:AQ56)</f>
        <v>29</v>
      </c>
      <c r="BA53" s="2">
        <f t="shared" ref="BA53:BA74" si="86">AVERAGE(AR50:AR56)</f>
        <v>56</v>
      </c>
      <c r="BC53" s="6">
        <v>30410</v>
      </c>
      <c r="BD53" s="2">
        <v>223</v>
      </c>
      <c r="BE53" s="2">
        <v>240</v>
      </c>
      <c r="BF53" s="2">
        <v>202</v>
      </c>
      <c r="BG53" s="2">
        <v>13</v>
      </c>
      <c r="BL53" s="6">
        <f t="shared" si="20"/>
        <v>30408.428571428572</v>
      </c>
      <c r="BM53" s="2">
        <f t="shared" si="21"/>
        <v>193.33333333333334</v>
      </c>
      <c r="BN53" s="2">
        <f t="shared" si="4"/>
        <v>235.66666666666666</v>
      </c>
      <c r="BO53" s="2">
        <f t="shared" si="5"/>
        <v>157.83333333333334</v>
      </c>
      <c r="BP53" s="2">
        <f t="shared" si="6"/>
        <v>18.857142857142858</v>
      </c>
      <c r="BU53" s="6">
        <v>30667</v>
      </c>
      <c r="BV53" s="2">
        <v>273</v>
      </c>
      <c r="BW53" s="7">
        <v>260</v>
      </c>
      <c r="BX53" s="7">
        <v>43</v>
      </c>
      <c r="BY53" s="2">
        <v>100</v>
      </c>
      <c r="CD53" s="6">
        <f t="shared" si="22"/>
        <v>30668.714285714286</v>
      </c>
      <c r="CE53" s="2">
        <f t="shared" si="30"/>
        <v>292.2</v>
      </c>
      <c r="CF53" s="2">
        <f t="shared" si="31"/>
        <v>120.66666666666667</v>
      </c>
      <c r="CG53" s="2">
        <f t="shared" si="32"/>
        <v>68.400000000000006</v>
      </c>
      <c r="CH53" s="2">
        <f t="shared" si="33"/>
        <v>79.333333333333329</v>
      </c>
      <c r="CI53" s="2">
        <f t="shared" si="50"/>
        <v>24</v>
      </c>
      <c r="CJ53" s="2">
        <f t="shared" si="51"/>
        <v>34</v>
      </c>
      <c r="CK53" s="2">
        <f t="shared" si="59"/>
        <v>39</v>
      </c>
      <c r="CM53" s="6">
        <v>30609</v>
      </c>
      <c r="CN53" s="2">
        <v>341</v>
      </c>
      <c r="CO53" s="7">
        <v>107.5</v>
      </c>
      <c r="CP53" s="7">
        <v>53.44</v>
      </c>
      <c r="CQ53" s="2">
        <v>87</v>
      </c>
      <c r="CR53" s="2">
        <v>18</v>
      </c>
      <c r="CS53" s="2">
        <v>16</v>
      </c>
      <c r="CT53" s="2">
        <v>43</v>
      </c>
      <c r="CV53" s="6">
        <f t="shared" si="23"/>
        <v>30572.571428571428</v>
      </c>
      <c r="CW53" s="2">
        <f t="shared" si="24"/>
        <v>349.42857142857144</v>
      </c>
      <c r="CX53" s="2">
        <f t="shared" si="7"/>
        <v>149.28571428571428</v>
      </c>
      <c r="CY53" s="2">
        <f t="shared" si="8"/>
        <v>80.716666666666669</v>
      </c>
      <c r="CZ53" s="2">
        <f t="shared" si="9"/>
        <v>98.428571428571431</v>
      </c>
      <c r="DA53" s="2">
        <f t="shared" si="76"/>
        <v>32.5</v>
      </c>
      <c r="DB53" s="2">
        <f t="shared" si="77"/>
        <v>25.666666666666668</v>
      </c>
      <c r="DC53" s="2">
        <f t="shared" si="78"/>
        <v>43.5</v>
      </c>
      <c r="DD53" s="2" t="s">
        <v>110</v>
      </c>
    </row>
    <row r="54" spans="1:108" x14ac:dyDescent="0.2">
      <c r="A54" s="6">
        <v>30516</v>
      </c>
      <c r="B54" s="2">
        <v>1014</v>
      </c>
      <c r="C54" s="2">
        <v>180</v>
      </c>
      <c r="D54" s="2">
        <v>103</v>
      </c>
      <c r="E54" s="2">
        <v>124</v>
      </c>
      <c r="F54" s="2">
        <v>85</v>
      </c>
      <c r="G54" s="2">
        <v>126</v>
      </c>
      <c r="H54" s="2">
        <v>87</v>
      </c>
      <c r="J54" s="6">
        <f t="shared" si="25"/>
        <v>30512.857142857141</v>
      </c>
      <c r="K54" s="2">
        <f t="shared" si="26"/>
        <v>1160.4285714285713</v>
      </c>
      <c r="L54" s="2">
        <f t="shared" si="46"/>
        <v>257</v>
      </c>
      <c r="M54" s="2">
        <f t="shared" si="47"/>
        <v>108.85714285714286</v>
      </c>
      <c r="N54" s="2">
        <f t="shared" si="48"/>
        <v>200.57142857142858</v>
      </c>
      <c r="O54" s="2">
        <f t="shared" si="67"/>
        <v>36</v>
      </c>
      <c r="P54" s="2">
        <f t="shared" si="68"/>
        <v>51.571428571428569</v>
      </c>
      <c r="Q54" s="2">
        <f t="shared" si="69"/>
        <v>109.5</v>
      </c>
      <c r="S54" s="6">
        <v>31176</v>
      </c>
      <c r="T54" s="2">
        <v>1919</v>
      </c>
      <c r="U54" s="2">
        <v>185</v>
      </c>
      <c r="V54" s="2">
        <v>588</v>
      </c>
      <c r="W54" s="2">
        <v>432</v>
      </c>
      <c r="X54" s="2">
        <v>83</v>
      </c>
      <c r="Y54" s="2">
        <v>174</v>
      </c>
      <c r="Z54" s="2">
        <v>43</v>
      </c>
      <c r="AB54" s="6">
        <f t="shared" ref="AB54:AC54" si="87">AVERAGE(S51:S57)</f>
        <v>31176</v>
      </c>
      <c r="AC54" s="2">
        <f t="shared" si="87"/>
        <v>1977.2</v>
      </c>
      <c r="AD54" s="2">
        <f t="shared" si="12"/>
        <v>245.85714285714286</v>
      </c>
      <c r="AE54" s="2">
        <f t="shared" si="13"/>
        <v>597.33333333333337</v>
      </c>
      <c r="AF54" s="2">
        <f t="shared" si="14"/>
        <v>406.71428571428572</v>
      </c>
      <c r="AG54" s="2">
        <f t="shared" si="15"/>
        <v>59</v>
      </c>
      <c r="AH54" s="2">
        <f t="shared" si="16"/>
        <v>111.8</v>
      </c>
      <c r="AI54" s="2">
        <f t="shared" si="17"/>
        <v>49.714285714285715</v>
      </c>
      <c r="AK54" s="6">
        <v>30447</v>
      </c>
      <c r="AL54" s="2">
        <v>947</v>
      </c>
      <c r="AM54" s="2">
        <v>130</v>
      </c>
      <c r="AN54" s="2">
        <v>123</v>
      </c>
      <c r="AO54" s="2">
        <v>190</v>
      </c>
      <c r="AT54" s="6">
        <f t="shared" si="18"/>
        <v>30446.857142857141</v>
      </c>
      <c r="AU54" s="2">
        <f t="shared" si="19"/>
        <v>1278</v>
      </c>
      <c r="AV54" s="2">
        <f t="shared" si="1"/>
        <v>206</v>
      </c>
      <c r="AW54" s="2">
        <f t="shared" si="2"/>
        <v>125.85714285714286</v>
      </c>
      <c r="AX54" s="2">
        <f t="shared" si="3"/>
        <v>332</v>
      </c>
      <c r="AY54" s="2">
        <f t="shared" si="84"/>
        <v>38.5</v>
      </c>
      <c r="AZ54" s="2">
        <f t="shared" si="85"/>
        <v>78</v>
      </c>
      <c r="BA54" s="2">
        <f t="shared" si="86"/>
        <v>150.5</v>
      </c>
      <c r="BC54" s="6">
        <v>30414</v>
      </c>
      <c r="BD54" s="2">
        <v>213</v>
      </c>
      <c r="BE54" s="2">
        <v>240</v>
      </c>
      <c r="BF54" s="2">
        <v>135</v>
      </c>
      <c r="BG54" s="2">
        <v>18</v>
      </c>
      <c r="BL54" s="6">
        <f t="shared" si="20"/>
        <v>30415.428571428572</v>
      </c>
      <c r="BM54" s="2">
        <f t="shared" si="21"/>
        <v>228.66666666666666</v>
      </c>
      <c r="BN54" s="2">
        <f t="shared" si="4"/>
        <v>249.83333333333334</v>
      </c>
      <c r="BO54" s="2">
        <f t="shared" si="5"/>
        <v>159.6</v>
      </c>
      <c r="BP54" s="2">
        <f t="shared" si="6"/>
        <v>19.571428571428573</v>
      </c>
      <c r="BU54" s="6">
        <v>30672</v>
      </c>
      <c r="BV54" s="2">
        <v>277</v>
      </c>
      <c r="BW54" s="7">
        <v>113</v>
      </c>
      <c r="BX54" s="7">
        <v>60</v>
      </c>
      <c r="BY54" s="2">
        <v>90</v>
      </c>
      <c r="CB54" s="2">
        <v>28</v>
      </c>
      <c r="CD54" s="6">
        <f t="shared" si="22"/>
        <v>30675.428571428572</v>
      </c>
      <c r="CE54" s="2">
        <f t="shared" si="30"/>
        <v>255.8</v>
      </c>
      <c r="CF54" s="2">
        <f t="shared" si="31"/>
        <v>109.5</v>
      </c>
      <c r="CG54" s="2">
        <f t="shared" si="32"/>
        <v>53</v>
      </c>
      <c r="CH54" s="2">
        <f t="shared" si="33"/>
        <v>74.166666666666671</v>
      </c>
      <c r="CI54" s="2">
        <f t="shared" si="50"/>
        <v>19</v>
      </c>
      <c r="CJ54" s="2">
        <f t="shared" si="51"/>
        <v>38</v>
      </c>
      <c r="CK54" s="2">
        <f t="shared" si="59"/>
        <v>36.5</v>
      </c>
      <c r="CM54" s="6">
        <v>30609</v>
      </c>
      <c r="CN54" s="2">
        <v>582</v>
      </c>
      <c r="CO54" s="7">
        <v>187.5</v>
      </c>
      <c r="CP54" s="7">
        <v>177.02</v>
      </c>
      <c r="CQ54" s="2">
        <v>144</v>
      </c>
      <c r="CR54" s="2">
        <v>43</v>
      </c>
      <c r="CS54" s="2">
        <v>55</v>
      </c>
      <c r="CT54" s="2">
        <v>61</v>
      </c>
      <c r="CV54" s="6">
        <f t="shared" si="23"/>
        <v>30610.857142857141</v>
      </c>
      <c r="CW54" s="2">
        <f t="shared" si="24"/>
        <v>376.57142857142856</v>
      </c>
      <c r="CX54" s="2">
        <f t="shared" si="7"/>
        <v>154.64285714285714</v>
      </c>
      <c r="CY54" s="2">
        <f t="shared" si="8"/>
        <v>82.30714285714285</v>
      </c>
      <c r="CZ54" s="2">
        <f t="shared" si="9"/>
        <v>112.42857142857143</v>
      </c>
      <c r="DA54" s="2">
        <f t="shared" si="76"/>
        <v>45.285714285714285</v>
      </c>
      <c r="DB54" s="2">
        <f t="shared" si="77"/>
        <v>28.714285714285715</v>
      </c>
      <c r="DC54" s="2">
        <f t="shared" si="78"/>
        <v>40</v>
      </c>
    </row>
    <row r="55" spans="1:108" x14ac:dyDescent="0.2">
      <c r="A55" s="6">
        <v>30523</v>
      </c>
      <c r="B55" s="2">
        <v>1225</v>
      </c>
      <c r="C55" s="2">
        <v>250</v>
      </c>
      <c r="D55" s="2">
        <v>100</v>
      </c>
      <c r="E55" s="2">
        <v>327</v>
      </c>
      <c r="F55" s="2">
        <v>36</v>
      </c>
      <c r="G55" s="2">
        <v>77</v>
      </c>
      <c r="H55" s="2">
        <v>148</v>
      </c>
      <c r="J55" s="6">
        <f t="shared" si="25"/>
        <v>30519.857142857141</v>
      </c>
      <c r="K55" s="2">
        <f t="shared" si="26"/>
        <v>1129.8571428571429</v>
      </c>
      <c r="L55" s="2">
        <f t="shared" si="46"/>
        <v>273.42857142857144</v>
      </c>
      <c r="M55" s="2">
        <f t="shared" si="47"/>
        <v>109.71428571428571</v>
      </c>
      <c r="N55" s="2">
        <f t="shared" si="48"/>
        <v>199.14285714285714</v>
      </c>
      <c r="O55" s="2">
        <f t="shared" si="67"/>
        <v>37.428571428571431</v>
      </c>
      <c r="P55" s="2">
        <f t="shared" si="68"/>
        <v>52.571428571428569</v>
      </c>
      <c r="Q55" s="2">
        <f t="shared" si="69"/>
        <v>139.33333333333334</v>
      </c>
      <c r="S55" s="6">
        <v>31176</v>
      </c>
      <c r="T55" s="2">
        <v>1938</v>
      </c>
      <c r="U55" s="2">
        <v>140</v>
      </c>
      <c r="V55" s="2">
        <v>583</v>
      </c>
      <c r="W55" s="2">
        <v>424</v>
      </c>
      <c r="X55" s="2">
        <v>64</v>
      </c>
      <c r="Y55" s="2">
        <v>130</v>
      </c>
      <c r="Z55" s="2">
        <v>38</v>
      </c>
      <c r="AB55" s="6">
        <f t="shared" ref="AB55:AC55" si="88">AVERAGE(S52:S58)</f>
        <v>31178</v>
      </c>
      <c r="AC55" s="2">
        <f t="shared" si="88"/>
        <v>1953.5</v>
      </c>
      <c r="AD55" s="2">
        <f t="shared" si="12"/>
        <v>298.28571428571428</v>
      </c>
      <c r="AE55" s="2">
        <f t="shared" si="13"/>
        <v>597.33333333333337</v>
      </c>
      <c r="AF55" s="2">
        <f t="shared" si="14"/>
        <v>446.28571428571428</v>
      </c>
      <c r="AG55" s="2">
        <f t="shared" si="15"/>
        <v>65.25</v>
      </c>
      <c r="AH55" s="2">
        <f t="shared" si="16"/>
        <v>128.25</v>
      </c>
      <c r="AI55" s="2">
        <f t="shared" si="17"/>
        <v>56.714285714285715</v>
      </c>
      <c r="AK55" s="6">
        <v>30454</v>
      </c>
      <c r="AL55" s="2">
        <v>1096</v>
      </c>
      <c r="AM55" s="2">
        <v>145</v>
      </c>
      <c r="AN55" s="2">
        <v>106</v>
      </c>
      <c r="AO55" s="2">
        <v>232</v>
      </c>
      <c r="AT55" s="6">
        <f t="shared" si="18"/>
        <v>30452.857142857141</v>
      </c>
      <c r="AU55" s="2">
        <f t="shared" si="19"/>
        <v>1250.7142857142858</v>
      </c>
      <c r="AV55" s="2">
        <f t="shared" si="1"/>
        <v>192.66666666666666</v>
      </c>
      <c r="AW55" s="2">
        <f t="shared" si="2"/>
        <v>120.28571428571429</v>
      </c>
      <c r="AX55" s="2">
        <f t="shared" si="3"/>
        <v>302</v>
      </c>
      <c r="AY55" s="2">
        <f t="shared" si="84"/>
        <v>38</v>
      </c>
      <c r="AZ55" s="2">
        <f t="shared" si="85"/>
        <v>72.666666666666671</v>
      </c>
      <c r="BA55" s="2">
        <f t="shared" si="86"/>
        <v>133.66666666666666</v>
      </c>
      <c r="BC55" s="6">
        <v>30422</v>
      </c>
      <c r="BD55" s="2">
        <v>191</v>
      </c>
      <c r="BE55" s="2">
        <v>273</v>
      </c>
      <c r="BF55" s="2">
        <v>180</v>
      </c>
      <c r="BG55" s="2">
        <v>23</v>
      </c>
      <c r="BL55" s="6">
        <f t="shared" si="20"/>
        <v>30422.142857142859</v>
      </c>
      <c r="BM55" s="2">
        <f t="shared" si="21"/>
        <v>242.33333333333334</v>
      </c>
      <c r="BN55" s="2">
        <f t="shared" si="4"/>
        <v>266.83333333333331</v>
      </c>
      <c r="BO55" s="2">
        <f t="shared" si="5"/>
        <v>173</v>
      </c>
      <c r="BP55" s="2">
        <f t="shared" si="6"/>
        <v>21.142857142857142</v>
      </c>
      <c r="BU55" s="6">
        <v>30680</v>
      </c>
      <c r="BY55" s="2">
        <v>44</v>
      </c>
      <c r="CD55" s="6">
        <f t="shared" si="22"/>
        <v>30683.428571428572</v>
      </c>
      <c r="CE55" s="2">
        <f t="shared" si="30"/>
        <v>239.5</v>
      </c>
      <c r="CF55" s="2">
        <f t="shared" si="31"/>
        <v>106.66666666666667</v>
      </c>
      <c r="CG55" s="2">
        <f t="shared" si="32"/>
        <v>47.166666666666664</v>
      </c>
      <c r="CH55" s="2">
        <f t="shared" si="33"/>
        <v>71.142857142857139</v>
      </c>
      <c r="CI55" s="2">
        <f t="shared" si="50"/>
        <v>16.333333333333332</v>
      </c>
      <c r="CJ55" s="2">
        <f t="shared" si="51"/>
        <v>38</v>
      </c>
      <c r="CK55" s="2">
        <f t="shared" si="59"/>
        <v>33.200000000000003</v>
      </c>
      <c r="CM55" s="6">
        <v>30615</v>
      </c>
      <c r="CN55" s="2">
        <v>343</v>
      </c>
      <c r="CO55" s="7">
        <v>255</v>
      </c>
      <c r="CP55" s="7">
        <v>85.17</v>
      </c>
      <c r="CQ55" s="2">
        <v>134</v>
      </c>
      <c r="CR55" s="2">
        <v>78</v>
      </c>
      <c r="CS55" s="2">
        <v>35</v>
      </c>
      <c r="CT55" s="2">
        <v>41</v>
      </c>
      <c r="CV55" s="6">
        <f t="shared" si="23"/>
        <v>30613.571428571428</v>
      </c>
      <c r="CW55" s="2">
        <f t="shared" si="24"/>
        <v>362.85714285714283</v>
      </c>
      <c r="CX55" s="2">
        <f t="shared" si="7"/>
        <v>150.71428571428572</v>
      </c>
      <c r="CY55" s="2">
        <f t="shared" si="8"/>
        <v>81.114285714285728</v>
      </c>
      <c r="CZ55" s="2">
        <f t="shared" si="9"/>
        <v>106</v>
      </c>
      <c r="DA55" s="2">
        <f t="shared" si="76"/>
        <v>48.142857142857146</v>
      </c>
      <c r="DB55" s="2">
        <f t="shared" si="77"/>
        <v>28.571428571428573</v>
      </c>
      <c r="DC55" s="2">
        <f t="shared" si="78"/>
        <v>36.857142857142854</v>
      </c>
    </row>
    <row r="56" spans="1:108" x14ac:dyDescent="0.2">
      <c r="A56" s="6">
        <v>30536</v>
      </c>
      <c r="B56" s="2">
        <v>927</v>
      </c>
      <c r="C56" s="2">
        <v>305</v>
      </c>
      <c r="D56" s="2">
        <v>113</v>
      </c>
      <c r="E56" s="2">
        <v>184</v>
      </c>
      <c r="F56" s="2">
        <v>34</v>
      </c>
      <c r="G56" s="2">
        <v>37</v>
      </c>
      <c r="H56" s="2">
        <v>185</v>
      </c>
      <c r="J56" s="6">
        <f t="shared" si="25"/>
        <v>30527.142857142859</v>
      </c>
      <c r="K56" s="2">
        <f t="shared" si="26"/>
        <v>1076.7142857142858</v>
      </c>
      <c r="L56" s="2">
        <f t="shared" si="46"/>
        <v>299.42857142857144</v>
      </c>
      <c r="M56" s="2">
        <f t="shared" si="47"/>
        <v>110</v>
      </c>
      <c r="N56" s="2">
        <f t="shared" si="48"/>
        <v>200.42857142857142</v>
      </c>
      <c r="O56" s="2">
        <f t="shared" si="67"/>
        <v>38.285714285714285</v>
      </c>
      <c r="P56" s="2">
        <f t="shared" si="68"/>
        <v>53.571428571428569</v>
      </c>
      <c r="Q56" s="2">
        <f t="shared" si="69"/>
        <v>168.5</v>
      </c>
      <c r="S56" s="6">
        <v>31183</v>
      </c>
      <c r="T56" s="2">
        <v>1977</v>
      </c>
      <c r="U56" s="2">
        <v>430</v>
      </c>
      <c r="W56" s="2">
        <v>532</v>
      </c>
      <c r="Z56" s="2">
        <v>70</v>
      </c>
      <c r="AB56" s="6">
        <f t="shared" ref="AB56:AC56" si="89">AVERAGE(S53:S59)</f>
        <v>31181</v>
      </c>
      <c r="AC56" s="2">
        <f t="shared" si="89"/>
        <v>1835.8571428571429</v>
      </c>
      <c r="AD56" s="2">
        <f t="shared" si="12"/>
        <v>304</v>
      </c>
      <c r="AE56" s="2">
        <f t="shared" si="13"/>
        <v>496</v>
      </c>
      <c r="AF56" s="2">
        <f t="shared" si="14"/>
        <v>445.71428571428572</v>
      </c>
      <c r="AG56" s="2">
        <f t="shared" si="15"/>
        <v>63.75</v>
      </c>
      <c r="AH56" s="2">
        <f t="shared" si="16"/>
        <v>127.5</v>
      </c>
      <c r="AI56" s="2">
        <f t="shared" si="17"/>
        <v>57</v>
      </c>
      <c r="AK56" s="6">
        <v>30461</v>
      </c>
      <c r="AL56" s="2">
        <v>1084</v>
      </c>
      <c r="AM56" s="2">
        <v>150</v>
      </c>
      <c r="AN56" s="2">
        <v>60</v>
      </c>
      <c r="AO56" s="2">
        <v>117</v>
      </c>
      <c r="AP56" s="2">
        <v>26</v>
      </c>
      <c r="AQ56" s="2">
        <v>29</v>
      </c>
      <c r="AR56" s="2">
        <v>56</v>
      </c>
      <c r="AT56" s="6">
        <f t="shared" si="18"/>
        <v>30458.857142857141</v>
      </c>
      <c r="AU56" s="2">
        <f t="shared" si="19"/>
        <v>1220.2857142857142</v>
      </c>
      <c r="AV56" s="2">
        <f t="shared" si="1"/>
        <v>215.16666666666666</v>
      </c>
      <c r="AW56" s="2">
        <f t="shared" si="2"/>
        <v>115.57142857142857</v>
      </c>
      <c r="AX56" s="2">
        <f t="shared" si="3"/>
        <v>233.33333333333334</v>
      </c>
      <c r="AY56" s="2">
        <f t="shared" si="84"/>
        <v>41.75</v>
      </c>
      <c r="AZ56" s="2">
        <f t="shared" si="85"/>
        <v>64.75</v>
      </c>
      <c r="BA56" s="2">
        <f t="shared" si="86"/>
        <v>135.75</v>
      </c>
      <c r="BC56" s="6">
        <v>30429</v>
      </c>
      <c r="BD56" s="2">
        <v>200</v>
      </c>
      <c r="BE56" s="2">
        <v>203</v>
      </c>
      <c r="BF56" s="2">
        <v>154</v>
      </c>
      <c r="BG56" s="2">
        <v>24</v>
      </c>
      <c r="BL56" s="6">
        <f t="shared" si="20"/>
        <v>30429.142857142859</v>
      </c>
      <c r="BM56" s="2">
        <f t="shared" si="21"/>
        <v>242.33333333333334</v>
      </c>
      <c r="BN56" s="2">
        <f t="shared" si="4"/>
        <v>285.85714285714283</v>
      </c>
      <c r="BO56" s="2">
        <f t="shared" si="5"/>
        <v>173</v>
      </c>
      <c r="BP56" s="2">
        <f t="shared" si="6"/>
        <v>27.571428571428573</v>
      </c>
      <c r="BU56" s="6">
        <v>30690</v>
      </c>
      <c r="BV56" s="2">
        <v>229</v>
      </c>
      <c r="BW56" s="7">
        <v>98</v>
      </c>
      <c r="BX56" s="7">
        <v>45</v>
      </c>
      <c r="BY56" s="2">
        <v>81</v>
      </c>
      <c r="CB56" s="2">
        <v>52</v>
      </c>
      <c r="CD56" s="6">
        <f t="shared" si="22"/>
        <v>30693.142857142859</v>
      </c>
      <c r="CE56" s="2">
        <f t="shared" si="30"/>
        <v>213.66666666666666</v>
      </c>
      <c r="CF56" s="2">
        <f t="shared" si="31"/>
        <v>105</v>
      </c>
      <c r="CG56" s="2">
        <f t="shared" si="32"/>
        <v>36.333333333333336</v>
      </c>
      <c r="CH56" s="2">
        <f t="shared" si="33"/>
        <v>69.571428571428569</v>
      </c>
      <c r="CI56" s="2">
        <f t="shared" si="50"/>
        <v>12</v>
      </c>
      <c r="CJ56" s="2" t="e">
        <f t="shared" si="51"/>
        <v>#DIV/0!</v>
      </c>
      <c r="CK56" s="2">
        <f t="shared" si="59"/>
        <v>32.6</v>
      </c>
      <c r="CM56" s="6">
        <v>30615</v>
      </c>
      <c r="CN56" s="2">
        <v>316</v>
      </c>
      <c r="CO56" s="7">
        <v>62.5</v>
      </c>
      <c r="CP56" s="7">
        <v>46.76</v>
      </c>
      <c r="CQ56" s="2">
        <v>82</v>
      </c>
      <c r="CR56" s="2">
        <v>15</v>
      </c>
      <c r="CS56" s="2">
        <v>12</v>
      </c>
      <c r="CT56" s="2">
        <v>21</v>
      </c>
      <c r="CV56" s="6">
        <f t="shared" si="23"/>
        <v>30618.285714285714</v>
      </c>
      <c r="CW56" s="2">
        <f t="shared" si="24"/>
        <v>348.85714285714283</v>
      </c>
      <c r="CX56" s="2">
        <f t="shared" si="7"/>
        <v>166.78571428571428</v>
      </c>
      <c r="CY56" s="2">
        <f t="shared" si="8"/>
        <v>78.012857142857143</v>
      </c>
      <c r="CZ56" s="2">
        <f t="shared" si="9"/>
        <v>111</v>
      </c>
      <c r="DA56" s="2">
        <f t="shared" si="76"/>
        <v>47.571428571428569</v>
      </c>
      <c r="DB56" s="2">
        <f t="shared" si="77"/>
        <v>29.285714285714285</v>
      </c>
      <c r="DC56" s="2">
        <f t="shared" si="78"/>
        <v>39.285714285714285</v>
      </c>
    </row>
    <row r="57" spans="1:108" x14ac:dyDescent="0.2">
      <c r="A57" s="6">
        <v>30543</v>
      </c>
      <c r="B57" s="2">
        <v>941</v>
      </c>
      <c r="C57" s="2">
        <v>320</v>
      </c>
      <c r="D57" s="2">
        <v>100</v>
      </c>
      <c r="E57" s="2">
        <v>132</v>
      </c>
      <c r="F57" s="2">
        <v>24</v>
      </c>
      <c r="G57" s="2">
        <v>24</v>
      </c>
      <c r="H57" s="2">
        <v>233</v>
      </c>
      <c r="J57" s="6">
        <f t="shared" si="25"/>
        <v>30536.142857142859</v>
      </c>
      <c r="K57" s="2">
        <f t="shared" si="26"/>
        <v>1034.1428571428571</v>
      </c>
      <c r="L57" s="2">
        <f t="shared" si="46"/>
        <v>338</v>
      </c>
      <c r="M57" s="2">
        <f t="shared" si="47"/>
        <v>111</v>
      </c>
      <c r="N57" s="2">
        <f t="shared" si="48"/>
        <v>219.28571428571428</v>
      </c>
      <c r="O57" s="2">
        <f t="shared" si="67"/>
        <v>41.428571428571431</v>
      </c>
      <c r="P57" s="2">
        <f t="shared" si="68"/>
        <v>58.142857142857146</v>
      </c>
      <c r="Q57" s="2">
        <f t="shared" si="69"/>
        <v>186.4</v>
      </c>
      <c r="S57" s="6">
        <v>31183</v>
      </c>
      <c r="T57" s="2">
        <v>2044</v>
      </c>
      <c r="U57" s="2">
        <v>485</v>
      </c>
      <c r="W57" s="2">
        <v>561</v>
      </c>
      <c r="Z57" s="2">
        <v>76</v>
      </c>
      <c r="AB57" s="6">
        <f t="shared" ref="AB57:AC57" si="90">AVERAGE(S54:S60)</f>
        <v>31183</v>
      </c>
      <c r="AC57" s="2">
        <f t="shared" si="90"/>
        <v>1715.1428571428571</v>
      </c>
      <c r="AD57" s="2">
        <f t="shared" si="12"/>
        <v>301.14285714285717</v>
      </c>
      <c r="AE57" s="2">
        <f t="shared" si="13"/>
        <v>388</v>
      </c>
      <c r="AF57" s="2">
        <f t="shared" si="14"/>
        <v>409.85714285714283</v>
      </c>
      <c r="AG57" s="2">
        <f t="shared" si="15"/>
        <v>52.5</v>
      </c>
      <c r="AH57" s="2">
        <f t="shared" si="16"/>
        <v>99</v>
      </c>
      <c r="AI57" s="2">
        <f t="shared" si="17"/>
        <v>57.714285714285715</v>
      </c>
      <c r="AK57" s="6">
        <v>30467</v>
      </c>
      <c r="AL57" s="2">
        <v>1281</v>
      </c>
      <c r="AM57" s="2">
        <v>303</v>
      </c>
      <c r="AN57" s="2">
        <v>139</v>
      </c>
      <c r="AO57" s="2">
        <v>451</v>
      </c>
      <c r="AP57" s="2">
        <v>51</v>
      </c>
      <c r="AQ57" s="2">
        <v>127</v>
      </c>
      <c r="AR57" s="2">
        <v>245</v>
      </c>
      <c r="AT57" s="6">
        <f t="shared" si="18"/>
        <v>30463.857142857141</v>
      </c>
      <c r="AU57" s="2">
        <f t="shared" si="19"/>
        <v>1091.5714285714287</v>
      </c>
      <c r="AV57" s="2">
        <f t="shared" si="1"/>
        <v>206.57142857142858</v>
      </c>
      <c r="AW57" s="2">
        <f t="shared" si="2"/>
        <v>111.28571428571429</v>
      </c>
      <c r="AX57" s="2">
        <f t="shared" si="3"/>
        <v>213.14285714285714</v>
      </c>
      <c r="AY57" s="2">
        <f t="shared" si="84"/>
        <v>37.4</v>
      </c>
      <c r="AZ57" s="2">
        <f t="shared" si="85"/>
        <v>54.6</v>
      </c>
      <c r="BA57" s="2">
        <f t="shared" si="86"/>
        <v>125.8</v>
      </c>
      <c r="BC57" s="6">
        <v>30436</v>
      </c>
      <c r="BD57" s="2">
        <v>379</v>
      </c>
      <c r="BE57" s="2">
        <v>310</v>
      </c>
      <c r="BG57" s="2">
        <v>23</v>
      </c>
      <c r="BL57" s="6">
        <f t="shared" si="20"/>
        <v>30435.857142857141</v>
      </c>
      <c r="BM57" s="2">
        <f t="shared" si="21"/>
        <v>255.16666666666666</v>
      </c>
      <c r="BN57" s="2">
        <f t="shared" si="4"/>
        <v>301.57142857142856</v>
      </c>
      <c r="BO57" s="2">
        <f t="shared" si="5"/>
        <v>143</v>
      </c>
      <c r="BP57" s="2">
        <f t="shared" si="6"/>
        <v>36.142857142857146</v>
      </c>
      <c r="BQ57" s="2">
        <f t="shared" ref="BQ57:BQ116" si="91">AVERAGE(BH54:BH60)</f>
        <v>25</v>
      </c>
      <c r="BR57" s="2">
        <f t="shared" ref="BR57:BR116" si="92">AVERAGE(BI54:BI60)</f>
        <v>41</v>
      </c>
      <c r="BS57" s="2">
        <f t="shared" ref="BS57:BS116" si="93">AVERAGE(BJ54:BJ60)</f>
        <v>131</v>
      </c>
      <c r="BU57" s="6">
        <v>30697</v>
      </c>
      <c r="BV57" s="2">
        <v>186</v>
      </c>
      <c r="BW57" s="7">
        <v>48</v>
      </c>
      <c r="BX57" s="7">
        <v>22</v>
      </c>
      <c r="BY57" s="2">
        <v>60</v>
      </c>
      <c r="BZ57" s="2">
        <v>12</v>
      </c>
      <c r="CB57" s="2">
        <v>30</v>
      </c>
      <c r="CD57" s="6">
        <f t="shared" si="22"/>
        <v>30703.714285714286</v>
      </c>
      <c r="CE57" s="2">
        <f t="shared" si="30"/>
        <v>194.16666666666666</v>
      </c>
      <c r="CF57" s="2">
        <f t="shared" si="31"/>
        <v>76.333333333333329</v>
      </c>
      <c r="CG57" s="2">
        <f t="shared" si="32"/>
        <v>33.666666666666664</v>
      </c>
      <c r="CH57" s="2">
        <f t="shared" si="33"/>
        <v>65.142857142857139</v>
      </c>
      <c r="CI57" s="2">
        <f t="shared" si="50"/>
        <v>11.75</v>
      </c>
      <c r="CJ57" s="2">
        <f t="shared" si="51"/>
        <v>11</v>
      </c>
      <c r="CK57" s="2">
        <f t="shared" si="59"/>
        <v>31.666666666666668</v>
      </c>
      <c r="CM57" s="6">
        <v>30622</v>
      </c>
      <c r="CN57" s="2">
        <v>309</v>
      </c>
      <c r="CO57" s="7">
        <v>195</v>
      </c>
      <c r="CP57" s="7">
        <v>91.85</v>
      </c>
      <c r="CQ57" s="2">
        <v>124</v>
      </c>
      <c r="CR57" s="2">
        <v>122</v>
      </c>
      <c r="CS57" s="2">
        <v>47</v>
      </c>
      <c r="CT57" s="2">
        <v>19</v>
      </c>
      <c r="CV57" s="6">
        <f t="shared" si="23"/>
        <v>30623.142857142859</v>
      </c>
      <c r="CW57" s="2">
        <f t="shared" si="24"/>
        <v>337.71428571428572</v>
      </c>
      <c r="CX57" s="2">
        <f t="shared" si="7"/>
        <v>179.64285714285714</v>
      </c>
      <c r="CY57" s="2">
        <f t="shared" si="8"/>
        <v>76.58142857142856</v>
      </c>
      <c r="CZ57" s="2">
        <f t="shared" si="9"/>
        <v>111.71428571428571</v>
      </c>
      <c r="DA57" s="2">
        <f t="shared" si="76"/>
        <v>47.142857142857146</v>
      </c>
      <c r="DB57" s="2">
        <f t="shared" si="77"/>
        <v>28.714285714285715</v>
      </c>
      <c r="DC57" s="2">
        <f t="shared" si="78"/>
        <v>38.857142857142854</v>
      </c>
    </row>
    <row r="58" spans="1:108" x14ac:dyDescent="0.2">
      <c r="A58" s="6">
        <v>30553</v>
      </c>
      <c r="B58" s="2">
        <v>836</v>
      </c>
      <c r="C58" s="2">
        <v>345</v>
      </c>
      <c r="D58" s="2">
        <v>107</v>
      </c>
      <c r="E58" s="2">
        <v>164</v>
      </c>
      <c r="F58" s="2">
        <v>28</v>
      </c>
      <c r="G58" s="2">
        <v>28</v>
      </c>
      <c r="H58" s="2">
        <v>279</v>
      </c>
      <c r="J58" s="6">
        <f t="shared" si="25"/>
        <v>30546.714285714286</v>
      </c>
      <c r="K58" s="2">
        <f t="shared" si="26"/>
        <v>945.57142857142856</v>
      </c>
      <c r="L58" s="2">
        <f t="shared" si="46"/>
        <v>305.85714285714283</v>
      </c>
      <c r="M58" s="2">
        <f t="shared" si="47"/>
        <v>113.14285714285714</v>
      </c>
      <c r="N58" s="2">
        <f t="shared" si="48"/>
        <v>243.42857142857142</v>
      </c>
      <c r="O58" s="2">
        <f t="shared" si="67"/>
        <v>45.285714285714285</v>
      </c>
      <c r="P58" s="2">
        <f t="shared" si="68"/>
        <v>69</v>
      </c>
      <c r="Q58" s="2">
        <f t="shared" si="69"/>
        <v>186.4</v>
      </c>
      <c r="S58" s="6">
        <v>31183</v>
      </c>
      <c r="T58" s="2">
        <v>1835</v>
      </c>
      <c r="U58" s="2">
        <v>490</v>
      </c>
      <c r="W58" s="2">
        <v>505</v>
      </c>
      <c r="Z58" s="2">
        <v>86</v>
      </c>
      <c r="AB58" s="6">
        <f t="shared" ref="AB58:AC58" si="94">AVERAGE(S55:S61)</f>
        <v>31185</v>
      </c>
      <c r="AC58" s="2">
        <f t="shared" si="94"/>
        <v>1616</v>
      </c>
      <c r="AD58" s="2">
        <f t="shared" si="12"/>
        <v>312.57142857142856</v>
      </c>
      <c r="AE58" s="2">
        <f t="shared" si="13"/>
        <v>289</v>
      </c>
      <c r="AF58" s="2">
        <f t="shared" si="14"/>
        <v>379.14285714285717</v>
      </c>
      <c r="AG58" s="2">
        <f t="shared" si="15"/>
        <v>39.75</v>
      </c>
      <c r="AH58" s="2">
        <f t="shared" si="16"/>
        <v>67.75</v>
      </c>
      <c r="AI58" s="2">
        <f t="shared" si="17"/>
        <v>66</v>
      </c>
      <c r="AK58" s="6">
        <v>30468</v>
      </c>
      <c r="AL58" s="2">
        <v>1159</v>
      </c>
      <c r="AM58" s="2">
        <v>170</v>
      </c>
      <c r="AN58" s="2">
        <v>117</v>
      </c>
      <c r="AO58" s="2">
        <v>256</v>
      </c>
      <c r="AP58" s="2">
        <v>37</v>
      </c>
      <c r="AQ58" s="2">
        <v>62</v>
      </c>
      <c r="AR58" s="2">
        <v>100</v>
      </c>
      <c r="AT58" s="6">
        <f t="shared" si="18"/>
        <v>30468.714285714286</v>
      </c>
      <c r="AU58" s="2">
        <f t="shared" si="19"/>
        <v>1071.8571428571429</v>
      </c>
      <c r="AV58" s="2">
        <f t="shared" si="1"/>
        <v>209.85714285714286</v>
      </c>
      <c r="AW58" s="2">
        <f t="shared" si="2"/>
        <v>103</v>
      </c>
      <c r="AX58" s="2">
        <f t="shared" si="3"/>
        <v>196.71428571428572</v>
      </c>
      <c r="AY58" s="2">
        <f t="shared" si="84"/>
        <v>33.5</v>
      </c>
      <c r="AZ58" s="2">
        <f t="shared" si="85"/>
        <v>54.6</v>
      </c>
      <c r="BA58" s="2">
        <f t="shared" si="86"/>
        <v>112</v>
      </c>
      <c r="BC58" s="6">
        <v>30443</v>
      </c>
      <c r="BD58" s="2">
        <v>248</v>
      </c>
      <c r="BE58" s="2">
        <v>335</v>
      </c>
      <c r="BF58" s="2">
        <v>194</v>
      </c>
      <c r="BG58" s="2">
        <v>24</v>
      </c>
      <c r="BL58" s="6">
        <f t="shared" si="20"/>
        <v>30443.428571428572</v>
      </c>
      <c r="BM58" s="2">
        <f t="shared" si="21"/>
        <v>278.16666666666669</v>
      </c>
      <c r="BN58" s="2">
        <f t="shared" si="4"/>
        <v>305.57142857142856</v>
      </c>
      <c r="BO58" s="2">
        <f t="shared" si="5"/>
        <v>127.6</v>
      </c>
      <c r="BP58" s="2">
        <f t="shared" si="6"/>
        <v>42.142857142857146</v>
      </c>
      <c r="BQ58" s="2">
        <f t="shared" si="91"/>
        <v>21.5</v>
      </c>
      <c r="BR58" s="2">
        <f t="shared" si="92"/>
        <v>27.5</v>
      </c>
      <c r="BS58" s="2">
        <f t="shared" si="93"/>
        <v>136.5</v>
      </c>
      <c r="BU58" s="6">
        <v>30713</v>
      </c>
      <c r="BV58" s="2">
        <v>158</v>
      </c>
      <c r="BW58" s="7">
        <v>38</v>
      </c>
      <c r="BX58" s="7">
        <v>18</v>
      </c>
      <c r="BY58" s="2">
        <v>53</v>
      </c>
      <c r="BZ58" s="2">
        <v>11</v>
      </c>
      <c r="CB58" s="2">
        <v>20</v>
      </c>
      <c r="CD58" s="6">
        <f t="shared" si="22"/>
        <v>30717.428571428572</v>
      </c>
      <c r="CE58" s="2">
        <f t="shared" si="30"/>
        <v>175.66666666666666</v>
      </c>
      <c r="CF58" s="2">
        <f t="shared" si="31"/>
        <v>100.5</v>
      </c>
      <c r="CG58" s="2">
        <f t="shared" si="32"/>
        <v>28.666666666666668</v>
      </c>
      <c r="CH58" s="2">
        <f t="shared" si="33"/>
        <v>66.571428571428569</v>
      </c>
      <c r="CI58" s="2">
        <f t="shared" si="50"/>
        <v>12.4</v>
      </c>
      <c r="CJ58" s="2">
        <f t="shared" si="51"/>
        <v>11</v>
      </c>
      <c r="CK58" s="2">
        <f t="shared" si="59"/>
        <v>32.333333333333336</v>
      </c>
      <c r="CM58" s="6">
        <v>30622</v>
      </c>
      <c r="CN58" s="2">
        <v>285</v>
      </c>
      <c r="CO58" s="7">
        <v>145</v>
      </c>
      <c r="CP58" s="7">
        <v>55.11</v>
      </c>
      <c r="CQ58" s="2">
        <v>73</v>
      </c>
      <c r="CR58" s="2">
        <v>43</v>
      </c>
      <c r="CS58" s="2">
        <v>19</v>
      </c>
      <c r="CT58" s="2">
        <v>31</v>
      </c>
      <c r="CV58" s="6">
        <f t="shared" si="23"/>
        <v>30629.285714285714</v>
      </c>
      <c r="CW58" s="2">
        <f t="shared" si="24"/>
        <v>281.71428571428572</v>
      </c>
      <c r="CX58" s="2">
        <f t="shared" si="7"/>
        <v>161.78571428571428</v>
      </c>
      <c r="CY58" s="2">
        <f t="shared" si="8"/>
        <v>52.724285714285713</v>
      </c>
      <c r="CZ58" s="2">
        <f t="shared" si="9"/>
        <v>102.42857142857143</v>
      </c>
      <c r="DA58" s="2">
        <f t="shared" si="76"/>
        <v>42.142857142857146</v>
      </c>
      <c r="DB58" s="2">
        <f t="shared" si="77"/>
        <v>24.333333333333332</v>
      </c>
      <c r="DC58" s="2">
        <f t="shared" si="78"/>
        <v>32.714285714285715</v>
      </c>
    </row>
    <row r="59" spans="1:108" x14ac:dyDescent="0.2">
      <c r="A59" s="6">
        <v>30571</v>
      </c>
      <c r="B59" s="2">
        <v>973</v>
      </c>
      <c r="C59" s="2">
        <v>428</v>
      </c>
      <c r="D59" s="2">
        <v>124</v>
      </c>
      <c r="E59" s="2">
        <v>377</v>
      </c>
      <c r="F59" s="2">
        <v>49</v>
      </c>
      <c r="G59" s="2">
        <v>75</v>
      </c>
      <c r="J59" s="6">
        <f t="shared" si="25"/>
        <v>30557.714285714286</v>
      </c>
      <c r="K59" s="2">
        <f t="shared" si="26"/>
        <v>951.42857142857144</v>
      </c>
      <c r="L59" s="2">
        <f t="shared" si="46"/>
        <v>305.14285714285717</v>
      </c>
      <c r="M59" s="2">
        <f t="shared" si="47"/>
        <v>116.71428571428571</v>
      </c>
      <c r="N59" s="2">
        <f t="shared" si="48"/>
        <v>303</v>
      </c>
      <c r="O59" s="2">
        <f t="shared" si="67"/>
        <v>43.428571428571431</v>
      </c>
      <c r="P59" s="2">
        <f t="shared" si="68"/>
        <v>67</v>
      </c>
      <c r="Q59" s="2">
        <f t="shared" si="69"/>
        <v>213</v>
      </c>
      <c r="S59" s="6">
        <v>31190</v>
      </c>
      <c r="T59" s="2">
        <v>1130</v>
      </c>
      <c r="U59" s="2">
        <v>183</v>
      </c>
      <c r="V59" s="2">
        <v>192</v>
      </c>
      <c r="W59" s="2">
        <v>202</v>
      </c>
      <c r="X59" s="2">
        <v>29</v>
      </c>
      <c r="Y59" s="2">
        <v>48</v>
      </c>
      <c r="Z59" s="2">
        <v>42</v>
      </c>
      <c r="AB59" s="6">
        <f t="shared" ref="AB59:AC59" si="95">AVERAGE(S56:S62)</f>
        <v>31188</v>
      </c>
      <c r="AC59" s="2">
        <f t="shared" si="95"/>
        <v>1536.2857142857142</v>
      </c>
      <c r="AD59" s="2">
        <f t="shared" si="12"/>
        <v>309</v>
      </c>
      <c r="AE59" s="2">
        <f t="shared" si="13"/>
        <v>209.25</v>
      </c>
      <c r="AF59" s="2">
        <f t="shared" si="14"/>
        <v>348.42857142857144</v>
      </c>
      <c r="AG59" s="2">
        <f t="shared" si="15"/>
        <v>32.25</v>
      </c>
      <c r="AH59" s="2">
        <f t="shared" si="16"/>
        <v>47.5</v>
      </c>
      <c r="AI59" s="2">
        <f t="shared" si="17"/>
        <v>66.571428571428569</v>
      </c>
      <c r="AK59" s="6">
        <v>30475</v>
      </c>
      <c r="AL59" s="2">
        <v>1089</v>
      </c>
      <c r="AM59" s="2">
        <v>393</v>
      </c>
      <c r="AN59" s="2">
        <v>130</v>
      </c>
      <c r="AO59" s="2">
        <v>154</v>
      </c>
      <c r="AP59" s="2">
        <v>53</v>
      </c>
      <c r="AQ59" s="2">
        <v>41</v>
      </c>
      <c r="AR59" s="2">
        <v>142</v>
      </c>
      <c r="AT59" s="6">
        <f t="shared" si="18"/>
        <v>30472.714285714286</v>
      </c>
      <c r="AU59" s="2">
        <f t="shared" si="19"/>
        <v>1050.8571428571429</v>
      </c>
      <c r="AV59" s="2">
        <f t="shared" si="1"/>
        <v>208.42857142857142</v>
      </c>
      <c r="AW59" s="2">
        <f t="shared" si="2"/>
        <v>99.428571428571431</v>
      </c>
      <c r="AX59" s="2">
        <f t="shared" si="3"/>
        <v>176.71428571428572</v>
      </c>
      <c r="AY59" s="2">
        <f t="shared" si="84"/>
        <v>32.142857142857146</v>
      </c>
      <c r="AZ59" s="2">
        <f t="shared" si="85"/>
        <v>47.833333333333336</v>
      </c>
      <c r="BA59" s="2">
        <f t="shared" si="86"/>
        <v>104</v>
      </c>
      <c r="BC59" s="6">
        <v>30450</v>
      </c>
      <c r="BE59" s="2">
        <v>400</v>
      </c>
      <c r="BG59" s="2">
        <v>68</v>
      </c>
      <c r="BL59" s="6">
        <f t="shared" si="20"/>
        <v>30450.428571428572</v>
      </c>
      <c r="BM59" s="2">
        <f t="shared" si="21"/>
        <v>297.5</v>
      </c>
      <c r="BN59" s="2">
        <f t="shared" si="4"/>
        <v>284.14285714285717</v>
      </c>
      <c r="BO59" s="2">
        <f t="shared" si="5"/>
        <v>96.6</v>
      </c>
      <c r="BP59" s="2">
        <f t="shared" si="6"/>
        <v>47.571428571428569</v>
      </c>
      <c r="BQ59" s="2">
        <f t="shared" si="91"/>
        <v>19</v>
      </c>
      <c r="BR59" s="2">
        <f t="shared" si="92"/>
        <v>27.5</v>
      </c>
      <c r="BS59" s="2">
        <f t="shared" si="93"/>
        <v>105.66666666666667</v>
      </c>
      <c r="BU59" s="6">
        <v>30733</v>
      </c>
      <c r="BV59" s="2">
        <v>159</v>
      </c>
      <c r="BW59" s="7">
        <v>73</v>
      </c>
      <c r="BX59" s="7">
        <v>30</v>
      </c>
      <c r="BY59" s="2">
        <v>59</v>
      </c>
      <c r="BZ59" s="2">
        <v>13</v>
      </c>
      <c r="CB59" s="2">
        <v>33</v>
      </c>
      <c r="CD59" s="6">
        <f t="shared" si="22"/>
        <v>30733.285714285714</v>
      </c>
      <c r="CE59" s="2">
        <f t="shared" si="30"/>
        <v>180.28571428571428</v>
      </c>
      <c r="CF59" s="2">
        <f t="shared" si="31"/>
        <v>95.142857142857139</v>
      </c>
      <c r="CG59" s="2">
        <f t="shared" si="32"/>
        <v>31.428571428571427</v>
      </c>
      <c r="CH59" s="2">
        <f t="shared" si="33"/>
        <v>70.142857142857139</v>
      </c>
      <c r="CI59" s="2">
        <f t="shared" si="50"/>
        <v>13.666666666666666</v>
      </c>
      <c r="CJ59" s="2">
        <f t="shared" si="51"/>
        <v>12</v>
      </c>
      <c r="CK59" s="2">
        <f t="shared" si="59"/>
        <v>31.142857142857142</v>
      </c>
      <c r="CM59" s="6">
        <v>30636</v>
      </c>
      <c r="CN59" s="2">
        <v>266</v>
      </c>
      <c r="CO59" s="7">
        <v>215</v>
      </c>
      <c r="CP59" s="7">
        <v>36.74</v>
      </c>
      <c r="CQ59" s="2">
        <v>133</v>
      </c>
      <c r="CR59" s="2">
        <v>14</v>
      </c>
      <c r="CS59" s="2">
        <v>21</v>
      </c>
      <c r="CT59" s="2">
        <v>59</v>
      </c>
      <c r="CV59" s="6">
        <f t="shared" si="23"/>
        <v>30634.571428571428</v>
      </c>
      <c r="CW59" s="2">
        <f t="shared" si="24"/>
        <v>260.57142857142856</v>
      </c>
      <c r="CX59" s="2">
        <f t="shared" si="7"/>
        <v>136.78571428571428</v>
      </c>
      <c r="CY59" s="2">
        <f t="shared" si="8"/>
        <v>42.465714285714284</v>
      </c>
      <c r="CZ59" s="2">
        <f t="shared" si="9"/>
        <v>94.428571428571431</v>
      </c>
      <c r="DA59" s="2">
        <f t="shared" si="76"/>
        <v>32.857142857142854</v>
      </c>
      <c r="DB59" s="2">
        <f t="shared" si="77"/>
        <v>20.833333333333332</v>
      </c>
      <c r="DC59" s="2">
        <f t="shared" si="78"/>
        <v>31.714285714285715</v>
      </c>
    </row>
    <row r="60" spans="1:108" x14ac:dyDescent="0.2">
      <c r="A60" s="6">
        <v>30585</v>
      </c>
      <c r="B60" s="2">
        <v>703</v>
      </c>
      <c r="C60" s="2">
        <v>313</v>
      </c>
      <c r="D60" s="2">
        <v>145</v>
      </c>
      <c r="E60" s="2">
        <v>396</v>
      </c>
      <c r="F60" s="2">
        <v>61</v>
      </c>
      <c r="G60" s="2">
        <v>116</v>
      </c>
      <c r="J60" s="6">
        <f t="shared" si="25"/>
        <v>30568.714285714286</v>
      </c>
      <c r="K60" s="2">
        <f t="shared" si="26"/>
        <v>938.14285714285711</v>
      </c>
      <c r="L60" s="2">
        <f t="shared" si="46"/>
        <v>306.57142857142856</v>
      </c>
      <c r="M60" s="2">
        <f t="shared" si="47"/>
        <v>131.85714285714286</v>
      </c>
      <c r="N60" s="2">
        <f t="shared" si="48"/>
        <v>357</v>
      </c>
      <c r="O60" s="2">
        <f t="shared" si="67"/>
        <v>53.285714285714285</v>
      </c>
      <c r="P60" s="2">
        <f t="shared" si="68"/>
        <v>78.571428571428569</v>
      </c>
      <c r="Q60" s="2">
        <f t="shared" si="69"/>
        <v>229.25</v>
      </c>
      <c r="S60" s="6">
        <v>31190</v>
      </c>
      <c r="T60" s="2">
        <v>1163</v>
      </c>
      <c r="U60" s="2">
        <v>195</v>
      </c>
      <c r="V60" s="2">
        <v>189</v>
      </c>
      <c r="W60" s="2">
        <v>213</v>
      </c>
      <c r="X60" s="2">
        <v>34</v>
      </c>
      <c r="Y60" s="2">
        <v>44</v>
      </c>
      <c r="Z60" s="2">
        <v>49</v>
      </c>
      <c r="AB60" s="6">
        <f t="shared" ref="AB60:AC60" si="96">AVERAGE(S57:S63)</f>
        <v>31190</v>
      </c>
      <c r="AC60" s="2">
        <f t="shared" si="96"/>
        <v>1451.7142857142858</v>
      </c>
      <c r="AD60" s="2">
        <f t="shared" si="12"/>
        <v>264.42857142857144</v>
      </c>
      <c r="AE60" s="2">
        <f t="shared" si="13"/>
        <v>221.8</v>
      </c>
      <c r="AF60" s="2">
        <f t="shared" si="14"/>
        <v>303.71428571428572</v>
      </c>
      <c r="AG60" s="2">
        <f t="shared" si="15"/>
        <v>33</v>
      </c>
      <c r="AH60" s="2">
        <f t="shared" si="16"/>
        <v>50.2</v>
      </c>
      <c r="AI60" s="2">
        <f t="shared" si="17"/>
        <v>62.428571428571431</v>
      </c>
      <c r="AK60" s="6">
        <v>30475</v>
      </c>
      <c r="AL60" s="2">
        <v>985</v>
      </c>
      <c r="AM60" s="2">
        <v>155</v>
      </c>
      <c r="AN60" s="2">
        <v>104</v>
      </c>
      <c r="AO60" s="2">
        <v>92</v>
      </c>
      <c r="AP60" s="2">
        <v>20</v>
      </c>
      <c r="AQ60" s="2">
        <v>14</v>
      </c>
      <c r="AR60" s="2">
        <v>86</v>
      </c>
      <c r="AT60" s="6">
        <f t="shared" si="18"/>
        <v>30476.571428571428</v>
      </c>
      <c r="AU60" s="2">
        <f t="shared" si="19"/>
        <v>997.71428571428567</v>
      </c>
      <c r="AV60" s="2">
        <f t="shared" si="1"/>
        <v>205.28571428571428</v>
      </c>
      <c r="AW60" s="2">
        <f t="shared" si="2"/>
        <v>102</v>
      </c>
      <c r="AX60" s="2">
        <f t="shared" si="3"/>
        <v>168.14285714285714</v>
      </c>
      <c r="AY60" s="2">
        <f t="shared" si="84"/>
        <v>30.428571428571427</v>
      </c>
      <c r="AZ60" s="2">
        <f t="shared" si="85"/>
        <v>45.333333333333336</v>
      </c>
      <c r="BA60" s="2">
        <f t="shared" si="86"/>
        <v>101.14285714285714</v>
      </c>
      <c r="BC60" s="6">
        <v>30457</v>
      </c>
      <c r="BD60" s="2">
        <v>300</v>
      </c>
      <c r="BE60" s="2">
        <v>350</v>
      </c>
      <c r="BF60" s="2">
        <v>52</v>
      </c>
      <c r="BG60" s="2">
        <v>73</v>
      </c>
      <c r="BH60" s="2">
        <v>25</v>
      </c>
      <c r="BI60" s="2">
        <v>41</v>
      </c>
      <c r="BJ60" s="2">
        <v>131</v>
      </c>
      <c r="BL60" s="6">
        <f t="shared" si="20"/>
        <v>30457.714285714286</v>
      </c>
      <c r="BM60" s="2">
        <f t="shared" si="21"/>
        <v>317</v>
      </c>
      <c r="BN60" s="2">
        <f t="shared" si="4"/>
        <v>293.42857142857144</v>
      </c>
      <c r="BO60" s="2">
        <f t="shared" si="5"/>
        <v>82.25</v>
      </c>
      <c r="BP60" s="2">
        <f t="shared" si="6"/>
        <v>52.428571428571431</v>
      </c>
      <c r="BQ60" s="2">
        <f t="shared" si="91"/>
        <v>21.5</v>
      </c>
      <c r="BR60" s="2">
        <f t="shared" si="92"/>
        <v>27.5</v>
      </c>
      <c r="BS60" s="2">
        <f t="shared" si="93"/>
        <v>127</v>
      </c>
      <c r="BU60" s="6">
        <v>30741</v>
      </c>
      <c r="BV60" s="2">
        <v>156</v>
      </c>
      <c r="BW60" s="7">
        <v>88</v>
      </c>
      <c r="BX60" s="7">
        <v>27</v>
      </c>
      <c r="BY60" s="2">
        <v>69</v>
      </c>
      <c r="BZ60" s="2">
        <v>11</v>
      </c>
      <c r="CA60" s="2">
        <v>11</v>
      </c>
      <c r="CB60" s="2">
        <v>27</v>
      </c>
      <c r="CD60" s="6">
        <f t="shared" si="22"/>
        <v>30748.857142857141</v>
      </c>
      <c r="CE60" s="2">
        <f t="shared" si="30"/>
        <v>177.28571428571428</v>
      </c>
      <c r="CF60" s="2">
        <f t="shared" si="31"/>
        <v>96.142857142857139</v>
      </c>
      <c r="CG60" s="2">
        <f t="shared" si="32"/>
        <v>30.714285714285715</v>
      </c>
      <c r="CH60" s="2">
        <f t="shared" si="33"/>
        <v>71.285714285714292</v>
      </c>
      <c r="CI60" s="2">
        <f t="shared" si="50"/>
        <v>13.428571428571429</v>
      </c>
      <c r="CJ60" s="2">
        <f t="shared" si="51"/>
        <v>14</v>
      </c>
      <c r="CK60" s="2">
        <f t="shared" si="59"/>
        <v>29.142857142857142</v>
      </c>
      <c r="CM60" s="6">
        <v>30643</v>
      </c>
      <c r="CN60" s="2">
        <v>263</v>
      </c>
      <c r="CO60" s="7">
        <v>197.5</v>
      </c>
      <c r="CP60" s="7">
        <v>43.42</v>
      </c>
      <c r="CQ60" s="2">
        <v>92</v>
      </c>
      <c r="CR60" s="2">
        <v>15</v>
      </c>
      <c r="CS60" s="2">
        <v>12</v>
      </c>
      <c r="CT60" s="2">
        <v>40</v>
      </c>
      <c r="CV60" s="6">
        <f t="shared" si="23"/>
        <v>30640.428571428572</v>
      </c>
      <c r="CW60" s="2">
        <f t="shared" si="24"/>
        <v>249.71428571428572</v>
      </c>
      <c r="CX60" s="2">
        <f t="shared" si="7"/>
        <v>136.07142857142858</v>
      </c>
      <c r="CY60" s="2">
        <f t="shared" si="8"/>
        <v>37.694285714285719</v>
      </c>
      <c r="CZ60" s="2">
        <f t="shared" si="9"/>
        <v>93.571428571428569</v>
      </c>
      <c r="DA60" s="2">
        <f t="shared" si="76"/>
        <v>32.285714285714285</v>
      </c>
      <c r="DB60" s="2">
        <f t="shared" si="77"/>
        <v>20.5</v>
      </c>
      <c r="DC60" s="2">
        <f t="shared" si="78"/>
        <v>33.5</v>
      </c>
    </row>
    <row r="61" spans="1:108" x14ac:dyDescent="0.2">
      <c r="A61" s="6">
        <v>30593</v>
      </c>
      <c r="B61" s="2">
        <v>1055</v>
      </c>
      <c r="C61" s="2">
        <v>175</v>
      </c>
      <c r="D61" s="2">
        <v>128</v>
      </c>
      <c r="E61" s="2">
        <v>541</v>
      </c>
      <c r="F61" s="2">
        <v>72</v>
      </c>
      <c r="G61" s="2">
        <v>112</v>
      </c>
      <c r="H61" s="2">
        <v>220</v>
      </c>
      <c r="J61" s="6">
        <f t="shared" si="25"/>
        <v>30579</v>
      </c>
      <c r="K61" s="2">
        <f t="shared" si="26"/>
        <v>949.14285714285711</v>
      </c>
      <c r="L61" s="2">
        <f t="shared" si="46"/>
        <v>284.42857142857144</v>
      </c>
      <c r="M61" s="2">
        <f t="shared" si="47"/>
        <v>131.28571428571428</v>
      </c>
      <c r="N61" s="2">
        <f t="shared" si="48"/>
        <v>395.14285714285717</v>
      </c>
      <c r="O61" s="2">
        <f t="shared" si="67"/>
        <v>58.285714285714285</v>
      </c>
      <c r="P61" s="2">
        <f t="shared" si="68"/>
        <v>88.857142857142861</v>
      </c>
      <c r="Q61" s="2">
        <f t="shared" si="69"/>
        <v>198.75</v>
      </c>
      <c r="S61" s="6">
        <v>31190</v>
      </c>
      <c r="T61" s="2">
        <v>1225</v>
      </c>
      <c r="U61" s="2">
        <v>265</v>
      </c>
      <c r="V61" s="2">
        <v>192</v>
      </c>
      <c r="W61" s="2">
        <v>217</v>
      </c>
      <c r="X61" s="2">
        <v>32</v>
      </c>
      <c r="Y61" s="2">
        <v>49</v>
      </c>
      <c r="Z61" s="2">
        <v>101</v>
      </c>
      <c r="AB61" s="6">
        <f t="shared" ref="AB61:AC61" si="97">AVERAGE(S58:S64)</f>
        <v>31192</v>
      </c>
      <c r="AC61" s="2">
        <f t="shared" si="97"/>
        <v>1360</v>
      </c>
      <c r="AD61" s="2">
        <f t="shared" si="12"/>
        <v>215.57142857142858</v>
      </c>
      <c r="AE61" s="2">
        <f t="shared" si="13"/>
        <v>228.83333333333334</v>
      </c>
      <c r="AF61" s="2">
        <f t="shared" si="14"/>
        <v>256.42857142857144</v>
      </c>
      <c r="AG61" s="2">
        <f t="shared" si="15"/>
        <v>34</v>
      </c>
      <c r="AH61" s="2">
        <f t="shared" si="16"/>
        <v>59.333333333333336</v>
      </c>
      <c r="AI61" s="2">
        <f t="shared" si="17"/>
        <v>62.571428571428569</v>
      </c>
      <c r="AK61" s="6">
        <v>30481</v>
      </c>
      <c r="AL61" s="2">
        <v>809</v>
      </c>
      <c r="AM61" s="2">
        <v>153</v>
      </c>
      <c r="AN61" s="2">
        <v>65</v>
      </c>
      <c r="AO61" s="2">
        <v>75</v>
      </c>
      <c r="AP61" s="2">
        <v>14</v>
      </c>
      <c r="AR61" s="2">
        <v>43</v>
      </c>
      <c r="AT61" s="6">
        <f t="shared" si="18"/>
        <v>30479.571428571428</v>
      </c>
      <c r="AU61" s="2">
        <f t="shared" si="19"/>
        <v>947</v>
      </c>
      <c r="AV61" s="2">
        <f t="shared" si="1"/>
        <v>186</v>
      </c>
      <c r="AW61" s="2">
        <f t="shared" si="2"/>
        <v>96.285714285714292</v>
      </c>
      <c r="AX61" s="2">
        <f t="shared" si="3"/>
        <v>118.28571428571429</v>
      </c>
      <c r="AY61" s="2">
        <f t="shared" si="84"/>
        <v>25.857142857142858</v>
      </c>
      <c r="AZ61" s="2">
        <f t="shared" si="85"/>
        <v>27.5</v>
      </c>
      <c r="BA61" s="2">
        <f t="shared" si="86"/>
        <v>76.285714285714292</v>
      </c>
      <c r="BC61" s="6">
        <v>30467</v>
      </c>
      <c r="BD61" s="2">
        <v>351</v>
      </c>
      <c r="BE61" s="2">
        <v>268</v>
      </c>
      <c r="BF61" s="2">
        <v>58</v>
      </c>
      <c r="BG61" s="2">
        <v>60</v>
      </c>
      <c r="BH61" s="2">
        <v>18</v>
      </c>
      <c r="BI61" s="2">
        <v>14</v>
      </c>
      <c r="BJ61" s="2">
        <v>142</v>
      </c>
      <c r="BL61" s="6">
        <f t="shared" si="20"/>
        <v>30465.142857142859</v>
      </c>
      <c r="BM61" s="2">
        <f t="shared" si="21"/>
        <v>310</v>
      </c>
      <c r="BN61" s="2">
        <f t="shared" si="4"/>
        <v>291.71428571428572</v>
      </c>
      <c r="BO61" s="2">
        <f t="shared" si="5"/>
        <v>76.8</v>
      </c>
      <c r="BP61" s="2">
        <f t="shared" si="6"/>
        <v>58.714285714285715</v>
      </c>
      <c r="BQ61" s="2">
        <f t="shared" si="91"/>
        <v>20.8</v>
      </c>
      <c r="BR61" s="2">
        <f t="shared" si="92"/>
        <v>23</v>
      </c>
      <c r="BS61" s="2">
        <f t="shared" si="93"/>
        <v>139.80000000000001</v>
      </c>
      <c r="BU61" s="6">
        <v>30768</v>
      </c>
      <c r="BV61" s="2">
        <v>166</v>
      </c>
      <c r="BW61" s="7">
        <v>258</v>
      </c>
      <c r="BX61" s="7">
        <v>30</v>
      </c>
      <c r="BY61" s="2">
        <v>100</v>
      </c>
      <c r="BZ61" s="2">
        <v>15</v>
      </c>
      <c r="CB61" s="2">
        <v>32</v>
      </c>
      <c r="CD61" s="6">
        <f t="shared" si="22"/>
        <v>30766.285714285714</v>
      </c>
      <c r="CE61" s="2">
        <f t="shared" si="30"/>
        <v>192.14285714285714</v>
      </c>
      <c r="CF61" s="2">
        <f t="shared" si="31"/>
        <v>112.14285714285714</v>
      </c>
      <c r="CG61" s="2">
        <f t="shared" si="32"/>
        <v>40.714285714285715</v>
      </c>
      <c r="CH61" s="2">
        <f t="shared" si="33"/>
        <v>75.428571428571431</v>
      </c>
      <c r="CI61" s="2">
        <f t="shared" si="50"/>
        <v>14.571428571428571</v>
      </c>
      <c r="CJ61" s="2">
        <f t="shared" si="51"/>
        <v>18</v>
      </c>
      <c r="CK61" s="2">
        <f t="shared" si="59"/>
        <v>38.285714285714285</v>
      </c>
      <c r="CM61" s="6">
        <v>30652</v>
      </c>
      <c r="CN61" s="2">
        <v>190</v>
      </c>
      <c r="CO61" s="7">
        <v>62.5</v>
      </c>
      <c r="CP61" s="7">
        <v>10.02</v>
      </c>
      <c r="CQ61" s="2">
        <v>79</v>
      </c>
      <c r="CR61" s="2">
        <v>8</v>
      </c>
      <c r="CT61" s="2">
        <v>18</v>
      </c>
      <c r="CV61" s="6">
        <f t="shared" si="23"/>
        <v>30645.857142857141</v>
      </c>
      <c r="CW61" s="2">
        <f t="shared" si="24"/>
        <v>238.42857142857142</v>
      </c>
      <c r="CX61" s="2">
        <f t="shared" si="7"/>
        <v>134.64285714285714</v>
      </c>
      <c r="CY61" s="2">
        <f t="shared" si="8"/>
        <v>29.105714285714281</v>
      </c>
      <c r="CZ61" s="2">
        <f t="shared" si="9"/>
        <v>89.857142857142861</v>
      </c>
      <c r="DA61" s="2">
        <f t="shared" si="76"/>
        <v>17.142857142857142</v>
      </c>
      <c r="DB61" s="2">
        <f t="shared" si="77"/>
        <v>16.5</v>
      </c>
      <c r="DC61" s="2">
        <f t="shared" si="78"/>
        <v>37.333333333333336</v>
      </c>
    </row>
    <row r="62" spans="1:108" x14ac:dyDescent="0.2">
      <c r="A62" s="6">
        <v>30600</v>
      </c>
      <c r="B62" s="2">
        <v>1132</v>
      </c>
      <c r="C62" s="2">
        <v>260</v>
      </c>
      <c r="D62" s="2">
        <v>206</v>
      </c>
      <c r="E62" s="2">
        <v>705</v>
      </c>
      <c r="F62" s="2">
        <v>105</v>
      </c>
      <c r="G62" s="2">
        <v>158</v>
      </c>
      <c r="J62" s="6">
        <f t="shared" si="25"/>
        <v>30589.285714285714</v>
      </c>
      <c r="K62" s="2">
        <f t="shared" si="26"/>
        <v>979.42857142857144</v>
      </c>
      <c r="L62" s="2">
        <f t="shared" si="46"/>
        <v>270.57142857142856</v>
      </c>
      <c r="M62" s="2">
        <f t="shared" si="47"/>
        <v>152.71428571428572</v>
      </c>
      <c r="N62" s="2">
        <f t="shared" si="48"/>
        <v>459.85714285714283</v>
      </c>
      <c r="O62" s="2">
        <f t="shared" si="67"/>
        <v>68.142857142857139</v>
      </c>
      <c r="P62" s="2">
        <f t="shared" si="68"/>
        <v>108.71428571428571</v>
      </c>
      <c r="Q62" s="2">
        <f t="shared" si="69"/>
        <v>152.5</v>
      </c>
      <c r="S62" s="6">
        <v>31197</v>
      </c>
      <c r="T62" s="2">
        <v>1380</v>
      </c>
      <c r="U62" s="2">
        <v>115</v>
      </c>
      <c r="V62" s="2">
        <v>264</v>
      </c>
      <c r="W62" s="2">
        <v>209</v>
      </c>
      <c r="X62" s="2">
        <v>34</v>
      </c>
      <c r="Y62" s="2">
        <v>49</v>
      </c>
      <c r="Z62" s="2">
        <v>42</v>
      </c>
      <c r="AB62" s="6">
        <f t="shared" ref="AB62:AC62" si="98">AVERAGE(S59:S65)</f>
        <v>31195</v>
      </c>
      <c r="AC62" s="2">
        <f t="shared" si="98"/>
        <v>1214.1428571428571</v>
      </c>
      <c r="AD62" s="2">
        <f t="shared" si="12"/>
        <v>168.14285714285714</v>
      </c>
      <c r="AE62" s="2">
        <f t="shared" si="13"/>
        <v>206.42857142857142</v>
      </c>
      <c r="AF62" s="2">
        <f t="shared" si="14"/>
        <v>203.85714285714286</v>
      </c>
      <c r="AG62" s="2">
        <f t="shared" si="15"/>
        <v>31.857142857142858</v>
      </c>
      <c r="AH62" s="2">
        <f t="shared" si="16"/>
        <v>54.428571428571431</v>
      </c>
      <c r="AI62" s="2">
        <f t="shared" si="17"/>
        <v>56.428571428571431</v>
      </c>
      <c r="AK62" s="6">
        <v>30482</v>
      </c>
      <c r="AL62" s="2">
        <v>949</v>
      </c>
      <c r="AM62" s="2">
        <v>135</v>
      </c>
      <c r="AN62" s="2">
        <v>81</v>
      </c>
      <c r="AO62" s="2">
        <v>92</v>
      </c>
      <c r="AP62" s="2">
        <v>24</v>
      </c>
      <c r="AQ62" s="2">
        <v>14</v>
      </c>
      <c r="AR62" s="2">
        <v>56</v>
      </c>
      <c r="AT62" s="6">
        <f t="shared" si="18"/>
        <v>30482.428571428572</v>
      </c>
      <c r="AU62" s="2">
        <f t="shared" si="19"/>
        <v>903.14285714285711</v>
      </c>
      <c r="AV62" s="2">
        <f t="shared" si="1"/>
        <v>186.42857142857142</v>
      </c>
      <c r="AW62" s="2">
        <f t="shared" si="2"/>
        <v>94.285714285714292</v>
      </c>
      <c r="AX62" s="2">
        <f t="shared" si="3"/>
        <v>93.428571428571431</v>
      </c>
      <c r="AY62" s="2">
        <f t="shared" si="84"/>
        <v>22.571428571428573</v>
      </c>
      <c r="AZ62" s="2">
        <f t="shared" si="85"/>
        <v>19.5</v>
      </c>
      <c r="BA62" s="2">
        <f t="shared" si="86"/>
        <v>71.428571428571431</v>
      </c>
      <c r="BC62" s="6">
        <v>30471</v>
      </c>
      <c r="BD62" s="2">
        <v>307</v>
      </c>
      <c r="BE62" s="2">
        <v>123</v>
      </c>
      <c r="BF62" s="2">
        <v>25</v>
      </c>
      <c r="BG62" s="2">
        <v>61</v>
      </c>
      <c r="BH62" s="2">
        <v>14</v>
      </c>
      <c r="BJ62" s="2">
        <v>44</v>
      </c>
      <c r="BL62" s="6">
        <f t="shared" si="20"/>
        <v>30472.142857142859</v>
      </c>
      <c r="BM62" s="2">
        <f t="shared" si="21"/>
        <v>321.8</v>
      </c>
      <c r="BN62" s="2">
        <f t="shared" si="4"/>
        <v>282.42857142857144</v>
      </c>
      <c r="BO62" s="2">
        <f t="shared" si="5"/>
        <v>42.4</v>
      </c>
      <c r="BP62" s="2">
        <f t="shared" si="6"/>
        <v>63.571428571428569</v>
      </c>
      <c r="BQ62" s="2">
        <f t="shared" si="91"/>
        <v>20.8</v>
      </c>
      <c r="BR62" s="2">
        <f t="shared" si="92"/>
        <v>23</v>
      </c>
      <c r="BS62" s="2">
        <f t="shared" si="93"/>
        <v>136.66666666666666</v>
      </c>
      <c r="BU62" s="6">
        <v>30791</v>
      </c>
      <c r="BV62" s="2">
        <v>208</v>
      </c>
      <c r="BW62" s="7">
        <v>63</v>
      </c>
      <c r="BX62" s="7">
        <v>48</v>
      </c>
      <c r="BY62" s="2">
        <v>69</v>
      </c>
      <c r="BZ62" s="2">
        <v>20</v>
      </c>
      <c r="CA62" s="2">
        <v>13</v>
      </c>
      <c r="CB62" s="2">
        <v>24</v>
      </c>
      <c r="CD62" s="6">
        <f t="shared" si="22"/>
        <v>30782.428571428572</v>
      </c>
      <c r="CE62" s="2">
        <f t="shared" si="30"/>
        <v>202.71428571428572</v>
      </c>
      <c r="CF62" s="2">
        <f t="shared" si="31"/>
        <v>114.28571428571429</v>
      </c>
      <c r="CG62" s="2">
        <f t="shared" si="32"/>
        <v>46</v>
      </c>
      <c r="CH62" s="2">
        <f t="shared" si="33"/>
        <v>78.571428571428569</v>
      </c>
      <c r="CI62" s="2">
        <f t="shared" si="50"/>
        <v>16.571428571428573</v>
      </c>
      <c r="CJ62" s="2">
        <f t="shared" si="51"/>
        <v>20.399999999999999</v>
      </c>
      <c r="CK62" s="2">
        <f t="shared" si="59"/>
        <v>37.142857142857146</v>
      </c>
      <c r="CM62" s="6">
        <v>30652</v>
      </c>
      <c r="CN62" s="2">
        <v>195</v>
      </c>
      <c r="CO62" s="7">
        <v>80</v>
      </c>
      <c r="CP62" s="7">
        <v>13.36</v>
      </c>
      <c r="CQ62" s="2">
        <v>78</v>
      </c>
      <c r="CR62" s="2">
        <v>13</v>
      </c>
      <c r="CS62" s="2">
        <v>14</v>
      </c>
      <c r="CT62" s="2">
        <v>34</v>
      </c>
      <c r="CV62" s="6">
        <f t="shared" si="23"/>
        <v>30651.285714285714</v>
      </c>
      <c r="CW62" s="2">
        <f t="shared" si="24"/>
        <v>230</v>
      </c>
      <c r="CX62" s="2">
        <f t="shared" si="7"/>
        <v>140.71428571428572</v>
      </c>
      <c r="CY62" s="2">
        <f t="shared" si="8"/>
        <v>25.765714285714285</v>
      </c>
      <c r="CZ62" s="2">
        <f t="shared" si="9"/>
        <v>89.571428571428569</v>
      </c>
      <c r="DA62" s="2">
        <f t="shared" si="76"/>
        <v>13.428571428571429</v>
      </c>
      <c r="DB62" s="2">
        <f t="shared" si="77"/>
        <v>15.666666666666666</v>
      </c>
      <c r="DC62" s="2">
        <f t="shared" si="78"/>
        <v>40.833333333333336</v>
      </c>
    </row>
    <row r="63" spans="1:108" x14ac:dyDescent="0.2">
      <c r="A63" s="6">
        <v>30608</v>
      </c>
      <c r="B63" s="2">
        <v>1004</v>
      </c>
      <c r="C63" s="2">
        <v>150</v>
      </c>
      <c r="D63" s="2">
        <v>109</v>
      </c>
      <c r="E63" s="2">
        <v>451</v>
      </c>
      <c r="F63" s="2">
        <v>69</v>
      </c>
      <c r="G63" s="2">
        <v>109</v>
      </c>
      <c r="H63" s="2">
        <v>63</v>
      </c>
      <c r="J63" s="6">
        <f t="shared" si="25"/>
        <v>30600.142857142859</v>
      </c>
      <c r="K63" s="2">
        <f t="shared" si="26"/>
        <v>1055.4285714285713</v>
      </c>
      <c r="L63" s="2">
        <f t="shared" si="46"/>
        <v>259.85714285714283</v>
      </c>
      <c r="M63" s="2">
        <f t="shared" si="47"/>
        <v>157.71428571428572</v>
      </c>
      <c r="N63" s="2">
        <f t="shared" si="48"/>
        <v>546.85714285714289</v>
      </c>
      <c r="O63" s="2">
        <f t="shared" si="67"/>
        <v>84.428571428571431</v>
      </c>
      <c r="P63" s="2">
        <f t="shared" si="68"/>
        <v>139.42857142857142</v>
      </c>
      <c r="Q63" s="2">
        <f t="shared" si="69"/>
        <v>96.75</v>
      </c>
      <c r="S63" s="6">
        <v>31197</v>
      </c>
      <c r="T63" s="2">
        <v>1385</v>
      </c>
      <c r="U63" s="2">
        <v>118</v>
      </c>
      <c r="V63" s="2">
        <v>272</v>
      </c>
      <c r="W63" s="2">
        <v>219</v>
      </c>
      <c r="X63" s="2">
        <v>36</v>
      </c>
      <c r="Y63" s="2">
        <v>61</v>
      </c>
      <c r="Z63" s="2">
        <v>41</v>
      </c>
      <c r="AB63" s="6">
        <f t="shared" ref="AB63:AC63" si="99">AVERAGE(S60:S66)</f>
        <v>31197</v>
      </c>
      <c r="AC63" s="2">
        <f t="shared" si="99"/>
        <v>1170.1428571428571</v>
      </c>
      <c r="AD63" s="2">
        <f t="shared" si="12"/>
        <v>169.85714285714286</v>
      </c>
      <c r="AE63" s="2">
        <f t="shared" si="13"/>
        <v>190.42857142857142</v>
      </c>
      <c r="AF63" s="2">
        <f t="shared" si="14"/>
        <v>193.14285714285714</v>
      </c>
      <c r="AG63" s="2">
        <f t="shared" si="15"/>
        <v>31.571428571428573</v>
      </c>
      <c r="AH63" s="2">
        <f t="shared" si="16"/>
        <v>51.428571428571431</v>
      </c>
      <c r="AI63" s="2">
        <f t="shared" si="17"/>
        <v>58.285714285714285</v>
      </c>
      <c r="AK63" s="6">
        <v>30488</v>
      </c>
      <c r="AL63" s="2">
        <v>712</v>
      </c>
      <c r="AM63" s="2">
        <v>128</v>
      </c>
      <c r="AN63" s="2">
        <v>78</v>
      </c>
      <c r="AO63" s="2">
        <v>57</v>
      </c>
      <c r="AP63" s="2">
        <v>14</v>
      </c>
      <c r="AQ63" s="2">
        <v>14</v>
      </c>
      <c r="AR63" s="2">
        <v>36</v>
      </c>
      <c r="AT63" s="6">
        <f t="shared" si="18"/>
        <v>30485.285714285714</v>
      </c>
      <c r="AU63" s="2">
        <f t="shared" si="19"/>
        <v>966.71428571428567</v>
      </c>
      <c r="AV63" s="2">
        <f t="shared" si="1"/>
        <v>152</v>
      </c>
      <c r="AW63" s="2">
        <f t="shared" si="2"/>
        <v>88.333333333333329</v>
      </c>
      <c r="AX63" s="2">
        <f t="shared" si="3"/>
        <v>83.333333333333329</v>
      </c>
      <c r="AY63" s="2">
        <f t="shared" si="84"/>
        <v>28.428571428571427</v>
      </c>
      <c r="AZ63" s="2">
        <f t="shared" si="85"/>
        <v>15.2</v>
      </c>
      <c r="BA63" s="2">
        <f t="shared" si="86"/>
        <v>59.666666666666664</v>
      </c>
      <c r="BC63" s="6">
        <v>30480</v>
      </c>
      <c r="BE63" s="2">
        <v>268</v>
      </c>
      <c r="BG63" s="2">
        <v>58</v>
      </c>
      <c r="BH63" s="2">
        <v>29</v>
      </c>
      <c r="BJ63" s="2">
        <v>191</v>
      </c>
      <c r="BL63" s="6">
        <f t="shared" si="20"/>
        <v>30479</v>
      </c>
      <c r="BM63" s="2">
        <f t="shared" si="21"/>
        <v>327.16666666666669</v>
      </c>
      <c r="BN63" s="2">
        <f t="shared" si="4"/>
        <v>248.85714285714286</v>
      </c>
      <c r="BO63" s="2">
        <f t="shared" si="5"/>
        <v>42.333333333333336</v>
      </c>
      <c r="BP63" s="2">
        <f t="shared" si="6"/>
        <v>64.142857142857139</v>
      </c>
      <c r="BQ63" s="2">
        <f t="shared" si="91"/>
        <v>20.333333333333332</v>
      </c>
      <c r="BR63" s="2">
        <f t="shared" si="92"/>
        <v>23</v>
      </c>
      <c r="BS63" s="2">
        <f t="shared" si="93"/>
        <v>131</v>
      </c>
      <c r="BU63" s="6">
        <v>30799</v>
      </c>
      <c r="BV63" s="2">
        <v>208</v>
      </c>
      <c r="BW63" s="7">
        <v>105</v>
      </c>
      <c r="BX63" s="7">
        <v>40</v>
      </c>
      <c r="BY63" s="2">
        <v>89</v>
      </c>
      <c r="BZ63" s="2">
        <v>12</v>
      </c>
      <c r="CA63" s="2">
        <v>18</v>
      </c>
      <c r="CB63" s="2">
        <v>38</v>
      </c>
      <c r="CD63" s="6">
        <f t="shared" si="22"/>
        <v>30800.857142857141</v>
      </c>
      <c r="CE63" s="2">
        <f t="shared" si="30"/>
        <v>229.14285714285714</v>
      </c>
      <c r="CF63" s="2">
        <f t="shared" si="31"/>
        <v>121.71428571428571</v>
      </c>
      <c r="CG63" s="2">
        <f t="shared" si="32"/>
        <v>54.428571428571431</v>
      </c>
      <c r="CH63" s="2">
        <f t="shared" si="33"/>
        <v>86.857142857142861</v>
      </c>
      <c r="CI63" s="2">
        <f t="shared" si="50"/>
        <v>16.714285714285715</v>
      </c>
      <c r="CJ63" s="2">
        <f t="shared" si="51"/>
        <v>20.666666666666668</v>
      </c>
      <c r="CK63" s="2">
        <f t="shared" si="59"/>
        <v>41.857142857142854</v>
      </c>
      <c r="CM63" s="6">
        <v>30656</v>
      </c>
      <c r="CN63" s="2">
        <v>240</v>
      </c>
      <c r="CO63" s="7">
        <v>57.5</v>
      </c>
      <c r="CP63" s="7">
        <v>13.36</v>
      </c>
      <c r="CQ63" s="2">
        <v>76</v>
      </c>
      <c r="CR63" s="2">
        <v>11</v>
      </c>
      <c r="CS63" s="2">
        <v>10</v>
      </c>
      <c r="CV63" s="6">
        <f t="shared" si="23"/>
        <v>30655.142857142859</v>
      </c>
      <c r="CW63" s="2">
        <f t="shared" si="24"/>
        <v>224</v>
      </c>
      <c r="CX63" s="2">
        <f t="shared" si="7"/>
        <v>159.64285714285714</v>
      </c>
      <c r="CY63" s="2">
        <f t="shared" si="8"/>
        <v>30.537142857142857</v>
      </c>
      <c r="CZ63" s="2">
        <f t="shared" si="9"/>
        <v>91</v>
      </c>
      <c r="DA63" s="2">
        <f t="shared" si="76"/>
        <v>17.285714285714285</v>
      </c>
      <c r="DB63" s="2">
        <f t="shared" si="77"/>
        <v>21.166666666666668</v>
      </c>
      <c r="DC63" s="2">
        <f t="shared" si="78"/>
        <v>37</v>
      </c>
    </row>
    <row r="64" spans="1:108" x14ac:dyDescent="0.2">
      <c r="A64" s="6">
        <v>30615</v>
      </c>
      <c r="B64" s="2">
        <v>1153</v>
      </c>
      <c r="C64" s="2">
        <v>223</v>
      </c>
      <c r="D64" s="2">
        <v>250</v>
      </c>
      <c r="E64" s="2">
        <v>585</v>
      </c>
      <c r="F64" s="2">
        <v>93</v>
      </c>
      <c r="G64" s="2">
        <v>163</v>
      </c>
      <c r="H64" s="2">
        <v>48</v>
      </c>
      <c r="J64" s="6">
        <f t="shared" si="25"/>
        <v>30609.285714285714</v>
      </c>
      <c r="K64" s="2">
        <f t="shared" si="26"/>
        <v>1136.7142857142858</v>
      </c>
      <c r="L64" s="2">
        <f t="shared" si="46"/>
        <v>262</v>
      </c>
      <c r="M64" s="2">
        <f t="shared" si="47"/>
        <v>184.57142857142858</v>
      </c>
      <c r="N64" s="2">
        <f t="shared" si="48"/>
        <v>655.28571428571433</v>
      </c>
      <c r="O64" s="2">
        <f t="shared" si="67"/>
        <v>105.71428571428571</v>
      </c>
      <c r="P64" s="2">
        <f t="shared" si="68"/>
        <v>180</v>
      </c>
      <c r="Q64" s="2">
        <f t="shared" si="69"/>
        <v>95.4</v>
      </c>
      <c r="S64" s="6">
        <v>31197</v>
      </c>
      <c r="T64" s="2">
        <v>1402</v>
      </c>
      <c r="U64" s="2">
        <v>143</v>
      </c>
      <c r="V64" s="2">
        <v>264</v>
      </c>
      <c r="W64" s="2">
        <v>230</v>
      </c>
      <c r="X64" s="2">
        <v>39</v>
      </c>
      <c r="Y64" s="2">
        <v>105</v>
      </c>
      <c r="Z64" s="2">
        <v>77</v>
      </c>
      <c r="AB64" s="6">
        <f t="shared" ref="AB64:AC64" si="100">AVERAGE(S61:S67)</f>
        <v>31199</v>
      </c>
      <c r="AC64" s="2">
        <f t="shared" si="100"/>
        <v>1121.1428571428571</v>
      </c>
      <c r="AD64" s="2">
        <f t="shared" si="12"/>
        <v>167</v>
      </c>
      <c r="AE64" s="2">
        <f t="shared" si="13"/>
        <v>172.71428571428572</v>
      </c>
      <c r="AF64" s="2">
        <f t="shared" si="14"/>
        <v>182.14285714285714</v>
      </c>
      <c r="AG64" s="2">
        <f t="shared" si="15"/>
        <v>29.142857142857142</v>
      </c>
      <c r="AH64" s="2">
        <f t="shared" si="16"/>
        <v>47.428571428571431</v>
      </c>
      <c r="AI64" s="2">
        <f t="shared" si="17"/>
        <v>59.571428571428569</v>
      </c>
      <c r="AK64" s="6">
        <v>30488</v>
      </c>
      <c r="AL64" s="2">
        <v>926</v>
      </c>
      <c r="AM64" s="2">
        <v>168</v>
      </c>
      <c r="AN64" s="2">
        <v>99</v>
      </c>
      <c r="AO64" s="2">
        <v>102</v>
      </c>
      <c r="AP64" s="2">
        <v>19</v>
      </c>
      <c r="AQ64" s="2">
        <v>20</v>
      </c>
      <c r="AR64" s="2">
        <v>71</v>
      </c>
      <c r="AT64" s="6">
        <f t="shared" si="18"/>
        <v>30488.142857142859</v>
      </c>
      <c r="AU64" s="2">
        <f t="shared" si="19"/>
        <v>956.42857142857144</v>
      </c>
      <c r="AV64" s="2">
        <f t="shared" si="1"/>
        <v>150.33333333333334</v>
      </c>
      <c r="AW64" s="2">
        <f t="shared" si="2"/>
        <v>86.166666666666671</v>
      </c>
      <c r="AX64" s="2">
        <f t="shared" si="3"/>
        <v>82.833333333333329</v>
      </c>
      <c r="AY64" s="2">
        <f t="shared" si="84"/>
        <v>29.833333333333332</v>
      </c>
      <c r="AZ64" s="2">
        <f t="shared" si="85"/>
        <v>15.5</v>
      </c>
      <c r="BA64" s="2">
        <f t="shared" si="86"/>
        <v>51.833333333333336</v>
      </c>
      <c r="BC64" s="6">
        <v>30488</v>
      </c>
      <c r="BD64" s="2">
        <v>344</v>
      </c>
      <c r="BE64" s="2">
        <v>298</v>
      </c>
      <c r="BF64" s="2">
        <v>55</v>
      </c>
      <c r="BG64" s="2">
        <v>67</v>
      </c>
      <c r="BH64" s="2">
        <v>18</v>
      </c>
      <c r="BI64" s="2">
        <v>14</v>
      </c>
      <c r="BJ64" s="2">
        <v>191</v>
      </c>
      <c r="BL64" s="6">
        <f t="shared" si="20"/>
        <v>30486</v>
      </c>
      <c r="BM64" s="2">
        <f t="shared" si="21"/>
        <v>332.6</v>
      </c>
      <c r="BN64" s="2">
        <f t="shared" si="4"/>
        <v>237.42857142857142</v>
      </c>
      <c r="BO64" s="2">
        <f t="shared" si="5"/>
        <v>40.4</v>
      </c>
      <c r="BP64" s="2">
        <f t="shared" si="6"/>
        <v>67.571428571428569</v>
      </c>
      <c r="BQ64" s="2">
        <f t="shared" si="91"/>
        <v>19.399999999999999</v>
      </c>
      <c r="BR64" s="2">
        <f t="shared" si="92"/>
        <v>14</v>
      </c>
      <c r="BS64" s="2">
        <f t="shared" si="93"/>
        <v>148.42857142857142</v>
      </c>
      <c r="BU64" s="6">
        <v>30819</v>
      </c>
      <c r="BV64" s="2">
        <v>290</v>
      </c>
      <c r="BW64" s="7">
        <v>160</v>
      </c>
      <c r="BX64" s="7">
        <v>92</v>
      </c>
      <c r="BY64" s="2">
        <v>89</v>
      </c>
      <c r="BZ64" s="2">
        <v>20</v>
      </c>
      <c r="CA64" s="2">
        <v>30</v>
      </c>
      <c r="CB64" s="2">
        <v>94</v>
      </c>
      <c r="CD64" s="6">
        <f t="shared" si="22"/>
        <v>30818.571428571428</v>
      </c>
      <c r="CE64" s="2">
        <f t="shared" si="30"/>
        <v>246</v>
      </c>
      <c r="CF64" s="2">
        <f t="shared" si="31"/>
        <v>117.71428571428571</v>
      </c>
      <c r="CG64" s="2">
        <f t="shared" si="32"/>
        <v>59.428571428571431</v>
      </c>
      <c r="CH64" s="2">
        <f t="shared" si="33"/>
        <v>90.571428571428569</v>
      </c>
      <c r="CI64" s="2">
        <f t="shared" si="50"/>
        <v>18.142857142857142</v>
      </c>
      <c r="CJ64" s="2">
        <f t="shared" si="51"/>
        <v>22.166666666666668</v>
      </c>
      <c r="CK64" s="2">
        <f t="shared" si="59"/>
        <v>41.428571428571431</v>
      </c>
      <c r="CM64" s="6">
        <v>30660</v>
      </c>
      <c r="CN64" s="2">
        <v>230</v>
      </c>
      <c r="CO64" s="7">
        <v>185</v>
      </c>
      <c r="CP64" s="7">
        <v>31.73</v>
      </c>
      <c r="CQ64" s="2">
        <v>98</v>
      </c>
      <c r="CR64" s="2">
        <v>16</v>
      </c>
      <c r="CS64" s="2">
        <v>23</v>
      </c>
      <c r="CT64" s="2">
        <v>42</v>
      </c>
      <c r="CV64" s="6">
        <f t="shared" si="23"/>
        <v>30658</v>
      </c>
      <c r="CW64" s="2">
        <f t="shared" si="24"/>
        <v>212.71428571428572</v>
      </c>
      <c r="CX64" s="2">
        <f t="shared" si="7"/>
        <v>148.21428571428572</v>
      </c>
      <c r="CY64" s="2">
        <f t="shared" si="8"/>
        <v>27.435714285714287</v>
      </c>
      <c r="CZ64" s="2">
        <f t="shared" si="9"/>
        <v>87.571428571428569</v>
      </c>
      <c r="DA64" s="2">
        <f t="shared" si="76"/>
        <v>17.571428571428573</v>
      </c>
      <c r="DB64" s="2">
        <f t="shared" si="77"/>
        <v>21.5</v>
      </c>
      <c r="DC64" s="2">
        <f t="shared" si="78"/>
        <v>35.5</v>
      </c>
    </row>
    <row r="65" spans="1:107" x14ac:dyDescent="0.2">
      <c r="A65" s="6">
        <v>30629</v>
      </c>
      <c r="B65" s="2">
        <v>1368</v>
      </c>
      <c r="C65" s="2">
        <v>270</v>
      </c>
      <c r="D65" s="2">
        <v>142</v>
      </c>
      <c r="E65" s="2">
        <v>773</v>
      </c>
      <c r="F65" s="2">
        <v>142</v>
      </c>
      <c r="G65" s="2">
        <v>243</v>
      </c>
      <c r="H65" s="2">
        <v>56</v>
      </c>
      <c r="J65" s="6">
        <f t="shared" si="25"/>
        <v>30617.571428571428</v>
      </c>
      <c r="K65" s="2">
        <f t="shared" si="26"/>
        <v>1305</v>
      </c>
      <c r="L65" s="2">
        <f t="shared" si="46"/>
        <v>258.42857142857144</v>
      </c>
      <c r="M65" s="2">
        <f t="shared" si="47"/>
        <v>215.14285714285714</v>
      </c>
      <c r="N65" s="2">
        <f t="shared" si="48"/>
        <v>798.85714285714289</v>
      </c>
      <c r="O65" s="2">
        <f t="shared" si="67"/>
        <v>130.57142857142858</v>
      </c>
      <c r="P65" s="2">
        <f t="shared" si="68"/>
        <v>222</v>
      </c>
      <c r="Q65" s="2">
        <f t="shared" si="69"/>
        <v>83</v>
      </c>
      <c r="S65" s="6">
        <v>31204</v>
      </c>
      <c r="T65" s="2">
        <v>814</v>
      </c>
      <c r="U65" s="2">
        <v>158</v>
      </c>
      <c r="V65" s="2">
        <v>72</v>
      </c>
      <c r="W65" s="2">
        <v>137</v>
      </c>
      <c r="X65" s="2">
        <v>19</v>
      </c>
      <c r="Y65" s="2">
        <v>25</v>
      </c>
      <c r="Z65" s="2">
        <v>43</v>
      </c>
      <c r="AB65" s="6">
        <f t="shared" ref="AB65:AC65" si="101">AVERAGE(S62:S68)</f>
        <v>31202</v>
      </c>
      <c r="AC65" s="2">
        <f t="shared" si="101"/>
        <v>1112.8571428571429</v>
      </c>
      <c r="AD65" s="2">
        <f t="shared" si="12"/>
        <v>138.14285714285714</v>
      </c>
      <c r="AE65" s="2">
        <f t="shared" si="13"/>
        <v>162.42857142857142</v>
      </c>
      <c r="AF65" s="2">
        <f t="shared" si="14"/>
        <v>175.14285714285714</v>
      </c>
      <c r="AG65" s="2">
        <f t="shared" si="15"/>
        <v>28.666666666666668</v>
      </c>
      <c r="AH65" s="2">
        <f t="shared" si="16"/>
        <v>47.166666666666664</v>
      </c>
      <c r="AI65" s="2">
        <f t="shared" si="17"/>
        <v>52.666666666666664</v>
      </c>
      <c r="AK65" s="6">
        <v>30488</v>
      </c>
      <c r="AL65" s="2">
        <v>852</v>
      </c>
      <c r="AM65" s="2">
        <v>173</v>
      </c>
      <c r="AN65" s="2">
        <v>103</v>
      </c>
      <c r="AO65" s="2">
        <v>82</v>
      </c>
      <c r="AP65" s="2">
        <v>14</v>
      </c>
      <c r="AQ65" s="2">
        <v>14</v>
      </c>
      <c r="AR65" s="2">
        <v>66</v>
      </c>
      <c r="AT65" s="6">
        <f t="shared" si="18"/>
        <v>30490.285714285714</v>
      </c>
      <c r="AU65" s="2">
        <f t="shared" si="19"/>
        <v>953.28571428571433</v>
      </c>
      <c r="AV65" s="2">
        <f t="shared" si="1"/>
        <v>156.5</v>
      </c>
      <c r="AW65" s="2">
        <f t="shared" si="2"/>
        <v>89.666666666666671</v>
      </c>
      <c r="AX65" s="2">
        <f t="shared" si="3"/>
        <v>80.833333333333329</v>
      </c>
      <c r="AY65" s="2">
        <f t="shared" si="84"/>
        <v>33</v>
      </c>
      <c r="AZ65" s="2">
        <f t="shared" si="85"/>
        <v>15.5</v>
      </c>
      <c r="BA65" s="2">
        <f t="shared" si="86"/>
        <v>57.166666666666664</v>
      </c>
      <c r="BC65" s="6">
        <v>30492</v>
      </c>
      <c r="BD65" s="2">
        <v>307</v>
      </c>
      <c r="BE65" s="2">
        <v>270</v>
      </c>
      <c r="BF65" s="2">
        <v>22</v>
      </c>
      <c r="BG65" s="2">
        <v>58</v>
      </c>
      <c r="BJ65" s="2">
        <v>121</v>
      </c>
      <c r="BL65" s="6">
        <f t="shared" si="20"/>
        <v>30492.428571428572</v>
      </c>
      <c r="BM65" s="2">
        <f t="shared" si="21"/>
        <v>328.6</v>
      </c>
      <c r="BN65" s="2">
        <f t="shared" si="4"/>
        <v>249.57142857142858</v>
      </c>
      <c r="BO65" s="2">
        <f t="shared" si="5"/>
        <v>36.4</v>
      </c>
      <c r="BP65" s="2">
        <f t="shared" si="6"/>
        <v>67.714285714285708</v>
      </c>
      <c r="BQ65" s="2">
        <f t="shared" si="91"/>
        <v>18.8</v>
      </c>
      <c r="BR65" s="2">
        <f t="shared" si="92"/>
        <v>14</v>
      </c>
      <c r="BS65" s="2">
        <f t="shared" si="93"/>
        <v>166.85714285714286</v>
      </c>
      <c r="BU65" s="6">
        <v>30826</v>
      </c>
      <c r="BV65" s="2">
        <v>232</v>
      </c>
      <c r="BW65" s="7">
        <v>53</v>
      </c>
      <c r="BX65" s="7">
        <v>55</v>
      </c>
      <c r="BY65" s="2">
        <v>75</v>
      </c>
      <c r="BZ65" s="2">
        <v>25</v>
      </c>
      <c r="CA65" s="2">
        <v>30</v>
      </c>
      <c r="CB65" s="2">
        <v>12</v>
      </c>
      <c r="CD65" s="6">
        <f t="shared" si="22"/>
        <v>30833.428571428572</v>
      </c>
      <c r="CE65" s="2">
        <f t="shared" si="30"/>
        <v>258.85714285714283</v>
      </c>
      <c r="CF65" s="2">
        <f t="shared" si="31"/>
        <v>121.28571428571429</v>
      </c>
      <c r="CG65" s="2">
        <f t="shared" si="32"/>
        <v>63.714285714285715</v>
      </c>
      <c r="CH65" s="2">
        <f t="shared" si="33"/>
        <v>88.285714285714292</v>
      </c>
      <c r="CI65" s="2">
        <f t="shared" si="50"/>
        <v>18.142857142857142</v>
      </c>
      <c r="CJ65" s="2">
        <f t="shared" si="51"/>
        <v>21.857142857142858</v>
      </c>
      <c r="CK65" s="2">
        <f t="shared" si="59"/>
        <v>39.714285714285715</v>
      </c>
      <c r="CM65" s="6">
        <v>30660</v>
      </c>
      <c r="CN65" s="2">
        <v>226</v>
      </c>
      <c r="CO65" s="7">
        <v>187.5</v>
      </c>
      <c r="CP65" s="7">
        <v>31.73</v>
      </c>
      <c r="CQ65" s="2">
        <v>71</v>
      </c>
      <c r="CR65" s="2">
        <v>17</v>
      </c>
      <c r="CS65" s="2">
        <v>14</v>
      </c>
      <c r="CT65" s="2">
        <v>52</v>
      </c>
      <c r="CV65" s="6">
        <f t="shared" si="23"/>
        <v>30660</v>
      </c>
      <c r="CW65" s="2">
        <f t="shared" si="24"/>
        <v>220.71428571428572</v>
      </c>
      <c r="CX65" s="2">
        <f t="shared" si="7"/>
        <v>159.28571428571428</v>
      </c>
      <c r="CY65" s="2">
        <f t="shared" si="8"/>
        <v>28.867142857142856</v>
      </c>
      <c r="CZ65" s="2">
        <f t="shared" si="9"/>
        <v>85.428571428571431</v>
      </c>
      <c r="DA65" s="2">
        <f t="shared" si="76"/>
        <v>18.285714285714285</v>
      </c>
      <c r="DB65" s="2">
        <f t="shared" si="77"/>
        <v>21.5</v>
      </c>
      <c r="DC65" s="2">
        <f t="shared" si="78"/>
        <v>39.666666666666664</v>
      </c>
    </row>
    <row r="66" spans="1:107" x14ac:dyDescent="0.2">
      <c r="A66" s="6">
        <v>30635</v>
      </c>
      <c r="B66" s="2">
        <v>1542</v>
      </c>
      <c r="C66" s="2">
        <v>443</v>
      </c>
      <c r="D66" s="2">
        <v>312</v>
      </c>
      <c r="E66" s="2">
        <v>1136</v>
      </c>
      <c r="F66" s="2">
        <v>198</v>
      </c>
      <c r="G66" s="2">
        <v>359</v>
      </c>
      <c r="H66" s="2">
        <v>90</v>
      </c>
      <c r="J66" s="6">
        <f t="shared" si="25"/>
        <v>30625.714285714286</v>
      </c>
      <c r="K66" s="2">
        <f t="shared" si="26"/>
        <v>1395.4285714285713</v>
      </c>
      <c r="L66" s="2">
        <f t="shared" si="46"/>
        <v>282.42857142857144</v>
      </c>
      <c r="M66" s="2">
        <f t="shared" si="47"/>
        <v>257.28571428571428</v>
      </c>
      <c r="N66" s="2">
        <f t="shared" si="48"/>
        <v>893.28571428571433</v>
      </c>
      <c r="O66" s="2">
        <f t="shared" si="67"/>
        <v>149.42857142857142</v>
      </c>
      <c r="P66" s="2">
        <f t="shared" si="68"/>
        <v>256.14285714285717</v>
      </c>
      <c r="Q66" s="2">
        <f t="shared" si="69"/>
        <v>57.166666666666664</v>
      </c>
      <c r="S66" s="6">
        <v>31204</v>
      </c>
      <c r="T66" s="2">
        <v>822</v>
      </c>
      <c r="U66" s="2">
        <v>195</v>
      </c>
      <c r="V66" s="2">
        <v>80</v>
      </c>
      <c r="W66" s="2">
        <v>127</v>
      </c>
      <c r="X66" s="2">
        <v>27</v>
      </c>
      <c r="Y66" s="2">
        <v>27</v>
      </c>
      <c r="Z66" s="2">
        <v>55</v>
      </c>
      <c r="AB66" s="6">
        <f t="shared" ref="AB66:AC66" si="102">AVERAGE(S63:S69)</f>
        <v>31204</v>
      </c>
      <c r="AC66" s="2">
        <f t="shared" si="102"/>
        <v>1072.2857142857142</v>
      </c>
      <c r="AD66" s="2">
        <f t="shared" si="12"/>
        <v>131.71428571428572</v>
      </c>
      <c r="AE66" s="2">
        <f t="shared" si="13"/>
        <v>141.71428571428572</v>
      </c>
      <c r="AF66" s="2">
        <f t="shared" si="14"/>
        <v>168.28571428571428</v>
      </c>
      <c r="AG66" s="2">
        <f t="shared" si="15"/>
        <v>25.666666666666668</v>
      </c>
      <c r="AH66" s="2">
        <f t="shared" si="16"/>
        <v>40.833333333333336</v>
      </c>
      <c r="AI66" s="2">
        <f t="shared" si="17"/>
        <v>49</v>
      </c>
      <c r="AK66" s="6">
        <v>30495</v>
      </c>
      <c r="AL66" s="2">
        <v>1534</v>
      </c>
      <c r="AP66" s="2">
        <v>94</v>
      </c>
      <c r="AT66" s="6">
        <f t="shared" si="18"/>
        <v>30493.285714285714</v>
      </c>
      <c r="AU66" s="2">
        <f t="shared" si="19"/>
        <v>901.57142857142856</v>
      </c>
      <c r="AV66" s="2">
        <f t="shared" si="1"/>
        <v>160.33333333333334</v>
      </c>
      <c r="AW66" s="2">
        <f t="shared" si="2"/>
        <v>89</v>
      </c>
      <c r="AX66" s="2">
        <f t="shared" si="3"/>
        <v>73.5</v>
      </c>
      <c r="AY66" s="2">
        <f t="shared" si="84"/>
        <v>32.6</v>
      </c>
      <c r="AZ66" s="2">
        <f t="shared" si="85"/>
        <v>18.5</v>
      </c>
      <c r="BA66" s="2">
        <f t="shared" si="86"/>
        <v>57.833333333333336</v>
      </c>
      <c r="BC66" s="6">
        <v>30498</v>
      </c>
      <c r="BD66" s="2">
        <v>354</v>
      </c>
      <c r="BE66" s="2">
        <v>165</v>
      </c>
      <c r="BF66" s="2">
        <v>42</v>
      </c>
      <c r="BG66" s="2">
        <v>72</v>
      </c>
      <c r="BH66" s="2">
        <v>18</v>
      </c>
      <c r="BJ66" s="2">
        <v>97</v>
      </c>
      <c r="BL66" s="6">
        <f t="shared" si="20"/>
        <v>30499.285714285714</v>
      </c>
      <c r="BM66" s="2">
        <f t="shared" si="21"/>
        <v>346.8</v>
      </c>
      <c r="BN66" s="2">
        <f t="shared" si="4"/>
        <v>283.42857142857144</v>
      </c>
      <c r="BO66" s="2">
        <f t="shared" si="5"/>
        <v>45.4</v>
      </c>
      <c r="BP66" s="2">
        <f t="shared" si="6"/>
        <v>70.428571428571431</v>
      </c>
      <c r="BQ66" s="2">
        <f t="shared" si="91"/>
        <v>20.8</v>
      </c>
      <c r="BR66" s="2">
        <f t="shared" si="92"/>
        <v>19</v>
      </c>
      <c r="BS66" s="2">
        <f t="shared" si="93"/>
        <v>201</v>
      </c>
      <c r="BU66" s="6">
        <v>30862</v>
      </c>
      <c r="BV66" s="2">
        <v>344</v>
      </c>
      <c r="BW66" s="7">
        <v>125</v>
      </c>
      <c r="BX66" s="7">
        <v>89</v>
      </c>
      <c r="BY66" s="2">
        <v>117</v>
      </c>
      <c r="BZ66" s="2">
        <v>14</v>
      </c>
      <c r="CA66" s="2">
        <v>22</v>
      </c>
      <c r="CB66" s="2">
        <v>66</v>
      </c>
      <c r="CD66" s="6">
        <f t="shared" si="22"/>
        <v>30846.428571428572</v>
      </c>
      <c r="CE66" s="2">
        <f t="shared" si="30"/>
        <v>272.71428571428572</v>
      </c>
      <c r="CF66" s="2">
        <f t="shared" si="31"/>
        <v>130.85714285714286</v>
      </c>
      <c r="CG66" s="2">
        <f t="shared" si="32"/>
        <v>67.285714285714292</v>
      </c>
      <c r="CH66" s="2">
        <f t="shared" si="33"/>
        <v>93.285714285714292</v>
      </c>
      <c r="CI66" s="2">
        <f t="shared" si="50"/>
        <v>18.142857142857142</v>
      </c>
      <c r="CJ66" s="2">
        <f t="shared" si="51"/>
        <v>22.714285714285715</v>
      </c>
      <c r="CK66" s="2">
        <f t="shared" si="59"/>
        <v>39.285714285714285</v>
      </c>
      <c r="CM66" s="6">
        <v>30663</v>
      </c>
      <c r="CN66" s="2">
        <v>224</v>
      </c>
      <c r="CO66" s="7">
        <v>347.5</v>
      </c>
      <c r="CP66" s="7">
        <v>70.14</v>
      </c>
      <c r="CQ66" s="2">
        <v>143</v>
      </c>
      <c r="CR66" s="2">
        <v>41</v>
      </c>
      <c r="CS66" s="2">
        <v>54</v>
      </c>
      <c r="CT66" s="2">
        <v>36</v>
      </c>
      <c r="CV66" s="6">
        <f t="shared" si="23"/>
        <v>30662.142857142859</v>
      </c>
      <c r="CW66" s="2">
        <f t="shared" si="24"/>
        <v>217.28571428571428</v>
      </c>
      <c r="CX66" s="2">
        <f t="shared" si="7"/>
        <v>155.71428571428572</v>
      </c>
      <c r="CY66" s="2">
        <f t="shared" si="8"/>
        <v>29.582857142857144</v>
      </c>
      <c r="CZ66" s="2">
        <f t="shared" si="9"/>
        <v>83.428571428571431</v>
      </c>
      <c r="DA66" s="2">
        <f t="shared" si="76"/>
        <v>18.285714285714285</v>
      </c>
      <c r="DB66" s="2">
        <f t="shared" si="77"/>
        <v>21.333333333333332</v>
      </c>
      <c r="DC66" s="2">
        <f t="shared" si="78"/>
        <v>37</v>
      </c>
    </row>
    <row r="67" spans="1:107" x14ac:dyDescent="0.2">
      <c r="A67" s="6">
        <v>30643</v>
      </c>
      <c r="B67" s="2">
        <v>1881</v>
      </c>
      <c r="C67" s="2">
        <v>288</v>
      </c>
      <c r="D67" s="2">
        <v>359</v>
      </c>
      <c r="E67" s="2">
        <v>1401</v>
      </c>
      <c r="F67" s="2">
        <v>235</v>
      </c>
      <c r="G67" s="2">
        <v>410</v>
      </c>
      <c r="H67" s="2">
        <v>21</v>
      </c>
      <c r="J67" s="6">
        <f t="shared" si="25"/>
        <v>30633.714285714286</v>
      </c>
      <c r="K67" s="2">
        <f t="shared" si="26"/>
        <v>1472.8571428571429</v>
      </c>
      <c r="L67" s="2">
        <f t="shared" si="46"/>
        <v>326.42857142857144</v>
      </c>
      <c r="M67" s="2">
        <f t="shared" si="47"/>
        <v>287.85714285714283</v>
      </c>
      <c r="N67" s="2">
        <f t="shared" si="48"/>
        <v>966.71428571428567</v>
      </c>
      <c r="O67" s="2">
        <f t="shared" si="67"/>
        <v>165.14285714285714</v>
      </c>
      <c r="P67" s="2">
        <f t="shared" si="68"/>
        <v>286.85714285714283</v>
      </c>
      <c r="Q67" s="2">
        <f t="shared" si="69"/>
        <v>61.142857142857146</v>
      </c>
      <c r="S67" s="6">
        <v>31204</v>
      </c>
      <c r="T67" s="2">
        <v>820</v>
      </c>
      <c r="U67" s="2">
        <v>175</v>
      </c>
      <c r="V67" s="2">
        <v>65</v>
      </c>
      <c r="W67" s="2">
        <v>136</v>
      </c>
      <c r="X67" s="2">
        <v>17</v>
      </c>
      <c r="Y67" s="2">
        <v>16</v>
      </c>
      <c r="Z67" s="2">
        <v>58</v>
      </c>
      <c r="AB67" s="6">
        <f t="shared" ref="AB67:AC67" si="103">AVERAGE(S64:S70)</f>
        <v>31206</v>
      </c>
      <c r="AC67" s="2">
        <f t="shared" si="103"/>
        <v>1034.8571428571429</v>
      </c>
      <c r="AD67" s="2">
        <f t="shared" si="12"/>
        <v>121.71428571428571</v>
      </c>
      <c r="AE67" s="2">
        <f t="shared" si="13"/>
        <v>118.57142857142857</v>
      </c>
      <c r="AF67" s="2">
        <f t="shared" si="14"/>
        <v>158.57142857142858</v>
      </c>
      <c r="AG67" s="2">
        <f t="shared" si="15"/>
        <v>22.333333333333332</v>
      </c>
      <c r="AH67" s="2">
        <f t="shared" si="16"/>
        <v>36.799999999999997</v>
      </c>
      <c r="AI67" s="2">
        <f t="shared" si="17"/>
        <v>45.666666666666664</v>
      </c>
      <c r="AK67" s="6">
        <v>30495</v>
      </c>
      <c r="AL67" s="2">
        <v>913</v>
      </c>
      <c r="AM67" s="2">
        <v>145</v>
      </c>
      <c r="AN67" s="2">
        <v>91</v>
      </c>
      <c r="AO67" s="2">
        <v>89</v>
      </c>
      <c r="AR67" s="2">
        <v>39</v>
      </c>
      <c r="AT67" s="6">
        <f t="shared" si="18"/>
        <v>30496.428571428572</v>
      </c>
      <c r="AU67" s="2">
        <f t="shared" si="19"/>
        <v>884.42857142857144</v>
      </c>
      <c r="AV67" s="2">
        <f t="shared" si="1"/>
        <v>163.16666666666666</v>
      </c>
      <c r="AW67" s="2">
        <f t="shared" si="2"/>
        <v>87.833333333333329</v>
      </c>
      <c r="AX67" s="2">
        <f t="shared" si="3"/>
        <v>71.5</v>
      </c>
      <c r="AY67" s="2">
        <f t="shared" si="84"/>
        <v>32.799999999999997</v>
      </c>
      <c r="AZ67" s="2">
        <f t="shared" si="85"/>
        <v>20</v>
      </c>
      <c r="BA67" s="2">
        <f t="shared" si="86"/>
        <v>57.666666666666664</v>
      </c>
      <c r="BC67" s="6">
        <v>30506</v>
      </c>
      <c r="BE67" s="2">
        <v>270</v>
      </c>
      <c r="BG67" s="2">
        <v>97</v>
      </c>
      <c r="BJ67" s="2">
        <v>253</v>
      </c>
      <c r="BL67" s="6">
        <f t="shared" si="20"/>
        <v>30505.857142857141</v>
      </c>
      <c r="BM67" s="2">
        <f t="shared" si="21"/>
        <v>356.5</v>
      </c>
      <c r="BN67" s="2">
        <f t="shared" si="4"/>
        <v>307.71428571428572</v>
      </c>
      <c r="BO67" s="2">
        <f t="shared" si="5"/>
        <v>50.666666666666664</v>
      </c>
      <c r="BP67" s="2">
        <f t="shared" si="6"/>
        <v>73.857142857142861</v>
      </c>
      <c r="BQ67" s="2">
        <f t="shared" si="91"/>
        <v>20.6</v>
      </c>
      <c r="BR67" s="2">
        <f t="shared" si="92"/>
        <v>20.666666666666668</v>
      </c>
      <c r="BS67" s="2">
        <f t="shared" si="93"/>
        <v>227.42857142857142</v>
      </c>
      <c r="BU67" s="6">
        <v>30865</v>
      </c>
      <c r="BV67" s="2">
        <v>274</v>
      </c>
      <c r="BW67" s="7">
        <v>60</v>
      </c>
      <c r="BX67" s="7">
        <v>62</v>
      </c>
      <c r="BY67" s="2">
        <v>95</v>
      </c>
      <c r="BZ67" s="2">
        <v>21</v>
      </c>
      <c r="CA67" s="2">
        <v>20</v>
      </c>
      <c r="CB67" s="2">
        <v>24</v>
      </c>
      <c r="CD67" s="6">
        <f t="shared" si="22"/>
        <v>30860.285714285714</v>
      </c>
      <c r="CE67" s="2">
        <f t="shared" si="30"/>
        <v>283.5</v>
      </c>
      <c r="CF67" s="2">
        <f t="shared" si="31"/>
        <v>143.42857142857142</v>
      </c>
      <c r="CG67" s="2">
        <f t="shared" si="32"/>
        <v>71.833333333333329</v>
      </c>
      <c r="CH67" s="2">
        <f t="shared" si="33"/>
        <v>92.714285714285708</v>
      </c>
      <c r="CI67" s="2">
        <f t="shared" si="50"/>
        <v>19.857142857142858</v>
      </c>
      <c r="CJ67" s="2">
        <f t="shared" si="51"/>
        <v>25.428571428571427</v>
      </c>
      <c r="CK67" s="2">
        <f t="shared" si="59"/>
        <v>42.285714285714285</v>
      </c>
      <c r="CM67" s="6">
        <v>30663</v>
      </c>
      <c r="CN67" s="2">
        <v>184</v>
      </c>
      <c r="CO67" s="7">
        <v>117.5</v>
      </c>
      <c r="CP67" s="7">
        <v>21.71</v>
      </c>
      <c r="CQ67" s="2">
        <v>68</v>
      </c>
      <c r="CR67" s="2">
        <v>17</v>
      </c>
      <c r="CS67" s="2">
        <v>14</v>
      </c>
      <c r="CT67" s="2">
        <v>31</v>
      </c>
      <c r="CV67" s="6">
        <f t="shared" si="23"/>
        <v>30663.714285714286</v>
      </c>
      <c r="CW67" s="2">
        <f t="shared" si="24"/>
        <v>207.71428571428572</v>
      </c>
      <c r="CX67" s="2">
        <f t="shared" si="7"/>
        <v>166.42857142857142</v>
      </c>
      <c r="CY67" s="2">
        <f t="shared" si="8"/>
        <v>30.298571428571428</v>
      </c>
      <c r="CZ67" s="2">
        <f t="shared" si="9"/>
        <v>81.428571428571431</v>
      </c>
      <c r="DA67" s="2">
        <f t="shared" si="76"/>
        <v>19.5</v>
      </c>
      <c r="DB67" s="2">
        <f t="shared" si="77"/>
        <v>23.6</v>
      </c>
      <c r="DC67" s="2">
        <f t="shared" si="78"/>
        <v>37.714285714285715</v>
      </c>
    </row>
    <row r="68" spans="1:107" x14ac:dyDescent="0.2">
      <c r="A68" s="6">
        <v>30650</v>
      </c>
      <c r="B68" s="2">
        <v>1688</v>
      </c>
      <c r="C68" s="2">
        <v>343</v>
      </c>
      <c r="D68" s="2">
        <v>423</v>
      </c>
      <c r="E68" s="2">
        <v>1202</v>
      </c>
      <c r="F68" s="2">
        <v>204</v>
      </c>
      <c r="G68" s="2">
        <v>351</v>
      </c>
      <c r="H68" s="2">
        <v>65</v>
      </c>
      <c r="J68" s="6">
        <f t="shared" si="25"/>
        <v>30642.571428571428</v>
      </c>
      <c r="K68" s="2">
        <f t="shared" si="26"/>
        <v>1571.1428571428571</v>
      </c>
      <c r="L68" s="2">
        <f t="shared" si="46"/>
        <v>347.85714285714283</v>
      </c>
      <c r="M68" s="2">
        <f t="shared" si="47"/>
        <v>339.42857142857144</v>
      </c>
      <c r="N68" s="2">
        <f t="shared" si="48"/>
        <v>1066</v>
      </c>
      <c r="O68" s="2">
        <f t="shared" si="67"/>
        <v>184.28571428571428</v>
      </c>
      <c r="P68" s="2">
        <f t="shared" si="68"/>
        <v>319.14285714285717</v>
      </c>
      <c r="Q68" s="2">
        <f t="shared" si="69"/>
        <v>55.857142857142854</v>
      </c>
      <c r="S68" s="6">
        <v>31211</v>
      </c>
      <c r="T68" s="2">
        <v>1167</v>
      </c>
      <c r="U68" s="2">
        <v>63</v>
      </c>
      <c r="V68" s="2">
        <v>120</v>
      </c>
      <c r="W68" s="2">
        <v>168</v>
      </c>
      <c r="AB68" s="6">
        <f t="shared" ref="AB68:AC68" si="104">AVERAGE(S65:S71)</f>
        <v>31209</v>
      </c>
      <c r="AC68" s="2">
        <f t="shared" si="104"/>
        <v>995</v>
      </c>
      <c r="AD68" s="2">
        <f t="shared" si="12"/>
        <v>109.57142857142857</v>
      </c>
      <c r="AE68" s="2">
        <f t="shared" si="13"/>
        <v>97.571428571428569</v>
      </c>
      <c r="AF68" s="2">
        <f t="shared" si="14"/>
        <v>146</v>
      </c>
      <c r="AG68" s="2">
        <f t="shared" si="15"/>
        <v>18.666666666666668</v>
      </c>
      <c r="AH68" s="2">
        <f t="shared" si="16"/>
        <v>18.399999999999999</v>
      </c>
      <c r="AI68" s="2">
        <f t="shared" si="17"/>
        <v>39.4</v>
      </c>
      <c r="AK68" s="6">
        <v>30496</v>
      </c>
      <c r="AL68" s="2">
        <v>787</v>
      </c>
      <c r="AM68" s="2">
        <v>190</v>
      </c>
      <c r="AN68" s="2">
        <v>86</v>
      </c>
      <c r="AO68" s="2">
        <v>63</v>
      </c>
      <c r="AR68" s="2">
        <v>75</v>
      </c>
      <c r="AT68" s="6">
        <f t="shared" si="18"/>
        <v>30500.714285714286</v>
      </c>
      <c r="AU68" s="2">
        <f t="shared" si="19"/>
        <v>846.85714285714289</v>
      </c>
      <c r="AV68" s="2">
        <f t="shared" si="1"/>
        <v>177.66666666666666</v>
      </c>
      <c r="AW68" s="2">
        <f t="shared" si="2"/>
        <v>101</v>
      </c>
      <c r="AX68" s="2">
        <f t="shared" si="3"/>
        <v>81.5</v>
      </c>
      <c r="AY68" s="2">
        <f t="shared" si="84"/>
        <v>33.4</v>
      </c>
      <c r="AZ68" s="2">
        <f t="shared" si="85"/>
        <v>29.333333333333332</v>
      </c>
      <c r="BA68" s="2">
        <f t="shared" si="86"/>
        <v>73</v>
      </c>
      <c r="BC68" s="6">
        <v>30512</v>
      </c>
      <c r="BD68" s="2">
        <v>331</v>
      </c>
      <c r="BE68" s="2">
        <v>353</v>
      </c>
      <c r="BF68" s="2">
        <v>38</v>
      </c>
      <c r="BG68" s="2">
        <v>61</v>
      </c>
      <c r="BH68" s="2">
        <v>15</v>
      </c>
      <c r="BJ68" s="2">
        <v>271</v>
      </c>
      <c r="BL68" s="6">
        <f t="shared" si="20"/>
        <v>30512.428571428572</v>
      </c>
      <c r="BM68" s="2">
        <f t="shared" si="21"/>
        <v>358.5</v>
      </c>
      <c r="BN68" s="2">
        <f t="shared" si="4"/>
        <v>318.71428571428572</v>
      </c>
      <c r="BO68" s="2">
        <f t="shared" si="5"/>
        <v>49.333333333333336</v>
      </c>
      <c r="BP68" s="2">
        <f t="shared" si="6"/>
        <v>76.142857142857139</v>
      </c>
      <c r="BQ68" s="2">
        <f t="shared" si="91"/>
        <v>21.8</v>
      </c>
      <c r="BR68" s="2">
        <f t="shared" si="92"/>
        <v>21.333333333333332</v>
      </c>
      <c r="BS68" s="2">
        <f t="shared" si="93"/>
        <v>239.42857142857142</v>
      </c>
      <c r="BU68" s="6">
        <v>30872</v>
      </c>
      <c r="BV68" s="2">
        <v>256</v>
      </c>
      <c r="BW68" s="7">
        <v>283</v>
      </c>
      <c r="BX68" s="7">
        <v>60</v>
      </c>
      <c r="BY68" s="2">
        <v>84</v>
      </c>
      <c r="BZ68" s="2">
        <v>15</v>
      </c>
      <c r="CA68" s="2">
        <v>20</v>
      </c>
      <c r="CB68" s="2">
        <v>20</v>
      </c>
      <c r="CD68" s="6">
        <f t="shared" si="22"/>
        <v>30872.857142857141</v>
      </c>
      <c r="CE68" s="2">
        <f t="shared" si="30"/>
        <v>290.5</v>
      </c>
      <c r="CF68" s="2">
        <f t="shared" si="31"/>
        <v>131</v>
      </c>
      <c r="CG68" s="2">
        <f t="shared" si="32"/>
        <v>65.666666666666671</v>
      </c>
      <c r="CH68" s="2">
        <f t="shared" si="33"/>
        <v>93.714285714285708</v>
      </c>
      <c r="CI68" s="2">
        <f t="shared" si="50"/>
        <v>18.857142857142858</v>
      </c>
      <c r="CJ68" s="2">
        <f t="shared" si="51"/>
        <v>23</v>
      </c>
      <c r="CK68" s="2">
        <f t="shared" si="59"/>
        <v>33.666666666666664</v>
      </c>
      <c r="CM68" s="6">
        <v>30666</v>
      </c>
      <c r="CN68" s="2">
        <v>246</v>
      </c>
      <c r="CO68" s="7">
        <v>140</v>
      </c>
      <c r="CP68" s="7">
        <v>20.04</v>
      </c>
      <c r="CQ68" s="2">
        <v>64</v>
      </c>
      <c r="CR68" s="2">
        <v>13</v>
      </c>
      <c r="CT68" s="2">
        <v>43</v>
      </c>
      <c r="CV68" s="6">
        <f t="shared" si="23"/>
        <v>30665.285714285714</v>
      </c>
      <c r="CW68" s="2">
        <f t="shared" si="24"/>
        <v>197.57142857142858</v>
      </c>
      <c r="CX68" s="2">
        <f t="shared" si="7"/>
        <v>157.85714285714286</v>
      </c>
      <c r="CY68" s="2">
        <f t="shared" si="8"/>
        <v>29.582857142857144</v>
      </c>
      <c r="CZ68" s="2">
        <f t="shared" si="9"/>
        <v>81.285714285714292</v>
      </c>
      <c r="DA68" s="2">
        <f t="shared" si="76"/>
        <v>19.833333333333332</v>
      </c>
      <c r="DB68" s="2">
        <f t="shared" si="77"/>
        <v>23.6</v>
      </c>
      <c r="DC68" s="2">
        <f t="shared" si="78"/>
        <v>35.428571428571431</v>
      </c>
    </row>
    <row r="69" spans="1:107" x14ac:dyDescent="0.2">
      <c r="A69" s="6">
        <v>30656</v>
      </c>
      <c r="B69" s="2">
        <v>1674</v>
      </c>
      <c r="C69" s="2">
        <v>568</v>
      </c>
      <c r="D69" s="2">
        <v>420</v>
      </c>
      <c r="E69" s="2">
        <v>1219</v>
      </c>
      <c r="F69" s="2">
        <v>215</v>
      </c>
      <c r="G69" s="2">
        <v>373</v>
      </c>
      <c r="H69" s="2">
        <v>85</v>
      </c>
      <c r="J69" s="6">
        <f t="shared" si="25"/>
        <v>30651</v>
      </c>
      <c r="K69" s="2">
        <f t="shared" si="26"/>
        <v>1685.5714285714287</v>
      </c>
      <c r="L69" s="2">
        <f t="shared" si="46"/>
        <v>397.14285714285717</v>
      </c>
      <c r="M69" s="2">
        <f t="shared" si="47"/>
        <v>364.42857142857144</v>
      </c>
      <c r="N69" s="2">
        <f t="shared" si="48"/>
        <v>1225</v>
      </c>
      <c r="O69" s="2">
        <f t="shared" si="67"/>
        <v>217.14285714285714</v>
      </c>
      <c r="P69" s="2">
        <f t="shared" si="68"/>
        <v>377.28571428571428</v>
      </c>
      <c r="Q69" s="2">
        <f t="shared" si="69"/>
        <v>66.714285714285708</v>
      </c>
      <c r="S69" s="6">
        <v>31211</v>
      </c>
      <c r="T69" s="2">
        <v>1096</v>
      </c>
      <c r="U69" s="2">
        <v>70</v>
      </c>
      <c r="V69" s="2">
        <v>119</v>
      </c>
      <c r="W69" s="2">
        <v>161</v>
      </c>
      <c r="X69" s="2">
        <v>16</v>
      </c>
      <c r="Y69" s="2">
        <v>11</v>
      </c>
      <c r="Z69" s="2">
        <v>20</v>
      </c>
      <c r="AB69" s="6">
        <f t="shared" ref="AB69:AC69" si="105">AVERAGE(S66:S72)</f>
        <v>31211</v>
      </c>
      <c r="AC69" s="2">
        <f t="shared" si="105"/>
        <v>1035.8571428571429</v>
      </c>
      <c r="AD69" s="2">
        <f t="shared" si="12"/>
        <v>97.714285714285708</v>
      </c>
      <c r="AE69" s="2">
        <f t="shared" si="13"/>
        <v>104</v>
      </c>
      <c r="AF69" s="2">
        <f t="shared" si="14"/>
        <v>148.14285714285714</v>
      </c>
      <c r="AG69" s="2">
        <f t="shared" si="15"/>
        <v>18.166666666666668</v>
      </c>
      <c r="AH69" s="2">
        <f t="shared" si="16"/>
        <v>17</v>
      </c>
      <c r="AI69" s="2">
        <f t="shared" si="17"/>
        <v>34.6</v>
      </c>
      <c r="AK69" s="6">
        <v>30503</v>
      </c>
      <c r="AL69" s="2">
        <v>587</v>
      </c>
      <c r="AM69" s="2">
        <v>158</v>
      </c>
      <c r="AN69" s="2">
        <v>77</v>
      </c>
      <c r="AO69" s="2">
        <v>48</v>
      </c>
      <c r="AP69" s="2">
        <v>22</v>
      </c>
      <c r="AQ69" s="2">
        <v>26</v>
      </c>
      <c r="AR69" s="2">
        <v>60</v>
      </c>
      <c r="AT69" s="6">
        <f t="shared" si="18"/>
        <v>30506</v>
      </c>
      <c r="AU69" s="2">
        <f t="shared" si="19"/>
        <v>820.14285714285711</v>
      </c>
      <c r="AV69" s="2">
        <f t="shared" si="1"/>
        <v>178.5</v>
      </c>
      <c r="AW69" s="2">
        <f t="shared" si="2"/>
        <v>95.666666666666671</v>
      </c>
      <c r="AX69" s="2">
        <f t="shared" si="3"/>
        <v>77</v>
      </c>
      <c r="AY69" s="2">
        <f t="shared" si="84"/>
        <v>34.6</v>
      </c>
      <c r="AZ69" s="2">
        <f t="shared" si="85"/>
        <v>31.333333333333332</v>
      </c>
      <c r="BA69" s="2">
        <f t="shared" si="86"/>
        <v>71.666666666666671</v>
      </c>
      <c r="BC69" s="6">
        <v>30519</v>
      </c>
      <c r="BD69" s="2">
        <v>398</v>
      </c>
      <c r="BE69" s="2">
        <v>360</v>
      </c>
      <c r="BF69" s="2">
        <v>70</v>
      </c>
      <c r="BG69" s="2">
        <v>80</v>
      </c>
      <c r="BH69" s="2">
        <v>24</v>
      </c>
      <c r="BI69" s="2">
        <v>24</v>
      </c>
      <c r="BJ69" s="2">
        <v>283</v>
      </c>
      <c r="BL69" s="6">
        <f t="shared" si="20"/>
        <v>30519.428571428572</v>
      </c>
      <c r="BM69" s="2">
        <f t="shared" si="21"/>
        <v>364.5</v>
      </c>
      <c r="BN69" s="2">
        <f t="shared" si="4"/>
        <v>325.85714285714283</v>
      </c>
      <c r="BO69" s="2">
        <f t="shared" si="5"/>
        <v>52.666666666666664</v>
      </c>
      <c r="BP69" s="2">
        <f t="shared" si="6"/>
        <v>77.285714285714292</v>
      </c>
      <c r="BQ69" s="2">
        <f t="shared" si="91"/>
        <v>20.666666666666668</v>
      </c>
      <c r="BR69" s="2">
        <f t="shared" si="92"/>
        <v>19</v>
      </c>
      <c r="BS69" s="2">
        <f t="shared" si="93"/>
        <v>259.16666666666669</v>
      </c>
      <c r="BU69" s="6">
        <v>30882</v>
      </c>
      <c r="BV69" s="2">
        <v>305</v>
      </c>
      <c r="BW69" s="7">
        <v>130</v>
      </c>
      <c r="BX69" s="7">
        <v>73</v>
      </c>
      <c r="BY69" s="2">
        <v>104</v>
      </c>
      <c r="BZ69" s="2">
        <v>20</v>
      </c>
      <c r="CA69" s="2">
        <v>19</v>
      </c>
      <c r="CB69" s="2">
        <v>21</v>
      </c>
      <c r="CD69" s="6">
        <f t="shared" si="22"/>
        <v>30886.714285714286</v>
      </c>
      <c r="CE69" s="2">
        <f t="shared" si="30"/>
        <v>306.83333333333331</v>
      </c>
      <c r="CF69" s="2">
        <f t="shared" si="31"/>
        <v>132.42857142857142</v>
      </c>
      <c r="CG69" s="2">
        <f t="shared" si="32"/>
        <v>65.666666666666671</v>
      </c>
      <c r="CH69" s="2">
        <f t="shared" si="33"/>
        <v>97.714285714285708</v>
      </c>
      <c r="CI69" s="2">
        <f t="shared" si="50"/>
        <v>17.428571428571427</v>
      </c>
      <c r="CJ69" s="2">
        <f t="shared" si="51"/>
        <v>20.571428571428573</v>
      </c>
      <c r="CK69" s="2">
        <f t="shared" si="59"/>
        <v>35.166666666666664</v>
      </c>
      <c r="CM69" s="6">
        <v>30667</v>
      </c>
      <c r="CN69" s="2">
        <v>171</v>
      </c>
      <c r="CO69" s="7">
        <v>55</v>
      </c>
      <c r="CP69" s="7">
        <v>18.37</v>
      </c>
      <c r="CQ69" s="2">
        <v>64</v>
      </c>
      <c r="CR69" s="2">
        <v>13</v>
      </c>
      <c r="CS69" s="2">
        <v>13</v>
      </c>
      <c r="CT69" s="2">
        <v>18</v>
      </c>
      <c r="CV69" s="6">
        <f t="shared" si="23"/>
        <v>30666.857142857141</v>
      </c>
      <c r="CW69" s="2">
        <f t="shared" si="24"/>
        <v>189</v>
      </c>
      <c r="CX69" s="2">
        <f t="shared" si="7"/>
        <v>158.57142857142858</v>
      </c>
      <c r="CY69" s="2">
        <f t="shared" si="8"/>
        <v>29.105714285714289</v>
      </c>
      <c r="CZ69" s="2">
        <f t="shared" si="9"/>
        <v>86</v>
      </c>
      <c r="DA69" s="2">
        <f t="shared" si="76"/>
        <v>21.833333333333332</v>
      </c>
      <c r="DB69" s="2">
        <f t="shared" si="77"/>
        <v>28.8</v>
      </c>
      <c r="DC69" s="2">
        <f t="shared" si="78"/>
        <v>34.714285714285715</v>
      </c>
    </row>
    <row r="70" spans="1:107" x14ac:dyDescent="0.2">
      <c r="A70" s="6">
        <v>30670</v>
      </c>
      <c r="B70" s="2">
        <v>1692</v>
      </c>
      <c r="C70" s="2">
        <v>300</v>
      </c>
      <c r="D70" s="2">
        <v>470</v>
      </c>
      <c r="E70" s="2">
        <v>1146</v>
      </c>
      <c r="F70" s="2">
        <v>203</v>
      </c>
      <c r="G70" s="2">
        <v>335</v>
      </c>
      <c r="H70" s="2">
        <v>26</v>
      </c>
      <c r="J70" s="6">
        <f t="shared" si="25"/>
        <v>30658</v>
      </c>
      <c r="K70" s="2">
        <f t="shared" si="26"/>
        <v>1847</v>
      </c>
      <c r="L70" s="2">
        <f t="shared" si="46"/>
        <v>494.28571428571428</v>
      </c>
      <c r="M70" s="2">
        <f t="shared" si="47"/>
        <v>424.85714285714283</v>
      </c>
      <c r="N70" s="2">
        <f t="shared" si="48"/>
        <v>1442.5714285714287</v>
      </c>
      <c r="O70" s="2">
        <f t="shared" si="67"/>
        <v>262.71428571428572</v>
      </c>
      <c r="P70" s="2">
        <f t="shared" si="68"/>
        <v>456.57142857142856</v>
      </c>
      <c r="Q70" s="2">
        <f t="shared" si="69"/>
        <v>71.428571428571431</v>
      </c>
      <c r="S70" s="6">
        <v>31211</v>
      </c>
      <c r="T70" s="2">
        <v>1123</v>
      </c>
      <c r="U70" s="2">
        <v>48</v>
      </c>
      <c r="V70" s="2">
        <v>110</v>
      </c>
      <c r="W70" s="2">
        <v>151</v>
      </c>
      <c r="X70" s="2">
        <v>16</v>
      </c>
      <c r="Z70" s="2">
        <v>21</v>
      </c>
      <c r="AB70" s="6">
        <f t="shared" ref="AB70:AC70" si="106">AVERAGE(S67:S73)</f>
        <v>31213</v>
      </c>
      <c r="AC70" s="2">
        <f t="shared" si="106"/>
        <v>1089.8571428571429</v>
      </c>
      <c r="AD70" s="2">
        <f t="shared" si="12"/>
        <v>82</v>
      </c>
      <c r="AE70" s="2">
        <f t="shared" si="13"/>
        <v>111</v>
      </c>
      <c r="AF70" s="2">
        <f t="shared" si="14"/>
        <v>150.71428571428572</v>
      </c>
      <c r="AG70" s="2">
        <f t="shared" si="15"/>
        <v>17.5</v>
      </c>
      <c r="AH70" s="2">
        <f t="shared" si="16"/>
        <v>17</v>
      </c>
      <c r="AI70" s="2">
        <f t="shared" si="17"/>
        <v>29.4</v>
      </c>
      <c r="AK70" s="6">
        <v>30510</v>
      </c>
      <c r="AL70" s="2">
        <v>592</v>
      </c>
      <c r="AM70" s="2">
        <v>145</v>
      </c>
      <c r="AN70" s="2">
        <v>71</v>
      </c>
      <c r="AO70" s="2">
        <v>45</v>
      </c>
      <c r="AP70" s="2">
        <v>15</v>
      </c>
      <c r="AR70" s="2">
        <v>35</v>
      </c>
      <c r="AT70" s="6">
        <f t="shared" si="18"/>
        <v>30511.142857142859</v>
      </c>
      <c r="AU70" s="2">
        <f t="shared" si="19"/>
        <v>669.14285714285711</v>
      </c>
      <c r="AV70" s="2">
        <f t="shared" si="1"/>
        <v>180.14285714285714</v>
      </c>
      <c r="AW70" s="2">
        <f t="shared" si="2"/>
        <v>93.428571428571431</v>
      </c>
      <c r="AX70" s="2">
        <f t="shared" si="3"/>
        <v>74.571428571428569</v>
      </c>
      <c r="AY70" s="2">
        <f t="shared" si="84"/>
        <v>20.399999999999999</v>
      </c>
      <c r="AZ70" s="2">
        <f t="shared" si="85"/>
        <v>29.25</v>
      </c>
      <c r="BA70" s="2">
        <f t="shared" si="86"/>
        <v>77.142857142857139</v>
      </c>
      <c r="BC70" s="6">
        <v>30526</v>
      </c>
      <c r="BD70" s="2">
        <v>405</v>
      </c>
      <c r="BE70" s="2">
        <v>438</v>
      </c>
      <c r="BF70" s="2">
        <v>77</v>
      </c>
      <c r="BG70" s="2">
        <v>82</v>
      </c>
      <c r="BH70" s="2">
        <v>28</v>
      </c>
      <c r="BI70" s="2">
        <v>24</v>
      </c>
      <c r="BJ70" s="2">
        <v>376</v>
      </c>
      <c r="BL70" s="6">
        <f t="shared" si="20"/>
        <v>30526.428571428572</v>
      </c>
      <c r="BM70" s="2">
        <f t="shared" si="21"/>
        <v>367</v>
      </c>
      <c r="BN70" s="2">
        <f t="shared" si="4"/>
        <v>352.66666666666669</v>
      </c>
      <c r="BO70" s="2">
        <f t="shared" si="5"/>
        <v>57.833333333333336</v>
      </c>
      <c r="BP70" s="2">
        <f t="shared" si="6"/>
        <v>76.857142857142861</v>
      </c>
      <c r="BQ70" s="2">
        <f t="shared" si="91"/>
        <v>21.166666666666668</v>
      </c>
      <c r="BR70" s="2">
        <f t="shared" si="92"/>
        <v>19.2</v>
      </c>
      <c r="BS70" s="2">
        <f t="shared" si="93"/>
        <v>291.60000000000002</v>
      </c>
      <c r="BU70" s="6">
        <v>30896</v>
      </c>
      <c r="BW70" s="7">
        <v>193</v>
      </c>
      <c r="BY70" s="2">
        <v>85</v>
      </c>
      <c r="BZ70" s="2">
        <v>24</v>
      </c>
      <c r="CA70" s="2">
        <v>37</v>
      </c>
      <c r="CB70" s="2">
        <v>59</v>
      </c>
      <c r="CD70" s="6">
        <f t="shared" si="22"/>
        <v>30897.285714285714</v>
      </c>
      <c r="CE70" s="2">
        <f t="shared" si="30"/>
        <v>310.83333333333331</v>
      </c>
      <c r="CF70" s="2">
        <f t="shared" si="31"/>
        <v>141.71428571428572</v>
      </c>
      <c r="CG70" s="2">
        <f t="shared" si="32"/>
        <v>67</v>
      </c>
      <c r="CH70" s="2">
        <f t="shared" si="33"/>
        <v>95.714285714285708</v>
      </c>
      <c r="CI70" s="2">
        <f t="shared" si="50"/>
        <v>18.428571428571427</v>
      </c>
      <c r="CJ70" s="2">
        <f t="shared" si="51"/>
        <v>20.428571428571427</v>
      </c>
      <c r="CK70" s="2">
        <f t="shared" si="59"/>
        <v>38.833333333333336</v>
      </c>
      <c r="CM70" s="6">
        <v>30667</v>
      </c>
      <c r="CN70" s="2">
        <v>173</v>
      </c>
      <c r="CO70" s="7">
        <v>132.5</v>
      </c>
      <c r="CP70" s="7">
        <v>18.37</v>
      </c>
      <c r="CQ70" s="2">
        <v>62</v>
      </c>
      <c r="CT70" s="2">
        <v>42</v>
      </c>
      <c r="CV70" s="6">
        <f t="shared" si="23"/>
        <v>30668.428571428572</v>
      </c>
      <c r="CW70" s="2">
        <f t="shared" si="24"/>
        <v>182.14285714285714</v>
      </c>
      <c r="CX70" s="2">
        <f t="shared" si="7"/>
        <v>126.07142857142857</v>
      </c>
      <c r="CY70" s="2">
        <f t="shared" si="8"/>
        <v>20.99428571428572</v>
      </c>
      <c r="CZ70" s="2">
        <f t="shared" si="9"/>
        <v>75.428571428571431</v>
      </c>
      <c r="DA70" s="2">
        <f t="shared" si="76"/>
        <v>18</v>
      </c>
      <c r="DB70" s="2">
        <f t="shared" si="77"/>
        <v>22.5</v>
      </c>
      <c r="DC70" s="2">
        <f t="shared" si="78"/>
        <v>33.571428571428569</v>
      </c>
    </row>
    <row r="71" spans="1:107" x14ac:dyDescent="0.2">
      <c r="A71" s="6">
        <v>30674</v>
      </c>
      <c r="B71" s="2">
        <v>1954</v>
      </c>
      <c r="C71" s="2">
        <v>568</v>
      </c>
      <c r="D71" s="2">
        <v>425</v>
      </c>
      <c r="E71" s="2">
        <v>1698</v>
      </c>
      <c r="F71" s="2">
        <v>323</v>
      </c>
      <c r="G71" s="2">
        <v>570</v>
      </c>
      <c r="H71" s="2">
        <v>124</v>
      </c>
      <c r="J71" s="6">
        <f t="shared" si="25"/>
        <v>30665.857142857141</v>
      </c>
      <c r="K71" s="2">
        <f t="shared" si="26"/>
        <v>1944.2857142857142</v>
      </c>
      <c r="L71" s="2">
        <f t="shared" si="46"/>
        <v>509.57142857142856</v>
      </c>
      <c r="M71" s="2">
        <f t="shared" si="47"/>
        <v>458.85714285714283</v>
      </c>
      <c r="N71" s="2">
        <f t="shared" si="48"/>
        <v>1556.2857142857142</v>
      </c>
      <c r="O71" s="2">
        <f t="shared" si="67"/>
        <v>287.28571428571428</v>
      </c>
      <c r="P71" s="2">
        <f t="shared" si="68"/>
        <v>495.42857142857144</v>
      </c>
      <c r="Q71" s="2">
        <f t="shared" si="69"/>
        <v>63.285714285714285</v>
      </c>
      <c r="S71" s="6">
        <v>31218</v>
      </c>
      <c r="T71" s="2">
        <v>1123</v>
      </c>
      <c r="U71" s="2">
        <v>58</v>
      </c>
      <c r="V71" s="2">
        <v>117</v>
      </c>
      <c r="W71" s="2">
        <v>142</v>
      </c>
      <c r="X71" s="2">
        <v>17</v>
      </c>
      <c r="Y71" s="2">
        <v>13</v>
      </c>
      <c r="AB71" s="6">
        <f t="shared" ref="AB71:AC71" si="107">AVERAGE(S68:S74)</f>
        <v>31215.285714285714</v>
      </c>
      <c r="AC71" s="2">
        <f t="shared" si="107"/>
        <v>1107.1428571428571</v>
      </c>
      <c r="AD71" s="2">
        <f t="shared" si="12"/>
        <v>67.428571428571431</v>
      </c>
      <c r="AE71" s="2">
        <f t="shared" si="13"/>
        <v>112.85714285714286</v>
      </c>
      <c r="AF71" s="2">
        <f t="shared" si="14"/>
        <v>149.28571428571428</v>
      </c>
      <c r="AG71" s="2">
        <f t="shared" si="15"/>
        <v>17.166666666666668</v>
      </c>
      <c r="AH71" s="2">
        <f t="shared" si="16"/>
        <v>20.6</v>
      </c>
      <c r="AI71" s="2">
        <f t="shared" si="17"/>
        <v>21.6</v>
      </c>
      <c r="AK71" s="6">
        <v>30518</v>
      </c>
      <c r="AL71" s="2">
        <v>663</v>
      </c>
      <c r="AM71" s="2">
        <v>255</v>
      </c>
      <c r="AN71" s="2">
        <v>178</v>
      </c>
      <c r="AO71" s="2">
        <v>162</v>
      </c>
      <c r="AP71" s="2">
        <v>22</v>
      </c>
      <c r="AQ71" s="2">
        <v>48</v>
      </c>
      <c r="AR71" s="2">
        <v>163</v>
      </c>
      <c r="AT71" s="6">
        <f t="shared" si="18"/>
        <v>30517.285714285714</v>
      </c>
      <c r="AU71" s="2">
        <f t="shared" si="19"/>
        <v>605.71428571428567</v>
      </c>
      <c r="AV71" s="2">
        <f t="shared" si="1"/>
        <v>193</v>
      </c>
      <c r="AW71" s="2">
        <f t="shared" si="2"/>
        <v>90.571428571428569</v>
      </c>
      <c r="AX71" s="2">
        <f t="shared" si="3"/>
        <v>70.142857142857139</v>
      </c>
      <c r="AY71" s="2">
        <f t="shared" si="84"/>
        <v>20.333333333333332</v>
      </c>
      <c r="AZ71" s="2">
        <f t="shared" si="85"/>
        <v>27.4</v>
      </c>
      <c r="BA71" s="2">
        <f t="shared" si="86"/>
        <v>87</v>
      </c>
      <c r="BC71" s="6">
        <v>30534</v>
      </c>
      <c r="BD71" s="2">
        <v>356</v>
      </c>
      <c r="BE71" s="2">
        <v>375</v>
      </c>
      <c r="BF71" s="2">
        <v>47</v>
      </c>
      <c r="BG71" s="2">
        <v>83</v>
      </c>
      <c r="BH71" s="2">
        <v>24</v>
      </c>
      <c r="BI71" s="2">
        <v>16</v>
      </c>
      <c r="BJ71" s="2">
        <v>275</v>
      </c>
      <c r="BL71" s="6">
        <f t="shared" si="20"/>
        <v>30533.714285714286</v>
      </c>
      <c r="BM71" s="2">
        <f t="shared" si="21"/>
        <v>367</v>
      </c>
      <c r="BN71" s="2">
        <f t="shared" si="4"/>
        <v>416.83333333333331</v>
      </c>
      <c r="BO71" s="2">
        <f t="shared" si="5"/>
        <v>57.833333333333336</v>
      </c>
      <c r="BP71" s="2">
        <f t="shared" si="6"/>
        <v>76.142857142857139</v>
      </c>
      <c r="BQ71" s="2">
        <f t="shared" si="91"/>
        <v>21.166666666666668</v>
      </c>
      <c r="BR71" s="2">
        <f t="shared" si="92"/>
        <v>19.2</v>
      </c>
      <c r="BS71" s="2">
        <f t="shared" si="93"/>
        <v>301.25</v>
      </c>
      <c r="BU71" s="6">
        <v>30907</v>
      </c>
      <c r="BV71" s="2">
        <v>332</v>
      </c>
      <c r="BW71" s="7">
        <v>73</v>
      </c>
      <c r="BX71" s="7">
        <v>55</v>
      </c>
      <c r="BY71" s="2">
        <v>96</v>
      </c>
      <c r="BZ71" s="2">
        <v>13</v>
      </c>
      <c r="CA71" s="2">
        <v>13</v>
      </c>
      <c r="CD71" s="6">
        <f t="shared" si="22"/>
        <v>30908.428571428572</v>
      </c>
      <c r="CE71" s="2">
        <f t="shared" si="30"/>
        <v>320.66666666666669</v>
      </c>
      <c r="CF71" s="2">
        <f t="shared" si="31"/>
        <v>156.71428571428572</v>
      </c>
      <c r="CG71" s="2">
        <f t="shared" si="32"/>
        <v>68.666666666666671</v>
      </c>
      <c r="CH71" s="2">
        <f t="shared" si="33"/>
        <v>95.857142857142861</v>
      </c>
      <c r="CI71" s="2">
        <f t="shared" si="50"/>
        <v>18</v>
      </c>
      <c r="CJ71" s="2">
        <f t="shared" si="51"/>
        <v>19.285714285714285</v>
      </c>
      <c r="CK71" s="2">
        <f t="shared" si="59"/>
        <v>38.333333333333336</v>
      </c>
      <c r="CM71" s="6">
        <v>30671</v>
      </c>
      <c r="CN71" s="2">
        <v>159</v>
      </c>
      <c r="CO71" s="7">
        <v>125</v>
      </c>
      <c r="CP71" s="7">
        <v>26.72</v>
      </c>
      <c r="CQ71" s="2">
        <v>97</v>
      </c>
      <c r="CR71" s="2">
        <v>18</v>
      </c>
      <c r="CS71" s="2">
        <v>23</v>
      </c>
      <c r="CT71" s="2">
        <v>26</v>
      </c>
      <c r="CV71" s="6">
        <f t="shared" si="23"/>
        <v>30670</v>
      </c>
      <c r="CW71" s="2">
        <f t="shared" si="24"/>
        <v>181.42857142857142</v>
      </c>
      <c r="CX71" s="2">
        <f t="shared" si="7"/>
        <v>128.92857142857142</v>
      </c>
      <c r="CY71" s="2">
        <f t="shared" si="8"/>
        <v>20.04</v>
      </c>
      <c r="CZ71" s="2">
        <f t="shared" si="9"/>
        <v>75</v>
      </c>
      <c r="DA71" s="2">
        <f t="shared" si="76"/>
        <v>18.25</v>
      </c>
      <c r="DB71" s="2">
        <f t="shared" si="77"/>
        <v>25.333333333333332</v>
      </c>
      <c r="DC71" s="2">
        <f t="shared" si="78"/>
        <v>38</v>
      </c>
    </row>
    <row r="72" spans="1:107" x14ac:dyDescent="0.2">
      <c r="A72" s="6">
        <v>30678</v>
      </c>
      <c r="B72" s="2">
        <v>2498</v>
      </c>
      <c r="C72" s="2">
        <v>950</v>
      </c>
      <c r="D72" s="2">
        <v>565</v>
      </c>
      <c r="E72" s="2">
        <v>2296</v>
      </c>
      <c r="F72" s="2">
        <v>461</v>
      </c>
      <c r="G72" s="2">
        <v>798</v>
      </c>
      <c r="H72" s="2">
        <v>89</v>
      </c>
      <c r="J72" s="6">
        <f t="shared" si="25"/>
        <v>30673.714285714286</v>
      </c>
      <c r="K72" s="2">
        <f t="shared" si="26"/>
        <v>1947.5714285714287</v>
      </c>
      <c r="L72" s="2">
        <f t="shared" si="46"/>
        <v>546.5</v>
      </c>
      <c r="M72" s="2">
        <f t="shared" si="47"/>
        <v>472</v>
      </c>
      <c r="N72" s="2">
        <f t="shared" si="48"/>
        <v>1582.1666666666667</v>
      </c>
      <c r="O72" s="2">
        <f t="shared" si="67"/>
        <v>290.28571428571428</v>
      </c>
      <c r="P72" s="2">
        <f t="shared" si="68"/>
        <v>495.57142857142856</v>
      </c>
      <c r="Q72" s="2">
        <f t="shared" si="69"/>
        <v>65.714285714285708</v>
      </c>
      <c r="S72" s="6">
        <v>31218</v>
      </c>
      <c r="T72" s="2">
        <v>1100</v>
      </c>
      <c r="U72" s="2">
        <v>75</v>
      </c>
      <c r="V72" s="2">
        <v>117</v>
      </c>
      <c r="W72" s="2">
        <v>152</v>
      </c>
      <c r="X72" s="2">
        <v>16</v>
      </c>
      <c r="Y72" s="2">
        <v>18</v>
      </c>
      <c r="Z72" s="2">
        <v>19</v>
      </c>
      <c r="AB72" s="6">
        <f t="shared" ref="AB72:AC72" si="108">AVERAGE(S69:S75)</f>
        <v>31216.571428571428</v>
      </c>
      <c r="AC72" s="2">
        <f t="shared" si="108"/>
        <v>1076.8571428571429</v>
      </c>
      <c r="AD72" s="2">
        <f t="shared" si="12"/>
        <v>69.857142857142861</v>
      </c>
      <c r="AE72" s="2">
        <f t="shared" si="13"/>
        <v>107.14285714285714</v>
      </c>
      <c r="AF72" s="2">
        <f t="shared" si="14"/>
        <v>141.71428571428572</v>
      </c>
      <c r="AG72" s="2">
        <f t="shared" si="15"/>
        <v>17.142857142857142</v>
      </c>
      <c r="AH72" s="2">
        <f t="shared" si="16"/>
        <v>20.6</v>
      </c>
      <c r="AI72" s="2">
        <f t="shared" si="17"/>
        <v>23.333333333333332</v>
      </c>
      <c r="AK72" s="6">
        <v>30525</v>
      </c>
      <c r="AL72" s="2">
        <v>665</v>
      </c>
      <c r="AM72" s="2">
        <v>178</v>
      </c>
      <c r="AN72" s="2">
        <v>71</v>
      </c>
      <c r="AO72" s="2">
        <v>55</v>
      </c>
      <c r="AP72" s="2">
        <v>20</v>
      </c>
      <c r="AQ72" s="2">
        <v>20</v>
      </c>
      <c r="AR72" s="2">
        <v>58</v>
      </c>
      <c r="AT72" s="6">
        <f t="shared" si="18"/>
        <v>30524.285714285714</v>
      </c>
      <c r="AU72" s="2">
        <f t="shared" si="19"/>
        <v>573.57142857142856</v>
      </c>
      <c r="AV72" s="2">
        <f t="shared" si="1"/>
        <v>198.42857142857142</v>
      </c>
      <c r="AW72" s="2">
        <f t="shared" si="2"/>
        <v>87.571428571428569</v>
      </c>
      <c r="AX72" s="2">
        <f t="shared" si="3"/>
        <v>68.285714285714292</v>
      </c>
      <c r="AY72" s="2">
        <f t="shared" si="84"/>
        <v>20.333333333333332</v>
      </c>
      <c r="AZ72" s="2">
        <f t="shared" si="85"/>
        <v>27.4</v>
      </c>
      <c r="BA72" s="2">
        <f t="shared" si="86"/>
        <v>89</v>
      </c>
      <c r="BC72" s="6">
        <v>30541</v>
      </c>
      <c r="BD72" s="2">
        <v>343</v>
      </c>
      <c r="BE72" s="2">
        <v>320</v>
      </c>
      <c r="BF72" s="2">
        <v>42</v>
      </c>
      <c r="BG72" s="2">
        <v>66</v>
      </c>
      <c r="BH72" s="2">
        <v>15</v>
      </c>
      <c r="BI72" s="2">
        <v>12</v>
      </c>
      <c r="BL72" s="6">
        <f t="shared" si="20"/>
        <v>30540.857142857141</v>
      </c>
      <c r="BM72" s="2">
        <f t="shared" si="21"/>
        <v>374.2</v>
      </c>
      <c r="BN72" s="2">
        <f t="shared" si="4"/>
        <v>463</v>
      </c>
      <c r="BO72" s="2">
        <f t="shared" si="5"/>
        <v>61.8</v>
      </c>
      <c r="BP72" s="2">
        <f t="shared" si="6"/>
        <v>78.857142857142861</v>
      </c>
      <c r="BQ72" s="2">
        <f t="shared" si="91"/>
        <v>22.4</v>
      </c>
      <c r="BR72" s="2">
        <f t="shared" si="92"/>
        <v>19.2</v>
      </c>
      <c r="BS72" s="2">
        <f t="shared" si="93"/>
        <v>311.33333333333331</v>
      </c>
      <c r="BU72" s="6">
        <v>30923</v>
      </c>
      <c r="BV72" s="2">
        <v>330</v>
      </c>
      <c r="BW72" s="7">
        <v>63</v>
      </c>
      <c r="BX72" s="7">
        <v>55</v>
      </c>
      <c r="BY72" s="2">
        <v>103</v>
      </c>
      <c r="BZ72" s="2">
        <v>15</v>
      </c>
      <c r="CA72" s="2">
        <v>13</v>
      </c>
      <c r="CB72" s="2">
        <v>21</v>
      </c>
      <c r="CD72" s="6">
        <f t="shared" si="22"/>
        <v>30918.571428571428</v>
      </c>
      <c r="CE72" s="2">
        <f t="shared" si="30"/>
        <v>344.33333333333331</v>
      </c>
      <c r="CF72" s="2">
        <f t="shared" si="31"/>
        <v>135.66666666666666</v>
      </c>
      <c r="CG72" s="2">
        <f t="shared" si="32"/>
        <v>82.666666666666671</v>
      </c>
      <c r="CH72" s="2">
        <f t="shared" si="33"/>
        <v>97.714285714285708</v>
      </c>
      <c r="CI72" s="2">
        <f t="shared" si="50"/>
        <v>19.857142857142858</v>
      </c>
      <c r="CJ72" s="2">
        <f t="shared" si="51"/>
        <v>21.571428571428573</v>
      </c>
      <c r="CK72" s="2">
        <f t="shared" si="59"/>
        <v>42</v>
      </c>
      <c r="CM72" s="6">
        <v>30671</v>
      </c>
      <c r="CN72" s="2">
        <v>166</v>
      </c>
      <c r="CO72" s="7">
        <v>192.5</v>
      </c>
      <c r="CP72" s="7">
        <v>28.39</v>
      </c>
      <c r="CQ72" s="2">
        <v>104</v>
      </c>
      <c r="CR72" s="2">
        <v>29</v>
      </c>
      <c r="CS72" s="2">
        <v>40</v>
      </c>
      <c r="CT72" s="2">
        <v>47</v>
      </c>
      <c r="CV72" s="6">
        <f t="shared" si="23"/>
        <v>30671.714285714286</v>
      </c>
      <c r="CW72" s="2">
        <f t="shared" si="24"/>
        <v>173.71428571428572</v>
      </c>
      <c r="CX72" s="2">
        <f t="shared" si="7"/>
        <v>122.85714285714286</v>
      </c>
      <c r="CY72" s="2">
        <f t="shared" si="8"/>
        <v>19.085714285714285</v>
      </c>
      <c r="CZ72" s="2">
        <f t="shared" si="9"/>
        <v>75.571428571428569</v>
      </c>
      <c r="DA72" s="2">
        <f t="shared" si="76"/>
        <v>20</v>
      </c>
      <c r="DB72" s="2">
        <f t="shared" si="77"/>
        <v>25.333333333333332</v>
      </c>
      <c r="DC72" s="2">
        <f t="shared" si="78"/>
        <v>37.571428571428569</v>
      </c>
    </row>
    <row r="73" spans="1:107" x14ac:dyDescent="0.2">
      <c r="A73" s="6">
        <v>30690</v>
      </c>
      <c r="B73" s="2">
        <v>2223</v>
      </c>
      <c r="C73" s="2">
        <v>550</v>
      </c>
      <c r="D73" s="2">
        <v>550</v>
      </c>
      <c r="E73" s="2">
        <v>1932</v>
      </c>
      <c r="F73" s="2">
        <v>370</v>
      </c>
      <c r="G73" s="2">
        <v>631</v>
      </c>
      <c r="H73" s="2">
        <v>33</v>
      </c>
      <c r="J73" s="6">
        <f t="shared" si="25"/>
        <v>30681.714285714286</v>
      </c>
      <c r="K73" s="2">
        <f t="shared" si="26"/>
        <v>2154.5714285714284</v>
      </c>
      <c r="L73" s="2">
        <f t="shared" si="46"/>
        <v>678.16666666666663</v>
      </c>
      <c r="M73" s="2">
        <f t="shared" si="47"/>
        <v>544.28571428571433</v>
      </c>
      <c r="N73" s="2">
        <f t="shared" si="48"/>
        <v>1893.1666666666667</v>
      </c>
      <c r="O73" s="2">
        <f t="shared" si="67"/>
        <v>346</v>
      </c>
      <c r="P73" s="2">
        <f t="shared" si="68"/>
        <v>591</v>
      </c>
      <c r="Q73" s="2">
        <f t="shared" si="69"/>
        <v>68.285714285714292</v>
      </c>
      <c r="S73" s="6">
        <v>31218</v>
      </c>
      <c r="T73" s="2">
        <v>1200</v>
      </c>
      <c r="U73" s="2">
        <v>85</v>
      </c>
      <c r="V73" s="2">
        <v>129</v>
      </c>
      <c r="W73" s="2">
        <v>145</v>
      </c>
      <c r="X73" s="2">
        <v>23</v>
      </c>
      <c r="Y73" s="2">
        <v>27</v>
      </c>
      <c r="Z73" s="2">
        <v>29</v>
      </c>
      <c r="AB73" s="6">
        <f t="shared" ref="AB73:AC73" si="109">AVERAGE(S70:S76)</f>
        <v>31217.857142857141</v>
      </c>
      <c r="AC73" s="2">
        <f t="shared" si="109"/>
        <v>1055.1428571428571</v>
      </c>
      <c r="AD73" s="2">
        <f t="shared" si="12"/>
        <v>71</v>
      </c>
      <c r="AE73" s="2">
        <f t="shared" si="13"/>
        <v>100.57142857142857</v>
      </c>
      <c r="AF73" s="2">
        <f t="shared" si="14"/>
        <v>137.14285714285714</v>
      </c>
      <c r="AG73" s="2">
        <f t="shared" si="15"/>
        <v>16.714285714285715</v>
      </c>
      <c r="AH73" s="2">
        <f t="shared" si="16"/>
        <v>19.399999999999999</v>
      </c>
      <c r="AI73" s="2">
        <f t="shared" si="17"/>
        <v>24.833333333333332</v>
      </c>
      <c r="AK73" s="6">
        <v>30531</v>
      </c>
      <c r="AL73" s="2">
        <v>477</v>
      </c>
      <c r="AM73" s="2">
        <v>190</v>
      </c>
      <c r="AN73" s="2">
        <v>80</v>
      </c>
      <c r="AO73" s="2">
        <v>60</v>
      </c>
      <c r="AP73" s="2">
        <v>23</v>
      </c>
      <c r="AQ73" s="2">
        <v>23</v>
      </c>
      <c r="AR73" s="2">
        <v>110</v>
      </c>
      <c r="AT73" s="6">
        <f t="shared" si="18"/>
        <v>30531.285714285714</v>
      </c>
      <c r="AU73" s="2">
        <f t="shared" si="19"/>
        <v>555.71428571428567</v>
      </c>
      <c r="AV73" s="2">
        <f t="shared" si="1"/>
        <v>209.85714285714286</v>
      </c>
      <c r="AW73" s="2">
        <f t="shared" si="2"/>
        <v>84.571428571428569</v>
      </c>
      <c r="AX73" s="2">
        <f t="shared" si="3"/>
        <v>68.857142857142861</v>
      </c>
      <c r="AY73" s="2">
        <f t="shared" si="84"/>
        <v>20</v>
      </c>
      <c r="AZ73" s="2">
        <f t="shared" si="85"/>
        <v>25.4</v>
      </c>
      <c r="BA73" s="2">
        <f t="shared" si="86"/>
        <v>108.33333333333333</v>
      </c>
      <c r="BC73" s="6">
        <v>30547</v>
      </c>
      <c r="BD73" s="2">
        <v>369</v>
      </c>
      <c r="BF73" s="2">
        <v>73</v>
      </c>
      <c r="BG73" s="2">
        <v>69</v>
      </c>
      <c r="BH73" s="2">
        <v>21</v>
      </c>
      <c r="BI73" s="2">
        <v>20</v>
      </c>
      <c r="BL73" s="6">
        <f t="shared" si="20"/>
        <v>30547.857142857141</v>
      </c>
      <c r="BM73" s="2">
        <f t="shared" si="21"/>
        <v>371.6</v>
      </c>
      <c r="BN73" s="2">
        <f t="shared" si="4"/>
        <v>511.83333333333331</v>
      </c>
      <c r="BO73" s="2">
        <f t="shared" si="5"/>
        <v>64.8</v>
      </c>
      <c r="BP73" s="2">
        <f t="shared" si="6"/>
        <v>78.142857142857139</v>
      </c>
      <c r="BQ73" s="2">
        <f t="shared" si="91"/>
        <v>22.6</v>
      </c>
      <c r="BR73" s="2">
        <f t="shared" si="92"/>
        <v>18.600000000000001</v>
      </c>
      <c r="BS73" s="2">
        <f t="shared" si="93"/>
        <v>325.5</v>
      </c>
      <c r="BU73" s="6">
        <v>30936</v>
      </c>
      <c r="BV73" s="2">
        <v>368</v>
      </c>
      <c r="BW73" s="7">
        <v>190</v>
      </c>
      <c r="BX73" s="7">
        <v>97</v>
      </c>
      <c r="BY73" s="2">
        <v>103</v>
      </c>
      <c r="BZ73" s="2">
        <v>21</v>
      </c>
      <c r="CA73" s="2">
        <v>21</v>
      </c>
      <c r="CB73" s="2">
        <v>88</v>
      </c>
      <c r="CD73" s="6">
        <f t="shared" si="22"/>
        <v>30928.285714285714</v>
      </c>
      <c r="CE73" s="2">
        <f t="shared" si="30"/>
        <v>352.2</v>
      </c>
      <c r="CF73" s="2">
        <f t="shared" si="31"/>
        <v>136.80000000000001</v>
      </c>
      <c r="CG73" s="2">
        <f t="shared" si="32"/>
        <v>86.666666666666671</v>
      </c>
      <c r="CH73" s="2">
        <f t="shared" si="33"/>
        <v>102.14285714285714</v>
      </c>
      <c r="CI73" s="2">
        <f t="shared" si="50"/>
        <v>20.142857142857142</v>
      </c>
      <c r="CJ73" s="2">
        <f t="shared" si="51"/>
        <v>21.428571428571427</v>
      </c>
      <c r="CK73" s="2">
        <f t="shared" si="59"/>
        <v>70</v>
      </c>
      <c r="CM73" s="6">
        <v>30674</v>
      </c>
      <c r="CN73" s="2">
        <v>176</v>
      </c>
      <c r="CO73" s="7">
        <v>120</v>
      </c>
      <c r="CP73" s="7">
        <v>13.36</v>
      </c>
      <c r="CQ73" s="2">
        <v>69</v>
      </c>
      <c r="CT73" s="2">
        <v>28</v>
      </c>
      <c r="CV73" s="6">
        <f t="shared" si="23"/>
        <v>30673.285714285714</v>
      </c>
      <c r="CW73" s="2">
        <f t="shared" si="24"/>
        <v>176.71428571428572</v>
      </c>
      <c r="CX73" s="2">
        <f t="shared" si="7"/>
        <v>129.64285714285714</v>
      </c>
      <c r="CY73" s="2">
        <f t="shared" si="8"/>
        <v>18.84714285714286</v>
      </c>
      <c r="CZ73" s="2">
        <f t="shared" si="9"/>
        <v>78.428571428571431</v>
      </c>
      <c r="DA73" s="2">
        <f t="shared" si="76"/>
        <v>20.333333333333332</v>
      </c>
      <c r="DB73" s="2">
        <f t="shared" si="77"/>
        <v>31.5</v>
      </c>
      <c r="DC73" s="2">
        <f t="shared" si="78"/>
        <v>38.714285714285715</v>
      </c>
    </row>
    <row r="74" spans="1:107" x14ac:dyDescent="0.2">
      <c r="A74" s="6">
        <v>30698</v>
      </c>
      <c r="B74" s="2">
        <v>1904</v>
      </c>
      <c r="D74" s="2">
        <v>451</v>
      </c>
      <c r="F74" s="2">
        <v>256</v>
      </c>
      <c r="G74" s="2">
        <v>411</v>
      </c>
      <c r="H74" s="2">
        <v>38</v>
      </c>
      <c r="J74" s="6">
        <f t="shared" si="25"/>
        <v>30689.714285714286</v>
      </c>
      <c r="K74" s="2">
        <f t="shared" si="26"/>
        <v>2351.4285714285716</v>
      </c>
      <c r="L74" s="2">
        <f t="shared" si="46"/>
        <v>746.83333333333337</v>
      </c>
      <c r="M74" s="2">
        <f t="shared" si="47"/>
        <v>616.57142857142856</v>
      </c>
      <c r="N74" s="2">
        <f t="shared" si="48"/>
        <v>2174.8333333333335</v>
      </c>
      <c r="O74" s="2">
        <f t="shared" si="67"/>
        <v>395.71428571428572</v>
      </c>
      <c r="P74" s="2">
        <f t="shared" si="68"/>
        <v>674.14285714285711</v>
      </c>
      <c r="Q74" s="2">
        <f t="shared" si="69"/>
        <v>68.285714285714292</v>
      </c>
      <c r="S74" s="6">
        <v>31220</v>
      </c>
      <c r="T74" s="2">
        <v>941</v>
      </c>
      <c r="U74" s="2">
        <v>73</v>
      </c>
      <c r="V74" s="2">
        <v>78</v>
      </c>
      <c r="W74" s="2">
        <v>126</v>
      </c>
      <c r="X74" s="2">
        <v>15</v>
      </c>
      <c r="Y74" s="2">
        <v>34</v>
      </c>
      <c r="Z74" s="2">
        <v>19</v>
      </c>
      <c r="AB74" s="6">
        <f t="shared" ref="AB74:AC74" si="110">AVERAGE(S71:S77)</f>
        <v>31221</v>
      </c>
      <c r="AC74" s="2">
        <f t="shared" si="110"/>
        <v>1009</v>
      </c>
      <c r="AD74" s="2">
        <f t="shared" si="12"/>
        <v>99.142857142857139</v>
      </c>
      <c r="AE74" s="2">
        <f t="shared" si="13"/>
        <v>96</v>
      </c>
      <c r="AF74" s="2">
        <f t="shared" si="14"/>
        <v>135.57142857142858</v>
      </c>
      <c r="AG74" s="2">
        <f t="shared" si="15"/>
        <v>19.857142857142858</v>
      </c>
      <c r="AH74" s="2">
        <f t="shared" si="16"/>
        <v>35.333333333333336</v>
      </c>
      <c r="AI74" s="2">
        <f t="shared" si="17"/>
        <v>35.333333333333336</v>
      </c>
      <c r="AK74" s="6">
        <v>30538</v>
      </c>
      <c r="AL74" s="2">
        <v>469</v>
      </c>
      <c r="AM74" s="2">
        <v>235</v>
      </c>
      <c r="AN74" s="2">
        <v>71</v>
      </c>
      <c r="AO74" s="2">
        <v>58</v>
      </c>
      <c r="AP74" s="2">
        <v>20</v>
      </c>
      <c r="AQ74" s="2">
        <v>20</v>
      </c>
      <c r="AR74" s="2">
        <v>108</v>
      </c>
      <c r="AT74" s="6">
        <f t="shared" si="18"/>
        <v>30538.285714285714</v>
      </c>
      <c r="AU74" s="2">
        <f t="shared" si="19"/>
        <v>564.85714285714289</v>
      </c>
      <c r="AV74" s="2">
        <f t="shared" si="1"/>
        <v>231.28571428571428</v>
      </c>
      <c r="AW74" s="2">
        <f t="shared" si="2"/>
        <v>88.142857142857139</v>
      </c>
      <c r="AX74" s="2">
        <f t="shared" si="3"/>
        <v>100.85714285714286</v>
      </c>
      <c r="AY74" s="2">
        <f t="shared" si="84"/>
        <v>23.5</v>
      </c>
      <c r="AZ74" s="2">
        <f t="shared" si="85"/>
        <v>31.5</v>
      </c>
      <c r="BA74" s="2">
        <f t="shared" si="86"/>
        <v>160.5</v>
      </c>
      <c r="BC74" s="6">
        <v>30557</v>
      </c>
      <c r="BE74" s="2">
        <v>655</v>
      </c>
      <c r="BG74" s="2">
        <v>92</v>
      </c>
      <c r="BL74" s="6">
        <f t="shared" si="20"/>
        <v>30556</v>
      </c>
      <c r="BM74" s="2">
        <f t="shared" si="21"/>
        <v>354.8</v>
      </c>
      <c r="BN74" s="2">
        <f t="shared" si="4"/>
        <v>499.66666666666669</v>
      </c>
      <c r="BO74" s="2">
        <f t="shared" si="5"/>
        <v>60</v>
      </c>
      <c r="BP74" s="2">
        <f t="shared" si="6"/>
        <v>75.428571428571431</v>
      </c>
      <c r="BQ74" s="2">
        <f t="shared" si="91"/>
        <v>20.399999999999999</v>
      </c>
      <c r="BR74" s="2">
        <f t="shared" si="92"/>
        <v>16.2</v>
      </c>
      <c r="BS74" s="2">
        <f t="shared" si="93"/>
        <v>385</v>
      </c>
      <c r="BU74" s="6">
        <v>30943</v>
      </c>
      <c r="BV74" s="2">
        <v>333</v>
      </c>
      <c r="BW74" s="7">
        <v>165</v>
      </c>
      <c r="BX74" s="7">
        <v>72</v>
      </c>
      <c r="BY74" s="2">
        <v>96</v>
      </c>
      <c r="BZ74" s="2">
        <v>18</v>
      </c>
      <c r="CA74" s="2">
        <v>12</v>
      </c>
      <c r="CB74" s="2">
        <v>21</v>
      </c>
      <c r="CD74" s="6">
        <f t="shared" si="22"/>
        <v>30938.142857142859</v>
      </c>
      <c r="CE74" s="2">
        <f t="shared" si="30"/>
        <v>351.16666666666669</v>
      </c>
      <c r="CF74" s="2">
        <f t="shared" si="31"/>
        <v>108.2</v>
      </c>
      <c r="CG74" s="2">
        <f t="shared" si="32"/>
        <v>81.857142857142861</v>
      </c>
      <c r="CH74" s="2">
        <f t="shared" si="33"/>
        <v>104.57142857142857</v>
      </c>
      <c r="CI74" s="2">
        <f t="shared" si="50"/>
        <v>19.142857142857142</v>
      </c>
      <c r="CJ74" s="2">
        <f t="shared" si="51"/>
        <v>18</v>
      </c>
      <c r="CK74" s="2">
        <f t="shared" si="59"/>
        <v>72.75</v>
      </c>
      <c r="CM74" s="6">
        <v>30674</v>
      </c>
      <c r="CN74" s="2">
        <v>179</v>
      </c>
      <c r="CO74" s="7">
        <v>137.5</v>
      </c>
      <c r="CP74" s="7">
        <v>15.03</v>
      </c>
      <c r="CQ74" s="2">
        <v>65</v>
      </c>
      <c r="CT74" s="2">
        <v>62</v>
      </c>
      <c r="CV74" s="6">
        <f t="shared" si="23"/>
        <v>30675.714285714286</v>
      </c>
      <c r="CW74" s="2">
        <f t="shared" si="24"/>
        <v>175.14285714285714</v>
      </c>
      <c r="CX74" s="2">
        <f t="shared" si="7"/>
        <v>129.28571428571428</v>
      </c>
      <c r="CY74" s="2">
        <f t="shared" si="8"/>
        <v>20.04</v>
      </c>
      <c r="CZ74" s="2">
        <f t="shared" si="9"/>
        <v>79.857142857142861</v>
      </c>
      <c r="DA74" s="2">
        <f t="shared" si="76"/>
        <v>22</v>
      </c>
      <c r="DB74" s="2">
        <f t="shared" si="77"/>
        <v>30.666666666666668</v>
      </c>
      <c r="DC74" s="2">
        <f t="shared" si="78"/>
        <v>37.428571428571431</v>
      </c>
    </row>
    <row r="75" spans="1:107" x14ac:dyDescent="0.2">
      <c r="A75" s="6">
        <v>30706</v>
      </c>
      <c r="B75" s="2">
        <v>3137</v>
      </c>
      <c r="C75" s="2">
        <v>1133</v>
      </c>
      <c r="D75" s="2">
        <v>929</v>
      </c>
      <c r="E75" s="2">
        <v>3068</v>
      </c>
      <c r="F75" s="2">
        <v>594</v>
      </c>
      <c r="G75" s="2">
        <v>1019</v>
      </c>
      <c r="H75" s="2">
        <v>83</v>
      </c>
      <c r="J75" s="6">
        <f t="shared" si="25"/>
        <v>30696.571428571428</v>
      </c>
      <c r="K75" s="2">
        <f t="shared" si="26"/>
        <v>2493</v>
      </c>
      <c r="L75" s="2">
        <f t="shared" si="46"/>
        <v>794.33333333333337</v>
      </c>
      <c r="M75" s="2">
        <f t="shared" si="47"/>
        <v>655.28571428571433</v>
      </c>
      <c r="N75" s="2">
        <f t="shared" si="48"/>
        <v>2376</v>
      </c>
      <c r="O75" s="2">
        <f t="shared" si="67"/>
        <v>433.14285714285717</v>
      </c>
      <c r="P75" s="2">
        <f t="shared" si="68"/>
        <v>740.57142857142856</v>
      </c>
      <c r="Q75" s="2">
        <f t="shared" si="69"/>
        <v>69.285714285714292</v>
      </c>
      <c r="S75" s="6">
        <v>31220</v>
      </c>
      <c r="T75" s="2">
        <v>955</v>
      </c>
      <c r="U75" s="2">
        <v>80</v>
      </c>
      <c r="V75" s="2">
        <v>80</v>
      </c>
      <c r="W75" s="2">
        <v>115</v>
      </c>
      <c r="X75" s="2">
        <v>17</v>
      </c>
      <c r="Z75" s="2">
        <v>32</v>
      </c>
      <c r="AB75" s="6">
        <f t="shared" ref="AB75:AC75" si="111">AVERAGE(S72:S78)</f>
        <v>31223.142857142859</v>
      </c>
      <c r="AC75" s="2">
        <f t="shared" si="111"/>
        <v>963.71428571428567</v>
      </c>
      <c r="AD75" s="2">
        <f t="shared" si="12"/>
        <v>129.14285714285714</v>
      </c>
      <c r="AE75" s="2">
        <f t="shared" si="13"/>
        <v>91.714285714285708</v>
      </c>
      <c r="AF75" s="2">
        <f t="shared" si="14"/>
        <v>143.85714285714286</v>
      </c>
      <c r="AG75" s="2">
        <f t="shared" si="15"/>
        <v>20.857142857142858</v>
      </c>
      <c r="AH75" s="2">
        <f t="shared" si="16"/>
        <v>40.333333333333336</v>
      </c>
      <c r="AI75" s="2">
        <f t="shared" si="17"/>
        <v>40.571428571428569</v>
      </c>
      <c r="AK75" s="6">
        <v>30545</v>
      </c>
      <c r="AL75" s="2">
        <v>562</v>
      </c>
      <c r="AM75" s="2">
        <v>228</v>
      </c>
      <c r="AN75" s="2">
        <v>65</v>
      </c>
      <c r="AO75" s="2">
        <v>50</v>
      </c>
      <c r="AT75" s="6">
        <f t="shared" si="18"/>
        <v>30545.142857142859</v>
      </c>
      <c r="AU75" s="2">
        <f t="shared" si="19"/>
        <v>533.57142857142856</v>
      </c>
      <c r="AV75" s="2">
        <f t="shared" ref="AV75:AV138" si="112">AVERAGE(AM72:AM78)</f>
        <v>219.14285714285714</v>
      </c>
      <c r="AW75" s="2">
        <f t="shared" ref="AW75:AW138" si="113">AVERAGE(AN72:AN78)</f>
        <v>76.285714285714292</v>
      </c>
      <c r="AX75" s="2">
        <f t="shared" ref="AX75:AX138" si="114">AVERAGE(AO72:AO78)</f>
        <v>87.285714285714292</v>
      </c>
      <c r="AY75" s="2">
        <f t="shared" ref="AY75:AY138" si="115">AVERAGE(AP72:AP78)</f>
        <v>24.5</v>
      </c>
      <c r="AZ75" s="2">
        <f t="shared" ref="AZ75:AZ138" si="116">AVERAGE(AQ72:AQ78)</f>
        <v>26.666666666666668</v>
      </c>
      <c r="BA75" s="2">
        <f t="shared" ref="BA75:BA138" si="117">AVERAGE(AR72:AR78)</f>
        <v>160.33333333333334</v>
      </c>
      <c r="BC75" s="6">
        <v>30562</v>
      </c>
      <c r="BE75" s="2">
        <v>630</v>
      </c>
      <c r="BG75" s="2">
        <v>80</v>
      </c>
      <c r="BL75" s="6">
        <f t="shared" si="20"/>
        <v>30564</v>
      </c>
      <c r="BM75" s="2">
        <f t="shared" si="21"/>
        <v>348.4</v>
      </c>
      <c r="BN75" s="2">
        <f t="shared" ref="BN75:BN138" si="118">AVERAGE(BE72:BE78)</f>
        <v>511.83333333333331</v>
      </c>
      <c r="BO75" s="2">
        <f t="shared" ref="BO75:BO138" si="119">AVERAGE(BF72:BF78)</f>
        <v>61.6</v>
      </c>
      <c r="BP75" s="2">
        <f t="shared" ref="BP75:BP138" si="120">AVERAGE(BG72:BG78)</f>
        <v>74</v>
      </c>
      <c r="BQ75" s="2">
        <f t="shared" si="91"/>
        <v>21.4</v>
      </c>
      <c r="BR75" s="2">
        <f t="shared" si="92"/>
        <v>18</v>
      </c>
      <c r="BS75" s="2">
        <f t="shared" si="93"/>
        <v>495</v>
      </c>
      <c r="BU75" s="6">
        <v>30943</v>
      </c>
      <c r="BV75" s="2">
        <v>398</v>
      </c>
      <c r="BX75" s="7">
        <v>144</v>
      </c>
      <c r="BY75" s="2">
        <v>97</v>
      </c>
      <c r="BZ75" s="2">
        <v>28</v>
      </c>
      <c r="CA75" s="2">
        <v>36</v>
      </c>
      <c r="CD75" s="6">
        <f t="shared" si="22"/>
        <v>30946.428571428572</v>
      </c>
      <c r="CE75" s="2">
        <f t="shared" si="30"/>
        <v>355.16666666666669</v>
      </c>
      <c r="CF75" s="2">
        <f t="shared" ref="CF75:CF138" si="121">AVERAGE(BW72:BW78)</f>
        <v>135.19999999999999</v>
      </c>
      <c r="CG75" s="2">
        <f t="shared" ref="CG75:CG138" si="122">AVERAGE(BX72:BX78)</f>
        <v>83.571428571428569</v>
      </c>
      <c r="CH75" s="2">
        <f t="shared" ref="CH75:CH138" si="123">AVERAGE(BY72:BY78)</f>
        <v>106.57142857142857</v>
      </c>
      <c r="CI75" s="2">
        <f t="shared" ref="CI75:CI138" si="124">AVERAGE(BZ72:BZ78)</f>
        <v>20.714285714285715</v>
      </c>
      <c r="CJ75" s="2">
        <f t="shared" ref="CJ75:CJ138" si="125">AVERAGE(CA72:CA78)</f>
        <v>19</v>
      </c>
      <c r="CK75" s="2">
        <f t="shared" ref="CK75:CK138" si="126">AVERAGE(CB72:CB78)</f>
        <v>78</v>
      </c>
      <c r="CM75" s="6">
        <v>30678</v>
      </c>
      <c r="CN75" s="2">
        <v>192</v>
      </c>
      <c r="CO75" s="7">
        <v>97.5</v>
      </c>
      <c r="CP75" s="7">
        <v>13.36</v>
      </c>
      <c r="CQ75" s="2">
        <v>68</v>
      </c>
      <c r="CT75" s="2">
        <v>40</v>
      </c>
      <c r="CV75" s="6">
        <f t="shared" si="23"/>
        <v>30677.571428571428</v>
      </c>
      <c r="CW75" s="2">
        <f t="shared" si="24"/>
        <v>175.14285714285714</v>
      </c>
      <c r="CX75" s="2">
        <f t="shared" ref="CX75:CX138" si="127">AVERAGE(CO72:CO78)</f>
        <v>123.57142857142857</v>
      </c>
      <c r="CY75" s="2">
        <f t="shared" ref="CY75:CY138" si="128">AVERAGE(CP72:CP78)</f>
        <v>19.085714285714285</v>
      </c>
      <c r="CZ75" s="2">
        <f t="shared" ref="CZ75:CZ138" si="129">AVERAGE(CQ72:CQ78)</f>
        <v>75.285714285714292</v>
      </c>
      <c r="DA75" s="2">
        <f t="shared" ref="DA75:DA138" si="130">AVERAGE(CR72:CR78)</f>
        <v>22.5</v>
      </c>
      <c r="DB75" s="2">
        <f t="shared" ref="DB75:DB138" si="131">AVERAGE(CS72:CS78)</f>
        <v>29</v>
      </c>
      <c r="DC75" s="2">
        <f t="shared" ref="DC75:DC138" si="132">AVERAGE(CT72:CT78)</f>
        <v>37.857142857142854</v>
      </c>
    </row>
    <row r="76" spans="1:107" x14ac:dyDescent="0.2">
      <c r="A76" s="6">
        <v>30712</v>
      </c>
      <c r="B76" s="2">
        <v>3052</v>
      </c>
      <c r="C76" s="2">
        <v>980</v>
      </c>
      <c r="D76" s="2">
        <v>926</v>
      </c>
      <c r="E76" s="2">
        <v>2909</v>
      </c>
      <c r="F76" s="2">
        <v>563</v>
      </c>
      <c r="G76" s="2">
        <v>955</v>
      </c>
      <c r="H76" s="2">
        <v>85</v>
      </c>
      <c r="J76" s="6">
        <f t="shared" si="25"/>
        <v>30704</v>
      </c>
      <c r="K76" s="2">
        <f t="shared" si="26"/>
        <v>2658.2857142857142</v>
      </c>
      <c r="L76" s="2">
        <f t="shared" si="46"/>
        <v>791.33333333333337</v>
      </c>
      <c r="M76" s="2">
        <f t="shared" si="47"/>
        <v>693.66666666666663</v>
      </c>
      <c r="N76" s="2">
        <f t="shared" si="48"/>
        <v>2520.8333333333335</v>
      </c>
      <c r="O76" s="2">
        <f t="shared" si="67"/>
        <v>453.14285714285717</v>
      </c>
      <c r="P76" s="2">
        <f t="shared" si="68"/>
        <v>774.28571428571433</v>
      </c>
      <c r="Q76" s="2">
        <f t="shared" si="69"/>
        <v>62</v>
      </c>
      <c r="S76" s="6">
        <v>31220</v>
      </c>
      <c r="T76" s="2">
        <v>944</v>
      </c>
      <c r="U76" s="2">
        <v>78</v>
      </c>
      <c r="V76" s="2">
        <v>73</v>
      </c>
      <c r="W76" s="2">
        <v>129</v>
      </c>
      <c r="X76" s="2">
        <v>13</v>
      </c>
      <c r="Y76" s="2">
        <v>5</v>
      </c>
      <c r="Z76" s="2">
        <v>29</v>
      </c>
      <c r="AB76" s="6">
        <f t="shared" ref="AB76:AC76" si="133">AVERAGE(S73:S79)</f>
        <v>31225.285714285714</v>
      </c>
      <c r="AC76" s="2">
        <f t="shared" si="133"/>
        <v>918</v>
      </c>
      <c r="AD76" s="2">
        <f t="shared" ref="AD76:AD139" si="134">AVERAGE(U73:U79)</f>
        <v>161.71428571428572</v>
      </c>
      <c r="AE76" s="2">
        <f t="shared" ref="AE76:AE139" si="135">AVERAGE(V73:V79)</f>
        <v>88.571428571428569</v>
      </c>
      <c r="AF76" s="2">
        <f t="shared" ref="AF76:AF139" si="136">AVERAGE(W73:W79)</f>
        <v>143.28571428571428</v>
      </c>
      <c r="AG76" s="2">
        <f t="shared" ref="AG76:AG139" si="137">AVERAGE(X73:X79)</f>
        <v>23.571428571428573</v>
      </c>
      <c r="AH76" s="2">
        <f t="shared" ref="AH76:AH139" si="138">AVERAGE(Y73:Y79)</f>
        <v>49.333333333333336</v>
      </c>
      <c r="AI76" s="2">
        <f t="shared" ref="AI76:AI139" si="139">AVERAGE(Z73:Z79)</f>
        <v>51</v>
      </c>
      <c r="AK76" s="6">
        <v>30552</v>
      </c>
      <c r="AL76" s="2">
        <v>462</v>
      </c>
      <c r="AM76" s="2">
        <v>238</v>
      </c>
      <c r="AN76" s="2">
        <v>56</v>
      </c>
      <c r="AO76" s="2">
        <v>52</v>
      </c>
      <c r="AP76" s="2">
        <v>20</v>
      </c>
      <c r="AQ76" s="2">
        <v>16</v>
      </c>
      <c r="AR76" s="2">
        <v>176</v>
      </c>
      <c r="AT76" s="6">
        <f t="shared" ref="AT76:AT139" si="140">AVERAGE(AK73:AK79)</f>
        <v>30553</v>
      </c>
      <c r="AU76" s="2">
        <f t="shared" ref="AU76:AU139" si="141">AVERAGE(AL73:AL79)</f>
        <v>502.14285714285717</v>
      </c>
      <c r="AV76" s="2">
        <f t="shared" si="112"/>
        <v>237.28571428571428</v>
      </c>
      <c r="AW76" s="2">
        <f t="shared" si="113"/>
        <v>78.857142857142861</v>
      </c>
      <c r="AX76" s="2">
        <f t="shared" si="114"/>
        <v>90.857142857142861</v>
      </c>
      <c r="AY76" s="2">
        <f t="shared" si="115"/>
        <v>27.333333333333332</v>
      </c>
      <c r="AZ76" s="2">
        <f t="shared" si="116"/>
        <v>28.333333333333332</v>
      </c>
      <c r="BA76" s="2">
        <f t="shared" si="117"/>
        <v>219.5</v>
      </c>
      <c r="BC76" s="6">
        <v>30568</v>
      </c>
      <c r="BD76" s="2">
        <v>385</v>
      </c>
      <c r="BE76" s="2">
        <v>653</v>
      </c>
      <c r="BF76" s="2">
        <v>85</v>
      </c>
      <c r="BG76" s="2">
        <v>75</v>
      </c>
      <c r="BH76" s="2">
        <v>25</v>
      </c>
      <c r="BI76" s="2">
        <v>21</v>
      </c>
      <c r="BL76" s="6">
        <f t="shared" ref="BL76:BL139" si="142">AVERAGE(BC73:BC79)</f>
        <v>30572.142857142859</v>
      </c>
      <c r="BM76" s="2">
        <f t="shared" ref="BM76:BM139" si="143">AVERAGE(BD73:BD79)</f>
        <v>361</v>
      </c>
      <c r="BN76" s="2">
        <f t="shared" si="118"/>
        <v>550.20000000000005</v>
      </c>
      <c r="BO76" s="2">
        <f t="shared" si="119"/>
        <v>63.6</v>
      </c>
      <c r="BP76" s="2">
        <f t="shared" si="120"/>
        <v>75.857142857142861</v>
      </c>
      <c r="BQ76" s="2">
        <f t="shared" si="91"/>
        <v>22.8</v>
      </c>
      <c r="BR76" s="2">
        <f t="shared" si="92"/>
        <v>19.600000000000001</v>
      </c>
      <c r="BS76" s="2">
        <f t="shared" si="93"/>
        <v>495</v>
      </c>
      <c r="BU76" s="6">
        <v>30950</v>
      </c>
      <c r="BX76" s="7">
        <v>97</v>
      </c>
      <c r="BY76" s="2">
        <v>135</v>
      </c>
      <c r="BZ76" s="2">
        <v>22</v>
      </c>
      <c r="CA76" s="2">
        <v>18</v>
      </c>
      <c r="CB76" s="2">
        <v>161</v>
      </c>
      <c r="CD76" s="6">
        <f t="shared" ref="CD76:CD139" si="144">AVERAGE(BU73:BU79)</f>
        <v>30953.285714285714</v>
      </c>
      <c r="CE76" s="2">
        <f t="shared" ref="CE76:CE139" si="145">AVERAGE(BV73:BV79)</f>
        <v>358.66666666666669</v>
      </c>
      <c r="CF76" s="2">
        <f t="shared" si="121"/>
        <v>134.6</v>
      </c>
      <c r="CG76" s="2">
        <f t="shared" si="122"/>
        <v>87.142857142857139</v>
      </c>
      <c r="CH76" s="2">
        <f t="shared" si="123"/>
        <v>107.57142857142857</v>
      </c>
      <c r="CI76" s="2">
        <f t="shared" si="124"/>
        <v>21.285714285714285</v>
      </c>
      <c r="CJ76" s="2">
        <f t="shared" si="125"/>
        <v>20.428571428571427</v>
      </c>
      <c r="CK76" s="2">
        <f t="shared" si="126"/>
        <v>77.599999999999994</v>
      </c>
      <c r="CM76" s="6">
        <v>30678</v>
      </c>
      <c r="CN76" s="2">
        <v>192</v>
      </c>
      <c r="CO76" s="7">
        <v>102.5</v>
      </c>
      <c r="CP76" s="7">
        <v>16.7</v>
      </c>
      <c r="CQ76" s="2">
        <v>84</v>
      </c>
      <c r="CR76" s="2">
        <v>14</v>
      </c>
      <c r="CT76" s="2">
        <v>26</v>
      </c>
      <c r="CV76" s="6">
        <f t="shared" ref="CV76:CV139" si="146">AVERAGE(CM73:CM79)</f>
        <v>30680</v>
      </c>
      <c r="CW76" s="2">
        <f t="shared" ref="CW76:CW139" si="147">AVERAGE(CN73:CN79)</f>
        <v>169.14285714285714</v>
      </c>
      <c r="CX76" s="2">
        <f t="shared" si="127"/>
        <v>125.35714285714286</v>
      </c>
      <c r="CY76" s="2">
        <f t="shared" si="128"/>
        <v>18.131428571428575</v>
      </c>
      <c r="CZ76" s="2">
        <f t="shared" si="129"/>
        <v>71.428571428571431</v>
      </c>
      <c r="DA76" s="2">
        <f t="shared" si="130"/>
        <v>18.25</v>
      </c>
      <c r="DB76" s="2">
        <f t="shared" si="131"/>
        <v>20.666666666666668</v>
      </c>
      <c r="DC76" s="2">
        <f t="shared" si="132"/>
        <v>37.857142857142854</v>
      </c>
    </row>
    <row r="77" spans="1:107" x14ac:dyDescent="0.2">
      <c r="A77" s="6">
        <v>30718</v>
      </c>
      <c r="B77" s="2">
        <v>2683</v>
      </c>
      <c r="C77" s="2">
        <v>585</v>
      </c>
      <c r="D77" s="2">
        <v>741</v>
      </c>
      <c r="E77" s="2">
        <v>2353</v>
      </c>
      <c r="F77" s="2">
        <v>465</v>
      </c>
      <c r="G77" s="2">
        <v>800</v>
      </c>
      <c r="H77" s="2">
        <v>33</v>
      </c>
      <c r="J77" s="6">
        <f t="shared" ref="J77:J140" si="148">AVERAGE(A73:A79)</f>
        <v>30712</v>
      </c>
      <c r="K77" s="2">
        <f t="shared" ref="K77:K140" si="149">AVERAGE(B73:B79)</f>
        <v>2708.5714285714284</v>
      </c>
      <c r="L77" s="2">
        <f t="shared" si="46"/>
        <v>726.33333333333337</v>
      </c>
      <c r="M77" s="2">
        <f t="shared" si="47"/>
        <v>743.16666666666663</v>
      </c>
      <c r="N77" s="2">
        <f t="shared" si="48"/>
        <v>2544.8333333333335</v>
      </c>
      <c r="O77" s="2">
        <f t="shared" si="67"/>
        <v>455.71428571428572</v>
      </c>
      <c r="P77" s="2">
        <f t="shared" si="68"/>
        <v>766.71428571428567</v>
      </c>
      <c r="Q77" s="2">
        <f t="shared" si="69"/>
        <v>60.571428571428569</v>
      </c>
      <c r="S77" s="6">
        <v>31233</v>
      </c>
      <c r="T77" s="2">
        <v>800</v>
      </c>
      <c r="U77" s="2">
        <v>245</v>
      </c>
      <c r="V77" s="2">
        <v>78</v>
      </c>
      <c r="W77" s="2">
        <v>140</v>
      </c>
      <c r="X77" s="2">
        <v>38</v>
      </c>
      <c r="Y77" s="2">
        <v>115</v>
      </c>
      <c r="Z77" s="2">
        <v>84</v>
      </c>
      <c r="AB77" s="6">
        <f t="shared" ref="AB77:AC77" si="150">AVERAGE(S74:S80)</f>
        <v>31228.285714285714</v>
      </c>
      <c r="AC77" s="2">
        <f t="shared" si="150"/>
        <v>853.85714285714289</v>
      </c>
      <c r="AD77" s="2">
        <f t="shared" si="134"/>
        <v>188.14285714285714</v>
      </c>
      <c r="AE77" s="2">
        <f t="shared" si="135"/>
        <v>92.142857142857139</v>
      </c>
      <c r="AF77" s="2">
        <f t="shared" si="136"/>
        <v>144.85714285714286</v>
      </c>
      <c r="AG77" s="2">
        <f t="shared" si="137"/>
        <v>23.666666666666668</v>
      </c>
      <c r="AH77" s="2">
        <f t="shared" si="138"/>
        <v>53.8</v>
      </c>
      <c r="AI77" s="2">
        <f t="shared" si="139"/>
        <v>56.142857142857146</v>
      </c>
      <c r="AK77" s="6">
        <v>30559</v>
      </c>
      <c r="AL77" s="2">
        <v>656</v>
      </c>
      <c r="AM77" s="2">
        <v>295</v>
      </c>
      <c r="AN77" s="2">
        <v>96</v>
      </c>
      <c r="AO77" s="2">
        <v>269</v>
      </c>
      <c r="AP77" s="2">
        <v>36</v>
      </c>
      <c r="AQ77" s="2">
        <v>62</v>
      </c>
      <c r="AR77" s="2">
        <v>348</v>
      </c>
      <c r="AT77" s="6">
        <f t="shared" si="140"/>
        <v>30561</v>
      </c>
      <c r="AU77" s="2">
        <f t="shared" si="141"/>
        <v>500.85714285714283</v>
      </c>
      <c r="AV77" s="2">
        <f t="shared" si="112"/>
        <v>242</v>
      </c>
      <c r="AW77" s="2">
        <f t="shared" si="113"/>
        <v>77.571428571428569</v>
      </c>
      <c r="AX77" s="2">
        <f t="shared" si="114"/>
        <v>99.714285714285708</v>
      </c>
      <c r="AY77" s="2">
        <f t="shared" si="115"/>
        <v>26.5</v>
      </c>
      <c r="AZ77" s="2">
        <f t="shared" si="116"/>
        <v>28.333333333333332</v>
      </c>
      <c r="BA77" s="2">
        <f t="shared" si="117"/>
        <v>248.66666666666666</v>
      </c>
      <c r="BC77" s="6">
        <v>30583</v>
      </c>
      <c r="BD77" s="2">
        <v>321</v>
      </c>
      <c r="BE77" s="2">
        <v>365</v>
      </c>
      <c r="BF77" s="2">
        <v>53</v>
      </c>
      <c r="BG77" s="2">
        <v>63</v>
      </c>
      <c r="BH77" s="2">
        <v>17</v>
      </c>
      <c r="BI77" s="2">
        <v>12</v>
      </c>
      <c r="BJ77" s="2">
        <v>495</v>
      </c>
      <c r="BL77" s="6">
        <f t="shared" si="142"/>
        <v>30580.714285714286</v>
      </c>
      <c r="BM77" s="2">
        <f t="shared" si="143"/>
        <v>359</v>
      </c>
      <c r="BN77" s="2">
        <f t="shared" si="118"/>
        <v>531</v>
      </c>
      <c r="BO77" s="2">
        <f t="shared" si="119"/>
        <v>61.25</v>
      </c>
      <c r="BP77" s="2">
        <f t="shared" si="120"/>
        <v>76.714285714285708</v>
      </c>
      <c r="BQ77" s="2">
        <f t="shared" si="91"/>
        <v>23.25</v>
      </c>
      <c r="BR77" s="2">
        <f t="shared" si="92"/>
        <v>19.5</v>
      </c>
      <c r="BS77" s="2">
        <f t="shared" si="93"/>
        <v>405</v>
      </c>
      <c r="BU77" s="6">
        <v>30965</v>
      </c>
      <c r="BV77" s="2">
        <v>346</v>
      </c>
      <c r="BW77" s="7">
        <v>50</v>
      </c>
      <c r="BX77" s="7">
        <v>53</v>
      </c>
      <c r="BY77" s="2">
        <v>102</v>
      </c>
      <c r="BZ77" s="2">
        <v>17</v>
      </c>
      <c r="CA77" s="2">
        <v>13</v>
      </c>
      <c r="CD77" s="6">
        <f t="shared" si="144"/>
        <v>30958.285714285714</v>
      </c>
      <c r="CE77" s="2">
        <f t="shared" si="145"/>
        <v>353.16666666666669</v>
      </c>
      <c r="CF77" s="2">
        <f t="shared" si="121"/>
        <v>146.6</v>
      </c>
      <c r="CG77" s="2">
        <f t="shared" si="122"/>
        <v>81.857142857142861</v>
      </c>
      <c r="CH77" s="2">
        <f t="shared" si="123"/>
        <v>106.57142857142857</v>
      </c>
      <c r="CI77" s="2">
        <f t="shared" si="124"/>
        <v>21.142857142857142</v>
      </c>
      <c r="CJ77" s="2">
        <f t="shared" si="125"/>
        <v>19.428571428571427</v>
      </c>
      <c r="CK77" s="2">
        <f t="shared" si="126"/>
        <v>76.400000000000006</v>
      </c>
      <c r="CM77" s="6">
        <v>30684</v>
      </c>
      <c r="CN77" s="2">
        <v>162</v>
      </c>
      <c r="CO77" s="7">
        <v>130</v>
      </c>
      <c r="CP77" s="7">
        <v>26.72</v>
      </c>
      <c r="CQ77" s="2">
        <v>72</v>
      </c>
      <c r="CR77" s="2">
        <v>27</v>
      </c>
      <c r="CS77" s="2">
        <v>29</v>
      </c>
      <c r="CT77" s="2">
        <v>33</v>
      </c>
      <c r="CV77" s="6">
        <f t="shared" si="146"/>
        <v>30682</v>
      </c>
      <c r="CW77" s="2">
        <f t="shared" si="147"/>
        <v>160.14285714285714</v>
      </c>
      <c r="CX77" s="2">
        <f t="shared" si="127"/>
        <v>124.64285714285714</v>
      </c>
      <c r="CY77" s="2">
        <f t="shared" si="128"/>
        <v>18.131428571428572</v>
      </c>
      <c r="CZ77" s="2">
        <f t="shared" si="129"/>
        <v>71.857142857142861</v>
      </c>
      <c r="DA77" s="2">
        <f t="shared" si="130"/>
        <v>18.25</v>
      </c>
      <c r="DB77" s="2">
        <f t="shared" si="131"/>
        <v>20.666666666666668</v>
      </c>
      <c r="DC77" s="2">
        <f t="shared" si="132"/>
        <v>41</v>
      </c>
    </row>
    <row r="78" spans="1:107" x14ac:dyDescent="0.2">
      <c r="A78" s="6">
        <v>30726</v>
      </c>
      <c r="B78" s="2">
        <v>3111</v>
      </c>
      <c r="C78" s="2">
        <v>550</v>
      </c>
      <c r="E78" s="2">
        <v>2567</v>
      </c>
      <c r="F78" s="2">
        <v>463</v>
      </c>
      <c r="G78" s="2">
        <v>806</v>
      </c>
      <c r="H78" s="2">
        <v>73</v>
      </c>
      <c r="J78" s="6">
        <f t="shared" si="148"/>
        <v>30719.142857142859</v>
      </c>
      <c r="K78" s="2">
        <f t="shared" si="149"/>
        <v>2790.2857142857142</v>
      </c>
      <c r="L78" s="2">
        <f t="shared" si="46"/>
        <v>727.66666666666663</v>
      </c>
      <c r="M78" s="2">
        <f t="shared" si="47"/>
        <v>800.5</v>
      </c>
      <c r="N78" s="2">
        <f t="shared" si="48"/>
        <v>2647.3333333333335</v>
      </c>
      <c r="O78" s="2">
        <f t="shared" si="67"/>
        <v>469.85714285714283</v>
      </c>
      <c r="P78" s="2">
        <f t="shared" si="68"/>
        <v>790.71428571428567</v>
      </c>
      <c r="Q78" s="2">
        <f t="shared" si="69"/>
        <v>65.857142857142861</v>
      </c>
      <c r="S78" s="6">
        <v>31233</v>
      </c>
      <c r="T78" s="2">
        <v>806</v>
      </c>
      <c r="U78" s="2">
        <v>268</v>
      </c>
      <c r="V78" s="2">
        <v>87</v>
      </c>
      <c r="W78" s="2">
        <v>200</v>
      </c>
      <c r="X78" s="2">
        <v>24</v>
      </c>
      <c r="Y78" s="2">
        <v>43</v>
      </c>
      <c r="Z78" s="2">
        <v>72</v>
      </c>
      <c r="AB78" s="6">
        <f t="shared" ref="AB78:AC78" si="151">AVERAGE(S75:S81)</f>
        <v>31231</v>
      </c>
      <c r="AC78" s="2">
        <f t="shared" si="151"/>
        <v>823.28571428571433</v>
      </c>
      <c r="AD78" s="2">
        <f t="shared" si="134"/>
        <v>214.85714285714286</v>
      </c>
      <c r="AE78" s="2">
        <f t="shared" si="135"/>
        <v>102.71428571428571</v>
      </c>
      <c r="AF78" s="2">
        <f t="shared" si="136"/>
        <v>145.28571428571428</v>
      </c>
      <c r="AG78" s="2">
        <f t="shared" si="137"/>
        <v>25.4</v>
      </c>
      <c r="AH78" s="2">
        <f t="shared" si="138"/>
        <v>58.75</v>
      </c>
      <c r="AI78" s="2">
        <f t="shared" si="139"/>
        <v>63.142857142857146</v>
      </c>
      <c r="AK78" s="6">
        <v>30566</v>
      </c>
      <c r="AL78" s="2">
        <v>444</v>
      </c>
      <c r="AM78" s="2">
        <v>170</v>
      </c>
      <c r="AN78" s="2">
        <v>95</v>
      </c>
      <c r="AO78" s="2">
        <v>67</v>
      </c>
      <c r="AP78" s="2">
        <v>28</v>
      </c>
      <c r="AQ78" s="2">
        <v>19</v>
      </c>
      <c r="AR78" s="2">
        <v>162</v>
      </c>
      <c r="AT78" s="6">
        <f t="shared" si="140"/>
        <v>30569</v>
      </c>
      <c r="AU78" s="2">
        <f t="shared" si="141"/>
        <v>509.42857142857144</v>
      </c>
      <c r="AV78" s="2">
        <f t="shared" si="112"/>
        <v>259.14285714285717</v>
      </c>
      <c r="AW78" s="2">
        <f t="shared" si="113"/>
        <v>83.714285714285708</v>
      </c>
      <c r="AX78" s="2">
        <f t="shared" si="114"/>
        <v>106.71428571428571</v>
      </c>
      <c r="AY78" s="2">
        <f t="shared" si="115"/>
        <v>29.166666666666668</v>
      </c>
      <c r="AZ78" s="2">
        <f t="shared" si="116"/>
        <v>29.5</v>
      </c>
      <c r="BA78" s="2">
        <f t="shared" si="117"/>
        <v>276.8</v>
      </c>
      <c r="BC78" s="6">
        <v>30590</v>
      </c>
      <c r="BD78" s="2">
        <v>324</v>
      </c>
      <c r="BE78" s="2">
        <v>448</v>
      </c>
      <c r="BF78" s="2">
        <v>55</v>
      </c>
      <c r="BG78" s="2">
        <v>73</v>
      </c>
      <c r="BH78" s="2">
        <v>29</v>
      </c>
      <c r="BI78" s="2">
        <v>25</v>
      </c>
      <c r="BL78" s="6">
        <f t="shared" si="142"/>
        <v>30590.714285714286</v>
      </c>
      <c r="BM78" s="2">
        <f t="shared" si="143"/>
        <v>340.4</v>
      </c>
      <c r="BN78" s="2">
        <f t="shared" si="118"/>
        <v>461.83333333333331</v>
      </c>
      <c r="BO78" s="2">
        <f t="shared" si="119"/>
        <v>53.6</v>
      </c>
      <c r="BP78" s="2">
        <f t="shared" si="120"/>
        <v>74</v>
      </c>
      <c r="BQ78" s="2">
        <f t="shared" si="91"/>
        <v>20.6</v>
      </c>
      <c r="BR78" s="2">
        <f t="shared" si="92"/>
        <v>19.5</v>
      </c>
      <c r="BS78" s="2">
        <f t="shared" si="93"/>
        <v>300.33333333333331</v>
      </c>
      <c r="BU78" s="6">
        <v>30965</v>
      </c>
      <c r="BV78" s="2">
        <v>356</v>
      </c>
      <c r="BW78" s="7">
        <v>208</v>
      </c>
      <c r="BX78" s="7">
        <v>67</v>
      </c>
      <c r="BY78" s="2">
        <v>110</v>
      </c>
      <c r="BZ78" s="2">
        <v>24</v>
      </c>
      <c r="CA78" s="2">
        <v>20</v>
      </c>
      <c r="CB78" s="2">
        <v>99</v>
      </c>
      <c r="CD78" s="6">
        <f t="shared" si="144"/>
        <v>30966.285714285714</v>
      </c>
      <c r="CE78" s="2">
        <f t="shared" si="145"/>
        <v>344.83333333333331</v>
      </c>
      <c r="CF78" s="2">
        <f t="shared" si="121"/>
        <v>140.19999999999999</v>
      </c>
      <c r="CG78" s="2">
        <f t="shared" si="122"/>
        <v>77.571428571428569</v>
      </c>
      <c r="CH78" s="2">
        <f t="shared" si="123"/>
        <v>105.14285714285714</v>
      </c>
      <c r="CI78" s="2">
        <f t="shared" si="124"/>
        <v>21</v>
      </c>
      <c r="CJ78" s="2">
        <f t="shared" si="125"/>
        <v>19.428571428571427</v>
      </c>
      <c r="CK78" s="2">
        <f t="shared" si="126"/>
        <v>86.2</v>
      </c>
      <c r="CM78" s="6">
        <v>30684</v>
      </c>
      <c r="CN78" s="2">
        <v>159</v>
      </c>
      <c r="CO78" s="7">
        <v>85</v>
      </c>
      <c r="CP78" s="7">
        <v>20.04</v>
      </c>
      <c r="CQ78" s="2">
        <v>65</v>
      </c>
      <c r="CR78" s="2">
        <v>20</v>
      </c>
      <c r="CS78" s="2">
        <v>18</v>
      </c>
      <c r="CT78" s="2">
        <v>29</v>
      </c>
      <c r="CV78" s="6">
        <f t="shared" si="146"/>
        <v>30684.714285714286</v>
      </c>
      <c r="CW78" s="2">
        <f t="shared" si="147"/>
        <v>154.14285714285714</v>
      </c>
      <c r="CX78" s="2">
        <f t="shared" si="127"/>
        <v>146.42857142857142</v>
      </c>
      <c r="CY78" s="2">
        <f t="shared" si="128"/>
        <v>18.608571428571427</v>
      </c>
      <c r="CZ78" s="2">
        <f t="shared" si="129"/>
        <v>72.428571428571431</v>
      </c>
      <c r="DA78" s="2">
        <f t="shared" si="130"/>
        <v>16.600000000000001</v>
      </c>
      <c r="DB78" s="2">
        <f t="shared" si="131"/>
        <v>19</v>
      </c>
      <c r="DC78" s="2">
        <f t="shared" si="132"/>
        <v>43.142857142857146</v>
      </c>
    </row>
    <row r="79" spans="1:107" x14ac:dyDescent="0.2">
      <c r="A79" s="6">
        <v>30734</v>
      </c>
      <c r="B79" s="2">
        <v>2850</v>
      </c>
      <c r="C79" s="2">
        <v>560</v>
      </c>
      <c r="D79" s="2">
        <v>862</v>
      </c>
      <c r="E79" s="2">
        <v>2440</v>
      </c>
      <c r="F79" s="2">
        <v>479</v>
      </c>
      <c r="G79" s="2">
        <v>745</v>
      </c>
      <c r="H79" s="2">
        <v>79</v>
      </c>
      <c r="J79" s="6">
        <f t="shared" si="148"/>
        <v>30726</v>
      </c>
      <c r="K79" s="2">
        <f t="shared" si="149"/>
        <v>2850.1428571428573</v>
      </c>
      <c r="L79" s="2">
        <f t="shared" si="46"/>
        <v>635.57142857142856</v>
      </c>
      <c r="M79" s="2">
        <f t="shared" si="47"/>
        <v>801.66666666666663</v>
      </c>
      <c r="N79" s="2">
        <f t="shared" si="48"/>
        <v>2502.7142857142858</v>
      </c>
      <c r="O79" s="2">
        <f t="shared" si="67"/>
        <v>475.28571428571428</v>
      </c>
      <c r="P79" s="2">
        <f t="shared" si="68"/>
        <v>792.85714285714289</v>
      </c>
      <c r="Q79" s="2">
        <f t="shared" si="69"/>
        <v>66.285714285714292</v>
      </c>
      <c r="S79" s="6">
        <v>31233</v>
      </c>
      <c r="T79" s="2">
        <v>780</v>
      </c>
      <c r="U79" s="2">
        <v>303</v>
      </c>
      <c r="V79" s="2">
        <v>95</v>
      </c>
      <c r="W79" s="2">
        <v>148</v>
      </c>
      <c r="X79" s="2">
        <v>35</v>
      </c>
      <c r="Y79" s="2">
        <v>72</v>
      </c>
      <c r="Z79" s="2">
        <v>92</v>
      </c>
      <c r="AB79" s="6">
        <f t="shared" ref="AB79:AC79" si="152">AVERAGE(S76:S82)</f>
        <v>31233.714285714286</v>
      </c>
      <c r="AC79" s="2">
        <f t="shared" si="152"/>
        <v>790.57142857142856</v>
      </c>
      <c r="AD79" s="2">
        <f t="shared" si="134"/>
        <v>233.42857142857142</v>
      </c>
      <c r="AE79" s="2">
        <f t="shared" si="135"/>
        <v>109.71428571428571</v>
      </c>
      <c r="AF79" s="2">
        <f t="shared" si="136"/>
        <v>147</v>
      </c>
      <c r="AG79" s="2">
        <f t="shared" si="137"/>
        <v>27.5</v>
      </c>
      <c r="AH79" s="2">
        <f t="shared" si="138"/>
        <v>58.75</v>
      </c>
      <c r="AI79" s="2">
        <f t="shared" si="139"/>
        <v>65.714285714285708</v>
      </c>
      <c r="AK79" s="6">
        <v>30580</v>
      </c>
      <c r="AL79" s="2">
        <v>445</v>
      </c>
      <c r="AM79" s="2">
        <v>305</v>
      </c>
      <c r="AN79" s="2">
        <v>89</v>
      </c>
      <c r="AO79" s="2">
        <v>80</v>
      </c>
      <c r="AP79" s="2">
        <v>37</v>
      </c>
      <c r="AQ79" s="2">
        <v>30</v>
      </c>
      <c r="AR79" s="2">
        <v>413</v>
      </c>
      <c r="AT79" s="6">
        <f t="shared" si="140"/>
        <v>30579</v>
      </c>
      <c r="AU79" s="2">
        <f t="shared" si="141"/>
        <v>506.28571428571428</v>
      </c>
      <c r="AV79" s="2">
        <f t="shared" si="112"/>
        <v>253</v>
      </c>
      <c r="AW79" s="2">
        <f t="shared" si="113"/>
        <v>91.857142857142861</v>
      </c>
      <c r="AX79" s="2">
        <f t="shared" si="114"/>
        <v>112.71428571428571</v>
      </c>
      <c r="AY79" s="2">
        <f t="shared" si="115"/>
        <v>29</v>
      </c>
      <c r="AZ79" s="2">
        <f t="shared" si="116"/>
        <v>29</v>
      </c>
      <c r="BA79" s="2">
        <f t="shared" si="117"/>
        <v>240.83333333333334</v>
      </c>
      <c r="BC79" s="6">
        <v>30598</v>
      </c>
      <c r="BD79" s="2">
        <v>406</v>
      </c>
      <c r="BF79" s="2">
        <v>52</v>
      </c>
      <c r="BG79" s="2">
        <v>79</v>
      </c>
      <c r="BH79" s="2">
        <v>22</v>
      </c>
      <c r="BI79" s="2">
        <v>20</v>
      </c>
      <c r="BL79" s="6">
        <f t="shared" si="142"/>
        <v>30601</v>
      </c>
      <c r="BM79" s="2">
        <f t="shared" si="143"/>
        <v>324.66666666666669</v>
      </c>
      <c r="BN79" s="2">
        <f t="shared" si="118"/>
        <v>399.33333333333331</v>
      </c>
      <c r="BO79" s="2">
        <f t="shared" si="119"/>
        <v>49.333333333333336</v>
      </c>
      <c r="BP79" s="2">
        <f t="shared" si="120"/>
        <v>71.857142857142861</v>
      </c>
      <c r="BQ79" s="2">
        <f t="shared" si="91"/>
        <v>20.6</v>
      </c>
      <c r="BR79" s="2">
        <f t="shared" si="92"/>
        <v>19.5</v>
      </c>
      <c r="BS79" s="2">
        <f t="shared" si="93"/>
        <v>249.75</v>
      </c>
      <c r="BU79" s="6">
        <v>30971</v>
      </c>
      <c r="BV79" s="2">
        <v>351</v>
      </c>
      <c r="BW79" s="7">
        <v>60</v>
      </c>
      <c r="BX79" s="7">
        <v>80</v>
      </c>
      <c r="BY79" s="2">
        <v>110</v>
      </c>
      <c r="BZ79" s="2">
        <v>19</v>
      </c>
      <c r="CA79" s="2">
        <v>23</v>
      </c>
      <c r="CB79" s="2">
        <v>19</v>
      </c>
      <c r="CD79" s="6">
        <f t="shared" si="144"/>
        <v>30974.285714285714</v>
      </c>
      <c r="CE79" s="2">
        <f t="shared" si="145"/>
        <v>322.66666666666669</v>
      </c>
      <c r="CF79" s="2">
        <f t="shared" si="121"/>
        <v>125.66666666666667</v>
      </c>
      <c r="CG79" s="2">
        <f t="shared" si="122"/>
        <v>61.285714285714285</v>
      </c>
      <c r="CH79" s="2">
        <f t="shared" si="123"/>
        <v>104</v>
      </c>
      <c r="CI79" s="2">
        <f t="shared" si="124"/>
        <v>18.857142857142858</v>
      </c>
      <c r="CJ79" s="2">
        <f t="shared" si="125"/>
        <v>16.666666666666668</v>
      </c>
      <c r="CK79" s="2">
        <f t="shared" si="126"/>
        <v>74</v>
      </c>
      <c r="CM79" s="6">
        <v>30688</v>
      </c>
      <c r="CN79" s="2">
        <v>124</v>
      </c>
      <c r="CO79" s="7">
        <v>205</v>
      </c>
      <c r="CP79" s="7">
        <v>21.71</v>
      </c>
      <c r="CQ79" s="2">
        <v>77</v>
      </c>
      <c r="CR79" s="2">
        <v>12</v>
      </c>
      <c r="CS79" s="2">
        <v>15</v>
      </c>
      <c r="CT79" s="2">
        <v>47</v>
      </c>
      <c r="CV79" s="6">
        <f t="shared" si="146"/>
        <v>30686.857142857141</v>
      </c>
      <c r="CW79" s="2">
        <f t="shared" si="147"/>
        <v>147</v>
      </c>
      <c r="CX79" s="2">
        <f t="shared" si="127"/>
        <v>145</v>
      </c>
      <c r="CY79" s="2">
        <f t="shared" si="128"/>
        <v>19.085714285714285</v>
      </c>
      <c r="CZ79" s="2">
        <f t="shared" si="129"/>
        <v>73.857142857142861</v>
      </c>
      <c r="DA79" s="2">
        <f t="shared" si="130"/>
        <v>16</v>
      </c>
      <c r="DB79" s="2">
        <f t="shared" si="131"/>
        <v>17.399999999999999</v>
      </c>
      <c r="DC79" s="2">
        <f t="shared" si="132"/>
        <v>43.666666666666664</v>
      </c>
    </row>
    <row r="80" spans="1:107" x14ac:dyDescent="0.2">
      <c r="A80" s="6">
        <v>30740</v>
      </c>
      <c r="B80" s="2">
        <v>2795</v>
      </c>
      <c r="C80" s="2">
        <v>558</v>
      </c>
      <c r="D80" s="2">
        <v>894</v>
      </c>
      <c r="E80" s="2">
        <v>2547</v>
      </c>
      <c r="F80" s="2">
        <v>469</v>
      </c>
      <c r="G80" s="2">
        <v>799</v>
      </c>
      <c r="H80" s="2">
        <v>70</v>
      </c>
      <c r="J80" s="6">
        <f t="shared" si="148"/>
        <v>30732.714285714286</v>
      </c>
      <c r="K80" s="2">
        <f t="shared" si="149"/>
        <v>2802.3333333333335</v>
      </c>
      <c r="L80" s="2">
        <f t="shared" si="46"/>
        <v>540.14285714285711</v>
      </c>
      <c r="M80" s="2">
        <f t="shared" si="47"/>
        <v>791.5</v>
      </c>
      <c r="N80" s="2">
        <f t="shared" si="48"/>
        <v>2408.5</v>
      </c>
      <c r="O80" s="2">
        <f t="shared" si="67"/>
        <v>455.42857142857144</v>
      </c>
      <c r="P80" s="2">
        <f t="shared" si="68"/>
        <v>763.85714285714289</v>
      </c>
      <c r="Q80" s="2">
        <f t="shared" si="69"/>
        <v>62</v>
      </c>
      <c r="S80" s="6">
        <v>31239</v>
      </c>
      <c r="T80" s="2">
        <v>751</v>
      </c>
      <c r="U80" s="2">
        <v>270</v>
      </c>
      <c r="V80" s="2">
        <v>154</v>
      </c>
      <c r="W80" s="2">
        <v>156</v>
      </c>
      <c r="Z80" s="2">
        <v>65</v>
      </c>
      <c r="AB80" s="6">
        <f t="shared" ref="AB80:AC80" si="153">AVERAGE(S77:S83)</f>
        <v>31238.428571428572</v>
      </c>
      <c r="AC80" s="2">
        <f t="shared" si="153"/>
        <v>739</v>
      </c>
      <c r="AD80" s="2">
        <f t="shared" si="134"/>
        <v>262</v>
      </c>
      <c r="AE80" s="2">
        <f t="shared" si="135"/>
        <v>106.42857142857143</v>
      </c>
      <c r="AF80" s="2">
        <f t="shared" si="136"/>
        <v>145.85714285714286</v>
      </c>
      <c r="AG80" s="2">
        <f t="shared" si="137"/>
        <v>28</v>
      </c>
      <c r="AH80" s="2">
        <f t="shared" si="138"/>
        <v>61</v>
      </c>
      <c r="AI80" s="2">
        <f t="shared" si="139"/>
        <v>65.285714285714292</v>
      </c>
      <c r="AK80" s="6">
        <v>30587</v>
      </c>
      <c r="AL80" s="2">
        <v>468</v>
      </c>
      <c r="AM80" s="2">
        <v>223</v>
      </c>
      <c r="AN80" s="2">
        <v>71</v>
      </c>
      <c r="AO80" s="2">
        <v>122</v>
      </c>
      <c r="AP80" s="2">
        <v>18</v>
      </c>
      <c r="AQ80" s="2">
        <v>23</v>
      </c>
      <c r="AR80" s="2">
        <v>285</v>
      </c>
      <c r="AT80" s="6">
        <f t="shared" si="140"/>
        <v>30589</v>
      </c>
      <c r="AU80" s="2">
        <f t="shared" si="141"/>
        <v>535.71428571428567</v>
      </c>
      <c r="AV80" s="2">
        <f t="shared" si="112"/>
        <v>244.71428571428572</v>
      </c>
      <c r="AW80" s="2">
        <f t="shared" si="113"/>
        <v>97.857142857142861</v>
      </c>
      <c r="AX80" s="2">
        <f t="shared" si="114"/>
        <v>130.14285714285714</v>
      </c>
      <c r="AY80" s="2">
        <f t="shared" si="115"/>
        <v>33</v>
      </c>
      <c r="AZ80" s="2">
        <f t="shared" si="116"/>
        <v>34.285714285714285</v>
      </c>
      <c r="BA80" s="2">
        <f t="shared" si="117"/>
        <v>218.83333333333334</v>
      </c>
      <c r="BC80" s="6">
        <v>30607</v>
      </c>
      <c r="BE80" s="2">
        <v>435</v>
      </c>
      <c r="BG80" s="2">
        <v>75</v>
      </c>
      <c r="BJ80" s="2">
        <v>315</v>
      </c>
      <c r="BL80" s="6">
        <f t="shared" si="142"/>
        <v>30611.285714285714</v>
      </c>
      <c r="BM80" s="2">
        <f t="shared" si="143"/>
        <v>333.33333333333331</v>
      </c>
      <c r="BN80" s="2">
        <f t="shared" si="118"/>
        <v>321</v>
      </c>
      <c r="BO80" s="2">
        <f t="shared" si="119"/>
        <v>42.2</v>
      </c>
      <c r="BP80" s="2">
        <f t="shared" si="120"/>
        <v>71.428571428571431</v>
      </c>
      <c r="BQ80" s="2">
        <f t="shared" si="91"/>
        <v>20</v>
      </c>
      <c r="BR80" s="2">
        <f t="shared" si="92"/>
        <v>19</v>
      </c>
      <c r="BS80" s="2">
        <f t="shared" si="93"/>
        <v>223.2</v>
      </c>
      <c r="BU80" s="6">
        <v>30971</v>
      </c>
      <c r="BV80" s="2">
        <v>335</v>
      </c>
      <c r="BW80" s="7">
        <v>250</v>
      </c>
      <c r="BX80" s="7">
        <v>60</v>
      </c>
      <c r="BY80" s="2">
        <v>96</v>
      </c>
      <c r="BZ80" s="2">
        <v>20</v>
      </c>
      <c r="CA80" s="2">
        <v>14</v>
      </c>
      <c r="CB80" s="2">
        <v>82</v>
      </c>
      <c r="CD80" s="6">
        <f t="shared" si="144"/>
        <v>30982.571428571428</v>
      </c>
      <c r="CE80" s="2">
        <f t="shared" si="145"/>
        <v>328.85714285714283</v>
      </c>
      <c r="CF80" s="2">
        <f t="shared" si="121"/>
        <v>131</v>
      </c>
      <c r="CG80" s="2">
        <f t="shared" si="122"/>
        <v>59.428571428571431</v>
      </c>
      <c r="CH80" s="2">
        <f t="shared" si="123"/>
        <v>98.142857142857139</v>
      </c>
      <c r="CI80" s="2">
        <f t="shared" si="124"/>
        <v>17.571428571428573</v>
      </c>
      <c r="CJ80" s="2">
        <f t="shared" si="125"/>
        <v>18.166666666666668</v>
      </c>
      <c r="CK80" s="2">
        <f t="shared" si="126"/>
        <v>62.166666666666664</v>
      </c>
      <c r="CM80" s="6">
        <v>30688</v>
      </c>
      <c r="CN80" s="2">
        <v>113</v>
      </c>
      <c r="CO80" s="7">
        <v>115</v>
      </c>
      <c r="CP80" s="7">
        <v>13.36</v>
      </c>
      <c r="CQ80" s="2">
        <v>72</v>
      </c>
      <c r="CT80" s="2">
        <v>50</v>
      </c>
      <c r="CV80" s="6">
        <f t="shared" si="146"/>
        <v>30689.571428571428</v>
      </c>
      <c r="CW80" s="2">
        <f t="shared" si="147"/>
        <v>147.28571428571428</v>
      </c>
      <c r="CX80" s="2">
        <f t="shared" si="127"/>
        <v>146.42857142857142</v>
      </c>
      <c r="CY80" s="2">
        <f t="shared" si="128"/>
        <v>21.232857142857142</v>
      </c>
      <c r="CZ80" s="2">
        <f t="shared" si="129"/>
        <v>73.428571428571431</v>
      </c>
      <c r="DA80" s="2">
        <f t="shared" si="130"/>
        <v>16.333333333333332</v>
      </c>
      <c r="DB80" s="2">
        <f t="shared" si="131"/>
        <v>16.833333333333332</v>
      </c>
      <c r="DC80" s="2">
        <f t="shared" si="132"/>
        <v>43.833333333333336</v>
      </c>
    </row>
    <row r="81" spans="1:107" x14ac:dyDescent="0.2">
      <c r="A81" s="6">
        <v>30746</v>
      </c>
      <c r="B81" s="2">
        <v>2323</v>
      </c>
      <c r="C81" s="2">
        <v>83</v>
      </c>
      <c r="D81" s="2">
        <v>458</v>
      </c>
      <c r="E81" s="2">
        <v>1635</v>
      </c>
      <c r="F81" s="2">
        <v>294</v>
      </c>
      <c r="G81" s="2">
        <v>426</v>
      </c>
      <c r="H81" s="2">
        <v>41</v>
      </c>
      <c r="J81" s="6">
        <f t="shared" si="148"/>
        <v>30739.857142857141</v>
      </c>
      <c r="K81" s="2">
        <f t="shared" si="149"/>
        <v>2752.4</v>
      </c>
      <c r="L81" s="2">
        <f t="shared" si="46"/>
        <v>482.71428571428572</v>
      </c>
      <c r="M81" s="2">
        <f t="shared" si="47"/>
        <v>730</v>
      </c>
      <c r="N81" s="2">
        <f t="shared" si="48"/>
        <v>2168.3333333333335</v>
      </c>
      <c r="O81" s="2">
        <f t="shared" si="67"/>
        <v>415.14285714285717</v>
      </c>
      <c r="P81" s="2">
        <f t="shared" si="68"/>
        <v>706.85714285714289</v>
      </c>
      <c r="Q81" s="2">
        <f t="shared" si="69"/>
        <v>59.857142857142854</v>
      </c>
      <c r="S81" s="6">
        <v>31239</v>
      </c>
      <c r="T81" s="2">
        <v>727</v>
      </c>
      <c r="U81" s="2">
        <v>260</v>
      </c>
      <c r="V81" s="2">
        <v>152</v>
      </c>
      <c r="W81" s="2">
        <v>129</v>
      </c>
      <c r="Z81" s="2">
        <v>68</v>
      </c>
      <c r="AB81" s="6">
        <f t="shared" ref="AB81:AC81" si="154">AVERAGE(S78:S84)</f>
        <v>31241.285714285714</v>
      </c>
      <c r="AC81" s="2">
        <f t="shared" si="154"/>
        <v>706.85714285714289</v>
      </c>
      <c r="AD81" s="2">
        <f t="shared" si="134"/>
        <v>272.42857142857144</v>
      </c>
      <c r="AE81" s="2">
        <f t="shared" si="135"/>
        <v>102.42857142857143</v>
      </c>
      <c r="AF81" s="2">
        <f t="shared" si="136"/>
        <v>144.42857142857142</v>
      </c>
      <c r="AG81" s="2">
        <f t="shared" si="137"/>
        <v>22.25</v>
      </c>
      <c r="AH81" s="2">
        <f t="shared" si="138"/>
        <v>36.5</v>
      </c>
      <c r="AI81" s="2">
        <f t="shared" si="139"/>
        <v>58.714285714285715</v>
      </c>
      <c r="AK81" s="6">
        <v>30594</v>
      </c>
      <c r="AL81" s="2">
        <v>529</v>
      </c>
      <c r="AM81" s="2">
        <v>355</v>
      </c>
      <c r="AN81" s="2">
        <v>114</v>
      </c>
      <c r="AO81" s="2">
        <v>107</v>
      </c>
      <c r="AP81" s="2">
        <v>36</v>
      </c>
      <c r="AQ81" s="2">
        <v>27</v>
      </c>
      <c r="AT81" s="6">
        <f t="shared" si="140"/>
        <v>30599</v>
      </c>
      <c r="AU81" s="2">
        <f t="shared" si="141"/>
        <v>525.57142857142856</v>
      </c>
      <c r="AV81" s="2">
        <f t="shared" si="112"/>
        <v>244.42857142857142</v>
      </c>
      <c r="AW81" s="2">
        <f t="shared" si="113"/>
        <v>98.714285714285708</v>
      </c>
      <c r="AX81" s="2">
        <f t="shared" si="114"/>
        <v>107</v>
      </c>
      <c r="AY81" s="2">
        <f t="shared" si="115"/>
        <v>29.857142857142858</v>
      </c>
      <c r="AZ81" s="2">
        <f t="shared" si="116"/>
        <v>27.428571428571427</v>
      </c>
      <c r="BA81" s="2">
        <f t="shared" si="117"/>
        <v>174.16666666666666</v>
      </c>
      <c r="BC81" s="6">
        <v>30627</v>
      </c>
      <c r="BD81" s="2">
        <v>266</v>
      </c>
      <c r="BE81" s="2">
        <v>240</v>
      </c>
      <c r="BF81" s="2">
        <v>23</v>
      </c>
      <c r="BG81" s="2">
        <v>73</v>
      </c>
      <c r="BH81" s="2">
        <v>10</v>
      </c>
      <c r="BJ81" s="2">
        <v>91</v>
      </c>
      <c r="BL81" s="6">
        <f t="shared" si="142"/>
        <v>30620.285714285714</v>
      </c>
      <c r="BM81" s="2">
        <f t="shared" si="143"/>
        <v>324</v>
      </c>
      <c r="BN81" s="2">
        <f t="shared" si="118"/>
        <v>349.33333333333331</v>
      </c>
      <c r="BO81" s="2">
        <f t="shared" si="119"/>
        <v>40.200000000000003</v>
      </c>
      <c r="BP81" s="2">
        <f t="shared" si="120"/>
        <v>73.285714285714292</v>
      </c>
      <c r="BQ81" s="2">
        <f t="shared" si="91"/>
        <v>20</v>
      </c>
      <c r="BR81" s="2">
        <f t="shared" si="92"/>
        <v>21</v>
      </c>
      <c r="BS81" s="2">
        <f t="shared" si="93"/>
        <v>171.2</v>
      </c>
      <c r="BU81" s="6">
        <v>30999</v>
      </c>
      <c r="BV81" s="2">
        <v>283</v>
      </c>
      <c r="BW81" s="7">
        <v>133</v>
      </c>
      <c r="BX81" s="7">
        <v>42</v>
      </c>
      <c r="BY81" s="2">
        <v>86</v>
      </c>
      <c r="BZ81" s="2">
        <v>17</v>
      </c>
      <c r="CA81" s="2">
        <v>12</v>
      </c>
      <c r="CB81" s="2">
        <v>70</v>
      </c>
      <c r="CD81" s="6">
        <f t="shared" si="144"/>
        <v>30988.857142857141</v>
      </c>
      <c r="CE81" s="2">
        <f t="shared" si="145"/>
        <v>325</v>
      </c>
      <c r="CF81" s="2">
        <f t="shared" si="121"/>
        <v>131.71428571428572</v>
      </c>
      <c r="CG81" s="2">
        <f t="shared" si="122"/>
        <v>61.857142857142854</v>
      </c>
      <c r="CH81" s="2">
        <f t="shared" si="123"/>
        <v>93.857142857142861</v>
      </c>
      <c r="CI81" s="2">
        <f t="shared" si="124"/>
        <v>17.428571428571427</v>
      </c>
      <c r="CJ81" s="2">
        <f t="shared" si="125"/>
        <v>19.666666666666668</v>
      </c>
      <c r="CK81" s="2">
        <f t="shared" si="126"/>
        <v>57.857142857142854</v>
      </c>
      <c r="CM81" s="6">
        <v>30693</v>
      </c>
      <c r="CN81" s="2">
        <v>137</v>
      </c>
      <c r="CO81" s="7">
        <v>290</v>
      </c>
      <c r="CP81" s="7">
        <v>18.37</v>
      </c>
      <c r="CQ81" s="2">
        <v>69</v>
      </c>
      <c r="CR81" s="2">
        <v>10</v>
      </c>
      <c r="CS81" s="2">
        <v>14</v>
      </c>
      <c r="CT81" s="2">
        <v>77</v>
      </c>
      <c r="CV81" s="6">
        <f t="shared" si="146"/>
        <v>30691.428571428572</v>
      </c>
      <c r="CW81" s="2">
        <f t="shared" si="147"/>
        <v>149.85714285714286</v>
      </c>
      <c r="CX81" s="2">
        <f t="shared" si="127"/>
        <v>135.35714285714286</v>
      </c>
      <c r="CY81" s="2">
        <f t="shared" si="128"/>
        <v>20.755714285714287</v>
      </c>
      <c r="CZ81" s="2">
        <f t="shared" si="129"/>
        <v>72.285714285714292</v>
      </c>
      <c r="DA81" s="2">
        <f t="shared" si="130"/>
        <v>14.166666666666666</v>
      </c>
      <c r="DB81" s="2">
        <f t="shared" si="131"/>
        <v>14.4</v>
      </c>
      <c r="DC81" s="2">
        <f t="shared" si="132"/>
        <v>46.166666666666664</v>
      </c>
    </row>
    <row r="82" spans="1:107" x14ac:dyDescent="0.2">
      <c r="A82" s="6">
        <v>30753</v>
      </c>
      <c r="C82" s="2">
        <v>465</v>
      </c>
      <c r="D82" s="2">
        <v>868</v>
      </c>
      <c r="F82" s="2">
        <v>455</v>
      </c>
      <c r="G82" s="2">
        <v>816</v>
      </c>
      <c r="H82" s="2">
        <v>53</v>
      </c>
      <c r="J82" s="6">
        <f t="shared" si="148"/>
        <v>30747.285714285714</v>
      </c>
      <c r="K82" s="2">
        <f t="shared" si="149"/>
        <v>2616.4</v>
      </c>
      <c r="L82" s="2">
        <f t="shared" si="46"/>
        <v>406.71428571428572</v>
      </c>
      <c r="M82" s="2">
        <f t="shared" si="47"/>
        <v>652.83333333333337</v>
      </c>
      <c r="N82" s="2">
        <f t="shared" si="48"/>
        <v>1945.1666666666667</v>
      </c>
      <c r="O82" s="2">
        <f t="shared" si="67"/>
        <v>372.28571428571428</v>
      </c>
      <c r="P82" s="2">
        <f t="shared" si="68"/>
        <v>621.28571428571433</v>
      </c>
      <c r="Q82" s="2">
        <f t="shared" si="69"/>
        <v>59.714285714285715</v>
      </c>
      <c r="S82" s="6">
        <v>31239</v>
      </c>
      <c r="T82" s="2">
        <v>726</v>
      </c>
      <c r="U82" s="2">
        <v>210</v>
      </c>
      <c r="V82" s="2">
        <v>129</v>
      </c>
      <c r="W82" s="2">
        <v>127</v>
      </c>
      <c r="Z82" s="2">
        <v>50</v>
      </c>
      <c r="AB82" s="6">
        <f t="shared" ref="AB82:AC82" si="155">AVERAGE(S79:S85)</f>
        <v>31244.142857142859</v>
      </c>
      <c r="AC82" s="2">
        <f t="shared" si="155"/>
        <v>674.71428571428567</v>
      </c>
      <c r="AD82" s="2">
        <f t="shared" si="134"/>
        <v>249.85714285714286</v>
      </c>
      <c r="AE82" s="2">
        <f t="shared" si="135"/>
        <v>97.428571428571431</v>
      </c>
      <c r="AF82" s="2">
        <f t="shared" si="136"/>
        <v>131</v>
      </c>
      <c r="AG82" s="2">
        <f t="shared" si="137"/>
        <v>20.5</v>
      </c>
      <c r="AH82" s="2">
        <f t="shared" si="138"/>
        <v>29.5</v>
      </c>
      <c r="AI82" s="2">
        <f t="shared" si="139"/>
        <v>55.571428571428569</v>
      </c>
      <c r="AK82" s="6">
        <v>30615</v>
      </c>
      <c r="AL82" s="2">
        <v>540</v>
      </c>
      <c r="AM82" s="2">
        <v>185</v>
      </c>
      <c r="AN82" s="2">
        <v>122</v>
      </c>
      <c r="AO82" s="2">
        <v>92</v>
      </c>
      <c r="AP82" s="2">
        <v>28</v>
      </c>
      <c r="AQ82" s="2">
        <v>26</v>
      </c>
      <c r="AR82" s="2">
        <v>61</v>
      </c>
      <c r="AT82" s="6">
        <f t="shared" si="140"/>
        <v>30609.142857142859</v>
      </c>
      <c r="AU82" s="2">
        <f t="shared" si="141"/>
        <v>544.85714285714289</v>
      </c>
      <c r="AV82" s="2">
        <f t="shared" si="112"/>
        <v>239.42857142857142</v>
      </c>
      <c r="AW82" s="2">
        <f t="shared" si="113"/>
        <v>103</v>
      </c>
      <c r="AX82" s="2">
        <f t="shared" si="114"/>
        <v>112.28571428571429</v>
      </c>
      <c r="AY82" s="2">
        <f t="shared" si="115"/>
        <v>28</v>
      </c>
      <c r="AZ82" s="2">
        <f t="shared" si="116"/>
        <v>26.714285714285715</v>
      </c>
      <c r="BA82" s="2">
        <f t="shared" si="117"/>
        <v>152.66666666666666</v>
      </c>
      <c r="BC82" s="6">
        <v>30634</v>
      </c>
      <c r="BD82" s="2">
        <v>246</v>
      </c>
      <c r="BE82" s="2">
        <v>255</v>
      </c>
      <c r="BF82" s="2">
        <v>28</v>
      </c>
      <c r="BG82" s="2">
        <v>65</v>
      </c>
      <c r="BJ82" s="2">
        <v>98</v>
      </c>
      <c r="BL82" s="6">
        <f t="shared" si="142"/>
        <v>30629.142857142859</v>
      </c>
      <c r="BM82" s="2">
        <f t="shared" si="143"/>
        <v>323</v>
      </c>
      <c r="BN82" s="2">
        <f t="shared" si="118"/>
        <v>369.66666666666669</v>
      </c>
      <c r="BO82" s="2">
        <f t="shared" si="119"/>
        <v>37.799999999999997</v>
      </c>
      <c r="BP82" s="2">
        <f t="shared" si="120"/>
        <v>73.857142857142861</v>
      </c>
      <c r="BQ82" s="2">
        <f t="shared" si="91"/>
        <v>16.399999999999999</v>
      </c>
      <c r="BR82" s="2">
        <f t="shared" si="92"/>
        <v>17.333333333333332</v>
      </c>
      <c r="BS82" s="2">
        <f t="shared" si="93"/>
        <v>175.5</v>
      </c>
      <c r="BU82" s="6">
        <v>30999</v>
      </c>
      <c r="BV82" s="2">
        <v>265</v>
      </c>
      <c r="BW82" s="7">
        <v>53</v>
      </c>
      <c r="BX82" s="7">
        <v>30</v>
      </c>
      <c r="BY82" s="2">
        <v>89</v>
      </c>
      <c r="BZ82" s="2">
        <v>13</v>
      </c>
      <c r="CB82" s="2">
        <v>13</v>
      </c>
      <c r="CD82" s="6">
        <f t="shared" si="144"/>
        <v>30996</v>
      </c>
      <c r="CE82" s="2">
        <f t="shared" si="145"/>
        <v>313.71428571428572</v>
      </c>
      <c r="CF82" s="2">
        <f t="shared" si="121"/>
        <v>154.57142857142858</v>
      </c>
      <c r="CG82" s="2">
        <f t="shared" si="122"/>
        <v>61.857142857142854</v>
      </c>
      <c r="CH82" s="2">
        <f t="shared" si="123"/>
        <v>91.571428571428569</v>
      </c>
      <c r="CI82" s="2">
        <f t="shared" si="124"/>
        <v>16.333333333333332</v>
      </c>
      <c r="CJ82" s="2">
        <f t="shared" si="125"/>
        <v>22.166666666666668</v>
      </c>
      <c r="CK82" s="2">
        <f t="shared" si="126"/>
        <v>70.571428571428569</v>
      </c>
      <c r="CM82" s="6">
        <v>30693</v>
      </c>
      <c r="CN82" s="2">
        <v>142</v>
      </c>
      <c r="CO82" s="7">
        <v>87.5</v>
      </c>
      <c r="CP82" s="7">
        <v>16.7</v>
      </c>
      <c r="CQ82" s="2">
        <v>78</v>
      </c>
      <c r="CR82" s="2">
        <v>13</v>
      </c>
      <c r="CS82" s="2">
        <v>11</v>
      </c>
      <c r="CV82" s="6">
        <f t="shared" si="146"/>
        <v>30694.285714285714</v>
      </c>
      <c r="CW82" s="2">
        <f t="shared" si="147"/>
        <v>152</v>
      </c>
      <c r="CX82" s="2">
        <f t="shared" si="127"/>
        <v>217.14285714285714</v>
      </c>
      <c r="CY82" s="2">
        <f t="shared" si="128"/>
        <v>25.527142857142856</v>
      </c>
      <c r="CZ82" s="2">
        <f t="shared" si="129"/>
        <v>72</v>
      </c>
      <c r="DA82" s="2">
        <f t="shared" si="130"/>
        <v>13</v>
      </c>
      <c r="DB82" s="2">
        <f t="shared" si="131"/>
        <v>15.8</v>
      </c>
      <c r="DC82" s="2">
        <f t="shared" si="132"/>
        <v>69.666666666666671</v>
      </c>
    </row>
    <row r="83" spans="1:107" x14ac:dyDescent="0.2">
      <c r="A83" s="6">
        <v>30762</v>
      </c>
      <c r="C83" s="2">
        <v>578</v>
      </c>
      <c r="D83" s="2">
        <v>557</v>
      </c>
      <c r="E83" s="2">
        <v>1468</v>
      </c>
      <c r="F83" s="2">
        <v>281</v>
      </c>
      <c r="G83" s="2">
        <v>556</v>
      </c>
      <c r="H83" s="2">
        <v>70</v>
      </c>
      <c r="J83" s="6">
        <f t="shared" si="148"/>
        <v>30754.285714285714</v>
      </c>
      <c r="K83" s="2">
        <f t="shared" si="149"/>
        <v>2443</v>
      </c>
      <c r="L83" s="2">
        <f t="shared" si="46"/>
        <v>346</v>
      </c>
      <c r="M83" s="2">
        <f t="shared" si="47"/>
        <v>641.42857142857144</v>
      </c>
      <c r="N83" s="2">
        <f t="shared" si="48"/>
        <v>1746.1666666666667</v>
      </c>
      <c r="O83" s="2">
        <f t="shared" si="67"/>
        <v>336.42857142857144</v>
      </c>
      <c r="P83" s="2">
        <f t="shared" si="68"/>
        <v>551.85714285714289</v>
      </c>
      <c r="Q83" s="2">
        <f t="shared" si="69"/>
        <v>54.714285714285715</v>
      </c>
      <c r="S83" s="6">
        <v>31253</v>
      </c>
      <c r="T83" s="2">
        <v>583</v>
      </c>
      <c r="U83" s="2">
        <v>278</v>
      </c>
      <c r="V83" s="2">
        <v>50</v>
      </c>
      <c r="W83" s="2">
        <v>121</v>
      </c>
      <c r="X83" s="2">
        <v>15</v>
      </c>
      <c r="Y83" s="2">
        <v>14</v>
      </c>
      <c r="Z83" s="2">
        <v>26</v>
      </c>
      <c r="AB83" s="6">
        <f t="shared" ref="AB83:AC83" si="156">AVERAGE(S80:S86)</f>
        <v>31248</v>
      </c>
      <c r="AC83" s="2">
        <f t="shared" si="156"/>
        <v>631</v>
      </c>
      <c r="AD83" s="2">
        <f t="shared" si="134"/>
        <v>232.71428571428572</v>
      </c>
      <c r="AE83" s="2">
        <f t="shared" si="135"/>
        <v>95</v>
      </c>
      <c r="AF83" s="2">
        <f t="shared" si="136"/>
        <v>128.42857142857142</v>
      </c>
      <c r="AG83" s="2">
        <f t="shared" si="137"/>
        <v>19.5</v>
      </c>
      <c r="AH83" s="2">
        <f t="shared" si="138"/>
        <v>28</v>
      </c>
      <c r="AI83" s="2">
        <f t="shared" si="139"/>
        <v>49.428571428571431</v>
      </c>
      <c r="AK83" s="6">
        <v>30622</v>
      </c>
      <c r="AL83" s="2">
        <v>668</v>
      </c>
      <c r="AM83" s="2">
        <v>180</v>
      </c>
      <c r="AN83" s="2">
        <v>98</v>
      </c>
      <c r="AO83" s="2">
        <v>174</v>
      </c>
      <c r="AP83" s="2">
        <v>48</v>
      </c>
      <c r="AQ83" s="2">
        <v>53</v>
      </c>
      <c r="AR83" s="2">
        <v>44</v>
      </c>
      <c r="AT83" s="6">
        <f t="shared" si="140"/>
        <v>30618.142857142859</v>
      </c>
      <c r="AU83" s="2">
        <f t="shared" si="141"/>
        <v>576.85714285714289</v>
      </c>
      <c r="AV83" s="2">
        <f t="shared" si="112"/>
        <v>211.28571428571428</v>
      </c>
      <c r="AW83" s="2">
        <f t="shared" si="113"/>
        <v>108.71428571428571</v>
      </c>
      <c r="AX83" s="2">
        <f t="shared" si="114"/>
        <v>121.85714285714286</v>
      </c>
      <c r="AY83" s="2">
        <f t="shared" si="115"/>
        <v>26.142857142857142</v>
      </c>
      <c r="AZ83" s="2">
        <f t="shared" si="116"/>
        <v>26.142857142857142</v>
      </c>
      <c r="BA83" s="2">
        <f t="shared" si="117"/>
        <v>91.833333333333329</v>
      </c>
      <c r="BC83" s="6">
        <v>30640</v>
      </c>
      <c r="BD83" s="2">
        <v>437</v>
      </c>
      <c r="BE83" s="2">
        <v>183</v>
      </c>
      <c r="BG83" s="2">
        <v>72</v>
      </c>
      <c r="BH83" s="2">
        <v>22</v>
      </c>
      <c r="BJ83" s="2">
        <v>117</v>
      </c>
      <c r="BL83" s="6">
        <f t="shared" si="142"/>
        <v>30638.428571428572</v>
      </c>
      <c r="BM83" s="2">
        <f t="shared" si="143"/>
        <v>315.16666666666669</v>
      </c>
      <c r="BN83" s="2">
        <f t="shared" si="118"/>
        <v>356.85714285714283</v>
      </c>
      <c r="BO83" s="2">
        <f t="shared" si="119"/>
        <v>55.4</v>
      </c>
      <c r="BP83" s="2">
        <f t="shared" si="120"/>
        <v>70.285714285714292</v>
      </c>
      <c r="BQ83" s="2">
        <f t="shared" si="91"/>
        <v>15</v>
      </c>
      <c r="BR83" s="2">
        <f t="shared" si="92"/>
        <v>24</v>
      </c>
      <c r="BS83" s="2">
        <f t="shared" si="93"/>
        <v>170.71428571428572</v>
      </c>
      <c r="BU83" s="6">
        <v>31008</v>
      </c>
      <c r="BV83" s="2">
        <v>366</v>
      </c>
      <c r="BW83" s="7">
        <v>163</v>
      </c>
      <c r="BX83" s="7">
        <v>84</v>
      </c>
      <c r="BY83" s="2">
        <v>94</v>
      </c>
      <c r="BZ83" s="2">
        <v>13</v>
      </c>
      <c r="CA83" s="2">
        <v>27</v>
      </c>
      <c r="CB83" s="2">
        <v>90</v>
      </c>
      <c r="CD83" s="6">
        <f t="shared" si="144"/>
        <v>31002.285714285714</v>
      </c>
      <c r="CE83" s="2">
        <f t="shared" si="145"/>
        <v>302.42857142857144</v>
      </c>
      <c r="CF83" s="2">
        <f t="shared" si="121"/>
        <v>163.57142857142858</v>
      </c>
      <c r="CG83" s="2">
        <f t="shared" si="122"/>
        <v>55.857142857142854</v>
      </c>
      <c r="CH83" s="2">
        <f t="shared" si="123"/>
        <v>90.285714285714292</v>
      </c>
      <c r="CI83" s="2">
        <f t="shared" si="124"/>
        <v>17.333333333333332</v>
      </c>
      <c r="CJ83" s="2">
        <f t="shared" si="125"/>
        <v>24.333333333333332</v>
      </c>
      <c r="CK83" s="2">
        <f t="shared" si="126"/>
        <v>72.428571428571431</v>
      </c>
      <c r="CM83" s="6">
        <v>30697</v>
      </c>
      <c r="CN83" s="2">
        <v>194</v>
      </c>
      <c r="CO83" s="7">
        <v>112.5</v>
      </c>
      <c r="CP83" s="7">
        <v>31.73</v>
      </c>
      <c r="CQ83" s="2">
        <v>81</v>
      </c>
      <c r="CR83" s="2">
        <v>16</v>
      </c>
      <c r="CS83" s="2">
        <v>14</v>
      </c>
      <c r="CT83" s="2">
        <v>27</v>
      </c>
      <c r="CV83" s="6">
        <f t="shared" si="146"/>
        <v>30696.571428571428</v>
      </c>
      <c r="CW83" s="2">
        <f t="shared" si="147"/>
        <v>153.42857142857142</v>
      </c>
      <c r="CX83" s="2">
        <f t="shared" si="127"/>
        <v>204.28571428571428</v>
      </c>
      <c r="CY83" s="2">
        <f t="shared" si="128"/>
        <v>24.572857142857142</v>
      </c>
      <c r="CZ83" s="2">
        <f t="shared" si="129"/>
        <v>70.714285714285708</v>
      </c>
      <c r="DA83" s="2">
        <f t="shared" si="130"/>
        <v>12.6</v>
      </c>
      <c r="DB83" s="2">
        <f t="shared" si="131"/>
        <v>16</v>
      </c>
      <c r="DC83" s="2">
        <f t="shared" si="132"/>
        <v>67.5</v>
      </c>
    </row>
    <row r="84" spans="1:107" x14ac:dyDescent="0.2">
      <c r="A84" s="6">
        <v>30770</v>
      </c>
      <c r="B84" s="2">
        <v>2003</v>
      </c>
      <c r="C84" s="2">
        <v>53</v>
      </c>
      <c r="D84" s="2">
        <v>278</v>
      </c>
      <c r="E84" s="2">
        <v>1014</v>
      </c>
      <c r="F84" s="2">
        <v>165</v>
      </c>
      <c r="G84" s="2">
        <v>201</v>
      </c>
      <c r="H84" s="2">
        <v>32</v>
      </c>
      <c r="J84" s="6">
        <f t="shared" si="148"/>
        <v>30761.285714285714</v>
      </c>
      <c r="K84" s="2">
        <f t="shared" si="149"/>
        <v>2222.1999999999998</v>
      </c>
      <c r="L84" s="2">
        <f t="shared" si="46"/>
        <v>282.14285714285717</v>
      </c>
      <c r="M84" s="2">
        <f t="shared" si="47"/>
        <v>528</v>
      </c>
      <c r="N84" s="2">
        <f t="shared" si="48"/>
        <v>1457.1666666666667</v>
      </c>
      <c r="O84" s="2">
        <f t="shared" si="67"/>
        <v>284.57142857142856</v>
      </c>
      <c r="P84" s="2">
        <f t="shared" si="68"/>
        <v>464.42857142857144</v>
      </c>
      <c r="Q84" s="2">
        <f t="shared" si="69"/>
        <v>47.714285714285715</v>
      </c>
      <c r="S84" s="6">
        <v>31253</v>
      </c>
      <c r="T84" s="2">
        <v>575</v>
      </c>
      <c r="U84" s="2">
        <v>318</v>
      </c>
      <c r="V84" s="2">
        <v>50</v>
      </c>
      <c r="W84" s="2">
        <v>130</v>
      </c>
      <c r="X84" s="2">
        <v>15</v>
      </c>
      <c r="Y84" s="2">
        <v>17</v>
      </c>
      <c r="Z84" s="2">
        <v>38</v>
      </c>
      <c r="AB84" s="6">
        <f t="shared" ref="AB84:AC84" si="157">AVERAGE(S81:S87)</f>
        <v>31251</v>
      </c>
      <c r="AC84" s="2">
        <f t="shared" si="157"/>
        <v>592.28571428571433</v>
      </c>
      <c r="AD84" s="2">
        <f t="shared" si="134"/>
        <v>226.28571428571428</v>
      </c>
      <c r="AE84" s="2">
        <f t="shared" si="135"/>
        <v>83.428571428571431</v>
      </c>
      <c r="AF84" s="2">
        <f t="shared" si="136"/>
        <v>125.71428571428571</v>
      </c>
      <c r="AG84" s="2">
        <f t="shared" si="137"/>
        <v>25.4</v>
      </c>
      <c r="AH84" s="2">
        <f t="shared" si="138"/>
        <v>28</v>
      </c>
      <c r="AI84" s="2">
        <f t="shared" si="139"/>
        <v>48.428571428571431</v>
      </c>
      <c r="AK84" s="6">
        <v>30629</v>
      </c>
      <c r="AL84" s="2">
        <v>585</v>
      </c>
      <c r="AM84" s="2">
        <v>293</v>
      </c>
      <c r="AN84" s="2">
        <v>102</v>
      </c>
      <c r="AO84" s="2">
        <v>107</v>
      </c>
      <c r="AP84" s="2">
        <v>14</v>
      </c>
      <c r="AQ84" s="2">
        <v>14</v>
      </c>
      <c r="AR84" s="2">
        <v>80</v>
      </c>
      <c r="AT84" s="6">
        <f t="shared" si="140"/>
        <v>30627.142857142859</v>
      </c>
      <c r="AU84" s="2">
        <f t="shared" si="141"/>
        <v>606.28571428571433</v>
      </c>
      <c r="AV84" s="2">
        <f t="shared" si="112"/>
        <v>205.85714285714286</v>
      </c>
      <c r="AW84" s="2">
        <f t="shared" si="113"/>
        <v>114.71428571428571</v>
      </c>
      <c r="AX84" s="2">
        <f t="shared" si="114"/>
        <v>127.28571428571429</v>
      </c>
      <c r="AY84" s="2">
        <f t="shared" si="115"/>
        <v>26</v>
      </c>
      <c r="AZ84" s="2">
        <f t="shared" si="116"/>
        <v>26.285714285714285</v>
      </c>
      <c r="BA84" s="2">
        <f t="shared" si="117"/>
        <v>52.666666666666664</v>
      </c>
      <c r="BC84" s="6">
        <v>30646</v>
      </c>
      <c r="BD84" s="2">
        <v>265</v>
      </c>
      <c r="BE84" s="2">
        <v>535</v>
      </c>
      <c r="BF84" s="2">
        <v>43</v>
      </c>
      <c r="BG84" s="2">
        <v>76</v>
      </c>
      <c r="BH84" s="2">
        <v>17</v>
      </c>
      <c r="BI84" s="2">
        <v>18</v>
      </c>
      <c r="BJ84" s="2">
        <v>235</v>
      </c>
      <c r="BL84" s="6">
        <f t="shared" si="142"/>
        <v>30647</v>
      </c>
      <c r="BM84" s="2">
        <f t="shared" si="143"/>
        <v>342</v>
      </c>
      <c r="BN84" s="2">
        <f t="shared" si="118"/>
        <v>331.85714285714283</v>
      </c>
      <c r="BO84" s="2">
        <f t="shared" si="119"/>
        <v>55.4</v>
      </c>
      <c r="BP84" s="2">
        <f t="shared" si="120"/>
        <v>69</v>
      </c>
      <c r="BQ84" s="2">
        <f t="shared" si="91"/>
        <v>16.833333333333332</v>
      </c>
      <c r="BR84" s="2">
        <f t="shared" si="92"/>
        <v>24</v>
      </c>
      <c r="BS84" s="2">
        <f t="shared" si="93"/>
        <v>153.71428571428572</v>
      </c>
      <c r="BU84" s="6">
        <v>31009</v>
      </c>
      <c r="BV84" s="2">
        <v>319</v>
      </c>
      <c r="BW84" s="7">
        <v>55</v>
      </c>
      <c r="BX84" s="7">
        <v>70</v>
      </c>
      <c r="BY84" s="2">
        <v>72</v>
      </c>
      <c r="BZ84" s="2">
        <v>16</v>
      </c>
      <c r="CA84" s="2">
        <v>22</v>
      </c>
      <c r="CB84" s="2">
        <v>32</v>
      </c>
      <c r="CD84" s="6">
        <f t="shared" si="144"/>
        <v>31009.428571428572</v>
      </c>
      <c r="CE84" s="2">
        <f t="shared" si="145"/>
        <v>287.57142857142856</v>
      </c>
      <c r="CF84" s="2">
        <f t="shared" si="121"/>
        <v>162.57142857142858</v>
      </c>
      <c r="CG84" s="2">
        <f t="shared" si="122"/>
        <v>51.285714285714285</v>
      </c>
      <c r="CH84" s="2">
        <f t="shared" si="123"/>
        <v>86.428571428571431</v>
      </c>
      <c r="CI84" s="2">
        <f t="shared" si="124"/>
        <v>17</v>
      </c>
      <c r="CJ84" s="2">
        <f t="shared" si="125"/>
        <v>24</v>
      </c>
      <c r="CK84" s="2">
        <f t="shared" si="126"/>
        <v>75.142857142857139</v>
      </c>
      <c r="CM84" s="6">
        <v>30697</v>
      </c>
      <c r="CN84" s="2">
        <v>180</v>
      </c>
      <c r="CO84" s="7">
        <v>52.5</v>
      </c>
      <c r="CP84" s="7">
        <v>23.38</v>
      </c>
      <c r="CQ84" s="2">
        <v>64</v>
      </c>
      <c r="CR84" s="2">
        <v>14</v>
      </c>
      <c r="CT84" s="2">
        <v>47</v>
      </c>
      <c r="CV84" s="6">
        <f t="shared" si="146"/>
        <v>30699.857142857141</v>
      </c>
      <c r="CW84" s="2">
        <f t="shared" si="147"/>
        <v>155.42857142857142</v>
      </c>
      <c r="CX84" s="2">
        <f t="shared" si="127"/>
        <v>197.85714285714286</v>
      </c>
      <c r="CY84" s="2">
        <f t="shared" si="128"/>
        <v>24.095714285714287</v>
      </c>
      <c r="CZ84" s="2">
        <f t="shared" si="129"/>
        <v>69.428571428571431</v>
      </c>
      <c r="DA84" s="2">
        <f t="shared" si="130"/>
        <v>12.6</v>
      </c>
      <c r="DB84" s="2">
        <f t="shared" si="131"/>
        <v>16</v>
      </c>
      <c r="DC84" s="2">
        <f t="shared" si="132"/>
        <v>71</v>
      </c>
    </row>
    <row r="85" spans="1:107" x14ac:dyDescent="0.2">
      <c r="A85" s="6">
        <v>30775</v>
      </c>
      <c r="B85" s="2">
        <v>2244</v>
      </c>
      <c r="C85" s="2">
        <v>125</v>
      </c>
      <c r="D85" s="2">
        <v>573</v>
      </c>
      <c r="E85" s="2">
        <v>1373</v>
      </c>
      <c r="F85" s="2">
        <v>212</v>
      </c>
      <c r="G85" s="2">
        <v>320</v>
      </c>
      <c r="H85" s="2">
        <v>38</v>
      </c>
      <c r="J85" s="6">
        <f t="shared" si="148"/>
        <v>30768.428571428572</v>
      </c>
      <c r="K85" s="2">
        <f t="shared" si="149"/>
        <v>1994.2</v>
      </c>
      <c r="L85" s="2">
        <f t="shared" si="46"/>
        <v>213.85714285714286</v>
      </c>
      <c r="M85" s="2">
        <f t="shared" si="47"/>
        <v>439.14285714285717</v>
      </c>
      <c r="N85" s="2">
        <f t="shared" si="48"/>
        <v>1147.8333333333333</v>
      </c>
      <c r="O85" s="2">
        <f t="shared" si="67"/>
        <v>230.85714285714286</v>
      </c>
      <c r="P85" s="2">
        <f t="shared" si="68"/>
        <v>367.28571428571428</v>
      </c>
      <c r="Q85" s="2">
        <f t="shared" si="69"/>
        <v>41.428571428571431</v>
      </c>
      <c r="S85" s="6">
        <v>31253</v>
      </c>
      <c r="T85" s="2">
        <v>581</v>
      </c>
      <c r="U85" s="2">
        <v>110</v>
      </c>
      <c r="V85" s="2">
        <v>52</v>
      </c>
      <c r="W85" s="2">
        <v>106</v>
      </c>
      <c r="X85" s="2">
        <v>17</v>
      </c>
      <c r="Y85" s="2">
        <v>15</v>
      </c>
      <c r="Z85" s="2">
        <v>50</v>
      </c>
      <c r="AB85" s="6">
        <f t="shared" ref="AB85:AC85" si="158">AVERAGE(S82:S88)</f>
        <v>31254</v>
      </c>
      <c r="AC85" s="2">
        <f t="shared" si="158"/>
        <v>556.42857142857144</v>
      </c>
      <c r="AD85" s="2">
        <f t="shared" si="134"/>
        <v>221.71428571428572</v>
      </c>
      <c r="AE85" s="2">
        <f t="shared" si="135"/>
        <v>71.714285714285708</v>
      </c>
      <c r="AF85" s="2">
        <f t="shared" si="136"/>
        <v>128.14285714285714</v>
      </c>
      <c r="AG85" s="2">
        <f t="shared" si="137"/>
        <v>25.333333333333332</v>
      </c>
      <c r="AH85" s="2">
        <f t="shared" si="138"/>
        <v>34.799999999999997</v>
      </c>
      <c r="AI85" s="2">
        <f t="shared" si="139"/>
        <v>49</v>
      </c>
      <c r="AK85" s="6">
        <v>30637</v>
      </c>
      <c r="AL85" s="2">
        <v>579</v>
      </c>
      <c r="AM85" s="2">
        <v>135</v>
      </c>
      <c r="AN85" s="2">
        <v>125</v>
      </c>
      <c r="AO85" s="2">
        <v>104</v>
      </c>
      <c r="AP85" s="2">
        <v>15</v>
      </c>
      <c r="AQ85" s="2">
        <v>14</v>
      </c>
      <c r="AR85" s="2">
        <v>33</v>
      </c>
      <c r="AT85" s="6">
        <f t="shared" si="140"/>
        <v>30636.142857142859</v>
      </c>
      <c r="AU85" s="2">
        <f t="shared" si="141"/>
        <v>623.57142857142856</v>
      </c>
      <c r="AV85" s="2">
        <f t="shared" si="112"/>
        <v>175.85714285714286</v>
      </c>
      <c r="AW85" s="2">
        <f t="shared" si="113"/>
        <v>116.57142857142857</v>
      </c>
      <c r="AX85" s="2">
        <f t="shared" si="114"/>
        <v>130.85714285714286</v>
      </c>
      <c r="AY85" s="2">
        <f t="shared" si="115"/>
        <v>23.571428571428573</v>
      </c>
      <c r="AZ85" s="2">
        <f t="shared" si="116"/>
        <v>26.142857142857142</v>
      </c>
      <c r="BA85" s="2">
        <f t="shared" si="117"/>
        <v>52.857142857142854</v>
      </c>
      <c r="BC85" s="6">
        <v>30652</v>
      </c>
      <c r="BD85" s="2">
        <v>318</v>
      </c>
      <c r="BE85" s="2">
        <v>570</v>
      </c>
      <c r="BF85" s="2">
        <v>43</v>
      </c>
      <c r="BG85" s="2">
        <v>77</v>
      </c>
      <c r="BH85" s="2">
        <v>11</v>
      </c>
      <c r="BI85" s="2">
        <v>14</v>
      </c>
      <c r="BJ85" s="2">
        <v>197</v>
      </c>
      <c r="BL85" s="6">
        <f t="shared" si="142"/>
        <v>30653.714285714286</v>
      </c>
      <c r="BM85" s="2">
        <f t="shared" si="143"/>
        <v>333.85714285714283</v>
      </c>
      <c r="BN85" s="2">
        <f t="shared" si="118"/>
        <v>320.42857142857144</v>
      </c>
      <c r="BO85" s="2">
        <f t="shared" si="119"/>
        <v>54.4</v>
      </c>
      <c r="BP85" s="2">
        <f t="shared" si="120"/>
        <v>68.571428571428569</v>
      </c>
      <c r="BQ85" s="2">
        <f t="shared" si="91"/>
        <v>16.5</v>
      </c>
      <c r="BR85" s="2">
        <f t="shared" si="92"/>
        <v>19.5</v>
      </c>
      <c r="BS85" s="2">
        <f t="shared" si="93"/>
        <v>151.85714285714286</v>
      </c>
      <c r="BU85" s="6">
        <v>31015</v>
      </c>
      <c r="BV85" s="2">
        <v>277</v>
      </c>
      <c r="BW85" s="7">
        <v>368</v>
      </c>
      <c r="BX85" s="7">
        <v>67</v>
      </c>
      <c r="BY85" s="2">
        <v>94</v>
      </c>
      <c r="CA85" s="2">
        <v>35</v>
      </c>
      <c r="CB85" s="2">
        <v>188</v>
      </c>
      <c r="CD85" s="6">
        <f t="shared" si="144"/>
        <v>31017.571428571428</v>
      </c>
      <c r="CE85" s="2">
        <f t="shared" si="145"/>
        <v>270.85714285714283</v>
      </c>
      <c r="CF85" s="2">
        <f t="shared" si="121"/>
        <v>165.42857142857142</v>
      </c>
      <c r="CG85" s="2">
        <f t="shared" si="122"/>
        <v>48.428571428571431</v>
      </c>
      <c r="CH85" s="2">
        <f t="shared" si="123"/>
        <v>82.714285714285708</v>
      </c>
      <c r="CI85" s="2">
        <f t="shared" si="124"/>
        <v>16.666666666666668</v>
      </c>
      <c r="CJ85" s="2">
        <f t="shared" si="125"/>
        <v>23</v>
      </c>
      <c r="CK85" s="2">
        <f t="shared" si="126"/>
        <v>76.714285714285708</v>
      </c>
      <c r="CM85" s="6">
        <v>30704</v>
      </c>
      <c r="CN85" s="2">
        <v>174</v>
      </c>
      <c r="CO85" s="7">
        <v>657.5</v>
      </c>
      <c r="CP85" s="7">
        <v>53.44</v>
      </c>
      <c r="CQ85" s="2">
        <v>63</v>
      </c>
      <c r="CS85" s="2">
        <v>25</v>
      </c>
      <c r="CT85" s="2">
        <v>170</v>
      </c>
      <c r="CV85" s="6">
        <f t="shared" si="146"/>
        <v>30702.428571428572</v>
      </c>
      <c r="CW85" s="2">
        <f t="shared" si="147"/>
        <v>153</v>
      </c>
      <c r="CX85" s="2">
        <f t="shared" si="127"/>
        <v>167.14285714285714</v>
      </c>
      <c r="CY85" s="2">
        <f t="shared" si="128"/>
        <v>24.572857142857146</v>
      </c>
      <c r="CZ85" s="2">
        <f t="shared" si="129"/>
        <v>67.714285714285708</v>
      </c>
      <c r="DA85" s="2">
        <f t="shared" si="130"/>
        <v>13.25</v>
      </c>
      <c r="DB85" s="2">
        <f t="shared" si="131"/>
        <v>16.666666666666668</v>
      </c>
      <c r="DC85" s="2">
        <f t="shared" si="132"/>
        <v>69.5</v>
      </c>
    </row>
    <row r="86" spans="1:107" x14ac:dyDescent="0.2">
      <c r="A86" s="6">
        <v>30783</v>
      </c>
      <c r="B86" s="2">
        <v>1746</v>
      </c>
      <c r="C86" s="2">
        <v>113</v>
      </c>
      <c r="D86" s="2">
        <v>68</v>
      </c>
      <c r="E86" s="2">
        <v>706</v>
      </c>
      <c r="F86" s="2">
        <v>116</v>
      </c>
      <c r="G86" s="2">
        <v>133</v>
      </c>
      <c r="H86" s="2">
        <v>30</v>
      </c>
      <c r="J86" s="6">
        <f t="shared" si="148"/>
        <v>30775.428571428572</v>
      </c>
      <c r="K86" s="2">
        <f t="shared" si="149"/>
        <v>1785.8</v>
      </c>
      <c r="L86" s="2">
        <f t="shared" si="46"/>
        <v>210.57142857142858</v>
      </c>
      <c r="M86" s="2">
        <f t="shared" si="47"/>
        <v>382.57142857142856</v>
      </c>
      <c r="N86" s="2">
        <f t="shared" si="48"/>
        <v>934.83333333333337</v>
      </c>
      <c r="O86" s="2">
        <f t="shared" si="67"/>
        <v>195.57142857142858</v>
      </c>
      <c r="P86" s="2">
        <f t="shared" si="68"/>
        <v>313.28571428571428</v>
      </c>
      <c r="Q86" s="2">
        <f t="shared" si="69"/>
        <v>38.857142857142854</v>
      </c>
      <c r="S86" s="6">
        <v>31260</v>
      </c>
      <c r="T86" s="2">
        <v>474</v>
      </c>
      <c r="U86" s="2">
        <v>183</v>
      </c>
      <c r="V86" s="2">
        <v>78</v>
      </c>
      <c r="W86" s="2">
        <v>130</v>
      </c>
      <c r="X86" s="2">
        <v>31</v>
      </c>
      <c r="Y86" s="2">
        <v>66</v>
      </c>
      <c r="Z86" s="2">
        <v>49</v>
      </c>
      <c r="AB86" s="6">
        <f t="shared" ref="AB86:AC86" si="159">AVERAGE(S83:S89)</f>
        <v>31258.571428571428</v>
      </c>
      <c r="AC86" s="2">
        <f t="shared" si="159"/>
        <v>530.57142857142856</v>
      </c>
      <c r="AD86" s="2">
        <f t="shared" si="134"/>
        <v>213.14285714285714</v>
      </c>
      <c r="AE86" s="2">
        <f t="shared" si="135"/>
        <v>66.714285714285708</v>
      </c>
      <c r="AF86" s="2">
        <f t="shared" si="136"/>
        <v>131.28571428571428</v>
      </c>
      <c r="AG86" s="2">
        <f t="shared" si="137"/>
        <v>25.285714285714285</v>
      </c>
      <c r="AH86" s="2">
        <f t="shared" si="138"/>
        <v>37.833333333333336</v>
      </c>
      <c r="AI86" s="2">
        <f t="shared" si="139"/>
        <v>47.285714285714285</v>
      </c>
      <c r="AK86" s="6">
        <v>30643</v>
      </c>
      <c r="AL86" s="2">
        <v>669</v>
      </c>
      <c r="AM86" s="2">
        <v>108</v>
      </c>
      <c r="AN86" s="2">
        <v>129</v>
      </c>
      <c r="AO86" s="2">
        <v>147</v>
      </c>
      <c r="AP86" s="2">
        <v>24</v>
      </c>
      <c r="AQ86" s="2">
        <v>26</v>
      </c>
      <c r="AR86" s="2">
        <v>48</v>
      </c>
      <c r="AT86" s="6">
        <f t="shared" si="140"/>
        <v>30643.142857142859</v>
      </c>
      <c r="AU86" s="2">
        <f t="shared" si="141"/>
        <v>639.28571428571433</v>
      </c>
      <c r="AV86" s="2">
        <f t="shared" si="112"/>
        <v>185.14285714285714</v>
      </c>
      <c r="AW86" s="2">
        <f t="shared" si="113"/>
        <v>123</v>
      </c>
      <c r="AX86" s="2">
        <f t="shared" si="114"/>
        <v>139.85714285714286</v>
      </c>
      <c r="AY86" s="2">
        <f t="shared" si="115"/>
        <v>24.142857142857142</v>
      </c>
      <c r="AZ86" s="2">
        <f t="shared" si="116"/>
        <v>27.714285714285715</v>
      </c>
      <c r="BA86" s="2">
        <f t="shared" si="117"/>
        <v>60.428571428571431</v>
      </c>
      <c r="BC86" s="6">
        <v>30663</v>
      </c>
      <c r="BD86" s="2">
        <v>359</v>
      </c>
      <c r="BE86" s="2">
        <v>280</v>
      </c>
      <c r="BF86" s="2">
        <v>140</v>
      </c>
      <c r="BG86" s="2">
        <v>54</v>
      </c>
      <c r="BH86" s="2">
        <v>15</v>
      </c>
      <c r="BI86" s="2">
        <v>40</v>
      </c>
      <c r="BJ86" s="2">
        <v>142</v>
      </c>
      <c r="BL86" s="6">
        <f t="shared" si="142"/>
        <v>30660.714285714286</v>
      </c>
      <c r="BM86" s="2">
        <f t="shared" si="143"/>
        <v>347.42857142857144</v>
      </c>
      <c r="BN86" s="2">
        <f t="shared" si="118"/>
        <v>323.28571428571428</v>
      </c>
      <c r="BO86" s="2">
        <f t="shared" si="119"/>
        <v>57.2</v>
      </c>
      <c r="BP86" s="2">
        <f t="shared" si="120"/>
        <v>70</v>
      </c>
      <c r="BQ86" s="2">
        <f t="shared" si="91"/>
        <v>16</v>
      </c>
      <c r="BR86" s="2">
        <f t="shared" si="92"/>
        <v>18.2</v>
      </c>
      <c r="BS86" s="2">
        <f t="shared" si="93"/>
        <v>154.71428571428572</v>
      </c>
      <c r="BU86" s="6">
        <v>31015</v>
      </c>
      <c r="BV86" s="2">
        <v>272</v>
      </c>
      <c r="BW86" s="7">
        <v>123</v>
      </c>
      <c r="BX86" s="7">
        <v>38</v>
      </c>
      <c r="BY86" s="2">
        <v>101</v>
      </c>
      <c r="BZ86" s="2">
        <v>25</v>
      </c>
      <c r="CA86" s="2">
        <v>36</v>
      </c>
      <c r="CB86" s="2">
        <v>32</v>
      </c>
      <c r="CD86" s="6">
        <f t="shared" si="144"/>
        <v>31026.857142857141</v>
      </c>
      <c r="CE86" s="2">
        <f t="shared" si="145"/>
        <v>273.42857142857144</v>
      </c>
      <c r="CF86" s="2">
        <f t="shared" si="121"/>
        <v>183.57142857142858</v>
      </c>
      <c r="CG86" s="2">
        <f t="shared" si="122"/>
        <v>57.571428571428569</v>
      </c>
      <c r="CH86" s="2">
        <f t="shared" si="123"/>
        <v>79</v>
      </c>
      <c r="CI86" s="2">
        <f t="shared" si="124"/>
        <v>17.833333333333332</v>
      </c>
      <c r="CJ86" s="2">
        <f t="shared" si="125"/>
        <v>24</v>
      </c>
      <c r="CK86" s="2">
        <f t="shared" si="126"/>
        <v>91.428571428571431</v>
      </c>
      <c r="CM86" s="6">
        <v>30704</v>
      </c>
      <c r="CN86" s="2">
        <v>134</v>
      </c>
      <c r="CO86" s="7">
        <v>115</v>
      </c>
      <c r="CP86" s="7">
        <v>15.03</v>
      </c>
      <c r="CQ86" s="2">
        <v>68</v>
      </c>
      <c r="CR86" s="2">
        <v>10</v>
      </c>
      <c r="CT86" s="2">
        <v>34</v>
      </c>
      <c r="CV86" s="6">
        <f t="shared" si="146"/>
        <v>30705.571428571428</v>
      </c>
      <c r="CW86" s="2">
        <f t="shared" si="147"/>
        <v>152</v>
      </c>
      <c r="CX86" s="2">
        <f t="shared" si="127"/>
        <v>176.78571428571428</v>
      </c>
      <c r="CY86" s="2">
        <f t="shared" si="128"/>
        <v>24.334285714285716</v>
      </c>
      <c r="CZ86" s="2">
        <f t="shared" si="129"/>
        <v>65.428571428571431</v>
      </c>
      <c r="DA86" s="2">
        <f t="shared" si="130"/>
        <v>14.5</v>
      </c>
      <c r="DB86" s="2">
        <f t="shared" si="131"/>
        <v>27.333333333333332</v>
      </c>
      <c r="DC86" s="2">
        <f t="shared" si="132"/>
        <v>68.400000000000006</v>
      </c>
    </row>
    <row r="87" spans="1:107" x14ac:dyDescent="0.2">
      <c r="A87" s="6">
        <v>30790</v>
      </c>
      <c r="B87" s="2">
        <v>1655</v>
      </c>
      <c r="C87" s="2">
        <v>80</v>
      </c>
      <c r="D87" s="2">
        <v>272</v>
      </c>
      <c r="E87" s="2">
        <v>691</v>
      </c>
      <c r="F87" s="2">
        <v>93</v>
      </c>
      <c r="G87" s="2">
        <v>119</v>
      </c>
      <c r="H87" s="2">
        <v>26</v>
      </c>
      <c r="J87" s="6">
        <f t="shared" si="148"/>
        <v>30782.428571428572</v>
      </c>
      <c r="K87" s="2">
        <f t="shared" si="149"/>
        <v>1698.8333333333333</v>
      </c>
      <c r="L87" s="2">
        <f t="shared" si="46"/>
        <v>156.28571428571428</v>
      </c>
      <c r="M87" s="2">
        <f t="shared" si="47"/>
        <v>268.71428571428572</v>
      </c>
      <c r="N87" s="2">
        <f t="shared" si="48"/>
        <v>850.42857142857144</v>
      </c>
      <c r="O87" s="2">
        <f t="shared" si="67"/>
        <v>136.57142857142858</v>
      </c>
      <c r="P87" s="2">
        <f t="shared" si="68"/>
        <v>202.57142857142858</v>
      </c>
      <c r="Q87" s="2">
        <f t="shared" si="69"/>
        <v>35.428571428571431</v>
      </c>
      <c r="S87" s="6">
        <v>31260</v>
      </c>
      <c r="T87" s="2">
        <v>480</v>
      </c>
      <c r="U87" s="2">
        <v>225</v>
      </c>
      <c r="V87" s="2">
        <v>73</v>
      </c>
      <c r="W87" s="2">
        <v>137</v>
      </c>
      <c r="X87" s="2">
        <v>49</v>
      </c>
      <c r="Z87" s="2">
        <v>58</v>
      </c>
      <c r="AB87" s="6">
        <f t="shared" ref="AB87:AC87" si="160">AVERAGE(S84:S90)</f>
        <v>31261.142857142859</v>
      </c>
      <c r="AC87" s="2">
        <f t="shared" si="160"/>
        <v>526.14285714285711</v>
      </c>
      <c r="AD87" s="2">
        <f t="shared" si="134"/>
        <v>194.14285714285714</v>
      </c>
      <c r="AE87" s="2">
        <f t="shared" si="135"/>
        <v>73.142857142857139</v>
      </c>
      <c r="AF87" s="2">
        <f t="shared" si="136"/>
        <v>132.42857142857142</v>
      </c>
      <c r="AG87" s="2">
        <f t="shared" si="137"/>
        <v>27.285714285714285</v>
      </c>
      <c r="AH87" s="2">
        <f t="shared" si="138"/>
        <v>44.666666666666664</v>
      </c>
      <c r="AI87" s="2">
        <f t="shared" si="139"/>
        <v>48</v>
      </c>
      <c r="AK87" s="6">
        <v>30650</v>
      </c>
      <c r="AL87" s="2">
        <v>674</v>
      </c>
      <c r="AM87" s="2">
        <v>185</v>
      </c>
      <c r="AN87" s="2">
        <v>113</v>
      </c>
      <c r="AO87" s="2">
        <v>160</v>
      </c>
      <c r="AP87" s="2">
        <v>17</v>
      </c>
      <c r="AQ87" s="2">
        <v>24</v>
      </c>
      <c r="AR87" s="2">
        <v>50</v>
      </c>
      <c r="AT87" s="6">
        <f t="shared" si="140"/>
        <v>30650.142857142859</v>
      </c>
      <c r="AU87" s="2">
        <f t="shared" si="141"/>
        <v>654.28571428571433</v>
      </c>
      <c r="AV87" s="2">
        <f t="shared" si="112"/>
        <v>173</v>
      </c>
      <c r="AW87" s="2">
        <f t="shared" si="113"/>
        <v>134.57142857142858</v>
      </c>
      <c r="AX87" s="2">
        <f t="shared" si="114"/>
        <v>142.14285714285714</v>
      </c>
      <c r="AY87" s="2">
        <f t="shared" si="115"/>
        <v>21.714285714285715</v>
      </c>
      <c r="AZ87" s="2">
        <f t="shared" si="116"/>
        <v>24.714285714285715</v>
      </c>
      <c r="BA87" s="2">
        <f t="shared" si="117"/>
        <v>61.571428571428569</v>
      </c>
      <c r="BC87" s="6">
        <v>30667</v>
      </c>
      <c r="BD87" s="2">
        <v>503</v>
      </c>
      <c r="BE87" s="2">
        <v>260</v>
      </c>
      <c r="BG87" s="2">
        <v>66</v>
      </c>
      <c r="BH87" s="2">
        <v>26</v>
      </c>
      <c r="BJ87" s="2">
        <v>196</v>
      </c>
      <c r="BL87" s="6">
        <f t="shared" si="142"/>
        <v>30667.571428571428</v>
      </c>
      <c r="BM87" s="2">
        <f t="shared" si="143"/>
        <v>328.57142857142856</v>
      </c>
      <c r="BN87" s="2">
        <f t="shared" si="118"/>
        <v>340.42857142857144</v>
      </c>
      <c r="BO87" s="2">
        <f t="shared" si="119"/>
        <v>64.333333333333329</v>
      </c>
      <c r="BP87" s="2">
        <f t="shared" si="120"/>
        <v>70.714285714285708</v>
      </c>
      <c r="BQ87" s="2">
        <f t="shared" si="91"/>
        <v>14.857142857142858</v>
      </c>
      <c r="BR87" s="2">
        <f t="shared" si="92"/>
        <v>20</v>
      </c>
      <c r="BS87" s="2">
        <f t="shared" si="93"/>
        <v>157.42857142857142</v>
      </c>
      <c r="BU87" s="6">
        <v>31021</v>
      </c>
      <c r="BV87" s="2">
        <v>231</v>
      </c>
      <c r="BW87" s="7">
        <v>243</v>
      </c>
      <c r="BX87" s="7">
        <v>28</v>
      </c>
      <c r="BY87" s="2">
        <v>69</v>
      </c>
      <c r="BZ87" s="2">
        <v>18</v>
      </c>
      <c r="CA87" s="2">
        <v>12</v>
      </c>
      <c r="CB87" s="2">
        <v>101</v>
      </c>
      <c r="CD87" s="6">
        <f t="shared" si="144"/>
        <v>31035</v>
      </c>
      <c r="CE87" s="2">
        <f t="shared" si="145"/>
        <v>240.28571428571428</v>
      </c>
      <c r="CF87" s="2">
        <f t="shared" si="121"/>
        <v>165.71428571428572</v>
      </c>
      <c r="CG87" s="2">
        <f t="shared" si="122"/>
        <v>48.142857142857146</v>
      </c>
      <c r="CH87" s="2">
        <f t="shared" si="123"/>
        <v>73.142857142857139</v>
      </c>
      <c r="CI87" s="2">
        <f t="shared" si="124"/>
        <v>17.833333333333332</v>
      </c>
      <c r="CJ87" s="2">
        <f t="shared" si="125"/>
        <v>21.428571428571427</v>
      </c>
      <c r="CK87" s="2">
        <f t="shared" si="126"/>
        <v>81.428571428571431</v>
      </c>
      <c r="CM87" s="6">
        <v>30711</v>
      </c>
      <c r="CN87" s="2">
        <v>127</v>
      </c>
      <c r="CO87" s="7">
        <v>70</v>
      </c>
      <c r="CP87" s="7">
        <v>10.02</v>
      </c>
      <c r="CQ87" s="2">
        <v>63</v>
      </c>
      <c r="CV87" s="6">
        <f t="shared" si="146"/>
        <v>30708.142857142859</v>
      </c>
      <c r="CW87" s="2">
        <f t="shared" si="147"/>
        <v>144</v>
      </c>
      <c r="CX87" s="2">
        <f t="shared" si="127"/>
        <v>181.07142857142858</v>
      </c>
      <c r="CY87" s="2">
        <f t="shared" si="128"/>
        <v>22.425714285714285</v>
      </c>
      <c r="CZ87" s="2">
        <f t="shared" si="129"/>
        <v>61.285714285714285</v>
      </c>
      <c r="DA87" s="2">
        <f t="shared" si="130"/>
        <v>16.5</v>
      </c>
      <c r="DB87" s="2">
        <f t="shared" si="131"/>
        <v>47.333333333333336</v>
      </c>
      <c r="DC87" s="2">
        <f t="shared" si="132"/>
        <v>82.4</v>
      </c>
    </row>
    <row r="88" spans="1:107" x14ac:dyDescent="0.2">
      <c r="A88" s="6">
        <v>30795</v>
      </c>
      <c r="B88" s="2">
        <v>1281</v>
      </c>
      <c r="C88" s="2">
        <v>60</v>
      </c>
      <c r="D88" s="2">
        <v>62</v>
      </c>
      <c r="E88" s="2">
        <v>357</v>
      </c>
      <c r="F88" s="2">
        <v>47</v>
      </c>
      <c r="G88" s="2">
        <v>48</v>
      </c>
      <c r="H88" s="2">
        <v>23</v>
      </c>
      <c r="J88" s="6">
        <f t="shared" si="148"/>
        <v>30789.714285714286</v>
      </c>
      <c r="K88" s="2">
        <f t="shared" si="149"/>
        <v>1630</v>
      </c>
      <c r="L88" s="2">
        <f t="shared" si="46"/>
        <v>84.142857142857139</v>
      </c>
      <c r="M88" s="2">
        <f t="shared" si="47"/>
        <v>198.57142857142858</v>
      </c>
      <c r="N88" s="2">
        <f t="shared" si="48"/>
        <v>670.71428571428567</v>
      </c>
      <c r="O88" s="2">
        <f t="shared" si="67"/>
        <v>100.85714285714286</v>
      </c>
      <c r="P88" s="2">
        <f t="shared" si="68"/>
        <v>128</v>
      </c>
      <c r="Q88" s="2">
        <f t="shared" si="69"/>
        <v>29.285714285714285</v>
      </c>
      <c r="S88" s="6">
        <v>31260</v>
      </c>
      <c r="T88" s="2">
        <v>476</v>
      </c>
      <c r="U88" s="2">
        <v>228</v>
      </c>
      <c r="V88" s="2">
        <v>70</v>
      </c>
      <c r="W88" s="2">
        <v>146</v>
      </c>
      <c r="X88" s="2">
        <v>25</v>
      </c>
      <c r="Y88" s="2">
        <v>62</v>
      </c>
      <c r="Z88" s="2">
        <v>72</v>
      </c>
      <c r="AB88" s="6">
        <f t="shared" ref="AB88:AC88" si="161">AVERAGE(S85:S91)</f>
        <v>31263.714285714286</v>
      </c>
      <c r="AC88" s="2">
        <f t="shared" si="161"/>
        <v>521.85714285714289</v>
      </c>
      <c r="AD88" s="2">
        <f t="shared" si="134"/>
        <v>169.14285714285714</v>
      </c>
      <c r="AE88" s="2">
        <f t="shared" si="135"/>
        <v>95.142857142857139</v>
      </c>
      <c r="AF88" s="2">
        <f t="shared" si="136"/>
        <v>134.28571428571428</v>
      </c>
      <c r="AG88" s="2">
        <f t="shared" si="137"/>
        <v>29.333333333333332</v>
      </c>
      <c r="AH88" s="2">
        <f t="shared" si="138"/>
        <v>50.2</v>
      </c>
      <c r="AI88" s="2">
        <f t="shared" si="139"/>
        <v>46.571428571428569</v>
      </c>
      <c r="AK88" s="6">
        <v>30657</v>
      </c>
      <c r="AL88" s="2">
        <v>650</v>
      </c>
      <c r="AM88" s="2">
        <v>145</v>
      </c>
      <c r="AN88" s="2">
        <v>127</v>
      </c>
      <c r="AO88" s="2">
        <v>132</v>
      </c>
      <c r="AP88" s="2">
        <v>19</v>
      </c>
      <c r="AQ88" s="2">
        <v>26</v>
      </c>
      <c r="AR88" s="2">
        <v>54</v>
      </c>
      <c r="AT88" s="6">
        <f t="shared" si="140"/>
        <v>30657.142857142859</v>
      </c>
      <c r="AU88" s="2">
        <f t="shared" si="141"/>
        <v>691</v>
      </c>
      <c r="AV88" s="2">
        <f t="shared" si="112"/>
        <v>144</v>
      </c>
      <c r="AW88" s="2">
        <f t="shared" si="113"/>
        <v>133.14285714285714</v>
      </c>
      <c r="AX88" s="2">
        <f t="shared" si="114"/>
        <v>155.28571428571428</v>
      </c>
      <c r="AY88" s="2">
        <f t="shared" si="115"/>
        <v>23.285714285714285</v>
      </c>
      <c r="AZ88" s="2">
        <f t="shared" si="116"/>
        <v>26.714285714285715</v>
      </c>
      <c r="BA88" s="2">
        <f t="shared" si="117"/>
        <v>54.714285714285715</v>
      </c>
      <c r="BC88" s="6">
        <v>30674</v>
      </c>
      <c r="BD88" s="2">
        <v>209</v>
      </c>
      <c r="BE88" s="2">
        <v>160</v>
      </c>
      <c r="BF88" s="2">
        <v>18</v>
      </c>
      <c r="BG88" s="2">
        <v>70</v>
      </c>
      <c r="BH88" s="2">
        <v>8</v>
      </c>
      <c r="BI88" s="2">
        <v>6</v>
      </c>
      <c r="BJ88" s="2">
        <v>78</v>
      </c>
      <c r="BL88" s="6">
        <f t="shared" si="142"/>
        <v>30674.428571428572</v>
      </c>
      <c r="BM88" s="2">
        <f t="shared" si="143"/>
        <v>352.71428571428572</v>
      </c>
      <c r="BN88" s="2">
        <f t="shared" si="118"/>
        <v>352.57142857142856</v>
      </c>
      <c r="BO88" s="2">
        <f t="shared" si="119"/>
        <v>83</v>
      </c>
      <c r="BP88" s="2">
        <f t="shared" si="120"/>
        <v>71.142857142857139</v>
      </c>
      <c r="BQ88" s="2">
        <f t="shared" si="91"/>
        <v>15</v>
      </c>
      <c r="BR88" s="2">
        <f t="shared" si="92"/>
        <v>24.666666666666668</v>
      </c>
      <c r="BS88" s="2">
        <f t="shared" si="93"/>
        <v>156.28571428571428</v>
      </c>
      <c r="BU88" s="6">
        <v>31056</v>
      </c>
      <c r="BV88" s="2">
        <v>166</v>
      </c>
      <c r="BW88" s="7">
        <v>153</v>
      </c>
      <c r="BX88" s="7">
        <v>22</v>
      </c>
      <c r="BY88" s="2">
        <v>60</v>
      </c>
      <c r="BZ88" s="2">
        <v>15</v>
      </c>
      <c r="CA88" s="2">
        <v>6</v>
      </c>
      <c r="CB88" s="2">
        <v>81</v>
      </c>
      <c r="CD88" s="6">
        <f t="shared" si="144"/>
        <v>31043.857142857141</v>
      </c>
      <c r="CE88" s="2">
        <f t="shared" si="145"/>
        <v>218.71428571428572</v>
      </c>
      <c r="CF88" s="2">
        <f t="shared" si="121"/>
        <v>167.14285714285714</v>
      </c>
      <c r="CG88" s="2">
        <f t="shared" si="122"/>
        <v>45.285714285714285</v>
      </c>
      <c r="CH88" s="2">
        <f t="shared" si="123"/>
        <v>71.142857142857139</v>
      </c>
      <c r="CI88" s="2">
        <f t="shared" si="124"/>
        <v>17.833333333333332</v>
      </c>
      <c r="CJ88" s="2">
        <f t="shared" si="125"/>
        <v>21.857142857142858</v>
      </c>
      <c r="CK88" s="2">
        <f t="shared" si="126"/>
        <v>80.571428571428569</v>
      </c>
      <c r="CM88" s="6">
        <v>30711</v>
      </c>
      <c r="CN88" s="2">
        <v>120</v>
      </c>
      <c r="CO88" s="7">
        <v>75</v>
      </c>
      <c r="CP88" s="7">
        <v>21.71</v>
      </c>
      <c r="CQ88" s="2">
        <v>57</v>
      </c>
      <c r="CV88" s="6">
        <f t="shared" si="146"/>
        <v>30711.142857142859</v>
      </c>
      <c r="CW88" s="2">
        <f t="shared" si="147"/>
        <v>135.71428571428572</v>
      </c>
      <c r="CX88" s="2">
        <f t="shared" si="127"/>
        <v>190.71428571428572</v>
      </c>
      <c r="CY88" s="2">
        <f t="shared" si="128"/>
        <v>20.517142857142858</v>
      </c>
      <c r="CZ88" s="2">
        <f t="shared" si="129"/>
        <v>60.285714285714285</v>
      </c>
      <c r="DA88" s="2">
        <f t="shared" si="130"/>
        <v>17.333333333333332</v>
      </c>
      <c r="DB88" s="2">
        <f t="shared" si="131"/>
        <v>47.333333333333336</v>
      </c>
      <c r="DC88" s="2">
        <f t="shared" si="132"/>
        <v>76.400000000000006</v>
      </c>
    </row>
    <row r="89" spans="1:107" x14ac:dyDescent="0.2">
      <c r="A89" s="6">
        <v>30802</v>
      </c>
      <c r="B89" s="2">
        <v>1264</v>
      </c>
      <c r="C89" s="2">
        <v>85</v>
      </c>
      <c r="D89" s="2">
        <v>71</v>
      </c>
      <c r="E89" s="2">
        <v>344</v>
      </c>
      <c r="F89" s="2">
        <v>42</v>
      </c>
      <c r="G89" s="2">
        <v>41</v>
      </c>
      <c r="H89" s="2">
        <v>29</v>
      </c>
      <c r="J89" s="6">
        <f t="shared" si="148"/>
        <v>30796.428571428572</v>
      </c>
      <c r="K89" s="2">
        <f t="shared" si="149"/>
        <v>1604.8571428571429</v>
      </c>
      <c r="L89" s="2">
        <f t="shared" si="46"/>
        <v>96.571428571428569</v>
      </c>
      <c r="M89" s="2">
        <f t="shared" si="47"/>
        <v>210.71428571428572</v>
      </c>
      <c r="N89" s="2">
        <f t="shared" si="48"/>
        <v>597.71428571428567</v>
      </c>
      <c r="O89" s="2">
        <f t="shared" si="67"/>
        <v>84.428571428571431</v>
      </c>
      <c r="P89" s="2">
        <f t="shared" si="68"/>
        <v>109.85714285714286</v>
      </c>
      <c r="Q89" s="2">
        <f t="shared" si="69"/>
        <v>30.714285714285715</v>
      </c>
      <c r="S89" s="6">
        <v>31271</v>
      </c>
      <c r="T89" s="2">
        <v>545</v>
      </c>
      <c r="U89" s="2">
        <v>150</v>
      </c>
      <c r="V89" s="2">
        <v>94</v>
      </c>
      <c r="W89" s="2">
        <v>149</v>
      </c>
      <c r="X89" s="2">
        <v>25</v>
      </c>
      <c r="Y89" s="2">
        <v>53</v>
      </c>
      <c r="Z89" s="2">
        <v>38</v>
      </c>
      <c r="AB89" s="6">
        <f t="shared" ref="AB89:AC89" si="162">AVERAGE(S86:S92)</f>
        <v>31266.714285714286</v>
      </c>
      <c r="AC89" s="2">
        <f t="shared" si="162"/>
        <v>511.71428571428572</v>
      </c>
      <c r="AD89" s="2">
        <f t="shared" si="134"/>
        <v>178.85714285714286</v>
      </c>
      <c r="AE89" s="2">
        <f t="shared" si="135"/>
        <v>102.28571428571429</v>
      </c>
      <c r="AF89" s="2">
        <f t="shared" si="136"/>
        <v>142.57142857142858</v>
      </c>
      <c r="AG89" s="2">
        <f t="shared" si="137"/>
        <v>31.5</v>
      </c>
      <c r="AH89" s="2">
        <f t="shared" si="138"/>
        <v>59.2</v>
      </c>
      <c r="AI89" s="2">
        <f t="shared" si="139"/>
        <v>46.142857142857146</v>
      </c>
      <c r="AK89" s="6">
        <v>30664</v>
      </c>
      <c r="AL89" s="2">
        <v>650</v>
      </c>
      <c r="AM89" s="2">
        <v>250</v>
      </c>
      <c r="AN89" s="2">
        <v>167</v>
      </c>
      <c r="AO89" s="2">
        <v>155</v>
      </c>
      <c r="AP89" s="2">
        <v>32</v>
      </c>
      <c r="AQ89" s="2">
        <v>37</v>
      </c>
      <c r="AR89" s="2">
        <v>114</v>
      </c>
      <c r="AT89" s="6">
        <f t="shared" si="140"/>
        <v>30664</v>
      </c>
      <c r="AU89" s="2">
        <f t="shared" si="141"/>
        <v>748</v>
      </c>
      <c r="AV89" s="2">
        <f t="shared" si="112"/>
        <v>209</v>
      </c>
      <c r="AW89" s="2">
        <f t="shared" si="113"/>
        <v>153.85714285714286</v>
      </c>
      <c r="AX89" s="2">
        <f t="shared" si="114"/>
        <v>181</v>
      </c>
      <c r="AY89" s="2">
        <f t="shared" si="115"/>
        <v>28.285714285714285</v>
      </c>
      <c r="AZ89" s="2">
        <f t="shared" si="116"/>
        <v>34.285714285714285</v>
      </c>
      <c r="BA89" s="2">
        <f t="shared" si="117"/>
        <v>58</v>
      </c>
      <c r="BC89" s="6">
        <v>30683</v>
      </c>
      <c r="BD89" s="2">
        <v>341</v>
      </c>
      <c r="BE89" s="2">
        <v>275</v>
      </c>
      <c r="BF89" s="2">
        <v>42</v>
      </c>
      <c r="BG89" s="2">
        <v>75</v>
      </c>
      <c r="BH89" s="2">
        <v>13</v>
      </c>
      <c r="BI89" s="2">
        <v>13</v>
      </c>
      <c r="BJ89" s="2">
        <v>118</v>
      </c>
      <c r="BL89" s="6">
        <f t="shared" si="142"/>
        <v>30681.857142857141</v>
      </c>
      <c r="BM89" s="2">
        <f t="shared" si="143"/>
        <v>357.57142857142856</v>
      </c>
      <c r="BN89" s="2">
        <f t="shared" si="118"/>
        <v>336.85714285714283</v>
      </c>
      <c r="BO89" s="2">
        <f t="shared" si="119"/>
        <v>84.166666666666671</v>
      </c>
      <c r="BP89" s="2">
        <f t="shared" si="120"/>
        <v>75.714285714285708</v>
      </c>
      <c r="BQ89" s="2">
        <f t="shared" si="91"/>
        <v>15.666666666666666</v>
      </c>
      <c r="BR89" s="2">
        <f t="shared" si="92"/>
        <v>26.8</v>
      </c>
      <c r="BS89" s="2">
        <f t="shared" si="93"/>
        <v>154.85714285714286</v>
      </c>
      <c r="BU89" s="6">
        <v>31064</v>
      </c>
      <c r="BV89" s="2">
        <v>283</v>
      </c>
      <c r="BW89" s="7">
        <v>180</v>
      </c>
      <c r="BX89" s="7">
        <v>94</v>
      </c>
      <c r="BY89" s="2">
        <v>63</v>
      </c>
      <c r="BZ89" s="2">
        <v>20</v>
      </c>
      <c r="CA89" s="2">
        <v>30</v>
      </c>
      <c r="CB89" s="2">
        <v>116</v>
      </c>
      <c r="CD89" s="6">
        <f t="shared" si="144"/>
        <v>31051.857142857141</v>
      </c>
      <c r="CE89" s="2">
        <f t="shared" si="145"/>
        <v>199.85714285714286</v>
      </c>
      <c r="CF89" s="2">
        <f t="shared" si="121"/>
        <v>126.42857142857143</v>
      </c>
      <c r="CG89" s="2">
        <f t="shared" si="122"/>
        <v>38.571428571428569</v>
      </c>
      <c r="CH89" s="2">
        <f t="shared" si="123"/>
        <v>61</v>
      </c>
      <c r="CI89" s="2">
        <f t="shared" si="124"/>
        <v>16.857142857142858</v>
      </c>
      <c r="CJ89" s="2">
        <f t="shared" si="125"/>
        <v>17.857142857142858</v>
      </c>
      <c r="CK89" s="2">
        <f t="shared" si="126"/>
        <v>58.857142857142854</v>
      </c>
      <c r="CM89" s="6">
        <v>30715</v>
      </c>
      <c r="CN89" s="2">
        <v>135</v>
      </c>
      <c r="CO89" s="7">
        <v>155</v>
      </c>
      <c r="CP89" s="7">
        <v>15.03</v>
      </c>
      <c r="CQ89" s="2">
        <v>62</v>
      </c>
      <c r="CR89" s="2">
        <v>18</v>
      </c>
      <c r="CS89" s="2">
        <v>43</v>
      </c>
      <c r="CT89" s="2">
        <v>64</v>
      </c>
      <c r="CV89" s="6">
        <f t="shared" si="146"/>
        <v>30713.142857142859</v>
      </c>
      <c r="CW89" s="2">
        <f t="shared" si="147"/>
        <v>129.14285714285714</v>
      </c>
      <c r="CX89" s="2">
        <f t="shared" si="127"/>
        <v>125.71428571428571</v>
      </c>
      <c r="CY89" s="2">
        <f t="shared" si="128"/>
        <v>15.03</v>
      </c>
      <c r="CZ89" s="2">
        <f t="shared" si="129"/>
        <v>57.571428571428569</v>
      </c>
      <c r="DA89" s="2">
        <f t="shared" si="130"/>
        <v>17.333333333333332</v>
      </c>
      <c r="DB89" s="2">
        <f t="shared" si="131"/>
        <v>58.5</v>
      </c>
      <c r="DC89" s="2">
        <f t="shared" si="132"/>
        <v>53</v>
      </c>
    </row>
    <row r="90" spans="1:107" x14ac:dyDescent="0.2">
      <c r="A90" s="6">
        <v>30813</v>
      </c>
      <c r="B90" s="2">
        <v>1217</v>
      </c>
      <c r="C90" s="2">
        <v>73</v>
      </c>
      <c r="D90" s="2">
        <v>66</v>
      </c>
      <c r="E90" s="2">
        <v>210</v>
      </c>
      <c r="F90" s="2">
        <v>31</v>
      </c>
      <c r="G90" s="2">
        <v>34</v>
      </c>
      <c r="H90" s="2">
        <v>27</v>
      </c>
      <c r="J90" s="6">
        <f t="shared" si="148"/>
        <v>30803.714285714286</v>
      </c>
      <c r="K90" s="2">
        <f t="shared" si="149"/>
        <v>1427.7142857142858</v>
      </c>
      <c r="L90" s="2">
        <f t="shared" si="46"/>
        <v>87.714285714285708</v>
      </c>
      <c r="M90" s="2">
        <f t="shared" si="47"/>
        <v>146.14285714285714</v>
      </c>
      <c r="N90" s="2">
        <f t="shared" si="48"/>
        <v>429.71428571428572</v>
      </c>
      <c r="O90" s="2">
        <f t="shared" si="67"/>
        <v>74.428571428571431</v>
      </c>
      <c r="P90" s="2">
        <f t="shared" si="68"/>
        <v>66.571428571428569</v>
      </c>
      <c r="Q90" s="2">
        <f t="shared" si="69"/>
        <v>28</v>
      </c>
      <c r="S90" s="6">
        <v>31271</v>
      </c>
      <c r="T90" s="2">
        <v>552</v>
      </c>
      <c r="U90" s="2">
        <v>145</v>
      </c>
      <c r="V90" s="2">
        <v>95</v>
      </c>
      <c r="W90" s="2">
        <v>129</v>
      </c>
      <c r="X90" s="2">
        <v>29</v>
      </c>
      <c r="Y90" s="2">
        <v>55</v>
      </c>
      <c r="Z90" s="2">
        <v>31</v>
      </c>
      <c r="AB90" s="6">
        <f t="shared" ref="AB90:AC90" si="163">AVERAGE(S87:S93)</f>
        <v>31268.714285714286</v>
      </c>
      <c r="AC90" s="2">
        <f t="shared" si="163"/>
        <v>516</v>
      </c>
      <c r="AD90" s="2">
        <f t="shared" si="134"/>
        <v>175.57142857142858</v>
      </c>
      <c r="AE90" s="2">
        <f t="shared" si="135"/>
        <v>107.42857142857143</v>
      </c>
      <c r="AF90" s="2">
        <f t="shared" si="136"/>
        <v>148.57142857142858</v>
      </c>
      <c r="AG90" s="2">
        <f t="shared" si="137"/>
        <v>32.333333333333336</v>
      </c>
      <c r="AH90" s="2">
        <f t="shared" si="138"/>
        <v>58.6</v>
      </c>
      <c r="AI90" s="2">
        <f t="shared" si="139"/>
        <v>44.571428571428569</v>
      </c>
      <c r="AK90" s="6">
        <v>30671</v>
      </c>
      <c r="AL90" s="2">
        <v>773</v>
      </c>
      <c r="AM90" s="2">
        <v>95</v>
      </c>
      <c r="AN90" s="2">
        <v>179</v>
      </c>
      <c r="AO90" s="2">
        <v>190</v>
      </c>
      <c r="AP90" s="2">
        <v>31</v>
      </c>
      <c r="AQ90" s="2">
        <v>32</v>
      </c>
      <c r="AR90" s="2">
        <v>52</v>
      </c>
      <c r="AT90" s="6">
        <f t="shared" si="140"/>
        <v>30672</v>
      </c>
      <c r="AU90" s="2">
        <f t="shared" si="141"/>
        <v>763.57142857142856</v>
      </c>
      <c r="AV90" s="2">
        <f t="shared" si="112"/>
        <v>232.57142857142858</v>
      </c>
      <c r="AW90" s="2">
        <f t="shared" si="113"/>
        <v>156.14285714285714</v>
      </c>
      <c r="AX90" s="2">
        <f t="shared" si="114"/>
        <v>194.85714285714286</v>
      </c>
      <c r="AY90" s="2">
        <f t="shared" si="115"/>
        <v>28.571428571428573</v>
      </c>
      <c r="AZ90" s="2">
        <f t="shared" si="116"/>
        <v>39.571428571428569</v>
      </c>
      <c r="BA90" s="2">
        <f t="shared" si="117"/>
        <v>67.857142857142861</v>
      </c>
      <c r="BC90" s="6">
        <v>30688</v>
      </c>
      <c r="BD90" s="2">
        <v>305</v>
      </c>
      <c r="BE90" s="2">
        <v>303</v>
      </c>
      <c r="BF90" s="2">
        <v>100</v>
      </c>
      <c r="BG90" s="2">
        <v>77</v>
      </c>
      <c r="BH90" s="2">
        <v>14</v>
      </c>
      <c r="BI90" s="2">
        <v>29</v>
      </c>
      <c r="BJ90" s="2">
        <v>136</v>
      </c>
      <c r="BL90" s="6">
        <f t="shared" si="142"/>
        <v>30689</v>
      </c>
      <c r="BM90" s="2">
        <f t="shared" si="143"/>
        <v>370.14285714285717</v>
      </c>
      <c r="BN90" s="2">
        <f t="shared" si="118"/>
        <v>327.57142857142856</v>
      </c>
      <c r="BO90" s="2">
        <f t="shared" si="119"/>
        <v>69.666666666666671</v>
      </c>
      <c r="BP90" s="2">
        <f t="shared" si="120"/>
        <v>79.714285714285708</v>
      </c>
      <c r="BQ90" s="2">
        <f t="shared" si="91"/>
        <v>15.8</v>
      </c>
      <c r="BR90" s="2">
        <f t="shared" si="92"/>
        <v>23.5</v>
      </c>
      <c r="BS90" s="2">
        <f t="shared" si="93"/>
        <v>148.71428571428572</v>
      </c>
      <c r="BU90" s="6">
        <v>31065</v>
      </c>
      <c r="BV90" s="2">
        <v>134</v>
      </c>
      <c r="BW90" s="7">
        <v>38</v>
      </c>
      <c r="BX90" s="7">
        <v>18</v>
      </c>
      <c r="BY90" s="2">
        <v>53</v>
      </c>
      <c r="BZ90" s="2">
        <v>13</v>
      </c>
      <c r="CA90" s="2">
        <v>9</v>
      </c>
      <c r="CB90" s="2">
        <v>20</v>
      </c>
      <c r="CD90" s="6">
        <f t="shared" si="144"/>
        <v>31060</v>
      </c>
      <c r="CE90" s="2">
        <f t="shared" si="145"/>
        <v>184.28571428571428</v>
      </c>
      <c r="CF90" s="2">
        <f t="shared" si="121"/>
        <v>127</v>
      </c>
      <c r="CG90" s="2">
        <f t="shared" si="122"/>
        <v>38.428571428571431</v>
      </c>
      <c r="CH90" s="2">
        <f t="shared" si="123"/>
        <v>57.285714285714285</v>
      </c>
      <c r="CI90" s="2">
        <f t="shared" si="124"/>
        <v>15.571428571428571</v>
      </c>
      <c r="CJ90" s="2">
        <f t="shared" si="125"/>
        <v>15</v>
      </c>
      <c r="CK90" s="2">
        <f t="shared" si="126"/>
        <v>63.333333333333336</v>
      </c>
      <c r="CM90" s="6">
        <v>30715</v>
      </c>
      <c r="CN90" s="2">
        <v>138</v>
      </c>
      <c r="CO90" s="7">
        <v>142.5</v>
      </c>
      <c r="CP90" s="7">
        <v>18.37</v>
      </c>
      <c r="CQ90" s="2">
        <v>52</v>
      </c>
      <c r="CR90" s="2">
        <v>24</v>
      </c>
      <c r="CS90" s="2">
        <v>74</v>
      </c>
      <c r="CT90" s="2">
        <v>97</v>
      </c>
      <c r="CV90" s="6">
        <f t="shared" si="146"/>
        <v>30749</v>
      </c>
      <c r="CW90" s="2">
        <f t="shared" si="147"/>
        <v>147</v>
      </c>
      <c r="CX90" s="2">
        <f t="shared" si="127"/>
        <v>116.42857142857143</v>
      </c>
      <c r="CY90" s="2">
        <f t="shared" si="128"/>
        <v>16.143333333333331</v>
      </c>
      <c r="CZ90" s="2">
        <f t="shared" si="129"/>
        <v>60.714285714285715</v>
      </c>
      <c r="DA90" s="2">
        <f t="shared" si="130"/>
        <v>17.666666666666668</v>
      </c>
      <c r="DB90" s="2">
        <f t="shared" si="131"/>
        <v>58.5</v>
      </c>
      <c r="DC90" s="2">
        <f t="shared" si="132"/>
        <v>46.75</v>
      </c>
    </row>
    <row r="91" spans="1:107" x14ac:dyDescent="0.2">
      <c r="A91" s="6">
        <v>30817</v>
      </c>
      <c r="B91" s="2">
        <v>1827</v>
      </c>
      <c r="C91" s="2">
        <v>140</v>
      </c>
      <c r="D91" s="2">
        <v>363</v>
      </c>
      <c r="E91" s="2">
        <v>503</v>
      </c>
      <c r="F91" s="2">
        <v>50</v>
      </c>
      <c r="G91" s="2">
        <v>74</v>
      </c>
      <c r="H91" s="2">
        <v>42</v>
      </c>
      <c r="J91" s="6">
        <f t="shared" si="148"/>
        <v>30810.714285714286</v>
      </c>
      <c r="K91" s="2">
        <f t="shared" si="149"/>
        <v>1293.7142857142858</v>
      </c>
      <c r="L91" s="2">
        <f t="shared" si="46"/>
        <v>84.428571428571431</v>
      </c>
      <c r="M91" s="2">
        <f t="shared" si="47"/>
        <v>153.71428571428572</v>
      </c>
      <c r="N91" s="2">
        <f t="shared" si="48"/>
        <v>342.42857142857144</v>
      </c>
      <c r="O91" s="2">
        <f t="shared" si="67"/>
        <v>60.571428571428569</v>
      </c>
      <c r="P91" s="2">
        <f t="shared" si="68"/>
        <v>49.142857142857146</v>
      </c>
      <c r="Q91" s="2">
        <f t="shared" si="69"/>
        <v>28.428571428571427</v>
      </c>
      <c r="S91" s="6">
        <v>31271</v>
      </c>
      <c r="T91" s="2">
        <v>545</v>
      </c>
      <c r="U91" s="2">
        <v>143</v>
      </c>
      <c r="V91" s="2">
        <v>204</v>
      </c>
      <c r="W91" s="2">
        <v>143</v>
      </c>
      <c r="Z91" s="2">
        <v>28</v>
      </c>
      <c r="AB91" s="6">
        <f t="shared" ref="AB91:AC91" si="164">AVERAGE(S88:S94)</f>
        <v>31270.714285714286</v>
      </c>
      <c r="AC91" s="2">
        <f t="shared" si="164"/>
        <v>521.42857142857144</v>
      </c>
      <c r="AD91" s="2">
        <f t="shared" si="134"/>
        <v>170.28571428571428</v>
      </c>
      <c r="AE91" s="2">
        <f t="shared" si="135"/>
        <v>113.71428571428571</v>
      </c>
      <c r="AF91" s="2">
        <f t="shared" si="136"/>
        <v>150</v>
      </c>
      <c r="AG91" s="2">
        <f t="shared" si="137"/>
        <v>31.166666666666668</v>
      </c>
      <c r="AH91" s="2">
        <f t="shared" si="138"/>
        <v>58.6</v>
      </c>
      <c r="AI91" s="2">
        <f t="shared" si="139"/>
        <v>43.285714285714285</v>
      </c>
      <c r="AK91" s="6">
        <v>30678</v>
      </c>
      <c r="AL91" s="2">
        <v>842</v>
      </c>
      <c r="AM91" s="2">
        <v>90</v>
      </c>
      <c r="AN91" s="2">
        <v>92</v>
      </c>
      <c r="AO91" s="2">
        <v>199</v>
      </c>
      <c r="AP91" s="2">
        <v>25</v>
      </c>
      <c r="AQ91" s="2">
        <v>28</v>
      </c>
      <c r="AR91" s="2">
        <v>32</v>
      </c>
      <c r="AT91" s="6">
        <f t="shared" si="140"/>
        <v>30680</v>
      </c>
      <c r="AU91" s="2">
        <f t="shared" si="141"/>
        <v>925.28571428571433</v>
      </c>
      <c r="AV91" s="2">
        <f t="shared" si="112"/>
        <v>261.85714285714283</v>
      </c>
      <c r="AW91" s="2">
        <f t="shared" si="113"/>
        <v>179.71428571428572</v>
      </c>
      <c r="AX91" s="2">
        <f t="shared" si="114"/>
        <v>200.66666666666666</v>
      </c>
      <c r="AY91" s="2">
        <f t="shared" si="115"/>
        <v>39.571428571428569</v>
      </c>
      <c r="AZ91" s="2">
        <f t="shared" si="116"/>
        <v>42.166666666666664</v>
      </c>
      <c r="BA91" s="2">
        <f t="shared" si="117"/>
        <v>99.428571428571431</v>
      </c>
      <c r="BC91" s="6">
        <v>30694</v>
      </c>
      <c r="BD91" s="2">
        <v>434</v>
      </c>
      <c r="BE91" s="2">
        <v>620</v>
      </c>
      <c r="BF91" s="2">
        <v>155</v>
      </c>
      <c r="BG91" s="2">
        <v>79</v>
      </c>
      <c r="BH91" s="2">
        <v>18</v>
      </c>
      <c r="BI91" s="2">
        <v>46</v>
      </c>
      <c r="BJ91" s="2">
        <v>227</v>
      </c>
      <c r="BL91" s="6">
        <f t="shared" si="142"/>
        <v>30696.285714285714</v>
      </c>
      <c r="BM91" s="2">
        <f t="shared" si="143"/>
        <v>348</v>
      </c>
      <c r="BN91" s="2">
        <f t="shared" si="118"/>
        <v>338.83333333333331</v>
      </c>
      <c r="BO91" s="2">
        <f t="shared" si="119"/>
        <v>69.666666666666671</v>
      </c>
      <c r="BP91" s="2">
        <f t="shared" si="120"/>
        <v>82.428571428571431</v>
      </c>
      <c r="BQ91" s="2">
        <f t="shared" si="91"/>
        <v>13.25</v>
      </c>
      <c r="BR91" s="2">
        <f t="shared" si="92"/>
        <v>23.5</v>
      </c>
      <c r="BS91" s="2">
        <f t="shared" si="93"/>
        <v>140.83333333333334</v>
      </c>
      <c r="BU91" s="6">
        <v>31071</v>
      </c>
      <c r="BV91" s="2">
        <v>168</v>
      </c>
      <c r="BW91" s="7">
        <v>65</v>
      </c>
      <c r="BX91" s="7">
        <v>50</v>
      </c>
      <c r="BY91" s="2">
        <v>58</v>
      </c>
      <c r="BZ91" s="2">
        <v>16</v>
      </c>
      <c r="CA91" s="2">
        <v>25</v>
      </c>
      <c r="CB91" s="2">
        <v>26</v>
      </c>
      <c r="CD91" s="6">
        <f t="shared" si="144"/>
        <v>31068.142857142859</v>
      </c>
      <c r="CE91" s="2">
        <f t="shared" si="145"/>
        <v>169.71428571428572</v>
      </c>
      <c r="CF91" s="2">
        <f t="shared" si="121"/>
        <v>106.16666666666667</v>
      </c>
      <c r="CG91" s="2">
        <f t="shared" si="122"/>
        <v>37</v>
      </c>
      <c r="CH91" s="2">
        <f t="shared" si="123"/>
        <v>55.428571428571431</v>
      </c>
      <c r="CI91" s="2">
        <f t="shared" si="124"/>
        <v>15.142857142857142</v>
      </c>
      <c r="CJ91" s="2">
        <f t="shared" si="125"/>
        <v>15.5</v>
      </c>
      <c r="CK91" s="2">
        <f t="shared" si="126"/>
        <v>55.333333333333336</v>
      </c>
      <c r="CM91" s="6">
        <v>30718</v>
      </c>
      <c r="CN91" s="2">
        <v>122</v>
      </c>
      <c r="CO91" s="7">
        <v>120</v>
      </c>
      <c r="CP91" s="7">
        <v>10.02</v>
      </c>
      <c r="CQ91" s="2">
        <v>57</v>
      </c>
      <c r="CT91" s="2">
        <v>17</v>
      </c>
      <c r="CV91" s="6">
        <f t="shared" si="146"/>
        <v>30783.857142857141</v>
      </c>
      <c r="CW91" s="2">
        <f t="shared" si="147"/>
        <v>167</v>
      </c>
      <c r="CX91" s="2">
        <f t="shared" si="127"/>
        <v>115.35714285714286</v>
      </c>
      <c r="CY91" s="2">
        <f t="shared" si="128"/>
        <v>19.205000000000002</v>
      </c>
      <c r="CZ91" s="2">
        <f t="shared" si="129"/>
        <v>64.142857142857139</v>
      </c>
      <c r="DA91" s="2">
        <f t="shared" si="130"/>
        <v>16</v>
      </c>
      <c r="DB91" s="2">
        <f t="shared" si="131"/>
        <v>58.5</v>
      </c>
      <c r="DC91" s="2">
        <f t="shared" si="132"/>
        <v>42</v>
      </c>
    </row>
    <row r="92" spans="1:107" x14ac:dyDescent="0.2">
      <c r="A92" s="6">
        <v>30826</v>
      </c>
      <c r="B92" s="2">
        <v>1004</v>
      </c>
      <c r="C92" s="2">
        <v>63</v>
      </c>
      <c r="D92" s="2">
        <v>121</v>
      </c>
      <c r="E92" s="2">
        <v>197</v>
      </c>
      <c r="F92" s="2">
        <v>142</v>
      </c>
      <c r="G92" s="2">
        <v>17</v>
      </c>
      <c r="H92" s="2">
        <v>19</v>
      </c>
      <c r="J92" s="6">
        <f t="shared" si="148"/>
        <v>30817.428571428572</v>
      </c>
      <c r="K92" s="2">
        <f t="shared" si="149"/>
        <v>1236.4285714285713</v>
      </c>
      <c r="L92" s="2">
        <f t="shared" ref="L92:L155" si="165">AVERAGE(C88:C94)</f>
        <v>89.142857142857139</v>
      </c>
      <c r="M92" s="2">
        <f t="shared" ref="M92:M155" si="166">AVERAGE(D88:D94)</f>
        <v>139.57142857142858</v>
      </c>
      <c r="N92" s="2">
        <f t="shared" ref="N92:N155" si="167">AVERAGE(E88:E94)</f>
        <v>282.57142857142856</v>
      </c>
      <c r="O92" s="2">
        <f t="shared" ref="O92:O155" si="168">AVERAGE(F88:F94)</f>
        <v>51.142857142857146</v>
      </c>
      <c r="P92" s="2">
        <f t="shared" ref="P92:P155" si="169">AVERAGE(G88:G94)</f>
        <v>39.571428571428569</v>
      </c>
      <c r="Q92" s="2">
        <f t="shared" ref="Q92:Q155" si="170">AVERAGE(H88:H94)</f>
        <v>32.571428571428569</v>
      </c>
      <c r="S92" s="6">
        <v>31274</v>
      </c>
      <c r="T92" s="2">
        <v>510</v>
      </c>
      <c r="U92" s="2">
        <v>178</v>
      </c>
      <c r="V92" s="2">
        <v>102</v>
      </c>
      <c r="W92" s="2">
        <v>164</v>
      </c>
      <c r="X92" s="2">
        <v>30</v>
      </c>
      <c r="Y92" s="2">
        <v>60</v>
      </c>
      <c r="Z92" s="2">
        <v>47</v>
      </c>
      <c r="AB92" s="6">
        <f t="shared" ref="AB92:AC92" si="171">AVERAGE(S89:S95)</f>
        <v>31273.428571428572</v>
      </c>
      <c r="AC92" s="2">
        <f t="shared" si="171"/>
        <v>578.85714285714289</v>
      </c>
      <c r="AD92" s="2">
        <f t="shared" si="134"/>
        <v>151.71428571428572</v>
      </c>
      <c r="AE92" s="2">
        <f t="shared" si="135"/>
        <v>132.28571428571428</v>
      </c>
      <c r="AF92" s="2">
        <f t="shared" si="136"/>
        <v>152.42857142857142</v>
      </c>
      <c r="AG92" s="2">
        <f t="shared" si="137"/>
        <v>64</v>
      </c>
      <c r="AH92" s="2">
        <f t="shared" si="138"/>
        <v>57.75</v>
      </c>
      <c r="AI92" s="2">
        <f t="shared" si="139"/>
        <v>37.428571428571431</v>
      </c>
      <c r="AK92" s="6">
        <v>30685</v>
      </c>
      <c r="AL92" s="2">
        <v>978</v>
      </c>
      <c r="AM92" s="2">
        <v>590</v>
      </c>
      <c r="AN92" s="2">
        <v>270</v>
      </c>
      <c r="AO92" s="2">
        <v>284</v>
      </c>
      <c r="AP92" s="2">
        <v>50</v>
      </c>
      <c r="AQ92" s="2">
        <v>67</v>
      </c>
      <c r="AR92" s="2">
        <v>56</v>
      </c>
      <c r="AT92" s="6">
        <f t="shared" si="140"/>
        <v>30688</v>
      </c>
      <c r="AU92" s="2">
        <f t="shared" si="141"/>
        <v>941</v>
      </c>
      <c r="AV92" s="2">
        <f t="shared" si="112"/>
        <v>261.57142857142856</v>
      </c>
      <c r="AW92" s="2">
        <f t="shared" si="113"/>
        <v>184.57142857142858</v>
      </c>
      <c r="AX92" s="2">
        <f t="shared" si="114"/>
        <v>205.16666666666666</v>
      </c>
      <c r="AY92" s="2">
        <f t="shared" si="115"/>
        <v>41.714285714285715</v>
      </c>
      <c r="AZ92" s="2">
        <f t="shared" si="116"/>
        <v>42.666666666666664</v>
      </c>
      <c r="BA92" s="2">
        <f t="shared" si="117"/>
        <v>99.428571428571431</v>
      </c>
      <c r="BC92" s="6">
        <v>30704</v>
      </c>
      <c r="BD92" s="2">
        <v>352</v>
      </c>
      <c r="BE92" s="2">
        <v>460</v>
      </c>
      <c r="BF92" s="2">
        <v>50</v>
      </c>
      <c r="BG92" s="2">
        <v>109</v>
      </c>
      <c r="BJ92" s="2">
        <v>187</v>
      </c>
      <c r="BL92" s="6">
        <f t="shared" si="142"/>
        <v>30703.142857142859</v>
      </c>
      <c r="BM92" s="2">
        <f t="shared" si="143"/>
        <v>383.16666666666669</v>
      </c>
      <c r="BN92" s="2">
        <f t="shared" si="118"/>
        <v>361.83333333333331</v>
      </c>
      <c r="BO92" s="2">
        <f t="shared" si="119"/>
        <v>82.333333333333329</v>
      </c>
      <c r="BP92" s="2">
        <f t="shared" si="120"/>
        <v>82.714285714285708</v>
      </c>
      <c r="BQ92" s="2">
        <f t="shared" si="91"/>
        <v>15</v>
      </c>
      <c r="BR92" s="2">
        <f t="shared" si="92"/>
        <v>28</v>
      </c>
      <c r="BS92" s="2">
        <f t="shared" si="93"/>
        <v>149.16666666666666</v>
      </c>
      <c r="BU92" s="6">
        <v>31071</v>
      </c>
      <c r="BV92" s="2">
        <v>145</v>
      </c>
      <c r="BW92" s="7">
        <v>83</v>
      </c>
      <c r="BX92" s="7">
        <v>20</v>
      </c>
      <c r="BY92" s="2">
        <v>23</v>
      </c>
      <c r="BZ92" s="2">
        <v>11</v>
      </c>
      <c r="CA92" s="2">
        <v>7</v>
      </c>
      <c r="CB92" s="2">
        <v>36</v>
      </c>
      <c r="CD92" s="6">
        <f t="shared" si="144"/>
        <v>31072.142857142859</v>
      </c>
      <c r="CE92" s="2">
        <f t="shared" si="145"/>
        <v>164.71428571428572</v>
      </c>
      <c r="CF92" s="2">
        <f t="shared" si="121"/>
        <v>92</v>
      </c>
      <c r="CG92" s="2">
        <f t="shared" si="122"/>
        <v>36.714285714285715</v>
      </c>
      <c r="CH92" s="2">
        <f t="shared" si="123"/>
        <v>57.142857142857146</v>
      </c>
      <c r="CI92" s="2">
        <f t="shared" si="124"/>
        <v>15</v>
      </c>
      <c r="CJ92" s="2">
        <f t="shared" si="125"/>
        <v>18.333333333333332</v>
      </c>
      <c r="CK92" s="2">
        <f t="shared" si="126"/>
        <v>44.333333333333336</v>
      </c>
      <c r="CM92" s="6">
        <v>30718</v>
      </c>
      <c r="CN92" s="2">
        <v>128</v>
      </c>
      <c r="CO92" s="7">
        <v>202.5</v>
      </c>
      <c r="CQ92" s="2">
        <v>44</v>
      </c>
      <c r="CV92" s="6">
        <f t="shared" si="146"/>
        <v>30819.857142857141</v>
      </c>
      <c r="CW92" s="2">
        <f t="shared" si="147"/>
        <v>185.28571428571428</v>
      </c>
      <c r="CX92" s="2">
        <f t="shared" si="127"/>
        <v>114.64285714285714</v>
      </c>
      <c r="CY92" s="2">
        <f t="shared" si="128"/>
        <v>19.204999999999998</v>
      </c>
      <c r="CZ92" s="2">
        <f t="shared" si="129"/>
        <v>65.142857142857139</v>
      </c>
      <c r="DA92" s="2">
        <f t="shared" si="130"/>
        <v>15</v>
      </c>
      <c r="DB92" s="2">
        <f t="shared" si="131"/>
        <v>42.666666666666664</v>
      </c>
      <c r="DC92" s="2">
        <f t="shared" si="132"/>
        <v>40</v>
      </c>
    </row>
    <row r="93" spans="1:107" x14ac:dyDescent="0.2">
      <c r="A93" s="6">
        <v>30832</v>
      </c>
      <c r="B93" s="2">
        <v>808</v>
      </c>
      <c r="C93" s="2">
        <v>90</v>
      </c>
      <c r="D93" s="2">
        <v>121</v>
      </c>
      <c r="E93" s="2">
        <v>95</v>
      </c>
      <c r="F93" s="2">
        <v>19</v>
      </c>
      <c r="G93" s="2">
        <v>11</v>
      </c>
      <c r="H93" s="2">
        <v>33</v>
      </c>
      <c r="J93" s="6">
        <f t="shared" si="148"/>
        <v>30824.428571428572</v>
      </c>
      <c r="K93" s="2">
        <f t="shared" si="149"/>
        <v>1320</v>
      </c>
      <c r="L93" s="2">
        <f t="shared" si="165"/>
        <v>99.142857142857139</v>
      </c>
      <c r="M93" s="2">
        <f t="shared" si="166"/>
        <v>155.85714285714286</v>
      </c>
      <c r="N93" s="2">
        <f t="shared" si="167"/>
        <v>328.71428571428572</v>
      </c>
      <c r="O93" s="2">
        <f t="shared" si="168"/>
        <v>54.428571428571431</v>
      </c>
      <c r="P93" s="2">
        <f t="shared" si="169"/>
        <v>53.714285714285715</v>
      </c>
      <c r="Q93" s="2">
        <f t="shared" si="170"/>
        <v>37.571428571428569</v>
      </c>
      <c r="S93" s="6">
        <v>31274</v>
      </c>
      <c r="T93" s="2">
        <v>504</v>
      </c>
      <c r="U93" s="2">
        <v>160</v>
      </c>
      <c r="V93" s="2">
        <v>114</v>
      </c>
      <c r="W93" s="2">
        <v>172</v>
      </c>
      <c r="X93" s="2">
        <v>36</v>
      </c>
      <c r="Y93" s="2">
        <v>63</v>
      </c>
      <c r="Z93" s="2">
        <v>38</v>
      </c>
      <c r="AB93" s="6">
        <f t="shared" ref="AB93:AC93" si="172">AVERAGE(S90:S96)</f>
        <v>31274.571428571428</v>
      </c>
      <c r="AC93" s="2">
        <f t="shared" si="172"/>
        <v>630.14285714285711</v>
      </c>
      <c r="AD93" s="2">
        <f t="shared" si="134"/>
        <v>151.71428571428572</v>
      </c>
      <c r="AE93" s="2">
        <f t="shared" si="135"/>
        <v>147.71428571428572</v>
      </c>
      <c r="AF93" s="2">
        <f t="shared" si="136"/>
        <v>158</v>
      </c>
      <c r="AG93" s="2">
        <f t="shared" si="137"/>
        <v>98.5</v>
      </c>
      <c r="AH93" s="2">
        <f t="shared" si="138"/>
        <v>59.333333333333336</v>
      </c>
      <c r="AI93" s="2">
        <f t="shared" si="139"/>
        <v>37.571428571428569</v>
      </c>
      <c r="AK93" s="6">
        <v>30699</v>
      </c>
      <c r="AL93" s="2">
        <v>778</v>
      </c>
      <c r="AM93" s="2">
        <v>273</v>
      </c>
      <c r="AN93" s="2">
        <v>145</v>
      </c>
      <c r="AO93" s="2">
        <v>244</v>
      </c>
      <c r="AP93" s="2">
        <v>26</v>
      </c>
      <c r="AQ93" s="2">
        <v>63</v>
      </c>
      <c r="AR93" s="2">
        <v>117</v>
      </c>
      <c r="AT93" s="6">
        <f t="shared" si="140"/>
        <v>30696</v>
      </c>
      <c r="AU93" s="2">
        <f t="shared" si="141"/>
        <v>1082.8571428571429</v>
      </c>
      <c r="AV93" s="2">
        <f t="shared" si="112"/>
        <v>263.5</v>
      </c>
      <c r="AW93" s="2">
        <f t="shared" si="113"/>
        <v>187.5</v>
      </c>
      <c r="AX93" s="2">
        <f t="shared" si="114"/>
        <v>312.16666666666669</v>
      </c>
      <c r="AY93" s="2">
        <f t="shared" si="115"/>
        <v>48.142857142857146</v>
      </c>
      <c r="AZ93" s="2">
        <f t="shared" si="116"/>
        <v>65.666666666666671</v>
      </c>
      <c r="BA93" s="2">
        <f t="shared" si="117"/>
        <v>143.42857142857142</v>
      </c>
      <c r="BC93" s="6">
        <v>30713</v>
      </c>
      <c r="BD93" s="2">
        <v>447</v>
      </c>
      <c r="BE93" s="2">
        <v>215</v>
      </c>
      <c r="BF93" s="2">
        <v>53</v>
      </c>
      <c r="BG93" s="2">
        <v>82</v>
      </c>
      <c r="BJ93" s="2">
        <v>99</v>
      </c>
      <c r="BL93" s="6">
        <f t="shared" si="142"/>
        <v>30709.857142857141</v>
      </c>
      <c r="BM93" s="2">
        <f t="shared" si="143"/>
        <v>416.5</v>
      </c>
      <c r="BN93" s="2">
        <f t="shared" si="118"/>
        <v>356.5</v>
      </c>
      <c r="BO93" s="2">
        <f t="shared" si="119"/>
        <v>90.4</v>
      </c>
      <c r="BP93" s="2">
        <f t="shared" si="120"/>
        <v>83.571428571428569</v>
      </c>
      <c r="BQ93" s="2">
        <f t="shared" si="91"/>
        <v>17</v>
      </c>
      <c r="BR93" s="2">
        <f t="shared" si="92"/>
        <v>33</v>
      </c>
      <c r="BS93" s="2">
        <f t="shared" si="93"/>
        <v>159.83333333333334</v>
      </c>
      <c r="BU93" s="6">
        <v>31072</v>
      </c>
      <c r="BV93" s="2">
        <v>163</v>
      </c>
      <c r="BX93" s="7">
        <v>37</v>
      </c>
      <c r="BY93" s="2">
        <v>75</v>
      </c>
      <c r="BZ93" s="2">
        <v>16</v>
      </c>
      <c r="CA93" s="2">
        <v>16</v>
      </c>
      <c r="CD93" s="6">
        <f t="shared" si="144"/>
        <v>31075</v>
      </c>
      <c r="CE93" s="2">
        <f t="shared" si="145"/>
        <v>143.85714285714286</v>
      </c>
      <c r="CF93" s="2">
        <f t="shared" si="121"/>
        <v>102.5</v>
      </c>
      <c r="CG93" s="2">
        <f t="shared" si="122"/>
        <v>27.285714285714285</v>
      </c>
      <c r="CH93" s="2">
        <f t="shared" si="123"/>
        <v>56.428571428571431</v>
      </c>
      <c r="CI93" s="2">
        <f t="shared" si="124"/>
        <v>13.857142857142858</v>
      </c>
      <c r="CJ93" s="2">
        <f t="shared" si="125"/>
        <v>14.833333333333334</v>
      </c>
      <c r="CK93" s="2">
        <f t="shared" si="126"/>
        <v>46.833333333333336</v>
      </c>
      <c r="CM93" s="6">
        <v>30955</v>
      </c>
      <c r="CN93" s="2">
        <v>259</v>
      </c>
      <c r="CO93" s="7">
        <v>50</v>
      </c>
      <c r="CP93" s="7">
        <v>21.71</v>
      </c>
      <c r="CQ93" s="2">
        <v>90</v>
      </c>
      <c r="CR93" s="2">
        <v>11</v>
      </c>
      <c r="CT93" s="2">
        <v>9</v>
      </c>
      <c r="CV93" s="6">
        <f t="shared" si="146"/>
        <v>30856.285714285714</v>
      </c>
      <c r="CW93" s="2">
        <f t="shared" si="147"/>
        <v>212.57142857142858</v>
      </c>
      <c r="CX93" s="2">
        <f t="shared" si="127"/>
        <v>127.85714285714286</v>
      </c>
      <c r="CY93" s="2">
        <f t="shared" si="128"/>
        <v>25.606666666666669</v>
      </c>
      <c r="CZ93" s="2">
        <f t="shared" si="129"/>
        <v>71.142857142857139</v>
      </c>
      <c r="DA93" s="2">
        <f t="shared" si="130"/>
        <v>14.8</v>
      </c>
      <c r="DB93" s="2">
        <f t="shared" si="131"/>
        <v>32</v>
      </c>
      <c r="DC93" s="2">
        <f t="shared" si="132"/>
        <v>52.5</v>
      </c>
    </row>
    <row r="94" spans="1:107" x14ac:dyDescent="0.2">
      <c r="A94" s="6">
        <v>30837</v>
      </c>
      <c r="B94" s="2">
        <v>1254</v>
      </c>
      <c r="C94" s="2">
        <v>113</v>
      </c>
      <c r="D94" s="2">
        <v>173</v>
      </c>
      <c r="E94" s="2">
        <v>272</v>
      </c>
      <c r="F94" s="2">
        <v>27</v>
      </c>
      <c r="G94" s="2">
        <v>52</v>
      </c>
      <c r="H94" s="2">
        <v>55</v>
      </c>
      <c r="J94" s="6">
        <f t="shared" si="148"/>
        <v>30831.428571428572</v>
      </c>
      <c r="K94" s="2">
        <f t="shared" si="149"/>
        <v>1304.8571428571429</v>
      </c>
      <c r="L94" s="2">
        <f t="shared" si="165"/>
        <v>104.85714285714286</v>
      </c>
      <c r="M94" s="2">
        <f t="shared" si="166"/>
        <v>167.57142857142858</v>
      </c>
      <c r="N94" s="2">
        <f t="shared" si="167"/>
        <v>297.71428571428572</v>
      </c>
      <c r="O94" s="2">
        <f t="shared" si="168"/>
        <v>50.714285714285715</v>
      </c>
      <c r="P94" s="2">
        <f t="shared" si="169"/>
        <v>50.142857142857146</v>
      </c>
      <c r="Q94" s="2">
        <f t="shared" si="170"/>
        <v>40.142857142857146</v>
      </c>
      <c r="S94" s="6">
        <v>31274</v>
      </c>
      <c r="T94" s="2">
        <v>518</v>
      </c>
      <c r="U94" s="2">
        <v>188</v>
      </c>
      <c r="V94" s="2">
        <v>117</v>
      </c>
      <c r="W94" s="2">
        <v>147</v>
      </c>
      <c r="X94" s="2">
        <v>42</v>
      </c>
      <c r="Z94" s="2">
        <v>49</v>
      </c>
      <c r="AB94" s="6">
        <f t="shared" ref="AB94:AC94" si="173">AVERAGE(S91:S97)</f>
        <v>31275.714285714286</v>
      </c>
      <c r="AC94" s="2">
        <f t="shared" si="173"/>
        <v>678.42857142857144</v>
      </c>
      <c r="AD94" s="2">
        <f t="shared" si="134"/>
        <v>153.57142857142858</v>
      </c>
      <c r="AE94" s="2">
        <f t="shared" si="135"/>
        <v>163.28571428571428</v>
      </c>
      <c r="AF94" s="2">
        <f t="shared" si="136"/>
        <v>166</v>
      </c>
      <c r="AG94" s="2">
        <f t="shared" si="137"/>
        <v>137</v>
      </c>
      <c r="AH94" s="2">
        <f t="shared" si="138"/>
        <v>61.5</v>
      </c>
      <c r="AI94" s="2">
        <f t="shared" si="139"/>
        <v>41.571428571428569</v>
      </c>
      <c r="AK94" s="6">
        <v>30706</v>
      </c>
      <c r="AL94" s="2">
        <v>1806</v>
      </c>
      <c r="AM94" s="2">
        <v>390</v>
      </c>
      <c r="AN94" s="2">
        <v>278</v>
      </c>
      <c r="AP94" s="2">
        <v>94</v>
      </c>
      <c r="AR94" s="2">
        <v>271</v>
      </c>
      <c r="AT94" s="6">
        <f t="shared" si="140"/>
        <v>30704.857142857141</v>
      </c>
      <c r="AU94" s="2">
        <f t="shared" si="141"/>
        <v>1140.5714285714287</v>
      </c>
      <c r="AV94" s="2">
        <f t="shared" si="112"/>
        <v>271</v>
      </c>
      <c r="AW94" s="2">
        <f t="shared" si="113"/>
        <v>188.33333333333334</v>
      </c>
      <c r="AX94" s="2">
        <f t="shared" si="114"/>
        <v>346.5</v>
      </c>
      <c r="AY94" s="2">
        <f t="shared" si="115"/>
        <v>50.428571428571431</v>
      </c>
      <c r="AZ94" s="2">
        <f t="shared" si="116"/>
        <v>71.166666666666671</v>
      </c>
      <c r="BA94" s="2">
        <f t="shared" si="117"/>
        <v>144</v>
      </c>
      <c r="BC94" s="6">
        <v>30718</v>
      </c>
      <c r="BG94" s="2">
        <v>85</v>
      </c>
      <c r="BL94" s="6">
        <f t="shared" si="142"/>
        <v>30716.714285714286</v>
      </c>
      <c r="BM94" s="2">
        <f t="shared" si="143"/>
        <v>438.8</v>
      </c>
      <c r="BN94" s="2">
        <f t="shared" si="118"/>
        <v>404.33333333333331</v>
      </c>
      <c r="BO94" s="2">
        <f t="shared" si="119"/>
        <v>88</v>
      </c>
      <c r="BP94" s="2">
        <f t="shared" si="120"/>
        <v>83.857142857142861</v>
      </c>
      <c r="BQ94" s="2">
        <f t="shared" si="91"/>
        <v>18</v>
      </c>
      <c r="BR94" s="2">
        <f t="shared" si="92"/>
        <v>35</v>
      </c>
      <c r="BS94" s="2">
        <f t="shared" si="93"/>
        <v>187</v>
      </c>
      <c r="BU94" s="6">
        <v>31078</v>
      </c>
      <c r="BV94" s="2">
        <v>129</v>
      </c>
      <c r="BW94" s="7">
        <v>118</v>
      </c>
      <c r="BX94" s="7">
        <v>18</v>
      </c>
      <c r="BY94" s="2">
        <v>56</v>
      </c>
      <c r="BZ94" s="2">
        <v>15</v>
      </c>
      <c r="CB94" s="2">
        <v>53</v>
      </c>
      <c r="CD94" s="6">
        <f t="shared" si="144"/>
        <v>31078.857142857141</v>
      </c>
      <c r="CE94" s="2">
        <f t="shared" si="145"/>
        <v>142.71428571428572</v>
      </c>
      <c r="CF94" s="2">
        <f t="shared" si="121"/>
        <v>122.83333333333333</v>
      </c>
      <c r="CG94" s="2">
        <f t="shared" si="122"/>
        <v>28</v>
      </c>
      <c r="CH94" s="2">
        <f t="shared" si="123"/>
        <v>61.857142857142854</v>
      </c>
      <c r="CI94" s="2">
        <f t="shared" si="124"/>
        <v>13.142857142857142</v>
      </c>
      <c r="CJ94" s="2">
        <f t="shared" si="125"/>
        <v>14.333333333333334</v>
      </c>
      <c r="CK94" s="2">
        <f t="shared" si="126"/>
        <v>54</v>
      </c>
      <c r="CM94" s="6">
        <v>30955</v>
      </c>
      <c r="CN94" s="2">
        <v>267</v>
      </c>
      <c r="CO94" s="7">
        <v>62.5</v>
      </c>
      <c r="CP94" s="7">
        <v>28.39</v>
      </c>
      <c r="CQ94" s="2">
        <v>87</v>
      </c>
      <c r="CR94" s="2">
        <v>11</v>
      </c>
      <c r="CT94" s="2">
        <v>23</v>
      </c>
      <c r="CV94" s="6">
        <f t="shared" si="146"/>
        <v>30893.285714285714</v>
      </c>
      <c r="CW94" s="2">
        <f t="shared" si="147"/>
        <v>237.42857142857142</v>
      </c>
      <c r="CX94" s="2">
        <f t="shared" si="127"/>
        <v>124.28571428571429</v>
      </c>
      <c r="CY94" s="2">
        <f t="shared" si="128"/>
        <v>29.503333333333334</v>
      </c>
      <c r="CZ94" s="2">
        <f t="shared" si="129"/>
        <v>75.142857142857139</v>
      </c>
      <c r="DA94" s="2">
        <f t="shared" si="130"/>
        <v>12.4</v>
      </c>
      <c r="DB94" s="2">
        <f t="shared" si="131"/>
        <v>11</v>
      </c>
      <c r="DC94" s="2">
        <f t="shared" si="132"/>
        <v>42.5</v>
      </c>
    </row>
    <row r="95" spans="1:107" x14ac:dyDescent="0.2">
      <c r="A95" s="6">
        <v>30844</v>
      </c>
      <c r="B95" s="2">
        <v>1866</v>
      </c>
      <c r="C95" s="2">
        <v>130</v>
      </c>
      <c r="D95" s="2">
        <v>176</v>
      </c>
      <c r="E95" s="2">
        <v>680</v>
      </c>
      <c r="F95" s="2">
        <v>70</v>
      </c>
      <c r="G95" s="2">
        <v>147</v>
      </c>
      <c r="H95" s="2">
        <v>58</v>
      </c>
      <c r="J95" s="6">
        <f t="shared" si="148"/>
        <v>30837.857142857141</v>
      </c>
      <c r="K95" s="2">
        <f t="shared" si="149"/>
        <v>1295.2857142857142</v>
      </c>
      <c r="L95" s="2">
        <f t="shared" si="165"/>
        <v>126.57142857142857</v>
      </c>
      <c r="M95" s="2">
        <f t="shared" si="166"/>
        <v>176</v>
      </c>
      <c r="N95" s="2">
        <f t="shared" si="167"/>
        <v>297.57142857142856</v>
      </c>
      <c r="O95" s="2">
        <f t="shared" si="168"/>
        <v>49.285714285714285</v>
      </c>
      <c r="P95" s="2">
        <f t="shared" si="169"/>
        <v>50.714285714285715</v>
      </c>
      <c r="Q95" s="2">
        <f t="shared" si="170"/>
        <v>50</v>
      </c>
      <c r="S95" s="6">
        <v>31279</v>
      </c>
      <c r="T95" s="2">
        <v>878</v>
      </c>
      <c r="U95" s="2">
        <v>98</v>
      </c>
      <c r="V95" s="2">
        <v>200</v>
      </c>
      <c r="W95" s="2">
        <v>163</v>
      </c>
      <c r="X95" s="2">
        <v>222</v>
      </c>
      <c r="Z95" s="2">
        <v>31</v>
      </c>
      <c r="AB95" s="6">
        <f t="shared" ref="AB95:AC95" si="174">AVERAGE(S92:S98)</f>
        <v>31278</v>
      </c>
      <c r="AC95" s="2">
        <f t="shared" si="174"/>
        <v>763.28571428571433</v>
      </c>
      <c r="AD95" s="2">
        <f t="shared" si="134"/>
        <v>187.14285714285714</v>
      </c>
      <c r="AE95" s="2">
        <f t="shared" si="135"/>
        <v>183</v>
      </c>
      <c r="AF95" s="2">
        <f t="shared" si="136"/>
        <v>188.85714285714286</v>
      </c>
      <c r="AG95" s="2">
        <f t="shared" si="137"/>
        <v>136.57142857142858</v>
      </c>
      <c r="AH95" s="2">
        <f t="shared" si="138"/>
        <v>233</v>
      </c>
      <c r="AI95" s="2">
        <f t="shared" si="139"/>
        <v>46.428571428571431</v>
      </c>
      <c r="AK95" s="6">
        <v>30713</v>
      </c>
      <c r="AL95" s="2">
        <v>760</v>
      </c>
      <c r="AM95" s="2">
        <v>143</v>
      </c>
      <c r="AN95" s="2">
        <v>161</v>
      </c>
      <c r="AO95" s="2">
        <v>159</v>
      </c>
      <c r="AP95" s="2">
        <v>34</v>
      </c>
      <c r="AQ95" s="2">
        <v>29</v>
      </c>
      <c r="AR95" s="2">
        <v>54</v>
      </c>
      <c r="AT95" s="6">
        <f t="shared" si="140"/>
        <v>30714.857142857141</v>
      </c>
      <c r="AU95" s="2">
        <f t="shared" si="141"/>
        <v>1248.2857142857142</v>
      </c>
      <c r="AV95" s="2">
        <f t="shared" si="112"/>
        <v>339.33333333333331</v>
      </c>
      <c r="AW95" s="2">
        <f t="shared" si="113"/>
        <v>216.33333333333334</v>
      </c>
      <c r="AX95" s="2">
        <f t="shared" si="114"/>
        <v>450.5</v>
      </c>
      <c r="AY95" s="2">
        <f t="shared" si="115"/>
        <v>58</v>
      </c>
      <c r="AZ95" s="2">
        <f t="shared" si="116"/>
        <v>99.333333333333329</v>
      </c>
      <c r="BA95" s="2">
        <f t="shared" si="117"/>
        <v>188.14285714285714</v>
      </c>
      <c r="BC95" s="6">
        <v>30722</v>
      </c>
      <c r="BD95" s="2">
        <v>420</v>
      </c>
      <c r="BE95" s="2">
        <v>298</v>
      </c>
      <c r="BF95" s="2">
        <v>94</v>
      </c>
      <c r="BG95" s="2">
        <v>72</v>
      </c>
      <c r="BH95" s="2">
        <v>15</v>
      </c>
      <c r="BI95" s="2">
        <v>24</v>
      </c>
      <c r="BJ95" s="2">
        <v>128</v>
      </c>
      <c r="BL95" s="6">
        <f t="shared" si="142"/>
        <v>30724.857142857141</v>
      </c>
      <c r="BM95" s="2">
        <f t="shared" si="143"/>
        <v>422.2</v>
      </c>
      <c r="BN95" s="2">
        <f t="shared" si="118"/>
        <v>366.5</v>
      </c>
      <c r="BO95" s="2">
        <f t="shared" si="119"/>
        <v>87.75</v>
      </c>
      <c r="BP95" s="2">
        <f t="shared" si="120"/>
        <v>81.428571428571431</v>
      </c>
      <c r="BQ95" s="2">
        <f t="shared" si="91"/>
        <v>18</v>
      </c>
      <c r="BR95" s="2">
        <f t="shared" si="92"/>
        <v>32.5</v>
      </c>
      <c r="BS95" s="2">
        <f t="shared" si="93"/>
        <v>181.16666666666666</v>
      </c>
      <c r="BU95" s="6">
        <v>31084</v>
      </c>
      <c r="BV95" s="2">
        <v>131</v>
      </c>
      <c r="BW95" s="7">
        <v>68</v>
      </c>
      <c r="BX95" s="7">
        <v>20</v>
      </c>
      <c r="BY95" s="2">
        <v>72</v>
      </c>
      <c r="BZ95" s="2">
        <v>14</v>
      </c>
      <c r="CA95" s="2">
        <v>23</v>
      </c>
      <c r="CB95" s="2">
        <v>15</v>
      </c>
      <c r="CD95" s="6">
        <f t="shared" si="144"/>
        <v>31082</v>
      </c>
      <c r="CE95" s="2">
        <f t="shared" si="145"/>
        <v>136.42857142857142</v>
      </c>
      <c r="CF95" s="2">
        <f t="shared" si="121"/>
        <v>119.16666666666667</v>
      </c>
      <c r="CG95" s="2">
        <f t="shared" si="122"/>
        <v>24.857142857142858</v>
      </c>
      <c r="CH95" s="2">
        <f t="shared" si="123"/>
        <v>61.428571428571431</v>
      </c>
      <c r="CI95" s="2">
        <f t="shared" si="124"/>
        <v>13.285714285714286</v>
      </c>
      <c r="CJ95" s="2">
        <f t="shared" si="125"/>
        <v>13.5</v>
      </c>
      <c r="CK95" s="2">
        <f t="shared" si="126"/>
        <v>52.166666666666664</v>
      </c>
      <c r="CM95" s="6">
        <v>30963</v>
      </c>
      <c r="CN95" s="2">
        <v>248</v>
      </c>
      <c r="CO95" s="7">
        <v>70</v>
      </c>
      <c r="CP95" s="7">
        <v>21.71</v>
      </c>
      <c r="CQ95" s="2">
        <v>64</v>
      </c>
      <c r="CR95" s="2">
        <v>11</v>
      </c>
      <c r="CS95" s="2">
        <v>11</v>
      </c>
      <c r="CT95" s="2">
        <v>30</v>
      </c>
      <c r="CV95" s="6">
        <f t="shared" si="146"/>
        <v>30929.857142857141</v>
      </c>
      <c r="CW95" s="2">
        <f t="shared" si="147"/>
        <v>264.71428571428572</v>
      </c>
      <c r="CX95" s="2">
        <f t="shared" si="127"/>
        <v>125</v>
      </c>
      <c r="CY95" s="2">
        <f t="shared" si="128"/>
        <v>35.905000000000001</v>
      </c>
      <c r="CZ95" s="2">
        <f t="shared" si="129"/>
        <v>79.857142857142861</v>
      </c>
      <c r="DA95" s="2">
        <f t="shared" si="130"/>
        <v>13.166666666666666</v>
      </c>
      <c r="DB95" s="2">
        <f t="shared" si="131"/>
        <v>12.333333333333334</v>
      </c>
      <c r="DC95" s="2">
        <f t="shared" si="132"/>
        <v>53.5</v>
      </c>
    </row>
    <row r="96" spans="1:107" x14ac:dyDescent="0.2">
      <c r="A96" s="6">
        <v>30851</v>
      </c>
      <c r="B96" s="2">
        <v>1158</v>
      </c>
      <c r="C96" s="2">
        <v>125</v>
      </c>
      <c r="D96" s="2">
        <v>153</v>
      </c>
      <c r="E96" s="2">
        <v>127</v>
      </c>
      <c r="F96" s="2">
        <v>16</v>
      </c>
      <c r="G96" s="2">
        <v>16</v>
      </c>
      <c r="H96" s="2">
        <v>47</v>
      </c>
      <c r="J96" s="6">
        <f t="shared" si="148"/>
        <v>30844.714285714286</v>
      </c>
      <c r="K96" s="2">
        <f t="shared" si="149"/>
        <v>1218.5714285714287</v>
      </c>
      <c r="L96" s="2">
        <f t="shared" si="165"/>
        <v>140.85714285714286</v>
      </c>
      <c r="M96" s="2">
        <f t="shared" si="166"/>
        <v>139.42857142857142</v>
      </c>
      <c r="N96" s="2">
        <f t="shared" si="167"/>
        <v>287.57142857142856</v>
      </c>
      <c r="O96" s="2">
        <f t="shared" si="168"/>
        <v>48.714285714285715</v>
      </c>
      <c r="P96" s="2">
        <f t="shared" si="169"/>
        <v>56</v>
      </c>
      <c r="Q96" s="2">
        <f t="shared" si="170"/>
        <v>61.714285714285715</v>
      </c>
      <c r="S96" s="6">
        <v>31279</v>
      </c>
      <c r="T96" s="2">
        <v>904</v>
      </c>
      <c r="U96" s="2">
        <v>150</v>
      </c>
      <c r="V96" s="2">
        <v>202</v>
      </c>
      <c r="W96" s="2">
        <v>188</v>
      </c>
      <c r="X96" s="2">
        <v>232</v>
      </c>
      <c r="Z96" s="2">
        <v>39</v>
      </c>
      <c r="AB96" s="6">
        <f t="shared" ref="AB96:AC96" si="175">AVERAGE(S93:S99)</f>
        <v>31279.857142857141</v>
      </c>
      <c r="AC96" s="2">
        <f t="shared" si="175"/>
        <v>868.14285714285711</v>
      </c>
      <c r="AD96" s="2">
        <f t="shared" si="134"/>
        <v>188.66666666666666</v>
      </c>
      <c r="AE96" s="2">
        <f t="shared" si="135"/>
        <v>220.85714285714286</v>
      </c>
      <c r="AF96" s="2">
        <f t="shared" si="136"/>
        <v>221.71428571428572</v>
      </c>
      <c r="AG96" s="2">
        <f t="shared" si="137"/>
        <v>162.28571428571428</v>
      </c>
      <c r="AH96" s="2">
        <f t="shared" si="138"/>
        <v>319.5</v>
      </c>
      <c r="AI96" s="2">
        <f t="shared" si="139"/>
        <v>53.714285714285715</v>
      </c>
      <c r="AK96" s="6">
        <v>30720</v>
      </c>
      <c r="AL96" s="2">
        <v>1643</v>
      </c>
      <c r="AO96" s="2">
        <v>797</v>
      </c>
      <c r="AP96" s="2">
        <v>77</v>
      </c>
      <c r="AQ96" s="2">
        <v>175</v>
      </c>
      <c r="AR96" s="2">
        <v>422</v>
      </c>
      <c r="AT96" s="6">
        <f t="shared" si="140"/>
        <v>30724.714285714286</v>
      </c>
      <c r="AU96" s="2">
        <f t="shared" si="141"/>
        <v>1201.4285714285713</v>
      </c>
      <c r="AV96" s="2">
        <f t="shared" si="112"/>
        <v>273.5</v>
      </c>
      <c r="AW96" s="2">
        <f t="shared" si="113"/>
        <v>197</v>
      </c>
      <c r="AX96" s="2">
        <f t="shared" si="114"/>
        <v>420.5</v>
      </c>
      <c r="AY96" s="2">
        <f t="shared" si="115"/>
        <v>53.142857142857146</v>
      </c>
      <c r="AZ96" s="2">
        <f t="shared" si="116"/>
        <v>90.833333333333329</v>
      </c>
      <c r="BA96" s="2">
        <f t="shared" si="117"/>
        <v>192.57142857142858</v>
      </c>
      <c r="BC96" s="6">
        <v>30730</v>
      </c>
      <c r="BD96" s="2">
        <v>541</v>
      </c>
      <c r="BE96" s="2">
        <v>243</v>
      </c>
      <c r="BG96" s="2">
        <v>81</v>
      </c>
      <c r="BH96" s="2">
        <v>21</v>
      </c>
      <c r="BJ96" s="2">
        <v>182</v>
      </c>
      <c r="BL96" s="6">
        <f t="shared" si="142"/>
        <v>30732.571428571428</v>
      </c>
      <c r="BM96" s="2">
        <f t="shared" si="143"/>
        <v>410.2</v>
      </c>
      <c r="BN96" s="2">
        <f t="shared" si="118"/>
        <v>350.66666666666669</v>
      </c>
      <c r="BO96" s="2">
        <f t="shared" si="119"/>
        <v>83.5</v>
      </c>
      <c r="BP96" s="2">
        <f t="shared" si="120"/>
        <v>76.428571428571431</v>
      </c>
      <c r="BQ96" s="2">
        <f t="shared" si="91"/>
        <v>16.25</v>
      </c>
      <c r="BR96" s="2">
        <f t="shared" si="92"/>
        <v>32.5</v>
      </c>
      <c r="BS96" s="2">
        <f t="shared" si="93"/>
        <v>173.33333333333334</v>
      </c>
      <c r="BU96" s="6">
        <v>31084</v>
      </c>
      <c r="BV96" s="2">
        <v>137</v>
      </c>
      <c r="BW96" s="7">
        <v>243</v>
      </c>
      <c r="BX96" s="7">
        <v>28</v>
      </c>
      <c r="BY96" s="2">
        <v>58</v>
      </c>
      <c r="BZ96" s="2">
        <v>12</v>
      </c>
      <c r="CA96" s="2">
        <v>9</v>
      </c>
      <c r="CB96" s="2">
        <v>131</v>
      </c>
      <c r="CD96" s="6">
        <f t="shared" si="144"/>
        <v>31086.714285714286</v>
      </c>
      <c r="CE96" s="2">
        <f t="shared" si="145"/>
        <v>135</v>
      </c>
      <c r="CF96" s="2">
        <f t="shared" si="121"/>
        <v>144.16666666666666</v>
      </c>
      <c r="CG96" s="2">
        <f t="shared" si="122"/>
        <v>26.285714285714285</v>
      </c>
      <c r="CH96" s="2">
        <f t="shared" si="123"/>
        <v>67.714285714285708</v>
      </c>
      <c r="CI96" s="2">
        <f t="shared" si="124"/>
        <v>13.142857142857142</v>
      </c>
      <c r="CJ96" s="2">
        <f t="shared" si="125"/>
        <v>13.166666666666666</v>
      </c>
      <c r="CK96" s="2">
        <f t="shared" si="126"/>
        <v>68.666666666666671</v>
      </c>
      <c r="CM96" s="6">
        <v>30970</v>
      </c>
      <c r="CN96" s="2">
        <v>326</v>
      </c>
      <c r="CO96" s="7">
        <v>247.5</v>
      </c>
      <c r="CP96" s="7">
        <v>53.44</v>
      </c>
      <c r="CQ96" s="2">
        <v>104</v>
      </c>
      <c r="CR96" s="2">
        <v>17</v>
      </c>
      <c r="CS96" s="2">
        <v>11</v>
      </c>
      <c r="CT96" s="2">
        <v>139</v>
      </c>
      <c r="CV96" s="6">
        <f t="shared" si="146"/>
        <v>30967</v>
      </c>
      <c r="CW96" s="2">
        <f t="shared" si="147"/>
        <v>290.42857142857144</v>
      </c>
      <c r="CX96" s="2">
        <f t="shared" si="127"/>
        <v>112.85714285714286</v>
      </c>
      <c r="CY96" s="2">
        <f t="shared" si="128"/>
        <v>36.74</v>
      </c>
      <c r="CZ96" s="2">
        <f t="shared" si="129"/>
        <v>87.428571428571431</v>
      </c>
      <c r="DA96" s="2">
        <f t="shared" si="130"/>
        <v>13.428571428571429</v>
      </c>
      <c r="DB96" s="2">
        <f t="shared" si="131"/>
        <v>12</v>
      </c>
      <c r="DC96" s="2">
        <f t="shared" si="132"/>
        <v>50.571428571428569</v>
      </c>
    </row>
    <row r="97" spans="1:107" x14ac:dyDescent="0.2">
      <c r="A97" s="6">
        <v>30858</v>
      </c>
      <c r="B97" s="2">
        <v>1150</v>
      </c>
      <c r="C97" s="2">
        <v>225</v>
      </c>
      <c r="D97" s="2">
        <v>125</v>
      </c>
      <c r="E97" s="2">
        <v>209</v>
      </c>
      <c r="F97" s="2">
        <v>21</v>
      </c>
      <c r="G97" s="2">
        <v>38</v>
      </c>
      <c r="H97" s="2">
        <v>96</v>
      </c>
      <c r="J97" s="6">
        <f t="shared" si="148"/>
        <v>30851</v>
      </c>
      <c r="K97" s="2">
        <f t="shared" si="149"/>
        <v>1213.2857142857142</v>
      </c>
      <c r="L97" s="2">
        <f t="shared" si="165"/>
        <v>167.28571428571428</v>
      </c>
      <c r="M97" s="2">
        <f t="shared" si="166"/>
        <v>138.42857142857142</v>
      </c>
      <c r="N97" s="2">
        <f t="shared" si="167"/>
        <v>285</v>
      </c>
      <c r="O97" s="2">
        <f t="shared" si="168"/>
        <v>32.285714285714285</v>
      </c>
      <c r="P97" s="2">
        <f t="shared" si="169"/>
        <v>60.285714285714285</v>
      </c>
      <c r="Q97" s="2">
        <f t="shared" si="170"/>
        <v>69.857142857142861</v>
      </c>
      <c r="S97" s="6">
        <v>31279</v>
      </c>
      <c r="T97" s="2">
        <v>890</v>
      </c>
      <c r="U97" s="2">
        <v>158</v>
      </c>
      <c r="V97" s="2">
        <v>204</v>
      </c>
      <c r="W97" s="2">
        <v>185</v>
      </c>
      <c r="X97" s="2">
        <v>260</v>
      </c>
      <c r="Z97" s="2">
        <v>59</v>
      </c>
      <c r="AB97" s="6">
        <f t="shared" ref="AB97:AC97" si="176">AVERAGE(S94:S100)</f>
        <v>31281.714285714286</v>
      </c>
      <c r="AC97" s="2">
        <f t="shared" si="176"/>
        <v>952.57142857142856</v>
      </c>
      <c r="AD97" s="2">
        <f t="shared" si="134"/>
        <v>215</v>
      </c>
      <c r="AE97" s="2">
        <f t="shared" si="135"/>
        <v>256.28571428571428</v>
      </c>
      <c r="AF97" s="2">
        <f t="shared" si="136"/>
        <v>238.71428571428572</v>
      </c>
      <c r="AG97" s="2">
        <f t="shared" si="137"/>
        <v>182.28571428571428</v>
      </c>
      <c r="AH97" s="2">
        <f t="shared" si="138"/>
        <v>576</v>
      </c>
      <c r="AI97" s="2">
        <f t="shared" si="139"/>
        <v>56.285714285714285</v>
      </c>
      <c r="AK97" s="6">
        <v>30733</v>
      </c>
      <c r="AL97" s="2">
        <v>1177</v>
      </c>
      <c r="AM97" s="2">
        <v>140</v>
      </c>
      <c r="AN97" s="2">
        <v>184</v>
      </c>
      <c r="AO97" s="2">
        <v>396</v>
      </c>
      <c r="AP97" s="2">
        <v>47</v>
      </c>
      <c r="AQ97" s="2">
        <v>65</v>
      </c>
      <c r="AR97" s="2">
        <v>56</v>
      </c>
      <c r="AT97" s="6">
        <f t="shared" si="140"/>
        <v>30733.571428571428</v>
      </c>
      <c r="AU97" s="2">
        <f t="shared" si="141"/>
        <v>1270.8571428571429</v>
      </c>
      <c r="AV97" s="2">
        <f t="shared" si="112"/>
        <v>248</v>
      </c>
      <c r="AW97" s="2">
        <f t="shared" si="113"/>
        <v>232</v>
      </c>
      <c r="AX97" s="2">
        <f t="shared" si="114"/>
        <v>425.16666666666669</v>
      </c>
      <c r="AY97" s="2">
        <f t="shared" si="115"/>
        <v>53.714285714285715</v>
      </c>
      <c r="AZ97" s="2">
        <f t="shared" si="116"/>
        <v>86.166666666666671</v>
      </c>
      <c r="BA97" s="2">
        <f t="shared" si="117"/>
        <v>181.85714285714286</v>
      </c>
      <c r="BC97" s="6">
        <v>30736</v>
      </c>
      <c r="BE97" s="2">
        <v>590</v>
      </c>
      <c r="BG97" s="2">
        <v>79</v>
      </c>
      <c r="BJ97" s="2">
        <v>299</v>
      </c>
      <c r="BL97" s="6">
        <f t="shared" si="142"/>
        <v>30740.285714285714</v>
      </c>
      <c r="BM97" s="2">
        <f t="shared" si="143"/>
        <v>401</v>
      </c>
      <c r="BN97" s="2">
        <f t="shared" si="118"/>
        <v>410.66666666666669</v>
      </c>
      <c r="BO97" s="2">
        <f t="shared" si="119"/>
        <v>93.666666666666671</v>
      </c>
      <c r="BP97" s="2">
        <f t="shared" si="120"/>
        <v>76.714285714285708</v>
      </c>
      <c r="BQ97" s="2">
        <f t="shared" si="91"/>
        <v>16.25</v>
      </c>
      <c r="BR97" s="2">
        <f t="shared" si="92"/>
        <v>32.5</v>
      </c>
      <c r="BS97" s="2">
        <f t="shared" si="93"/>
        <v>210.66666666666666</v>
      </c>
      <c r="BU97" s="6">
        <v>31092</v>
      </c>
      <c r="BV97" s="2">
        <v>126</v>
      </c>
      <c r="BW97" s="7">
        <v>160</v>
      </c>
      <c r="BX97" s="7">
        <v>23</v>
      </c>
      <c r="BY97" s="2">
        <v>91</v>
      </c>
      <c r="BZ97" s="2">
        <v>8</v>
      </c>
      <c r="CA97" s="2">
        <v>6</v>
      </c>
      <c r="CB97" s="2">
        <v>63</v>
      </c>
      <c r="CD97" s="6">
        <f t="shared" si="144"/>
        <v>31095.285714285714</v>
      </c>
      <c r="CE97" s="2">
        <f t="shared" si="145"/>
        <v>127.57142857142857</v>
      </c>
      <c r="CF97" s="2">
        <f t="shared" si="121"/>
        <v>130</v>
      </c>
      <c r="CG97" s="2">
        <f t="shared" si="122"/>
        <v>22.714285714285715</v>
      </c>
      <c r="CH97" s="2">
        <f t="shared" si="123"/>
        <v>66.285714285714292</v>
      </c>
      <c r="CI97" s="2">
        <f t="shared" si="124"/>
        <v>12.142857142857142</v>
      </c>
      <c r="CJ97" s="2">
        <f t="shared" si="125"/>
        <v>12.6</v>
      </c>
      <c r="CK97" s="2">
        <f t="shared" si="126"/>
        <v>60</v>
      </c>
      <c r="CM97" s="6">
        <v>30974</v>
      </c>
      <c r="CN97" s="2">
        <v>312</v>
      </c>
      <c r="CO97" s="7">
        <v>117.5</v>
      </c>
      <c r="CP97" s="7">
        <v>41.75</v>
      </c>
      <c r="CQ97" s="2">
        <v>80</v>
      </c>
      <c r="CR97" s="2">
        <v>12</v>
      </c>
      <c r="CT97" s="2">
        <v>37</v>
      </c>
      <c r="CV97" s="6">
        <f t="shared" si="146"/>
        <v>30970.285714285714</v>
      </c>
      <c r="CW97" s="2">
        <f t="shared" si="147"/>
        <v>300.71428571428572</v>
      </c>
      <c r="CX97" s="2">
        <f t="shared" si="127"/>
        <v>146.78571428571428</v>
      </c>
      <c r="CY97" s="2">
        <f t="shared" si="128"/>
        <v>41.75</v>
      </c>
      <c r="CZ97" s="2">
        <f t="shared" si="129"/>
        <v>87</v>
      </c>
      <c r="DA97" s="2">
        <f t="shared" si="130"/>
        <v>14.428571428571429</v>
      </c>
      <c r="DB97" s="2">
        <f t="shared" si="131"/>
        <v>12.6</v>
      </c>
      <c r="DC97" s="2">
        <f t="shared" si="132"/>
        <v>61.428571428571431</v>
      </c>
    </row>
    <row r="98" spans="1:107" x14ac:dyDescent="0.2">
      <c r="A98" s="6">
        <v>30865</v>
      </c>
      <c r="B98" s="2">
        <v>1290</v>
      </c>
      <c r="C98" s="2">
        <v>240</v>
      </c>
      <c r="D98" s="2">
        <v>107</v>
      </c>
      <c r="E98" s="2">
        <v>433</v>
      </c>
      <c r="F98" s="2">
        <v>46</v>
      </c>
      <c r="G98" s="2">
        <v>111</v>
      </c>
      <c r="H98" s="2">
        <v>124</v>
      </c>
      <c r="J98" s="6">
        <f t="shared" si="148"/>
        <v>30858.285714285714</v>
      </c>
      <c r="K98" s="2">
        <f t="shared" si="149"/>
        <v>1216.1428571428571</v>
      </c>
      <c r="L98" s="2">
        <f t="shared" si="165"/>
        <v>174.14285714285714</v>
      </c>
      <c r="M98" s="2">
        <f t="shared" si="166"/>
        <v>139</v>
      </c>
      <c r="N98" s="2">
        <f t="shared" si="167"/>
        <v>281.42857142857144</v>
      </c>
      <c r="O98" s="2">
        <f t="shared" si="168"/>
        <v>32.285714285714285</v>
      </c>
      <c r="P98" s="2">
        <f t="shared" si="169"/>
        <v>61.142857142857146</v>
      </c>
      <c r="Q98" s="2">
        <f t="shared" si="170"/>
        <v>70.857142857142861</v>
      </c>
      <c r="S98" s="6">
        <v>31287</v>
      </c>
      <c r="T98" s="2">
        <v>1139</v>
      </c>
      <c r="U98" s="2">
        <v>378</v>
      </c>
      <c r="V98" s="2">
        <v>342</v>
      </c>
      <c r="W98" s="2">
        <v>303</v>
      </c>
      <c r="X98" s="2">
        <v>134</v>
      </c>
      <c r="Y98" s="2">
        <v>576</v>
      </c>
      <c r="Z98" s="2">
        <v>62</v>
      </c>
      <c r="AB98" s="6">
        <f t="shared" ref="AB98:AC98" si="177">AVERAGE(S95:S101)</f>
        <v>31284.714285714286</v>
      </c>
      <c r="AC98" s="2">
        <f t="shared" si="177"/>
        <v>957.42857142857144</v>
      </c>
      <c r="AD98" s="2">
        <f t="shared" si="134"/>
        <v>204.16666666666666</v>
      </c>
      <c r="AE98" s="2">
        <f t="shared" si="135"/>
        <v>247.71428571428572</v>
      </c>
      <c r="AF98" s="2">
        <f t="shared" si="136"/>
        <v>232.14285714285714</v>
      </c>
      <c r="AG98" s="2">
        <f t="shared" si="137"/>
        <v>177.85714285714286</v>
      </c>
      <c r="AH98" s="2">
        <f t="shared" si="138"/>
        <v>576</v>
      </c>
      <c r="AI98" s="2">
        <f t="shared" si="139"/>
        <v>55.142857142857146</v>
      </c>
      <c r="AK98" s="6">
        <v>30748</v>
      </c>
      <c r="AL98" s="2">
        <v>1596</v>
      </c>
      <c r="AM98" s="2">
        <v>500</v>
      </c>
      <c r="AN98" s="2">
        <v>260</v>
      </c>
      <c r="AO98" s="2">
        <v>823</v>
      </c>
      <c r="AP98" s="2">
        <v>78</v>
      </c>
      <c r="AQ98" s="2">
        <v>197</v>
      </c>
      <c r="AR98" s="2">
        <v>341</v>
      </c>
      <c r="AT98" s="6">
        <f t="shared" si="140"/>
        <v>30741.571428571428</v>
      </c>
      <c r="AU98" s="2">
        <f t="shared" si="141"/>
        <v>1173.1428571428571</v>
      </c>
      <c r="AV98" s="2">
        <f t="shared" si="112"/>
        <v>227.66666666666666</v>
      </c>
      <c r="AW98" s="2">
        <f t="shared" si="113"/>
        <v>223.33333333333334</v>
      </c>
      <c r="AX98" s="2">
        <f t="shared" si="114"/>
        <v>416.14285714285717</v>
      </c>
      <c r="AY98" s="2">
        <f t="shared" si="115"/>
        <v>44.428571428571431</v>
      </c>
      <c r="AZ98" s="2">
        <f t="shared" si="116"/>
        <v>83.142857142857139</v>
      </c>
      <c r="BA98" s="2">
        <f t="shared" si="117"/>
        <v>156.42857142857142</v>
      </c>
      <c r="BC98" s="6">
        <v>30751</v>
      </c>
      <c r="BD98" s="2">
        <v>351</v>
      </c>
      <c r="BE98" s="2">
        <v>393</v>
      </c>
      <c r="BF98" s="2">
        <v>154</v>
      </c>
      <c r="BG98" s="2">
        <v>62</v>
      </c>
      <c r="BH98" s="2">
        <v>18</v>
      </c>
      <c r="BI98" s="2">
        <v>41</v>
      </c>
      <c r="BJ98" s="2">
        <v>192</v>
      </c>
      <c r="BL98" s="6">
        <f t="shared" si="142"/>
        <v>30748</v>
      </c>
      <c r="BM98" s="2">
        <f t="shared" si="143"/>
        <v>460.6</v>
      </c>
      <c r="BN98" s="2">
        <f t="shared" si="118"/>
        <v>385.28571428571428</v>
      </c>
      <c r="BO98" s="2">
        <f t="shared" si="119"/>
        <v>118.75</v>
      </c>
      <c r="BP98" s="2">
        <f t="shared" si="120"/>
        <v>77.714285714285708</v>
      </c>
      <c r="BQ98" s="2">
        <f t="shared" si="91"/>
        <v>16.2</v>
      </c>
      <c r="BR98" s="2">
        <f t="shared" si="92"/>
        <v>38.333333333333336</v>
      </c>
      <c r="BS98" s="2">
        <f t="shared" si="93"/>
        <v>197</v>
      </c>
      <c r="BU98" s="6">
        <v>31093</v>
      </c>
      <c r="BV98" s="2">
        <v>124</v>
      </c>
      <c r="BW98" s="7">
        <v>43</v>
      </c>
      <c r="BX98" s="7">
        <v>28</v>
      </c>
      <c r="BY98" s="2">
        <v>55</v>
      </c>
      <c r="BZ98" s="2">
        <v>17</v>
      </c>
      <c r="CA98" s="2">
        <v>20</v>
      </c>
      <c r="CB98" s="2">
        <v>15</v>
      </c>
      <c r="CD98" s="6">
        <f t="shared" si="144"/>
        <v>31103.285714285714</v>
      </c>
      <c r="CE98" s="2">
        <f t="shared" si="145"/>
        <v>130.71428571428572</v>
      </c>
      <c r="CF98" s="2">
        <f t="shared" si="121"/>
        <v>120</v>
      </c>
      <c r="CG98" s="2">
        <f t="shared" si="122"/>
        <v>23.428571428571427</v>
      </c>
      <c r="CH98" s="2">
        <f t="shared" si="123"/>
        <v>66.857142857142861</v>
      </c>
      <c r="CI98" s="2">
        <f t="shared" si="124"/>
        <v>11.571428571428571</v>
      </c>
      <c r="CJ98" s="2">
        <f t="shared" si="125"/>
        <v>12.5</v>
      </c>
      <c r="CK98" s="2">
        <f t="shared" si="126"/>
        <v>54.571428571428569</v>
      </c>
      <c r="CM98" s="6">
        <v>30974</v>
      </c>
      <c r="CN98" s="2">
        <v>313</v>
      </c>
      <c r="CO98" s="7">
        <v>125</v>
      </c>
      <c r="CP98" s="7">
        <v>48.43</v>
      </c>
      <c r="CQ98" s="2">
        <v>90</v>
      </c>
      <c r="CR98" s="2">
        <v>17</v>
      </c>
      <c r="CS98" s="2">
        <v>15</v>
      </c>
      <c r="CT98" s="2">
        <v>83</v>
      </c>
      <c r="CV98" s="6">
        <f t="shared" si="146"/>
        <v>30974.142857142859</v>
      </c>
      <c r="CW98" s="2">
        <f t="shared" si="147"/>
        <v>301</v>
      </c>
      <c r="CX98" s="2">
        <f t="shared" si="127"/>
        <v>146.78571428571428</v>
      </c>
      <c r="CY98" s="2">
        <f t="shared" si="128"/>
        <v>41.75</v>
      </c>
      <c r="CZ98" s="2">
        <f t="shared" si="129"/>
        <v>85.571428571428569</v>
      </c>
      <c r="DA98" s="2">
        <f t="shared" si="130"/>
        <v>14.428571428571429</v>
      </c>
      <c r="DB98" s="2">
        <f t="shared" si="131"/>
        <v>12.6</v>
      </c>
      <c r="DC98" s="2">
        <f t="shared" si="132"/>
        <v>67.833333333333329</v>
      </c>
    </row>
    <row r="99" spans="1:107" x14ac:dyDescent="0.2">
      <c r="A99" s="6">
        <v>30870</v>
      </c>
      <c r="B99" s="2">
        <v>967</v>
      </c>
      <c r="C99" s="2">
        <v>248</v>
      </c>
      <c r="D99" s="2">
        <v>114</v>
      </c>
      <c r="E99" s="2">
        <v>179</v>
      </c>
      <c r="F99" s="2">
        <v>27</v>
      </c>
      <c r="G99" s="2">
        <v>47</v>
      </c>
      <c r="H99" s="2">
        <v>76</v>
      </c>
      <c r="J99" s="6">
        <f t="shared" si="148"/>
        <v>30865.428571428572</v>
      </c>
      <c r="K99" s="2">
        <f t="shared" si="149"/>
        <v>1294.2857142857142</v>
      </c>
      <c r="L99" s="2">
        <f t="shared" si="165"/>
        <v>200.85714285714286</v>
      </c>
      <c r="M99" s="2">
        <f t="shared" si="166"/>
        <v>131.85714285714286</v>
      </c>
      <c r="N99" s="2">
        <f t="shared" si="167"/>
        <v>283</v>
      </c>
      <c r="O99" s="2">
        <f t="shared" si="168"/>
        <v>50</v>
      </c>
      <c r="P99" s="2">
        <f t="shared" si="169"/>
        <v>100.57142857142857</v>
      </c>
      <c r="Q99" s="2">
        <f t="shared" si="170"/>
        <v>81.571428571428569</v>
      </c>
      <c r="S99" s="6">
        <v>31287</v>
      </c>
      <c r="T99" s="2">
        <v>1244</v>
      </c>
      <c r="V99" s="2">
        <v>367</v>
      </c>
      <c r="W99" s="2">
        <v>394</v>
      </c>
      <c r="X99" s="2">
        <v>210</v>
      </c>
      <c r="Z99" s="2">
        <v>98</v>
      </c>
      <c r="AB99" s="6">
        <f t="shared" ref="AB99:AC99" si="178">AVERAGE(S96:S102)</f>
        <v>31287</v>
      </c>
      <c r="AC99" s="2">
        <f t="shared" si="178"/>
        <v>910.71428571428567</v>
      </c>
      <c r="AD99" s="2">
        <f t="shared" si="134"/>
        <v>222</v>
      </c>
      <c r="AE99" s="2">
        <f t="shared" si="135"/>
        <v>227.42857142857142</v>
      </c>
      <c r="AF99" s="2">
        <f t="shared" si="136"/>
        <v>222.85714285714286</v>
      </c>
      <c r="AG99" s="2">
        <f t="shared" si="137"/>
        <v>148.14285714285714</v>
      </c>
      <c r="AH99" s="2">
        <f t="shared" si="138"/>
        <v>291</v>
      </c>
      <c r="AI99" s="2">
        <f t="shared" si="139"/>
        <v>61.142857142857146</v>
      </c>
      <c r="AK99" s="6">
        <v>30754</v>
      </c>
      <c r="AL99" s="2">
        <v>650</v>
      </c>
      <c r="AM99" s="2">
        <v>195</v>
      </c>
      <c r="AN99" s="2">
        <v>154</v>
      </c>
      <c r="AO99" s="2">
        <v>104</v>
      </c>
      <c r="AP99" s="2">
        <v>16</v>
      </c>
      <c r="AQ99" s="2">
        <v>16</v>
      </c>
      <c r="AR99" s="2">
        <v>87</v>
      </c>
      <c r="AT99" s="6">
        <f t="shared" si="140"/>
        <v>30749.714285714286</v>
      </c>
      <c r="AU99" s="2">
        <f t="shared" si="141"/>
        <v>1242</v>
      </c>
      <c r="AV99" s="2">
        <f t="shared" si="112"/>
        <v>251.33333333333334</v>
      </c>
      <c r="AW99" s="2">
        <f t="shared" si="113"/>
        <v>257.16666666666669</v>
      </c>
      <c r="AX99" s="2">
        <f t="shared" si="114"/>
        <v>459</v>
      </c>
      <c r="AY99" s="2">
        <f t="shared" si="115"/>
        <v>46.166666666666664</v>
      </c>
      <c r="AZ99" s="2">
        <f t="shared" si="116"/>
        <v>92.166666666666671</v>
      </c>
      <c r="BA99" s="2">
        <f t="shared" si="117"/>
        <v>180.14285714285714</v>
      </c>
      <c r="BC99" s="6">
        <v>30758</v>
      </c>
      <c r="BD99" s="2">
        <v>292</v>
      </c>
      <c r="BE99" s="2">
        <v>365</v>
      </c>
      <c r="BF99" s="2">
        <v>33</v>
      </c>
      <c r="BG99" s="2">
        <v>74</v>
      </c>
      <c r="BH99" s="2">
        <v>11</v>
      </c>
      <c r="BJ99" s="2">
        <v>140</v>
      </c>
      <c r="BL99" s="6">
        <f t="shared" si="142"/>
        <v>30756.142857142859</v>
      </c>
      <c r="BM99" s="2">
        <f t="shared" si="143"/>
        <v>470.75</v>
      </c>
      <c r="BN99" s="2">
        <f t="shared" si="118"/>
        <v>399.83333333333331</v>
      </c>
      <c r="BO99" s="2">
        <f t="shared" si="119"/>
        <v>127</v>
      </c>
      <c r="BP99" s="2">
        <f t="shared" si="120"/>
        <v>86.142857142857139</v>
      </c>
      <c r="BQ99" s="2">
        <f t="shared" si="91"/>
        <v>16.5</v>
      </c>
      <c r="BR99" s="2">
        <f t="shared" si="92"/>
        <v>45.5</v>
      </c>
      <c r="BS99" s="2">
        <f t="shared" si="93"/>
        <v>208.5</v>
      </c>
      <c r="BU99" s="6">
        <v>31104</v>
      </c>
      <c r="BV99" s="2">
        <v>135</v>
      </c>
      <c r="BW99" s="7">
        <v>233</v>
      </c>
      <c r="BX99" s="7">
        <v>30</v>
      </c>
      <c r="BY99" s="2">
        <v>67</v>
      </c>
      <c r="BZ99" s="2">
        <v>10</v>
      </c>
      <c r="CA99" s="2">
        <v>5</v>
      </c>
      <c r="CB99" s="2">
        <v>135</v>
      </c>
      <c r="CD99" s="6">
        <f t="shared" si="144"/>
        <v>31110.571428571428</v>
      </c>
      <c r="CE99" s="2">
        <f t="shared" si="145"/>
        <v>141.28571428571428</v>
      </c>
      <c r="CF99" s="2">
        <f t="shared" si="121"/>
        <v>136</v>
      </c>
      <c r="CG99" s="2">
        <f t="shared" si="122"/>
        <v>25.285714285714285</v>
      </c>
      <c r="CH99" s="2">
        <f t="shared" si="123"/>
        <v>67.285714285714292</v>
      </c>
      <c r="CI99" s="2">
        <f t="shared" si="124"/>
        <v>11</v>
      </c>
      <c r="CJ99" s="2">
        <f t="shared" si="125"/>
        <v>9.5</v>
      </c>
      <c r="CK99" s="2">
        <f t="shared" si="126"/>
        <v>64.857142857142861</v>
      </c>
      <c r="CM99" s="6">
        <v>30978</v>
      </c>
      <c r="CN99" s="2">
        <v>308</v>
      </c>
      <c r="CO99" s="7">
        <v>117.5</v>
      </c>
      <c r="CP99" s="7">
        <v>41.75</v>
      </c>
      <c r="CQ99" s="2">
        <v>97</v>
      </c>
      <c r="CR99" s="2">
        <v>15</v>
      </c>
      <c r="CS99" s="2">
        <v>11</v>
      </c>
      <c r="CT99" s="2">
        <v>33</v>
      </c>
      <c r="CV99" s="6">
        <f t="shared" si="146"/>
        <v>30976.857142857141</v>
      </c>
      <c r="CW99" s="2">
        <f t="shared" si="147"/>
        <v>305.57142857142856</v>
      </c>
      <c r="CX99" s="2">
        <f t="shared" si="127"/>
        <v>166.78571428571428</v>
      </c>
      <c r="CY99" s="2">
        <f t="shared" si="128"/>
        <v>43.658571428571427</v>
      </c>
      <c r="CZ99" s="2">
        <f t="shared" si="129"/>
        <v>89.857142857142861</v>
      </c>
      <c r="DA99" s="2">
        <f t="shared" si="130"/>
        <v>14.428571428571429</v>
      </c>
      <c r="DB99" s="2">
        <f t="shared" si="131"/>
        <v>12</v>
      </c>
      <c r="DC99" s="2">
        <f t="shared" si="132"/>
        <v>79.5</v>
      </c>
    </row>
    <row r="100" spans="1:107" x14ac:dyDescent="0.2">
      <c r="A100" s="6">
        <v>30883</v>
      </c>
      <c r="B100" s="2">
        <v>828</v>
      </c>
      <c r="C100" s="2">
        <v>138</v>
      </c>
      <c r="D100" s="2">
        <v>125</v>
      </c>
      <c r="E100" s="2">
        <v>70</v>
      </c>
      <c r="F100" s="2">
        <v>19</v>
      </c>
      <c r="G100" s="2">
        <v>17</v>
      </c>
      <c r="H100" s="2">
        <v>40</v>
      </c>
      <c r="J100" s="6">
        <f t="shared" si="148"/>
        <v>30872.571428571428</v>
      </c>
      <c r="K100" s="2">
        <f t="shared" si="149"/>
        <v>1163.2857142857142</v>
      </c>
      <c r="L100" s="2">
        <f t="shared" si="165"/>
        <v>199.14285714285714</v>
      </c>
      <c r="M100" s="2">
        <f t="shared" si="166"/>
        <v>122.14285714285714</v>
      </c>
      <c r="N100" s="2">
        <f t="shared" si="167"/>
        <v>213.33333333333334</v>
      </c>
      <c r="O100" s="2">
        <f t="shared" si="168"/>
        <v>44.571428571428569</v>
      </c>
      <c r="P100" s="2">
        <f t="shared" si="169"/>
        <v>88.857142857142861</v>
      </c>
      <c r="Q100" s="2">
        <f t="shared" si="170"/>
        <v>82</v>
      </c>
      <c r="S100" s="6">
        <v>31287</v>
      </c>
      <c r="T100" s="2">
        <v>1095</v>
      </c>
      <c r="U100" s="2">
        <v>318</v>
      </c>
      <c r="V100" s="2">
        <v>362</v>
      </c>
      <c r="W100" s="2">
        <v>291</v>
      </c>
      <c r="X100" s="2">
        <v>176</v>
      </c>
      <c r="Z100" s="2">
        <v>56</v>
      </c>
      <c r="AB100" s="6">
        <f t="shared" ref="AB100:AC100" si="179">AVERAGE(S97:S103)</f>
        <v>31289.285714285714</v>
      </c>
      <c r="AC100" s="2">
        <f t="shared" si="179"/>
        <v>859.14285714285711</v>
      </c>
      <c r="AD100" s="2">
        <f t="shared" si="134"/>
        <v>218.33333333333334</v>
      </c>
      <c r="AE100" s="2">
        <f t="shared" si="135"/>
        <v>206.71428571428572</v>
      </c>
      <c r="AF100" s="2">
        <f t="shared" si="136"/>
        <v>212.42857142857142</v>
      </c>
      <c r="AG100" s="2">
        <f t="shared" si="137"/>
        <v>117</v>
      </c>
      <c r="AH100" s="2">
        <f t="shared" si="138"/>
        <v>195.66666666666666</v>
      </c>
      <c r="AI100" s="2">
        <f t="shared" si="139"/>
        <v>60.142857142857146</v>
      </c>
      <c r="AK100" s="6">
        <v>30761</v>
      </c>
      <c r="AL100" s="2">
        <v>1264</v>
      </c>
      <c r="AM100" s="2">
        <v>120</v>
      </c>
      <c r="AN100" s="2">
        <v>355</v>
      </c>
      <c r="AO100" s="2">
        <v>272</v>
      </c>
      <c r="AP100" s="2">
        <v>30</v>
      </c>
      <c r="AQ100" s="2">
        <v>35</v>
      </c>
      <c r="AR100" s="2">
        <v>42</v>
      </c>
      <c r="AT100" s="6">
        <f t="shared" si="140"/>
        <v>30759.714285714286</v>
      </c>
      <c r="AU100" s="2">
        <f t="shared" si="141"/>
        <v>1124</v>
      </c>
      <c r="AV100" s="2">
        <f t="shared" si="112"/>
        <v>228.28571428571428</v>
      </c>
      <c r="AW100" s="2">
        <f t="shared" si="113"/>
        <v>249</v>
      </c>
      <c r="AX100" s="2">
        <f t="shared" si="114"/>
        <v>351.16666666666669</v>
      </c>
      <c r="AY100" s="2">
        <f t="shared" si="115"/>
        <v>36.166666666666664</v>
      </c>
      <c r="AZ100" s="2">
        <f t="shared" si="116"/>
        <v>66.5</v>
      </c>
      <c r="BA100" s="2">
        <f t="shared" si="117"/>
        <v>124.14285714285714</v>
      </c>
      <c r="BC100" s="6">
        <v>30767</v>
      </c>
      <c r="BE100" s="2">
        <v>575</v>
      </c>
      <c r="BG100" s="2">
        <v>84</v>
      </c>
      <c r="BJ100" s="2">
        <v>323</v>
      </c>
      <c r="BL100" s="6">
        <f t="shared" si="142"/>
        <v>30766</v>
      </c>
      <c r="BM100" s="2">
        <f t="shared" si="143"/>
        <v>513.25</v>
      </c>
      <c r="BN100" s="2">
        <f t="shared" si="118"/>
        <v>478.16666666666669</v>
      </c>
      <c r="BO100" s="2">
        <f t="shared" si="119"/>
        <v>132</v>
      </c>
      <c r="BP100" s="2">
        <f t="shared" si="120"/>
        <v>93.285714285714292</v>
      </c>
      <c r="BQ100" s="2">
        <f t="shared" si="91"/>
        <v>13.75</v>
      </c>
      <c r="BR100" s="2">
        <f t="shared" si="92"/>
        <v>42.333333333333336</v>
      </c>
      <c r="BS100" s="2">
        <f t="shared" si="93"/>
        <v>214.66666666666666</v>
      </c>
      <c r="BU100" s="6">
        <v>31132</v>
      </c>
      <c r="BV100" s="2">
        <v>111</v>
      </c>
      <c r="BW100" s="7">
        <v>45</v>
      </c>
      <c r="BX100" s="7">
        <v>12</v>
      </c>
      <c r="BY100" s="2">
        <v>65</v>
      </c>
      <c r="BZ100" s="2">
        <v>9</v>
      </c>
      <c r="CB100" s="2">
        <v>8</v>
      </c>
      <c r="CD100" s="6">
        <f t="shared" si="144"/>
        <v>31120.428571428572</v>
      </c>
      <c r="CE100" s="2">
        <f t="shared" si="145"/>
        <v>147.71428571428572</v>
      </c>
      <c r="CF100" s="2">
        <f t="shared" si="121"/>
        <v>108.85714285714286</v>
      </c>
      <c r="CG100" s="2">
        <f t="shared" si="122"/>
        <v>26</v>
      </c>
      <c r="CH100" s="2">
        <f t="shared" si="123"/>
        <v>69.428571428571431</v>
      </c>
      <c r="CI100" s="2">
        <f t="shared" si="124"/>
        <v>10.714285714285714</v>
      </c>
      <c r="CJ100" s="2">
        <f t="shared" si="125"/>
        <v>9.6666666666666661</v>
      </c>
      <c r="CK100" s="2">
        <f t="shared" si="126"/>
        <v>53.833333333333336</v>
      </c>
      <c r="CM100" s="6">
        <v>30978</v>
      </c>
      <c r="CN100" s="2">
        <v>331</v>
      </c>
      <c r="CO100" s="7">
        <v>287.5</v>
      </c>
      <c r="CP100" s="7">
        <v>56.78</v>
      </c>
      <c r="CQ100" s="2">
        <v>87</v>
      </c>
      <c r="CR100" s="2">
        <v>18</v>
      </c>
      <c r="CS100" s="2">
        <v>15</v>
      </c>
      <c r="CT100" s="2">
        <v>85</v>
      </c>
      <c r="CV100" s="6">
        <f t="shared" si="146"/>
        <v>30979</v>
      </c>
      <c r="CW100" s="2">
        <f t="shared" si="147"/>
        <v>297.57142857142856</v>
      </c>
      <c r="CX100" s="2">
        <f t="shared" si="127"/>
        <v>142.85714285714286</v>
      </c>
      <c r="CY100" s="2">
        <f t="shared" si="128"/>
        <v>40.08</v>
      </c>
      <c r="CZ100" s="2">
        <f t="shared" si="129"/>
        <v>88.285714285714292</v>
      </c>
      <c r="DA100" s="2">
        <f t="shared" si="130"/>
        <v>15</v>
      </c>
      <c r="DB100" s="2">
        <f t="shared" si="131"/>
        <v>11.4</v>
      </c>
      <c r="DC100" s="2">
        <f t="shared" si="132"/>
        <v>61</v>
      </c>
    </row>
    <row r="101" spans="1:107" x14ac:dyDescent="0.2">
      <c r="A101" s="6">
        <v>30887</v>
      </c>
      <c r="B101" s="2">
        <v>1801</v>
      </c>
      <c r="C101" s="2">
        <v>300</v>
      </c>
      <c r="D101" s="2">
        <v>123</v>
      </c>
      <c r="F101" s="2">
        <v>151</v>
      </c>
      <c r="G101" s="2">
        <v>328</v>
      </c>
      <c r="H101" s="2">
        <v>130</v>
      </c>
      <c r="J101" s="6">
        <f t="shared" si="148"/>
        <v>30880</v>
      </c>
      <c r="K101" s="2">
        <f t="shared" si="149"/>
        <v>1117.4285714285713</v>
      </c>
      <c r="L101" s="2">
        <f t="shared" si="165"/>
        <v>209.14285714285714</v>
      </c>
      <c r="M101" s="2">
        <f t="shared" si="166"/>
        <v>117.85714285714286</v>
      </c>
      <c r="N101" s="2">
        <f t="shared" si="167"/>
        <v>215.83333333333334</v>
      </c>
      <c r="O101" s="2">
        <f t="shared" si="168"/>
        <v>45.428571428571431</v>
      </c>
      <c r="P101" s="2">
        <f t="shared" si="169"/>
        <v>89.857142857142861</v>
      </c>
      <c r="Q101" s="2">
        <f t="shared" si="170"/>
        <v>88.142857142857139</v>
      </c>
      <c r="S101" s="6">
        <v>31295</v>
      </c>
      <c r="T101" s="2">
        <v>552</v>
      </c>
      <c r="U101" s="2">
        <v>123</v>
      </c>
      <c r="V101" s="2">
        <v>57</v>
      </c>
      <c r="W101" s="2">
        <v>101</v>
      </c>
      <c r="X101" s="2">
        <v>11</v>
      </c>
      <c r="Z101" s="2">
        <v>41</v>
      </c>
      <c r="AB101" s="6">
        <f t="shared" ref="AB101:AC101" si="180">AVERAGE(S98:S104)</f>
        <v>31292.571428571428</v>
      </c>
      <c r="AC101" s="2">
        <f t="shared" si="180"/>
        <v>886.42857142857144</v>
      </c>
      <c r="AD101" s="2">
        <f t="shared" si="134"/>
        <v>223.66666666666666</v>
      </c>
      <c r="AE101" s="2">
        <f t="shared" si="135"/>
        <v>219.28571428571428</v>
      </c>
      <c r="AF101" s="2">
        <f t="shared" si="136"/>
        <v>217.85714285714286</v>
      </c>
      <c r="AG101" s="2">
        <f t="shared" si="137"/>
        <v>86.857142857142861</v>
      </c>
      <c r="AH101" s="2">
        <f t="shared" si="138"/>
        <v>169</v>
      </c>
      <c r="AI101" s="2">
        <f t="shared" si="139"/>
        <v>57.571428571428569</v>
      </c>
      <c r="AK101" s="6">
        <v>30762</v>
      </c>
      <c r="AL101" s="2">
        <v>1122</v>
      </c>
      <c r="AM101" s="2">
        <v>268</v>
      </c>
      <c r="AN101" s="2">
        <v>226</v>
      </c>
      <c r="AO101" s="2">
        <v>362</v>
      </c>
      <c r="AP101" s="2">
        <v>29</v>
      </c>
      <c r="AQ101" s="2">
        <v>65</v>
      </c>
      <c r="AR101" s="2">
        <v>93</v>
      </c>
      <c r="AT101" s="6">
        <f t="shared" si="140"/>
        <v>30769.571428571428</v>
      </c>
      <c r="AU101" s="2">
        <f t="shared" si="141"/>
        <v>1064.1666666666667</v>
      </c>
      <c r="AV101" s="2">
        <f t="shared" si="112"/>
        <v>234</v>
      </c>
      <c r="AW101" s="2">
        <f t="shared" si="113"/>
        <v>243.71428571428572</v>
      </c>
      <c r="AX101" s="2">
        <f t="shared" si="114"/>
        <v>301.66666666666669</v>
      </c>
      <c r="AY101" s="2">
        <f t="shared" si="115"/>
        <v>30.5</v>
      </c>
      <c r="AZ101" s="2">
        <f t="shared" si="116"/>
        <v>58</v>
      </c>
      <c r="BA101" s="2">
        <f t="shared" si="117"/>
        <v>125.14285714285714</v>
      </c>
      <c r="BC101" s="6">
        <v>30772</v>
      </c>
      <c r="BD101" s="2">
        <v>699</v>
      </c>
      <c r="BE101" s="2">
        <v>233</v>
      </c>
      <c r="BF101" s="2">
        <v>194</v>
      </c>
      <c r="BG101" s="2">
        <v>92</v>
      </c>
      <c r="BH101" s="2">
        <v>16</v>
      </c>
      <c r="BI101" s="2">
        <v>50</v>
      </c>
      <c r="BJ101" s="2">
        <v>115</v>
      </c>
      <c r="BL101" s="6">
        <f t="shared" si="142"/>
        <v>30776.571428571428</v>
      </c>
      <c r="BM101" s="2">
        <f t="shared" si="143"/>
        <v>568.20000000000005</v>
      </c>
      <c r="BN101" s="2">
        <f t="shared" si="118"/>
        <v>434</v>
      </c>
      <c r="BO101" s="2">
        <f t="shared" si="119"/>
        <v>132</v>
      </c>
      <c r="BP101" s="2">
        <f t="shared" si="120"/>
        <v>93.857142857142861</v>
      </c>
      <c r="BQ101" s="2">
        <f t="shared" si="91"/>
        <v>13.75</v>
      </c>
      <c r="BR101" s="2">
        <f t="shared" si="92"/>
        <v>42.333333333333336</v>
      </c>
      <c r="BS101" s="2">
        <f t="shared" si="93"/>
        <v>204</v>
      </c>
      <c r="BU101" s="6">
        <v>31134</v>
      </c>
      <c r="BV101" s="2">
        <v>151</v>
      </c>
      <c r="BW101" s="7">
        <v>48</v>
      </c>
      <c r="BX101" s="7">
        <v>23</v>
      </c>
      <c r="BY101" s="2">
        <v>60</v>
      </c>
      <c r="BZ101" s="2">
        <v>11</v>
      </c>
      <c r="CA101" s="2">
        <v>12</v>
      </c>
      <c r="CB101" s="2">
        <v>15</v>
      </c>
      <c r="CD101" s="6">
        <f t="shared" si="144"/>
        <v>31129.285714285714</v>
      </c>
      <c r="CE101" s="2">
        <f t="shared" si="145"/>
        <v>151.33333333333334</v>
      </c>
      <c r="CF101" s="2">
        <f t="shared" si="121"/>
        <v>123.85714285714286</v>
      </c>
      <c r="CG101" s="2">
        <f t="shared" si="122"/>
        <v>26.5</v>
      </c>
      <c r="CH101" s="2">
        <f t="shared" si="123"/>
        <v>70</v>
      </c>
      <c r="CI101" s="2">
        <f t="shared" si="124"/>
        <v>12.571428571428571</v>
      </c>
      <c r="CJ101" s="2">
        <f t="shared" si="125"/>
        <v>10.4</v>
      </c>
      <c r="CK101" s="2">
        <f t="shared" si="126"/>
        <v>72.166666666666671</v>
      </c>
      <c r="CM101" s="6">
        <v>30982</v>
      </c>
      <c r="CN101" s="2">
        <v>269</v>
      </c>
      <c r="CO101" s="7">
        <v>62.5</v>
      </c>
      <c r="CP101" s="7">
        <v>28.39</v>
      </c>
      <c r="CQ101" s="2">
        <v>77</v>
      </c>
      <c r="CR101" s="2">
        <v>11</v>
      </c>
      <c r="CV101" s="6">
        <f t="shared" si="146"/>
        <v>30980.571428571428</v>
      </c>
      <c r="CW101" s="2">
        <f t="shared" si="147"/>
        <v>291.42857142857144</v>
      </c>
      <c r="CX101" s="2">
        <f t="shared" si="127"/>
        <v>134.28571428571428</v>
      </c>
      <c r="CY101" s="2">
        <f t="shared" si="128"/>
        <v>38.410000000000004</v>
      </c>
      <c r="CZ101" s="2">
        <f t="shared" si="129"/>
        <v>89</v>
      </c>
      <c r="DA101" s="2">
        <f t="shared" si="130"/>
        <v>16</v>
      </c>
      <c r="DB101" s="2">
        <f t="shared" si="131"/>
        <v>11.5</v>
      </c>
      <c r="DC101" s="2">
        <f t="shared" si="132"/>
        <v>61.5</v>
      </c>
    </row>
    <row r="102" spans="1:107" x14ac:dyDescent="0.2">
      <c r="A102" s="6">
        <v>30894</v>
      </c>
      <c r="B102" s="2">
        <v>949</v>
      </c>
      <c r="C102" s="2">
        <v>118</v>
      </c>
      <c r="D102" s="2">
        <v>108</v>
      </c>
      <c r="E102" s="2">
        <v>262</v>
      </c>
      <c r="F102" s="2">
        <v>32</v>
      </c>
      <c r="G102" s="2">
        <v>65</v>
      </c>
      <c r="H102" s="2">
        <v>61</v>
      </c>
      <c r="J102" s="6">
        <f t="shared" si="148"/>
        <v>30887.571428571428</v>
      </c>
      <c r="K102" s="2">
        <f t="shared" si="149"/>
        <v>1086.4285714285713</v>
      </c>
      <c r="L102" s="2">
        <f t="shared" si="165"/>
        <v>226</v>
      </c>
      <c r="M102" s="2">
        <f t="shared" si="166"/>
        <v>123.71428571428571</v>
      </c>
      <c r="N102" s="2">
        <f t="shared" si="167"/>
        <v>225.5</v>
      </c>
      <c r="O102" s="2">
        <f t="shared" si="168"/>
        <v>47.285714285714285</v>
      </c>
      <c r="P102" s="2">
        <f t="shared" si="169"/>
        <v>95</v>
      </c>
      <c r="Q102" s="2">
        <f t="shared" si="170"/>
        <v>96.428571428571431</v>
      </c>
      <c r="S102" s="6">
        <v>31295</v>
      </c>
      <c r="T102" s="2">
        <v>551</v>
      </c>
      <c r="U102" s="2">
        <v>205</v>
      </c>
      <c r="V102" s="2">
        <v>58</v>
      </c>
      <c r="W102" s="2">
        <v>98</v>
      </c>
      <c r="X102" s="2">
        <v>14</v>
      </c>
      <c r="Y102" s="2">
        <v>6</v>
      </c>
      <c r="Z102" s="2">
        <v>73</v>
      </c>
      <c r="AB102" s="6">
        <f t="shared" ref="AB102:AC102" si="181">AVERAGE(S99:S105)</f>
        <v>31294.714285714286</v>
      </c>
      <c r="AC102" s="2">
        <f t="shared" si="181"/>
        <v>877.71428571428567</v>
      </c>
      <c r="AD102" s="2">
        <f t="shared" si="134"/>
        <v>197</v>
      </c>
      <c r="AE102" s="2">
        <f t="shared" si="135"/>
        <v>210.57142857142858</v>
      </c>
      <c r="AF102" s="2">
        <f t="shared" si="136"/>
        <v>209.14285714285714</v>
      </c>
      <c r="AG102" s="2">
        <f t="shared" si="137"/>
        <v>73.142857142857139</v>
      </c>
      <c r="AH102" s="2">
        <f t="shared" si="138"/>
        <v>40.5</v>
      </c>
      <c r="AI102" s="2">
        <f t="shared" si="139"/>
        <v>56</v>
      </c>
      <c r="AK102" s="6">
        <v>30770</v>
      </c>
      <c r="AM102" s="2">
        <v>285</v>
      </c>
      <c r="AN102" s="2">
        <v>364</v>
      </c>
      <c r="AR102" s="2">
        <v>220</v>
      </c>
      <c r="AT102" s="6">
        <f t="shared" si="140"/>
        <v>30778.571428571428</v>
      </c>
      <c r="AU102" s="2">
        <f t="shared" si="141"/>
        <v>887.16666666666663</v>
      </c>
      <c r="AV102" s="2">
        <f t="shared" si="112"/>
        <v>174.42857142857142</v>
      </c>
      <c r="AW102" s="2">
        <f t="shared" si="113"/>
        <v>219.28571428571428</v>
      </c>
      <c r="AX102" s="2">
        <f t="shared" si="114"/>
        <v>170</v>
      </c>
      <c r="AY102" s="2">
        <f t="shared" si="115"/>
        <v>19.666666666666668</v>
      </c>
      <c r="AZ102" s="2">
        <f t="shared" si="116"/>
        <v>30.2</v>
      </c>
      <c r="BA102" s="2">
        <f t="shared" si="117"/>
        <v>80.142857142857139</v>
      </c>
      <c r="BC102" s="6">
        <v>30779</v>
      </c>
      <c r="BG102" s="2">
        <v>131</v>
      </c>
      <c r="BL102" s="6">
        <f t="shared" si="142"/>
        <v>30785.428571428572</v>
      </c>
      <c r="BM102" s="2">
        <f t="shared" si="143"/>
        <v>597.4</v>
      </c>
      <c r="BN102" s="2">
        <f t="shared" si="118"/>
        <v>470.66666666666669</v>
      </c>
      <c r="BO102" s="2">
        <f t="shared" si="119"/>
        <v>156.25</v>
      </c>
      <c r="BP102" s="2">
        <f t="shared" si="120"/>
        <v>98.571428571428569</v>
      </c>
      <c r="BQ102" s="2">
        <f t="shared" si="91"/>
        <v>15</v>
      </c>
      <c r="BR102" s="2">
        <f t="shared" si="92"/>
        <v>51</v>
      </c>
      <c r="BS102" s="2">
        <f t="shared" si="93"/>
        <v>225</v>
      </c>
      <c r="BU102" s="6">
        <v>31135</v>
      </c>
      <c r="BV102" s="2">
        <v>205</v>
      </c>
      <c r="BW102" s="7">
        <v>180</v>
      </c>
      <c r="BX102" s="7">
        <v>33</v>
      </c>
      <c r="BY102" s="2">
        <v>75</v>
      </c>
      <c r="BZ102" s="2">
        <v>10</v>
      </c>
      <c r="CA102" s="2">
        <v>5</v>
      </c>
      <c r="CB102" s="2">
        <v>87</v>
      </c>
      <c r="CD102" s="6">
        <f t="shared" si="144"/>
        <v>31138.142857142859</v>
      </c>
      <c r="CE102" s="2">
        <f t="shared" si="145"/>
        <v>163.16666666666666</v>
      </c>
      <c r="CF102" s="2">
        <f t="shared" si="121"/>
        <v>123.42857142857143</v>
      </c>
      <c r="CG102" s="2">
        <f t="shared" si="122"/>
        <v>29</v>
      </c>
      <c r="CH102" s="2">
        <f t="shared" si="123"/>
        <v>70.714285714285708</v>
      </c>
      <c r="CI102" s="2">
        <f t="shared" si="124"/>
        <v>11.714285714285714</v>
      </c>
      <c r="CJ102" s="2">
        <f t="shared" si="125"/>
        <v>8.6</v>
      </c>
      <c r="CK102" s="2">
        <f t="shared" si="126"/>
        <v>72.166666666666671</v>
      </c>
      <c r="CM102" s="6">
        <v>30982</v>
      </c>
      <c r="CN102" s="2">
        <v>280</v>
      </c>
      <c r="CO102" s="7">
        <v>210</v>
      </c>
      <c r="CP102" s="7">
        <v>35.07</v>
      </c>
      <c r="CQ102" s="2">
        <v>94</v>
      </c>
      <c r="CR102" s="2">
        <v>11</v>
      </c>
      <c r="CS102" s="2">
        <v>8</v>
      </c>
      <c r="CT102" s="2">
        <v>100</v>
      </c>
      <c r="CV102" s="6">
        <f t="shared" si="146"/>
        <v>30982.571428571428</v>
      </c>
      <c r="CW102" s="2">
        <f t="shared" si="147"/>
        <v>283.28571428571428</v>
      </c>
      <c r="CX102" s="2">
        <f t="shared" si="127"/>
        <v>128.21428571428572</v>
      </c>
      <c r="CY102" s="2">
        <f t="shared" si="128"/>
        <v>35.07</v>
      </c>
      <c r="CZ102" s="2">
        <f t="shared" si="129"/>
        <v>86.714285714285708</v>
      </c>
      <c r="DA102" s="2">
        <f t="shared" si="130"/>
        <v>15.285714285714286</v>
      </c>
      <c r="DB102" s="2">
        <f t="shared" si="131"/>
        <v>10</v>
      </c>
      <c r="DC102" s="2">
        <f t="shared" si="132"/>
        <v>52</v>
      </c>
    </row>
    <row r="103" spans="1:107" x14ac:dyDescent="0.2">
      <c r="A103" s="6">
        <v>30903</v>
      </c>
      <c r="B103" s="2">
        <v>837</v>
      </c>
      <c r="C103" s="2">
        <v>195</v>
      </c>
      <c r="D103" s="2">
        <v>123</v>
      </c>
      <c r="E103" s="2">
        <v>142</v>
      </c>
      <c r="F103" s="2">
        <v>22</v>
      </c>
      <c r="G103" s="2">
        <v>23</v>
      </c>
      <c r="H103" s="2">
        <v>90</v>
      </c>
      <c r="J103" s="6">
        <f t="shared" si="148"/>
        <v>30895</v>
      </c>
      <c r="K103" s="2">
        <f t="shared" si="149"/>
        <v>1014.1428571428571</v>
      </c>
      <c r="L103" s="2">
        <f t="shared" si="165"/>
        <v>214.57142857142858</v>
      </c>
      <c r="M103" s="2">
        <f t="shared" si="166"/>
        <v>123.14285714285714</v>
      </c>
      <c r="N103" s="2">
        <f t="shared" si="167"/>
        <v>180.66666666666666</v>
      </c>
      <c r="O103" s="2">
        <f t="shared" si="168"/>
        <v>44.285714285714285</v>
      </c>
      <c r="P103" s="2">
        <f t="shared" si="169"/>
        <v>84.714285714285708</v>
      </c>
      <c r="Q103" s="2">
        <f t="shared" si="170"/>
        <v>89.142857142857139</v>
      </c>
      <c r="S103" s="6">
        <v>31295</v>
      </c>
      <c r="T103" s="2">
        <v>543</v>
      </c>
      <c r="U103" s="2">
        <v>128</v>
      </c>
      <c r="V103" s="2">
        <v>57</v>
      </c>
      <c r="W103" s="2">
        <v>115</v>
      </c>
      <c r="X103" s="2">
        <v>14</v>
      </c>
      <c r="Y103" s="2">
        <v>5</v>
      </c>
      <c r="Z103" s="2">
        <v>32</v>
      </c>
      <c r="AB103" s="6">
        <f t="shared" ref="AB103:AC103" si="182">AVERAGE(S100:S106)</f>
        <v>31296.857142857141</v>
      </c>
      <c r="AC103" s="2">
        <f t="shared" si="182"/>
        <v>855.57142857142856</v>
      </c>
      <c r="AD103" s="2">
        <f t="shared" si="134"/>
        <v>199.28571428571428</v>
      </c>
      <c r="AE103" s="2">
        <f t="shared" si="135"/>
        <v>201.85714285714286</v>
      </c>
      <c r="AF103" s="2">
        <f t="shared" si="136"/>
        <v>187</v>
      </c>
      <c r="AG103" s="2">
        <f t="shared" si="137"/>
        <v>49.428571428571431</v>
      </c>
      <c r="AH103" s="2">
        <f t="shared" si="138"/>
        <v>49.2</v>
      </c>
      <c r="AI103" s="2">
        <f t="shared" si="139"/>
        <v>49.571428571428569</v>
      </c>
      <c r="AK103" s="6">
        <v>30790</v>
      </c>
      <c r="AL103" s="2">
        <v>935</v>
      </c>
      <c r="AM103" s="2">
        <v>90</v>
      </c>
      <c r="AN103" s="2">
        <v>200</v>
      </c>
      <c r="AO103" s="2">
        <v>150</v>
      </c>
      <c r="AP103" s="2">
        <v>17</v>
      </c>
      <c r="AQ103" s="2">
        <v>21</v>
      </c>
      <c r="AR103" s="2">
        <v>30</v>
      </c>
      <c r="AT103" s="6">
        <f t="shared" si="140"/>
        <v>30787.714285714286</v>
      </c>
      <c r="AU103" s="2">
        <f t="shared" si="141"/>
        <v>918</v>
      </c>
      <c r="AV103" s="2">
        <f t="shared" si="112"/>
        <v>167.71428571428572</v>
      </c>
      <c r="AW103" s="2">
        <f t="shared" si="113"/>
        <v>216.28571428571428</v>
      </c>
      <c r="AX103" s="2">
        <f t="shared" si="114"/>
        <v>168.83333333333334</v>
      </c>
      <c r="AY103" s="2">
        <f t="shared" si="115"/>
        <v>20.166666666666668</v>
      </c>
      <c r="AZ103" s="2">
        <f t="shared" si="116"/>
        <v>30.8</v>
      </c>
      <c r="BA103" s="2">
        <f t="shared" si="117"/>
        <v>75</v>
      </c>
      <c r="BC103" s="6">
        <v>30799</v>
      </c>
      <c r="BD103" s="2">
        <v>711</v>
      </c>
      <c r="BE103" s="2">
        <v>713</v>
      </c>
      <c r="BF103" s="2">
        <v>147</v>
      </c>
      <c r="BG103" s="2">
        <v>131</v>
      </c>
      <c r="BH103" s="2">
        <v>10</v>
      </c>
      <c r="BI103" s="2">
        <v>36</v>
      </c>
      <c r="BJ103" s="2">
        <v>219</v>
      </c>
      <c r="BL103" s="6">
        <f t="shared" si="142"/>
        <v>30794.285714285714</v>
      </c>
      <c r="BM103" s="2">
        <f t="shared" si="143"/>
        <v>673.75</v>
      </c>
      <c r="BN103" s="2">
        <f t="shared" si="118"/>
        <v>447.83333333333331</v>
      </c>
      <c r="BO103" s="2">
        <f t="shared" si="119"/>
        <v>197.33333333333334</v>
      </c>
      <c r="BP103" s="2">
        <f t="shared" si="120"/>
        <v>96.857142857142861</v>
      </c>
      <c r="BQ103" s="2">
        <f t="shared" si="91"/>
        <v>16.333333333333332</v>
      </c>
      <c r="BR103" s="2">
        <f t="shared" si="92"/>
        <v>51</v>
      </c>
      <c r="BS103" s="2">
        <f t="shared" si="93"/>
        <v>216.16666666666666</v>
      </c>
      <c r="BU103" s="6">
        <v>31153</v>
      </c>
      <c r="BV103" s="2">
        <v>182</v>
      </c>
      <c r="BW103" s="7">
        <v>53</v>
      </c>
      <c r="BX103" s="7">
        <v>33</v>
      </c>
      <c r="BY103" s="2">
        <v>73</v>
      </c>
      <c r="BZ103" s="2">
        <v>10</v>
      </c>
      <c r="CA103" s="2">
        <v>10</v>
      </c>
      <c r="CD103" s="6">
        <f t="shared" si="144"/>
        <v>31145.428571428572</v>
      </c>
      <c r="CE103" s="2">
        <f t="shared" si="145"/>
        <v>169.33333333333334</v>
      </c>
      <c r="CF103" s="2">
        <f t="shared" si="121"/>
        <v>108</v>
      </c>
      <c r="CG103" s="2">
        <f t="shared" si="122"/>
        <v>29.5</v>
      </c>
      <c r="CH103" s="2">
        <f t="shared" si="123"/>
        <v>69.428571428571431</v>
      </c>
      <c r="CI103" s="2">
        <f t="shared" si="124"/>
        <v>12.428571428571429</v>
      </c>
      <c r="CJ103" s="2">
        <f t="shared" si="125"/>
        <v>9.4</v>
      </c>
      <c r="CK103" s="2">
        <f t="shared" si="126"/>
        <v>60.666666666666664</v>
      </c>
      <c r="CM103" s="6">
        <v>30985</v>
      </c>
      <c r="CN103" s="2">
        <v>270</v>
      </c>
      <c r="CO103" s="7">
        <v>80</v>
      </c>
      <c r="CP103" s="7">
        <v>28.39</v>
      </c>
      <c r="CQ103" s="2">
        <v>93</v>
      </c>
      <c r="CR103" s="2">
        <v>21</v>
      </c>
      <c r="CS103" s="2">
        <v>8</v>
      </c>
      <c r="CT103" s="2">
        <v>28</v>
      </c>
      <c r="CV103" s="6">
        <f t="shared" si="146"/>
        <v>30984</v>
      </c>
      <c r="CW103" s="2">
        <f t="shared" si="147"/>
        <v>275.85714285714283</v>
      </c>
      <c r="CX103" s="2">
        <f t="shared" si="127"/>
        <v>123.21428571428571</v>
      </c>
      <c r="CY103" s="2">
        <f t="shared" si="128"/>
        <v>32.684285714285714</v>
      </c>
      <c r="CZ103" s="2">
        <f t="shared" si="129"/>
        <v>83.428571428571431</v>
      </c>
      <c r="DA103" s="2">
        <f t="shared" si="130"/>
        <v>14.857142857142858</v>
      </c>
      <c r="DB103" s="2">
        <f t="shared" si="131"/>
        <v>9.1666666666666661</v>
      </c>
      <c r="DC103" s="2">
        <f t="shared" si="132"/>
        <v>50.833333333333336</v>
      </c>
    </row>
    <row r="104" spans="1:107" x14ac:dyDescent="0.2">
      <c r="A104" s="6">
        <v>30911</v>
      </c>
      <c r="B104" s="2">
        <v>933</v>
      </c>
      <c r="C104" s="2">
        <v>343</v>
      </c>
      <c r="D104" s="2">
        <v>166</v>
      </c>
      <c r="E104" s="2">
        <v>267</v>
      </c>
      <c r="F104" s="2">
        <v>34</v>
      </c>
      <c r="G104" s="2">
        <v>74</v>
      </c>
      <c r="H104" s="2">
        <v>154</v>
      </c>
      <c r="J104" s="6">
        <f t="shared" si="148"/>
        <v>30905.285714285714</v>
      </c>
      <c r="K104" s="2">
        <f t="shared" si="149"/>
        <v>1047.8571428571429</v>
      </c>
      <c r="L104" s="2">
        <f t="shared" si="165"/>
        <v>219.57142857142858</v>
      </c>
      <c r="M104" s="2">
        <f t="shared" si="166"/>
        <v>123.57142857142857</v>
      </c>
      <c r="N104" s="2">
        <f t="shared" si="167"/>
        <v>249.16666666666666</v>
      </c>
      <c r="O104" s="2">
        <f t="shared" si="168"/>
        <v>51.285714285714285</v>
      </c>
      <c r="P104" s="2">
        <f t="shared" si="169"/>
        <v>99.571428571428569</v>
      </c>
      <c r="Q104" s="2">
        <f t="shared" si="170"/>
        <v>89.714285714285708</v>
      </c>
      <c r="S104" s="6">
        <v>31302</v>
      </c>
      <c r="T104" s="2">
        <v>1081</v>
      </c>
      <c r="U104" s="2">
        <v>190</v>
      </c>
      <c r="V104" s="2">
        <v>292</v>
      </c>
      <c r="W104" s="2">
        <v>223</v>
      </c>
      <c r="X104" s="2">
        <v>49</v>
      </c>
      <c r="Y104" s="2">
        <v>89</v>
      </c>
      <c r="Z104" s="2">
        <v>41</v>
      </c>
      <c r="AB104" s="6">
        <f t="shared" ref="AB104:AC104" si="183">AVERAGE(S101:S107)</f>
        <v>31300</v>
      </c>
      <c r="AC104" s="2">
        <f t="shared" si="183"/>
        <v>849.71428571428567</v>
      </c>
      <c r="AD104" s="2">
        <f t="shared" si="134"/>
        <v>172.42857142857142</v>
      </c>
      <c r="AE104" s="2">
        <f t="shared" si="135"/>
        <v>191.71428571428572</v>
      </c>
      <c r="AF104" s="2">
        <f t="shared" si="136"/>
        <v>177.85714285714286</v>
      </c>
      <c r="AG104" s="2">
        <f t="shared" si="137"/>
        <v>28.333333333333332</v>
      </c>
      <c r="AH104" s="2">
        <f t="shared" si="138"/>
        <v>54.833333333333336</v>
      </c>
      <c r="AI104" s="2">
        <f t="shared" si="139"/>
        <v>48.5</v>
      </c>
      <c r="AK104" s="6">
        <v>30802</v>
      </c>
      <c r="AL104" s="2">
        <v>818</v>
      </c>
      <c r="AM104" s="2">
        <v>180</v>
      </c>
      <c r="AN104" s="2">
        <v>147</v>
      </c>
      <c r="AO104" s="2">
        <v>99</v>
      </c>
      <c r="AP104" s="2">
        <v>13</v>
      </c>
      <c r="AQ104" s="2">
        <v>14</v>
      </c>
      <c r="AR104" s="2">
        <v>63</v>
      </c>
      <c r="AT104" s="6">
        <f t="shared" si="140"/>
        <v>30796.857142857141</v>
      </c>
      <c r="AU104" s="2">
        <f t="shared" si="141"/>
        <v>847.16666666666663</v>
      </c>
      <c r="AV104" s="2">
        <f t="shared" si="112"/>
        <v>179.57142857142858</v>
      </c>
      <c r="AW104" s="2">
        <f t="shared" si="113"/>
        <v>186.42857142857142</v>
      </c>
      <c r="AX104" s="2">
        <f t="shared" si="114"/>
        <v>164.66666666666666</v>
      </c>
      <c r="AY104" s="2">
        <f t="shared" si="115"/>
        <v>24.166666666666668</v>
      </c>
      <c r="AZ104" s="2">
        <f t="shared" si="116"/>
        <v>35.6</v>
      </c>
      <c r="BA104" s="2">
        <f t="shared" si="117"/>
        <v>79.714285714285708</v>
      </c>
      <c r="BC104" s="6">
        <v>30810</v>
      </c>
      <c r="BD104" s="2">
        <v>788</v>
      </c>
      <c r="BE104" s="2">
        <v>325</v>
      </c>
      <c r="BG104" s="2">
        <v>83</v>
      </c>
      <c r="BJ104" s="2">
        <v>235</v>
      </c>
      <c r="BL104" s="6">
        <f t="shared" si="142"/>
        <v>30802.857142857141</v>
      </c>
      <c r="BM104" s="2">
        <f t="shared" si="143"/>
        <v>646.79999999999995</v>
      </c>
      <c r="BN104" s="2">
        <f t="shared" si="118"/>
        <v>400.83333333333331</v>
      </c>
      <c r="BO104" s="2">
        <f t="shared" si="119"/>
        <v>216.5</v>
      </c>
      <c r="BP104" s="2">
        <f t="shared" si="120"/>
        <v>97.285714285714292</v>
      </c>
      <c r="BQ104" s="2">
        <f t="shared" si="91"/>
        <v>18.75</v>
      </c>
      <c r="BR104" s="2">
        <f t="shared" si="92"/>
        <v>51</v>
      </c>
      <c r="BS104" s="2">
        <f t="shared" si="93"/>
        <v>193.33333333333334</v>
      </c>
      <c r="BU104" s="6">
        <v>31154</v>
      </c>
      <c r="BW104" s="7">
        <v>265</v>
      </c>
      <c r="BY104" s="2">
        <v>95</v>
      </c>
      <c r="BZ104" s="2">
        <v>21</v>
      </c>
      <c r="CB104" s="2">
        <v>173</v>
      </c>
      <c r="CD104" s="6">
        <f t="shared" si="144"/>
        <v>31151.571428571428</v>
      </c>
      <c r="CE104" s="2">
        <f t="shared" si="145"/>
        <v>184.66666666666666</v>
      </c>
      <c r="CF104" s="2">
        <f t="shared" si="121"/>
        <v>112.28571428571429</v>
      </c>
      <c r="CG104" s="2">
        <f t="shared" si="122"/>
        <v>33.666666666666664</v>
      </c>
      <c r="CH104" s="2">
        <f t="shared" si="123"/>
        <v>69.571428571428569</v>
      </c>
      <c r="CI104" s="2">
        <f t="shared" si="124"/>
        <v>13.428571428571429</v>
      </c>
      <c r="CJ104" s="2">
        <f t="shared" si="125"/>
        <v>8.6666666666666661</v>
      </c>
      <c r="CK104" s="2">
        <f t="shared" si="126"/>
        <v>61.833333333333336</v>
      </c>
      <c r="CM104" s="6">
        <v>30985</v>
      </c>
      <c r="CN104" s="2">
        <v>269</v>
      </c>
      <c r="CO104" s="7">
        <v>57.5</v>
      </c>
      <c r="CP104" s="7">
        <v>30.06</v>
      </c>
      <c r="CQ104" s="2">
        <v>85</v>
      </c>
      <c r="CR104" s="2">
        <v>19</v>
      </c>
      <c r="CS104" s="2">
        <v>12</v>
      </c>
      <c r="CT104" s="2">
        <v>40</v>
      </c>
      <c r="CV104" s="6">
        <f t="shared" si="146"/>
        <v>30985.428571428572</v>
      </c>
      <c r="CW104" s="2">
        <f t="shared" si="147"/>
        <v>265.14285714285717</v>
      </c>
      <c r="CX104" s="2">
        <f t="shared" si="127"/>
        <v>91.428571428571431</v>
      </c>
      <c r="CY104" s="2">
        <f t="shared" si="128"/>
        <v>28.390000000000004</v>
      </c>
      <c r="CZ104" s="2">
        <f t="shared" si="129"/>
        <v>84</v>
      </c>
      <c r="DA104" s="2">
        <f t="shared" si="130"/>
        <v>14.857142857142858</v>
      </c>
      <c r="DB104" s="2">
        <f t="shared" si="131"/>
        <v>8</v>
      </c>
      <c r="DC104" s="2">
        <f t="shared" si="132"/>
        <v>40.5</v>
      </c>
    </row>
    <row r="105" spans="1:107" x14ac:dyDescent="0.2">
      <c r="A105" s="6">
        <v>30917</v>
      </c>
      <c r="B105" s="2">
        <v>784</v>
      </c>
      <c r="C105" s="2">
        <v>160</v>
      </c>
      <c r="D105" s="2">
        <v>103</v>
      </c>
      <c r="E105" s="2">
        <v>164</v>
      </c>
      <c r="F105" s="2">
        <v>25</v>
      </c>
      <c r="G105" s="2">
        <v>39</v>
      </c>
      <c r="H105" s="2">
        <v>73</v>
      </c>
      <c r="J105" s="6">
        <f t="shared" si="148"/>
        <v>30914.714285714286</v>
      </c>
      <c r="K105" s="2">
        <f t="shared" si="149"/>
        <v>1084.5</v>
      </c>
      <c r="L105" s="2">
        <f t="shared" si="165"/>
        <v>259.14285714285717</v>
      </c>
      <c r="M105" s="2">
        <f t="shared" si="166"/>
        <v>147</v>
      </c>
      <c r="N105" s="2">
        <f t="shared" si="167"/>
        <v>285</v>
      </c>
      <c r="O105" s="2">
        <f t="shared" si="168"/>
        <v>97.714285714285708</v>
      </c>
      <c r="P105" s="2">
        <f t="shared" si="169"/>
        <v>113.33333333333333</v>
      </c>
      <c r="Q105" s="2">
        <f t="shared" si="170"/>
        <v>101.42857142857143</v>
      </c>
      <c r="S105" s="6">
        <v>31302</v>
      </c>
      <c r="T105" s="2">
        <v>1078</v>
      </c>
      <c r="U105" s="2">
        <v>218</v>
      </c>
      <c r="V105" s="2">
        <v>281</v>
      </c>
      <c r="W105" s="2">
        <v>242</v>
      </c>
      <c r="X105" s="2">
        <v>38</v>
      </c>
      <c r="Y105" s="2">
        <v>62</v>
      </c>
      <c r="Z105" s="2">
        <v>51</v>
      </c>
      <c r="AB105" s="6">
        <f t="shared" ref="AB105:AC105" si="184">AVERAGE(S102:S108)</f>
        <v>31302</v>
      </c>
      <c r="AC105" s="2">
        <f t="shared" si="184"/>
        <v>917.85714285714289</v>
      </c>
      <c r="AD105" s="2">
        <f t="shared" si="134"/>
        <v>181</v>
      </c>
      <c r="AE105" s="2">
        <f t="shared" si="135"/>
        <v>221.71428571428572</v>
      </c>
      <c r="AF105" s="2">
        <f t="shared" si="136"/>
        <v>189.57142857142858</v>
      </c>
      <c r="AG105" s="2">
        <f t="shared" si="137"/>
        <v>33.333333333333336</v>
      </c>
      <c r="AH105" s="2">
        <f t="shared" si="138"/>
        <v>56.571428571428569</v>
      </c>
      <c r="AI105" s="2">
        <f t="shared" si="139"/>
        <v>52.166666666666664</v>
      </c>
      <c r="AK105" s="6">
        <v>30811</v>
      </c>
      <c r="AL105" s="2">
        <v>534</v>
      </c>
      <c r="AM105" s="2">
        <v>83</v>
      </c>
      <c r="AN105" s="2">
        <v>89</v>
      </c>
      <c r="AO105" s="2">
        <v>33</v>
      </c>
      <c r="AP105" s="2">
        <v>13</v>
      </c>
      <c r="AR105" s="2">
        <v>26</v>
      </c>
      <c r="AT105" s="6">
        <f t="shared" si="140"/>
        <v>30806.857142857141</v>
      </c>
      <c r="AU105" s="2">
        <f t="shared" si="141"/>
        <v>767.33333333333337</v>
      </c>
      <c r="AV105" s="2">
        <f t="shared" si="112"/>
        <v>153.14285714285714</v>
      </c>
      <c r="AW105" s="2">
        <f t="shared" si="113"/>
        <v>167.57142857142858</v>
      </c>
      <c r="AX105" s="2">
        <f t="shared" si="114"/>
        <v>124.66666666666667</v>
      </c>
      <c r="AY105" s="2">
        <f t="shared" si="115"/>
        <v>22.333333333333332</v>
      </c>
      <c r="AZ105" s="2">
        <f t="shared" si="116"/>
        <v>28.4</v>
      </c>
      <c r="BA105" s="2">
        <f t="shared" si="117"/>
        <v>73.142857142857139</v>
      </c>
      <c r="BC105" s="6">
        <v>30813</v>
      </c>
      <c r="BD105" s="2">
        <v>497</v>
      </c>
      <c r="BE105" s="2">
        <v>613</v>
      </c>
      <c r="BF105" s="2">
        <v>251</v>
      </c>
      <c r="BG105" s="2">
        <v>95</v>
      </c>
      <c r="BH105" s="2">
        <v>23</v>
      </c>
      <c r="BI105" s="2">
        <v>67</v>
      </c>
      <c r="BJ105" s="2">
        <v>318</v>
      </c>
      <c r="BL105" s="6">
        <f t="shared" si="142"/>
        <v>30812.714285714286</v>
      </c>
      <c r="BM105" s="2">
        <f t="shared" si="143"/>
        <v>602.4</v>
      </c>
      <c r="BN105" s="2">
        <f t="shared" si="118"/>
        <v>407.5</v>
      </c>
      <c r="BO105" s="2">
        <f t="shared" si="119"/>
        <v>243.25</v>
      </c>
      <c r="BP105" s="2">
        <f t="shared" si="120"/>
        <v>97</v>
      </c>
      <c r="BQ105" s="2">
        <f t="shared" si="91"/>
        <v>19.666666666666668</v>
      </c>
      <c r="BR105" s="2">
        <f t="shared" si="92"/>
        <v>51.5</v>
      </c>
      <c r="BS105" s="2">
        <f t="shared" si="93"/>
        <v>199.16666666666666</v>
      </c>
      <c r="BU105" s="6">
        <v>31155</v>
      </c>
      <c r="BV105" s="2">
        <v>195</v>
      </c>
      <c r="BW105" s="7">
        <v>40</v>
      </c>
      <c r="BX105" s="7">
        <v>43</v>
      </c>
      <c r="BY105" s="2">
        <v>60</v>
      </c>
      <c r="BZ105" s="2">
        <v>11</v>
      </c>
      <c r="CA105" s="2">
        <v>11</v>
      </c>
      <c r="CB105" s="2">
        <v>15</v>
      </c>
      <c r="CD105" s="6">
        <f t="shared" si="144"/>
        <v>31157.428571428572</v>
      </c>
      <c r="CE105" s="2">
        <f t="shared" si="145"/>
        <v>195.66666666666666</v>
      </c>
      <c r="CF105" s="2">
        <f t="shared" si="121"/>
        <v>130.85714285714286</v>
      </c>
      <c r="CG105" s="2">
        <f t="shared" si="122"/>
        <v>36.5</v>
      </c>
      <c r="CH105" s="2">
        <f t="shared" si="123"/>
        <v>72.571428571428569</v>
      </c>
      <c r="CI105" s="2">
        <f t="shared" si="124"/>
        <v>13.714285714285714</v>
      </c>
      <c r="CJ105" s="2">
        <f t="shared" si="125"/>
        <v>8.5</v>
      </c>
      <c r="CK105" s="2">
        <f t="shared" si="126"/>
        <v>75</v>
      </c>
      <c r="CM105" s="6">
        <v>30988</v>
      </c>
      <c r="CN105" s="2">
        <v>256</v>
      </c>
      <c r="CO105" s="7">
        <v>82.5</v>
      </c>
      <c r="CP105" s="7">
        <v>25.05</v>
      </c>
      <c r="CQ105" s="2">
        <v>74</v>
      </c>
      <c r="CR105" s="2">
        <v>12</v>
      </c>
      <c r="CS105" s="2">
        <v>6</v>
      </c>
      <c r="CT105" s="2">
        <v>26</v>
      </c>
      <c r="CV105" s="6">
        <f t="shared" si="146"/>
        <v>30986.285714285714</v>
      </c>
      <c r="CW105" s="2">
        <f t="shared" si="147"/>
        <v>263.28571428571428</v>
      </c>
      <c r="CX105" s="2">
        <f t="shared" si="127"/>
        <v>91.785714285714292</v>
      </c>
      <c r="CY105" s="2">
        <f t="shared" si="128"/>
        <v>28.151428571428571</v>
      </c>
      <c r="CZ105" s="2">
        <f t="shared" si="129"/>
        <v>86</v>
      </c>
      <c r="DA105" s="2">
        <f t="shared" si="130"/>
        <v>15.857142857142858</v>
      </c>
      <c r="DB105" s="2">
        <f t="shared" si="131"/>
        <v>8</v>
      </c>
      <c r="DC105" s="2">
        <f t="shared" si="132"/>
        <v>38</v>
      </c>
    </row>
    <row r="106" spans="1:107" x14ac:dyDescent="0.2">
      <c r="A106" s="6">
        <v>30942</v>
      </c>
      <c r="B106" s="2">
        <v>1203</v>
      </c>
      <c r="C106" s="2">
        <v>283</v>
      </c>
      <c r="D106" s="2">
        <v>117</v>
      </c>
      <c r="E106" s="2">
        <v>590</v>
      </c>
      <c r="F106" s="2">
        <v>76</v>
      </c>
      <c r="G106" s="2">
        <v>151</v>
      </c>
      <c r="H106" s="2">
        <v>80</v>
      </c>
      <c r="J106" s="6">
        <f t="shared" si="148"/>
        <v>30924.571428571428</v>
      </c>
      <c r="K106" s="2">
        <f t="shared" si="149"/>
        <v>959.83333333333337</v>
      </c>
      <c r="L106" s="2">
        <f t="shared" si="165"/>
        <v>237.71428571428572</v>
      </c>
      <c r="M106" s="2">
        <f t="shared" si="166"/>
        <v>163.14285714285714</v>
      </c>
      <c r="N106" s="2">
        <f t="shared" si="167"/>
        <v>381.33333333333331</v>
      </c>
      <c r="O106" s="2">
        <f t="shared" si="168"/>
        <v>125.42857142857143</v>
      </c>
      <c r="P106" s="2">
        <f t="shared" si="169"/>
        <v>77.5</v>
      </c>
      <c r="Q106" s="2">
        <f t="shared" si="170"/>
        <v>91.428571428571431</v>
      </c>
      <c r="S106" s="6">
        <v>31302</v>
      </c>
      <c r="T106" s="2">
        <v>1089</v>
      </c>
      <c r="U106" s="2">
        <v>213</v>
      </c>
      <c r="V106" s="2">
        <v>306</v>
      </c>
      <c r="W106" s="2">
        <v>239</v>
      </c>
      <c r="X106" s="2">
        <v>44</v>
      </c>
      <c r="Y106" s="2">
        <v>84</v>
      </c>
      <c r="Z106" s="2">
        <v>53</v>
      </c>
      <c r="AB106" s="6">
        <f t="shared" ref="AB106:AC106" si="185">AVERAGE(S103:S109)</f>
        <v>31304</v>
      </c>
      <c r="AC106" s="2">
        <f t="shared" si="185"/>
        <v>979.57142857142856</v>
      </c>
      <c r="AD106" s="2">
        <f t="shared" si="134"/>
        <v>168.57142857142858</v>
      </c>
      <c r="AE106" s="2">
        <f t="shared" si="135"/>
        <v>251.57142857142858</v>
      </c>
      <c r="AF106" s="2">
        <f t="shared" si="136"/>
        <v>192.14285714285714</v>
      </c>
      <c r="AG106" s="2">
        <f t="shared" si="137"/>
        <v>38.5</v>
      </c>
      <c r="AH106" s="2">
        <f t="shared" si="138"/>
        <v>65.285714285714292</v>
      </c>
      <c r="AI106" s="2">
        <f t="shared" si="139"/>
        <v>48.333333333333336</v>
      </c>
      <c r="AK106" s="6">
        <v>30818</v>
      </c>
      <c r="AL106" s="2">
        <v>835</v>
      </c>
      <c r="AM106" s="2">
        <v>148</v>
      </c>
      <c r="AN106" s="2">
        <v>133</v>
      </c>
      <c r="AO106" s="2">
        <v>97</v>
      </c>
      <c r="AP106" s="2">
        <v>19</v>
      </c>
      <c r="AQ106" s="2">
        <v>19</v>
      </c>
      <c r="AR106" s="2">
        <v>51</v>
      </c>
      <c r="AT106" s="6">
        <f t="shared" si="140"/>
        <v>30816.714285714286</v>
      </c>
      <c r="AU106" s="2">
        <f t="shared" si="141"/>
        <v>740</v>
      </c>
      <c r="AV106" s="2">
        <f t="shared" si="112"/>
        <v>127.85714285714286</v>
      </c>
      <c r="AW106" s="2">
        <f t="shared" si="113"/>
        <v>130.28571428571428</v>
      </c>
      <c r="AX106" s="2">
        <f t="shared" si="114"/>
        <v>112.57142857142857</v>
      </c>
      <c r="AY106" s="2">
        <f t="shared" si="115"/>
        <v>20.857142857142858</v>
      </c>
      <c r="AZ106" s="2">
        <f t="shared" si="116"/>
        <v>28.4</v>
      </c>
      <c r="BA106" s="2">
        <f t="shared" si="117"/>
        <v>47.571428571428569</v>
      </c>
      <c r="BC106" s="6">
        <v>30820</v>
      </c>
      <c r="BE106" s="2">
        <v>228</v>
      </c>
      <c r="BG106" s="2">
        <v>62</v>
      </c>
      <c r="BJ106" s="2">
        <v>87</v>
      </c>
      <c r="BL106" s="6">
        <f t="shared" si="142"/>
        <v>30822.571428571428</v>
      </c>
      <c r="BM106" s="2">
        <f t="shared" si="143"/>
        <v>561.66666666666663</v>
      </c>
      <c r="BN106" s="2">
        <f t="shared" si="118"/>
        <v>382.57142857142856</v>
      </c>
      <c r="BO106" s="2">
        <f t="shared" si="119"/>
        <v>216</v>
      </c>
      <c r="BP106" s="2">
        <f t="shared" si="120"/>
        <v>91.428571428571431</v>
      </c>
      <c r="BQ106" s="2">
        <f t="shared" si="91"/>
        <v>18</v>
      </c>
      <c r="BR106" s="2">
        <f t="shared" si="92"/>
        <v>43</v>
      </c>
      <c r="BS106" s="2">
        <f t="shared" si="93"/>
        <v>188.57142857142858</v>
      </c>
      <c r="BU106" s="6">
        <v>31155</v>
      </c>
      <c r="BV106" s="2">
        <v>172</v>
      </c>
      <c r="BW106" s="7">
        <v>125</v>
      </c>
      <c r="BX106" s="7">
        <v>33</v>
      </c>
      <c r="BY106" s="2">
        <v>58</v>
      </c>
      <c r="BZ106" s="2">
        <v>15</v>
      </c>
      <c r="CA106" s="2">
        <v>9</v>
      </c>
      <c r="CB106" s="2">
        <v>66</v>
      </c>
      <c r="CD106" s="6">
        <f t="shared" si="144"/>
        <v>31166.428571428572</v>
      </c>
      <c r="CE106" s="2">
        <f t="shared" si="145"/>
        <v>204</v>
      </c>
      <c r="CF106" s="2">
        <f t="shared" si="121"/>
        <v>140.14285714285714</v>
      </c>
      <c r="CG106" s="2">
        <f t="shared" si="122"/>
        <v>41.5</v>
      </c>
      <c r="CH106" s="2">
        <f t="shared" si="123"/>
        <v>74.857142857142861</v>
      </c>
      <c r="CI106" s="2">
        <f t="shared" si="124"/>
        <v>15.285714285714286</v>
      </c>
      <c r="CJ106" s="2">
        <f t="shared" si="125"/>
        <v>11.5</v>
      </c>
      <c r="CK106" s="2">
        <f t="shared" si="126"/>
        <v>82.333333333333329</v>
      </c>
      <c r="CM106" s="6">
        <v>30988</v>
      </c>
      <c r="CN106" s="2">
        <v>256</v>
      </c>
      <c r="CO106" s="7">
        <v>82.5</v>
      </c>
      <c r="CP106" s="7">
        <v>25.05</v>
      </c>
      <c r="CQ106" s="2">
        <v>74</v>
      </c>
      <c r="CR106" s="2">
        <v>12</v>
      </c>
      <c r="CS106" s="2">
        <v>6</v>
      </c>
      <c r="CT106" s="2">
        <v>26</v>
      </c>
      <c r="CV106" s="6">
        <f t="shared" si="146"/>
        <v>30987.428571428572</v>
      </c>
      <c r="CW106" s="2">
        <f t="shared" si="147"/>
        <v>247.28571428571428</v>
      </c>
      <c r="CX106" s="2">
        <f t="shared" si="127"/>
        <v>70</v>
      </c>
      <c r="CY106" s="2">
        <f t="shared" si="128"/>
        <v>25.049999999999994</v>
      </c>
      <c r="CZ106" s="2">
        <f t="shared" si="129"/>
        <v>86.285714285714292</v>
      </c>
      <c r="DA106" s="2">
        <f t="shared" si="130"/>
        <v>16.285714285714285</v>
      </c>
      <c r="DB106" s="2">
        <f t="shared" si="131"/>
        <v>8</v>
      </c>
      <c r="DC106" s="2">
        <f t="shared" si="132"/>
        <v>28.142857142857142</v>
      </c>
    </row>
    <row r="107" spans="1:107" x14ac:dyDescent="0.2">
      <c r="A107" s="6">
        <v>30949</v>
      </c>
      <c r="C107" s="2">
        <v>415</v>
      </c>
      <c r="D107" s="2">
        <v>289</v>
      </c>
      <c r="F107" s="2">
        <v>344</v>
      </c>
      <c r="H107" s="2">
        <v>122</v>
      </c>
      <c r="J107" s="6">
        <f t="shared" si="148"/>
        <v>30934.428571428572</v>
      </c>
      <c r="K107" s="2">
        <f t="shared" si="149"/>
        <v>975</v>
      </c>
      <c r="L107" s="2">
        <f t="shared" si="165"/>
        <v>241.28571428571428</v>
      </c>
      <c r="M107" s="2">
        <f t="shared" si="166"/>
        <v>181.28571428571428</v>
      </c>
      <c r="N107" s="2">
        <f t="shared" si="167"/>
        <v>408.16666666666669</v>
      </c>
      <c r="O107" s="2">
        <f t="shared" si="168"/>
        <v>130</v>
      </c>
      <c r="P107" s="2">
        <f t="shared" si="169"/>
        <v>83.833333333333329</v>
      </c>
      <c r="Q107" s="2">
        <f t="shared" si="170"/>
        <v>89.714285714285708</v>
      </c>
      <c r="S107" s="6">
        <v>31309</v>
      </c>
      <c r="T107" s="2">
        <v>1054</v>
      </c>
      <c r="U107" s="2">
        <v>130</v>
      </c>
      <c r="V107" s="2">
        <v>291</v>
      </c>
      <c r="W107" s="2">
        <v>227</v>
      </c>
      <c r="Y107" s="2">
        <v>83</v>
      </c>
      <c r="AB107" s="6">
        <f t="shared" ref="AB107:AC107" si="186">AVERAGE(S104:S110)</f>
        <v>31307</v>
      </c>
      <c r="AC107" s="2">
        <f t="shared" si="186"/>
        <v>1105.1428571428571</v>
      </c>
      <c r="AD107" s="2">
        <f t="shared" si="134"/>
        <v>241.42857142857142</v>
      </c>
      <c r="AE107" s="2">
        <f t="shared" si="135"/>
        <v>327.14285714285717</v>
      </c>
      <c r="AF107" s="2">
        <f t="shared" si="136"/>
        <v>259.14285714285717</v>
      </c>
      <c r="AG107" s="2">
        <f t="shared" si="137"/>
        <v>69.166666666666671</v>
      </c>
      <c r="AH107" s="2">
        <f t="shared" si="138"/>
        <v>123.57142857142857</v>
      </c>
      <c r="AI107" s="2">
        <f t="shared" si="139"/>
        <v>50</v>
      </c>
      <c r="AK107" s="6">
        <v>30825</v>
      </c>
      <c r="AL107" s="2">
        <v>839</v>
      </c>
      <c r="AM107" s="2">
        <v>203</v>
      </c>
      <c r="AN107" s="2">
        <v>146</v>
      </c>
      <c r="AO107" s="2">
        <v>247</v>
      </c>
      <c r="AP107" s="2">
        <v>54</v>
      </c>
      <c r="AQ107" s="2">
        <v>59</v>
      </c>
      <c r="AR107" s="2">
        <v>75</v>
      </c>
      <c r="AT107" s="6">
        <f t="shared" si="140"/>
        <v>30824.714285714286</v>
      </c>
      <c r="AU107" s="2">
        <f t="shared" si="141"/>
        <v>682</v>
      </c>
      <c r="AV107" s="2">
        <f t="shared" si="112"/>
        <v>124</v>
      </c>
      <c r="AW107" s="2">
        <f t="shared" si="113"/>
        <v>115.57142857142857</v>
      </c>
      <c r="AX107" s="2">
        <f t="shared" si="114"/>
        <v>95.714285714285708</v>
      </c>
      <c r="AY107" s="2">
        <f t="shared" si="115"/>
        <v>21.5</v>
      </c>
      <c r="AZ107" s="2">
        <f t="shared" si="116"/>
        <v>30.25</v>
      </c>
      <c r="BA107" s="2">
        <f t="shared" si="117"/>
        <v>47.285714285714285</v>
      </c>
      <c r="BC107" s="6">
        <v>30827</v>
      </c>
      <c r="BD107" s="2">
        <v>539</v>
      </c>
      <c r="BE107" s="2">
        <v>293</v>
      </c>
      <c r="BF107" s="2">
        <v>274</v>
      </c>
      <c r="BG107" s="2">
        <v>87</v>
      </c>
      <c r="BH107" s="2">
        <v>26</v>
      </c>
      <c r="BJ107" s="2">
        <v>186</v>
      </c>
      <c r="BL107" s="6">
        <f t="shared" si="142"/>
        <v>30830.285714285714</v>
      </c>
      <c r="BM107" s="2">
        <f t="shared" si="143"/>
        <v>528.5</v>
      </c>
      <c r="BN107" s="2">
        <f t="shared" si="118"/>
        <v>355</v>
      </c>
      <c r="BO107" s="2">
        <f t="shared" si="119"/>
        <v>213</v>
      </c>
      <c r="BP107" s="2">
        <f t="shared" si="120"/>
        <v>85.857142857142861</v>
      </c>
      <c r="BQ107" s="2">
        <f t="shared" si="91"/>
        <v>20.5</v>
      </c>
      <c r="BR107" s="2">
        <f t="shared" si="92"/>
        <v>40.333333333333336</v>
      </c>
      <c r="BS107" s="2">
        <f t="shared" si="93"/>
        <v>189.42857142857142</v>
      </c>
      <c r="BU107" s="6">
        <v>31175</v>
      </c>
      <c r="BV107" s="2">
        <v>203</v>
      </c>
      <c r="BW107" s="7">
        <v>75</v>
      </c>
      <c r="BX107" s="7">
        <v>37</v>
      </c>
      <c r="BY107" s="2">
        <v>66</v>
      </c>
      <c r="BZ107" s="2">
        <v>16</v>
      </c>
      <c r="CA107" s="2">
        <v>5</v>
      </c>
      <c r="CB107" s="2">
        <v>15</v>
      </c>
      <c r="CD107" s="6">
        <f t="shared" si="144"/>
        <v>31173.857142857141</v>
      </c>
      <c r="CE107" s="2">
        <f t="shared" si="145"/>
        <v>217.66666666666666</v>
      </c>
      <c r="CF107" s="2">
        <f t="shared" si="121"/>
        <v>156.57142857142858</v>
      </c>
      <c r="CG107" s="2">
        <f t="shared" si="122"/>
        <v>46.333333333333336</v>
      </c>
      <c r="CH107" s="2">
        <f t="shared" si="123"/>
        <v>74.857142857142861</v>
      </c>
      <c r="CI107" s="2">
        <f t="shared" si="124"/>
        <v>16</v>
      </c>
      <c r="CJ107" s="2">
        <f t="shared" si="125"/>
        <v>12.833333333333334</v>
      </c>
      <c r="CK107" s="2">
        <f t="shared" si="126"/>
        <v>81.142857142857139</v>
      </c>
      <c r="CM107" s="6">
        <v>30988</v>
      </c>
      <c r="CN107" s="2">
        <v>256</v>
      </c>
      <c r="CO107" s="7">
        <v>65</v>
      </c>
      <c r="CP107" s="7">
        <v>26.72</v>
      </c>
      <c r="CQ107" s="2">
        <v>91</v>
      </c>
      <c r="CR107" s="2">
        <v>18</v>
      </c>
      <c r="CT107" s="2">
        <v>23</v>
      </c>
      <c r="CV107" s="6">
        <f t="shared" si="146"/>
        <v>30988.142857142859</v>
      </c>
      <c r="CW107" s="2">
        <f t="shared" si="147"/>
        <v>231.85714285714286</v>
      </c>
      <c r="CX107" s="2">
        <f t="shared" si="127"/>
        <v>65.357142857142861</v>
      </c>
      <c r="CY107" s="2">
        <f t="shared" si="128"/>
        <v>22.425714285714285</v>
      </c>
      <c r="CZ107" s="2">
        <f t="shared" si="129"/>
        <v>91</v>
      </c>
      <c r="DA107" s="2">
        <f t="shared" si="130"/>
        <v>14.714285714285714</v>
      </c>
      <c r="DB107" s="2">
        <f t="shared" si="131"/>
        <v>8</v>
      </c>
      <c r="DC107" s="2">
        <f t="shared" si="132"/>
        <v>26</v>
      </c>
    </row>
    <row r="108" spans="1:107" x14ac:dyDescent="0.2">
      <c r="A108" s="6">
        <v>30956</v>
      </c>
      <c r="B108" s="2">
        <v>1053</v>
      </c>
      <c r="C108" s="2">
        <v>150</v>
      </c>
      <c r="D108" s="2">
        <v>236</v>
      </c>
      <c r="E108" s="2">
        <v>863</v>
      </c>
      <c r="F108" s="2">
        <v>345</v>
      </c>
      <c r="G108" s="2">
        <v>113</v>
      </c>
      <c r="H108" s="2">
        <v>60</v>
      </c>
      <c r="J108" s="6">
        <f t="shared" si="148"/>
        <v>30944.142857142859</v>
      </c>
      <c r="K108" s="2">
        <f t="shared" si="149"/>
        <v>1046.3333333333333</v>
      </c>
      <c r="L108" s="2">
        <f t="shared" si="165"/>
        <v>240.57142857142858</v>
      </c>
      <c r="M108" s="2">
        <f t="shared" si="166"/>
        <v>207.71428571428572</v>
      </c>
      <c r="N108" s="2">
        <f t="shared" si="167"/>
        <v>492</v>
      </c>
      <c r="O108" s="2">
        <f t="shared" si="168"/>
        <v>141.71428571428572</v>
      </c>
      <c r="P108" s="2">
        <f t="shared" si="169"/>
        <v>106.83333333333333</v>
      </c>
      <c r="Q108" s="2">
        <f t="shared" si="170"/>
        <v>83.428571428571431</v>
      </c>
      <c r="S108" s="6">
        <v>31309</v>
      </c>
      <c r="T108" s="2">
        <v>1029</v>
      </c>
      <c r="U108" s="2">
        <v>183</v>
      </c>
      <c r="V108" s="2">
        <v>267</v>
      </c>
      <c r="W108" s="2">
        <v>183</v>
      </c>
      <c r="X108" s="2">
        <v>41</v>
      </c>
      <c r="Y108" s="2">
        <v>67</v>
      </c>
      <c r="Z108" s="2">
        <v>63</v>
      </c>
      <c r="AB108" s="6">
        <f t="shared" ref="AB108:AC108" si="187">AVERAGE(S105:S111)</f>
        <v>31309</v>
      </c>
      <c r="AC108" s="2">
        <f t="shared" si="187"/>
        <v>1155.5714285714287</v>
      </c>
      <c r="AD108" s="2">
        <f t="shared" si="134"/>
        <v>312.57142857142856</v>
      </c>
      <c r="AE108" s="2">
        <f t="shared" si="135"/>
        <v>372.28571428571428</v>
      </c>
      <c r="AF108" s="2">
        <f t="shared" si="136"/>
        <v>312.14285714285717</v>
      </c>
      <c r="AG108" s="2">
        <f t="shared" si="137"/>
        <v>96.666666666666671</v>
      </c>
      <c r="AH108" s="2">
        <f t="shared" si="138"/>
        <v>172.85714285714286</v>
      </c>
      <c r="AI108" s="2">
        <f t="shared" si="139"/>
        <v>52.833333333333336</v>
      </c>
      <c r="AK108" s="6">
        <v>30832</v>
      </c>
      <c r="AL108" s="2">
        <v>643</v>
      </c>
      <c r="AM108" s="2">
        <v>83</v>
      </c>
      <c r="AN108" s="2">
        <v>94</v>
      </c>
      <c r="AO108" s="2">
        <v>122</v>
      </c>
      <c r="AP108" s="2">
        <v>18</v>
      </c>
      <c r="AQ108" s="2">
        <v>29</v>
      </c>
      <c r="AR108" s="2">
        <v>47</v>
      </c>
      <c r="AT108" s="6">
        <f t="shared" si="140"/>
        <v>30831.857142857141</v>
      </c>
      <c r="AU108" s="2">
        <f t="shared" si="141"/>
        <v>732.85714285714289</v>
      </c>
      <c r="AV108" s="2">
        <f t="shared" si="112"/>
        <v>120.42857142857143</v>
      </c>
      <c r="AW108" s="2">
        <f t="shared" si="113"/>
        <v>112.71428571428571</v>
      </c>
      <c r="AX108" s="2">
        <f t="shared" si="114"/>
        <v>153.85714285714286</v>
      </c>
      <c r="AY108" s="2">
        <f t="shared" si="115"/>
        <v>27.5</v>
      </c>
      <c r="AZ108" s="2">
        <f t="shared" si="116"/>
        <v>60</v>
      </c>
      <c r="BA108" s="2">
        <f t="shared" si="117"/>
        <v>53.142857142857146</v>
      </c>
      <c r="BC108" s="6">
        <v>30841</v>
      </c>
      <c r="BD108" s="2">
        <v>477</v>
      </c>
      <c r="BE108" s="2">
        <v>273</v>
      </c>
      <c r="BF108" s="2">
        <v>301</v>
      </c>
      <c r="BG108" s="2">
        <v>90</v>
      </c>
      <c r="BJ108" s="2">
        <v>150</v>
      </c>
      <c r="BL108" s="6">
        <f t="shared" si="142"/>
        <v>30836.714285714286</v>
      </c>
      <c r="BM108" s="2">
        <f t="shared" si="143"/>
        <v>472.16666666666669</v>
      </c>
      <c r="BN108" s="2">
        <f t="shared" si="118"/>
        <v>384.28571428571428</v>
      </c>
      <c r="BO108" s="2">
        <f t="shared" si="119"/>
        <v>205.66666666666666</v>
      </c>
      <c r="BP108" s="2">
        <f t="shared" si="120"/>
        <v>91.428571428571431</v>
      </c>
      <c r="BQ108" s="2">
        <f t="shared" si="91"/>
        <v>20.2</v>
      </c>
      <c r="BR108" s="2">
        <f t="shared" si="92"/>
        <v>42</v>
      </c>
      <c r="BS108" s="2">
        <f t="shared" si="93"/>
        <v>188.57142857142858</v>
      </c>
      <c r="BU108" s="6">
        <v>31175</v>
      </c>
      <c r="BV108" s="2">
        <v>217</v>
      </c>
      <c r="BW108" s="7">
        <v>178</v>
      </c>
      <c r="BX108" s="7">
        <v>40</v>
      </c>
      <c r="BY108" s="2">
        <v>81</v>
      </c>
      <c r="BZ108" s="2">
        <v>13</v>
      </c>
      <c r="CA108" s="2">
        <v>11</v>
      </c>
      <c r="CB108" s="2">
        <v>94</v>
      </c>
      <c r="CD108" s="6">
        <f t="shared" si="144"/>
        <v>31181.142857142859</v>
      </c>
      <c r="CE108" s="2">
        <f t="shared" si="145"/>
        <v>221.42857142857142</v>
      </c>
      <c r="CF108" s="2">
        <f t="shared" si="121"/>
        <v>126.57142857142857</v>
      </c>
      <c r="CG108" s="2">
        <f t="shared" si="122"/>
        <v>48</v>
      </c>
      <c r="CH108" s="2">
        <f t="shared" si="123"/>
        <v>74</v>
      </c>
      <c r="CI108" s="2">
        <f t="shared" si="124"/>
        <v>15.142857142857142</v>
      </c>
      <c r="CJ108" s="2">
        <f t="shared" si="125"/>
        <v>13.714285714285714</v>
      </c>
      <c r="CK108" s="2">
        <f t="shared" si="126"/>
        <v>57.857142857142854</v>
      </c>
      <c r="CM108" s="6">
        <v>30988</v>
      </c>
      <c r="CN108" s="2">
        <v>256</v>
      </c>
      <c r="CO108" s="7">
        <v>65</v>
      </c>
      <c r="CP108" s="7">
        <v>26.72</v>
      </c>
      <c r="CQ108" s="2">
        <v>91</v>
      </c>
      <c r="CR108" s="2">
        <v>18</v>
      </c>
      <c r="CT108" s="2">
        <v>23</v>
      </c>
      <c r="CV108" s="6">
        <f t="shared" si="146"/>
        <v>30989.142857142859</v>
      </c>
      <c r="CW108" s="2">
        <f t="shared" si="147"/>
        <v>234.57142857142858</v>
      </c>
      <c r="CX108" s="2">
        <f t="shared" si="127"/>
        <v>111.78571428571429</v>
      </c>
      <c r="CY108" s="2">
        <f t="shared" si="128"/>
        <v>35.547142857142852</v>
      </c>
      <c r="CZ108" s="2">
        <f t="shared" si="129"/>
        <v>103.14285714285714</v>
      </c>
      <c r="DA108" s="2">
        <f t="shared" si="130"/>
        <v>22.142857142857142</v>
      </c>
      <c r="DB108" s="2">
        <f t="shared" si="131"/>
        <v>38.333333333333336</v>
      </c>
      <c r="DC108" s="2">
        <f t="shared" si="132"/>
        <v>39.571428571428569</v>
      </c>
    </row>
    <row r="109" spans="1:107" x14ac:dyDescent="0.2">
      <c r="A109" s="6">
        <v>30963</v>
      </c>
      <c r="B109" s="2">
        <v>1040</v>
      </c>
      <c r="C109" s="2">
        <v>143</v>
      </c>
      <c r="D109" s="2">
        <v>235</v>
      </c>
      <c r="E109" s="2">
        <v>423</v>
      </c>
      <c r="F109" s="2">
        <v>64</v>
      </c>
      <c r="G109" s="2">
        <v>103</v>
      </c>
      <c r="H109" s="2">
        <v>49</v>
      </c>
      <c r="J109" s="6">
        <f t="shared" si="148"/>
        <v>30953.571428571428</v>
      </c>
      <c r="K109" s="2">
        <f t="shared" si="149"/>
        <v>1089.1666666666667</v>
      </c>
      <c r="L109" s="2">
        <f t="shared" si="165"/>
        <v>237</v>
      </c>
      <c r="M109" s="2">
        <f t="shared" si="166"/>
        <v>229</v>
      </c>
      <c r="N109" s="2">
        <f t="shared" si="167"/>
        <v>545.83333333333337</v>
      </c>
      <c r="O109" s="2">
        <f t="shared" si="168"/>
        <v>150.71428571428572</v>
      </c>
      <c r="P109" s="2">
        <f t="shared" si="169"/>
        <v>120.83333333333333</v>
      </c>
      <c r="Q109" s="2">
        <f t="shared" si="170"/>
        <v>75.285714285714292</v>
      </c>
      <c r="S109" s="6">
        <v>31309</v>
      </c>
      <c r="T109" s="2">
        <v>983</v>
      </c>
      <c r="U109" s="2">
        <v>118</v>
      </c>
      <c r="V109" s="2">
        <v>267</v>
      </c>
      <c r="W109" s="2">
        <v>116</v>
      </c>
      <c r="X109" s="2">
        <v>45</v>
      </c>
      <c r="Y109" s="2">
        <v>67</v>
      </c>
      <c r="Z109" s="2">
        <v>50</v>
      </c>
      <c r="AB109" s="6">
        <f t="shared" ref="AB109:AC109" si="188">AVERAGE(S106:S112)</f>
        <v>31311</v>
      </c>
      <c r="AC109" s="2">
        <f t="shared" si="188"/>
        <v>1207.4285714285713</v>
      </c>
      <c r="AD109" s="2">
        <f t="shared" si="134"/>
        <v>377.57142857142856</v>
      </c>
      <c r="AE109" s="2">
        <f t="shared" si="135"/>
        <v>413.42857142857144</v>
      </c>
      <c r="AF109" s="2">
        <f t="shared" si="136"/>
        <v>360</v>
      </c>
      <c r="AG109" s="2">
        <f t="shared" si="137"/>
        <v>123.16666666666667</v>
      </c>
      <c r="AH109" s="2">
        <f t="shared" si="138"/>
        <v>221.57142857142858</v>
      </c>
      <c r="AI109" s="2">
        <f t="shared" si="139"/>
        <v>53</v>
      </c>
      <c r="AK109" s="6">
        <v>30839</v>
      </c>
      <c r="AL109" s="2">
        <v>576</v>
      </c>
      <c r="AM109" s="2">
        <v>108</v>
      </c>
      <c r="AN109" s="2">
        <v>103</v>
      </c>
      <c r="AO109" s="2">
        <v>40</v>
      </c>
      <c r="AP109" s="2">
        <v>12</v>
      </c>
      <c r="AR109" s="2">
        <v>41</v>
      </c>
      <c r="AT109" s="6">
        <f t="shared" si="140"/>
        <v>30838.857142857141</v>
      </c>
      <c r="AU109" s="2">
        <f t="shared" si="141"/>
        <v>706.57142857142856</v>
      </c>
      <c r="AV109" s="2">
        <f t="shared" si="112"/>
        <v>140</v>
      </c>
      <c r="AW109" s="2">
        <f t="shared" si="113"/>
        <v>111.57142857142857</v>
      </c>
      <c r="AX109" s="2">
        <f t="shared" si="114"/>
        <v>153</v>
      </c>
      <c r="AY109" s="2">
        <f t="shared" si="115"/>
        <v>27.166666666666668</v>
      </c>
      <c r="AZ109" s="2">
        <f t="shared" si="116"/>
        <v>51.4</v>
      </c>
      <c r="BA109" s="2">
        <f t="shared" si="117"/>
        <v>59.142857142857146</v>
      </c>
      <c r="BC109" s="6">
        <v>30848</v>
      </c>
      <c r="BD109" s="2">
        <v>358</v>
      </c>
      <c r="BE109" s="2">
        <v>233</v>
      </c>
      <c r="BF109" s="2">
        <v>107</v>
      </c>
      <c r="BG109" s="2">
        <v>92</v>
      </c>
      <c r="BH109" s="2">
        <v>13</v>
      </c>
      <c r="BI109" s="2">
        <v>26</v>
      </c>
      <c r="BJ109" s="2">
        <v>125</v>
      </c>
      <c r="BL109" s="6">
        <f t="shared" si="142"/>
        <v>30843.714285714286</v>
      </c>
      <c r="BM109" s="2">
        <f t="shared" si="143"/>
        <v>447</v>
      </c>
      <c r="BN109" s="2">
        <f t="shared" si="118"/>
        <v>318.85714285714283</v>
      </c>
      <c r="BO109" s="2">
        <f t="shared" si="119"/>
        <v>178.33333333333334</v>
      </c>
      <c r="BP109" s="2">
        <f t="shared" si="120"/>
        <v>90.142857142857139</v>
      </c>
      <c r="BQ109" s="2">
        <f t="shared" si="91"/>
        <v>18.399999999999999</v>
      </c>
      <c r="BR109" s="2">
        <f t="shared" si="92"/>
        <v>30.75</v>
      </c>
      <c r="BS109" s="2">
        <f t="shared" si="93"/>
        <v>151.85714285714286</v>
      </c>
      <c r="BU109" s="6">
        <v>31198</v>
      </c>
      <c r="BV109" s="2">
        <v>255</v>
      </c>
      <c r="BW109" s="7">
        <v>245</v>
      </c>
      <c r="BX109" s="7">
        <v>63</v>
      </c>
      <c r="BY109" s="2">
        <v>91</v>
      </c>
      <c r="BZ109" s="2">
        <v>21</v>
      </c>
      <c r="CA109" s="2">
        <v>23</v>
      </c>
      <c r="CB109" s="2">
        <v>131</v>
      </c>
      <c r="CD109" s="6">
        <f t="shared" si="144"/>
        <v>31189</v>
      </c>
      <c r="CE109" s="2">
        <f t="shared" si="145"/>
        <v>228.71428571428572</v>
      </c>
      <c r="CF109" s="2">
        <f t="shared" si="121"/>
        <v>127.71428571428571</v>
      </c>
      <c r="CG109" s="2">
        <f t="shared" si="122"/>
        <v>50.857142857142854</v>
      </c>
      <c r="CH109" s="2">
        <f t="shared" si="123"/>
        <v>76.571428571428569</v>
      </c>
      <c r="CI109" s="2">
        <f t="shared" si="124"/>
        <v>16.714285714285715</v>
      </c>
      <c r="CJ109" s="2">
        <f t="shared" si="125"/>
        <v>14.857142857142858</v>
      </c>
      <c r="CK109" s="2">
        <f t="shared" si="126"/>
        <v>58.714285714285715</v>
      </c>
      <c r="CM109" s="6">
        <v>30990</v>
      </c>
      <c r="CN109" s="2">
        <v>168</v>
      </c>
      <c r="CO109" s="7">
        <v>57.5</v>
      </c>
      <c r="CP109" s="7">
        <v>13.36</v>
      </c>
      <c r="CQ109" s="2">
        <v>96</v>
      </c>
      <c r="CR109" s="2">
        <v>14</v>
      </c>
      <c r="CT109" s="2">
        <v>31</v>
      </c>
      <c r="CV109" s="6">
        <f t="shared" si="146"/>
        <v>30989.714285714286</v>
      </c>
      <c r="CW109" s="2">
        <f t="shared" si="147"/>
        <v>238</v>
      </c>
      <c r="CX109" s="2">
        <f t="shared" si="127"/>
        <v>119.28571428571429</v>
      </c>
      <c r="CY109" s="2">
        <f t="shared" si="128"/>
        <v>40.079999999999991</v>
      </c>
      <c r="CZ109" s="2">
        <f t="shared" si="129"/>
        <v>103.71428571428571</v>
      </c>
      <c r="DA109" s="2">
        <f t="shared" si="130"/>
        <v>23</v>
      </c>
      <c r="DB109" s="2">
        <f t="shared" si="131"/>
        <v>43.333333333333336</v>
      </c>
      <c r="DC109" s="2">
        <f t="shared" si="132"/>
        <v>44.714285714285715</v>
      </c>
    </row>
    <row r="110" spans="1:107" x14ac:dyDescent="0.2">
      <c r="A110" s="6">
        <v>30971</v>
      </c>
      <c r="B110" s="2">
        <v>1265</v>
      </c>
      <c r="C110" s="2">
        <v>190</v>
      </c>
      <c r="D110" s="2">
        <v>308</v>
      </c>
      <c r="E110" s="2">
        <v>645</v>
      </c>
      <c r="F110" s="2">
        <v>104</v>
      </c>
      <c r="G110" s="2">
        <v>161</v>
      </c>
      <c r="H110" s="2">
        <v>46</v>
      </c>
      <c r="J110" s="6">
        <f t="shared" si="148"/>
        <v>30963.142857142859</v>
      </c>
      <c r="K110" s="2">
        <f t="shared" si="149"/>
        <v>1173.5</v>
      </c>
      <c r="L110" s="2">
        <f t="shared" si="165"/>
        <v>246.28571428571428</v>
      </c>
      <c r="M110" s="2">
        <f t="shared" si="166"/>
        <v>262.42857142857144</v>
      </c>
      <c r="N110" s="2">
        <f t="shared" si="167"/>
        <v>641.83333333333337</v>
      </c>
      <c r="O110" s="2">
        <f t="shared" si="168"/>
        <v>164.57142857142858</v>
      </c>
      <c r="P110" s="2">
        <f t="shared" si="169"/>
        <v>149.33333333333334</v>
      </c>
      <c r="Q110" s="2">
        <f t="shared" si="170"/>
        <v>76.571428571428569</v>
      </c>
      <c r="S110" s="6">
        <v>31316</v>
      </c>
      <c r="T110" s="2">
        <v>1422</v>
      </c>
      <c r="U110" s="2">
        <v>638</v>
      </c>
      <c r="V110" s="2">
        <v>586</v>
      </c>
      <c r="W110" s="2">
        <v>584</v>
      </c>
      <c r="X110" s="2">
        <v>198</v>
      </c>
      <c r="Y110" s="2">
        <v>413</v>
      </c>
      <c r="Z110" s="2">
        <v>42</v>
      </c>
      <c r="AB110" s="6">
        <f t="shared" ref="AB110:AC110" si="189">AVERAGE(S107:S113)</f>
        <v>31314</v>
      </c>
      <c r="AC110" s="2">
        <f t="shared" si="189"/>
        <v>1194.7142857142858</v>
      </c>
      <c r="AD110" s="2">
        <f t="shared" si="134"/>
        <v>374.28571428571428</v>
      </c>
      <c r="AE110" s="2">
        <f t="shared" si="135"/>
        <v>439.42857142857144</v>
      </c>
      <c r="AF110" s="2">
        <f t="shared" si="136"/>
        <v>364.28571428571428</v>
      </c>
      <c r="AG110" s="2">
        <f t="shared" si="137"/>
        <v>158.66666666666666</v>
      </c>
      <c r="AH110" s="2">
        <f t="shared" si="138"/>
        <v>244.5</v>
      </c>
      <c r="AI110" s="2">
        <f t="shared" si="139"/>
        <v>52</v>
      </c>
      <c r="AK110" s="6">
        <v>30846</v>
      </c>
      <c r="AL110" s="2">
        <v>529</v>
      </c>
      <c r="AM110" s="2">
        <v>63</v>
      </c>
      <c r="AN110" s="2">
        <v>97</v>
      </c>
      <c r="AO110" s="2">
        <v>32</v>
      </c>
      <c r="AR110" s="2">
        <v>28</v>
      </c>
      <c r="AT110" s="6">
        <f t="shared" si="140"/>
        <v>30846.142857142859</v>
      </c>
      <c r="AU110" s="2">
        <f t="shared" si="141"/>
        <v>657.71428571428567</v>
      </c>
      <c r="AV110" s="2">
        <f t="shared" si="112"/>
        <v>139.28571428571428</v>
      </c>
      <c r="AW110" s="2">
        <f t="shared" si="113"/>
        <v>103.42857142857143</v>
      </c>
      <c r="AX110" s="2">
        <f t="shared" si="114"/>
        <v>151.85714285714286</v>
      </c>
      <c r="AY110" s="2">
        <f t="shared" si="115"/>
        <v>28.8</v>
      </c>
      <c r="AZ110" s="2">
        <f t="shared" si="116"/>
        <v>59.5</v>
      </c>
      <c r="BA110" s="2">
        <f t="shared" si="117"/>
        <v>60.142857142857146</v>
      </c>
      <c r="BC110" s="6">
        <v>30853</v>
      </c>
      <c r="BD110" s="2">
        <v>512</v>
      </c>
      <c r="BE110" s="2">
        <v>520</v>
      </c>
      <c r="BF110" s="2">
        <v>132</v>
      </c>
      <c r="BG110" s="2">
        <v>92</v>
      </c>
      <c r="BH110" s="2">
        <v>20</v>
      </c>
      <c r="BI110" s="2">
        <v>28</v>
      </c>
      <c r="BJ110" s="2">
        <v>225</v>
      </c>
      <c r="BL110" s="6">
        <f t="shared" si="142"/>
        <v>30850.714285714286</v>
      </c>
      <c r="BM110" s="2">
        <f t="shared" si="143"/>
        <v>428.71428571428572</v>
      </c>
      <c r="BN110" s="2">
        <f t="shared" si="118"/>
        <v>308.85714285714283</v>
      </c>
      <c r="BO110" s="2">
        <f t="shared" si="119"/>
        <v>163.28571428571428</v>
      </c>
      <c r="BP110" s="2">
        <f t="shared" si="120"/>
        <v>94.428571428571431</v>
      </c>
      <c r="BQ110" s="2">
        <f t="shared" si="91"/>
        <v>18.399999999999999</v>
      </c>
      <c r="BR110" s="2">
        <f t="shared" si="92"/>
        <v>30.75</v>
      </c>
      <c r="BS110" s="2">
        <f t="shared" si="93"/>
        <v>162.66666666666666</v>
      </c>
      <c r="BU110" s="6">
        <v>31205</v>
      </c>
      <c r="BV110" s="2">
        <v>264</v>
      </c>
      <c r="BW110" s="7">
        <v>168</v>
      </c>
      <c r="BX110" s="7">
        <v>62</v>
      </c>
      <c r="BY110" s="2">
        <v>73</v>
      </c>
      <c r="BZ110" s="2">
        <v>15</v>
      </c>
      <c r="CA110" s="2">
        <v>18</v>
      </c>
      <c r="CB110" s="2">
        <v>74</v>
      </c>
      <c r="CD110" s="6">
        <f t="shared" si="144"/>
        <v>31196.857142857141</v>
      </c>
      <c r="CE110" s="2">
        <f t="shared" si="145"/>
        <v>242.14285714285714</v>
      </c>
      <c r="CF110" s="2">
        <f t="shared" si="121"/>
        <v>136.71428571428572</v>
      </c>
      <c r="CG110" s="2">
        <f t="shared" si="122"/>
        <v>54.714285714285715</v>
      </c>
      <c r="CH110" s="2">
        <f t="shared" si="123"/>
        <v>82.428571428571431</v>
      </c>
      <c r="CI110" s="2">
        <f t="shared" si="124"/>
        <v>16.571428571428573</v>
      </c>
      <c r="CJ110" s="2">
        <f t="shared" si="125"/>
        <v>16.571428571428573</v>
      </c>
      <c r="CK110" s="2">
        <f t="shared" si="126"/>
        <v>61.857142857142854</v>
      </c>
      <c r="CM110" s="6">
        <v>30990</v>
      </c>
      <c r="CN110" s="2">
        <v>162</v>
      </c>
      <c r="CO110" s="7">
        <v>47.5</v>
      </c>
      <c r="CP110" s="7">
        <v>10.02</v>
      </c>
      <c r="CQ110" s="2">
        <v>126</v>
      </c>
      <c r="CR110" s="2">
        <v>10</v>
      </c>
      <c r="CT110" s="2">
        <v>13</v>
      </c>
      <c r="CV110" s="6">
        <f t="shared" si="146"/>
        <v>30990.857142857141</v>
      </c>
      <c r="CW110" s="2">
        <f t="shared" si="147"/>
        <v>236.71428571428572</v>
      </c>
      <c r="CX110" s="2">
        <f t="shared" si="127"/>
        <v>117.5</v>
      </c>
      <c r="CY110" s="2">
        <f t="shared" si="128"/>
        <v>39.841428571428573</v>
      </c>
      <c r="CZ110" s="2">
        <f t="shared" si="129"/>
        <v>105</v>
      </c>
      <c r="DA110" s="2">
        <f t="shared" si="130"/>
        <v>23.142857142857142</v>
      </c>
      <c r="DB110" s="2">
        <f t="shared" si="131"/>
        <v>46.333333333333336</v>
      </c>
      <c r="DC110" s="2">
        <f t="shared" si="132"/>
        <v>44.714285714285715</v>
      </c>
    </row>
    <row r="111" spans="1:107" x14ac:dyDescent="0.2">
      <c r="A111" s="6">
        <v>30977</v>
      </c>
      <c r="B111" s="2">
        <v>1190</v>
      </c>
      <c r="C111" s="2">
        <v>318</v>
      </c>
      <c r="D111" s="2">
        <v>315</v>
      </c>
      <c r="E111" s="2">
        <v>590</v>
      </c>
      <c r="F111" s="2">
        <v>97</v>
      </c>
      <c r="G111" s="2">
        <v>158</v>
      </c>
      <c r="H111" s="2">
        <v>97</v>
      </c>
      <c r="J111" s="6">
        <f t="shared" si="148"/>
        <v>30970.142857142859</v>
      </c>
      <c r="K111" s="2">
        <f t="shared" si="149"/>
        <v>1193.1666666666667</v>
      </c>
      <c r="L111" s="2">
        <f t="shared" si="165"/>
        <v>244.85714285714286</v>
      </c>
      <c r="M111" s="2">
        <f t="shared" si="166"/>
        <v>295.28571428571428</v>
      </c>
      <c r="N111" s="2">
        <f t="shared" si="167"/>
        <v>677.33333333333337</v>
      </c>
      <c r="O111" s="2">
        <f t="shared" si="168"/>
        <v>173.28571428571428</v>
      </c>
      <c r="P111" s="2">
        <f t="shared" si="169"/>
        <v>162</v>
      </c>
      <c r="Q111" s="2">
        <f t="shared" si="170"/>
        <v>76</v>
      </c>
      <c r="S111" s="6">
        <v>31316</v>
      </c>
      <c r="T111" s="2">
        <v>1434</v>
      </c>
      <c r="U111" s="2">
        <v>688</v>
      </c>
      <c r="V111" s="2">
        <v>608</v>
      </c>
      <c r="W111" s="2">
        <v>594</v>
      </c>
      <c r="X111" s="2">
        <v>214</v>
      </c>
      <c r="Y111" s="2">
        <v>434</v>
      </c>
      <c r="Z111" s="2">
        <v>58</v>
      </c>
      <c r="AB111" s="6">
        <f t="shared" ref="AB111:AC111" si="190">AVERAGE(S108:S114)</f>
        <v>31316</v>
      </c>
      <c r="AC111" s="2">
        <f t="shared" si="190"/>
        <v>1206.7142857142858</v>
      </c>
      <c r="AD111" s="2">
        <f t="shared" si="134"/>
        <v>382.14285714285717</v>
      </c>
      <c r="AE111" s="2">
        <f t="shared" si="135"/>
        <v>469.85714285714283</v>
      </c>
      <c r="AF111" s="2">
        <f t="shared" si="136"/>
        <v>374.71428571428572</v>
      </c>
      <c r="AG111" s="2">
        <f t="shared" si="137"/>
        <v>149.85714285714286</v>
      </c>
      <c r="AH111" s="2">
        <f t="shared" si="138"/>
        <v>276.8</v>
      </c>
      <c r="AI111" s="2">
        <f t="shared" si="139"/>
        <v>50.142857142857146</v>
      </c>
      <c r="AK111" s="6">
        <v>30852</v>
      </c>
      <c r="AL111" s="2">
        <v>1174</v>
      </c>
      <c r="AM111" s="2">
        <v>155</v>
      </c>
      <c r="AN111" s="2">
        <v>127</v>
      </c>
      <c r="AO111" s="2">
        <v>506</v>
      </c>
      <c r="AP111" s="2">
        <v>49</v>
      </c>
      <c r="AQ111" s="2">
        <v>133</v>
      </c>
      <c r="AR111" s="2">
        <v>104</v>
      </c>
      <c r="AT111" s="6">
        <f t="shared" si="140"/>
        <v>30853.142857142859</v>
      </c>
      <c r="AU111" s="2">
        <f t="shared" si="141"/>
        <v>602.14285714285711</v>
      </c>
      <c r="AV111" s="2">
        <f t="shared" si="112"/>
        <v>127.85714285714286</v>
      </c>
      <c r="AW111" s="2">
        <f t="shared" si="113"/>
        <v>94.714285714285708</v>
      </c>
      <c r="AX111" s="2">
        <f t="shared" si="114"/>
        <v>130.71428571428572</v>
      </c>
      <c r="AY111" s="2">
        <f t="shared" si="115"/>
        <v>22</v>
      </c>
      <c r="AZ111" s="2">
        <f t="shared" si="116"/>
        <v>53</v>
      </c>
      <c r="BA111" s="2">
        <f t="shared" si="117"/>
        <v>54.428571428571431</v>
      </c>
      <c r="BC111" s="6">
        <v>30855</v>
      </c>
      <c r="BD111" s="2">
        <v>450</v>
      </c>
      <c r="BE111" s="2">
        <v>530</v>
      </c>
      <c r="BF111" s="2">
        <v>169</v>
      </c>
      <c r="BG111" s="2">
        <v>122</v>
      </c>
      <c r="BH111" s="2">
        <v>19</v>
      </c>
      <c r="BI111" s="2">
        <v>47</v>
      </c>
      <c r="BJ111" s="2">
        <v>229</v>
      </c>
      <c r="BL111" s="6">
        <f t="shared" si="142"/>
        <v>30857.714285714286</v>
      </c>
      <c r="BM111" s="2">
        <f t="shared" si="143"/>
        <v>411.28571428571428</v>
      </c>
      <c r="BN111" s="2">
        <f t="shared" si="118"/>
        <v>313.14285714285717</v>
      </c>
      <c r="BO111" s="2">
        <f t="shared" si="119"/>
        <v>142</v>
      </c>
      <c r="BP111" s="2">
        <f t="shared" si="120"/>
        <v>98.571428571428569</v>
      </c>
      <c r="BQ111" s="2">
        <f t="shared" si="91"/>
        <v>16.8</v>
      </c>
      <c r="BR111" s="2">
        <f t="shared" si="92"/>
        <v>31.2</v>
      </c>
      <c r="BS111" s="2">
        <f t="shared" si="93"/>
        <v>162</v>
      </c>
      <c r="BU111" s="6">
        <v>31205</v>
      </c>
      <c r="BV111" s="2">
        <v>244</v>
      </c>
      <c r="BW111" s="7">
        <v>55</v>
      </c>
      <c r="BX111" s="7">
        <v>58</v>
      </c>
      <c r="BY111" s="2">
        <v>89</v>
      </c>
      <c r="BZ111" s="2">
        <v>15</v>
      </c>
      <c r="CA111" s="2">
        <v>19</v>
      </c>
      <c r="CB111" s="2">
        <v>10</v>
      </c>
      <c r="CD111" s="6">
        <f t="shared" si="144"/>
        <v>31203.571428571428</v>
      </c>
      <c r="CE111" s="2">
        <f t="shared" si="145"/>
        <v>253</v>
      </c>
      <c r="CF111" s="2">
        <f t="shared" si="121"/>
        <v>170.28571428571428</v>
      </c>
      <c r="CG111" s="2">
        <f t="shared" si="122"/>
        <v>59.857142857142854</v>
      </c>
      <c r="CH111" s="2">
        <f t="shared" si="123"/>
        <v>90.142857142857139</v>
      </c>
      <c r="CI111" s="2">
        <f t="shared" si="124"/>
        <v>17.428571428571427</v>
      </c>
      <c r="CJ111" s="2">
        <f t="shared" si="125"/>
        <v>18.428571428571427</v>
      </c>
      <c r="CK111" s="2">
        <f t="shared" si="126"/>
        <v>81.428571428571431</v>
      </c>
      <c r="CM111" s="6">
        <v>30992</v>
      </c>
      <c r="CN111" s="2">
        <v>288</v>
      </c>
      <c r="CO111" s="7">
        <v>382.5</v>
      </c>
      <c r="CP111" s="7">
        <v>121.91</v>
      </c>
      <c r="CQ111" s="2">
        <v>170</v>
      </c>
      <c r="CR111" s="2">
        <v>71</v>
      </c>
      <c r="CS111" s="2">
        <v>103</v>
      </c>
      <c r="CT111" s="2">
        <v>135</v>
      </c>
      <c r="CV111" s="6">
        <f t="shared" si="146"/>
        <v>30993.285714285714</v>
      </c>
      <c r="CW111" s="2">
        <f t="shared" si="147"/>
        <v>236.28571428571428</v>
      </c>
      <c r="CX111" s="2">
        <f t="shared" si="127"/>
        <v>112.5</v>
      </c>
      <c r="CY111" s="2">
        <f t="shared" si="128"/>
        <v>38.410000000000004</v>
      </c>
      <c r="CZ111" s="2">
        <f t="shared" si="129"/>
        <v>101.71428571428571</v>
      </c>
      <c r="DA111" s="2">
        <f t="shared" si="130"/>
        <v>22.285714285714285</v>
      </c>
      <c r="DB111" s="2">
        <f t="shared" si="131"/>
        <v>46.333333333333336</v>
      </c>
      <c r="DC111" s="2">
        <f t="shared" si="132"/>
        <v>43.714285714285715</v>
      </c>
    </row>
    <row r="112" spans="1:107" x14ac:dyDescent="0.2">
      <c r="A112" s="6">
        <v>30984</v>
      </c>
      <c r="B112" s="2">
        <v>1290</v>
      </c>
      <c r="C112" s="2">
        <v>225</v>
      </c>
      <c r="D112" s="2">
        <v>337</v>
      </c>
      <c r="E112" s="2">
        <v>740</v>
      </c>
      <c r="F112" s="2">
        <v>122</v>
      </c>
      <c r="G112" s="2">
        <v>210</v>
      </c>
      <c r="H112" s="2">
        <v>82</v>
      </c>
      <c r="J112" s="6">
        <f t="shared" si="148"/>
        <v>30977.142857142859</v>
      </c>
      <c r="K112" s="2">
        <f t="shared" si="149"/>
        <v>1246.4285714285713</v>
      </c>
      <c r="L112" s="2">
        <f t="shared" si="165"/>
        <v>232.71428571428572</v>
      </c>
      <c r="M112" s="2">
        <f t="shared" si="166"/>
        <v>312.85714285714283</v>
      </c>
      <c r="N112" s="2">
        <f t="shared" si="167"/>
        <v>716.14285714285711</v>
      </c>
      <c r="O112" s="2">
        <f t="shared" si="168"/>
        <v>147.42857142857142</v>
      </c>
      <c r="P112" s="2">
        <f t="shared" si="169"/>
        <v>179.28571428571428</v>
      </c>
      <c r="Q112" s="2">
        <f t="shared" si="170"/>
        <v>72.571428571428569</v>
      </c>
      <c r="S112" s="6">
        <v>31316</v>
      </c>
      <c r="T112" s="2">
        <v>1441</v>
      </c>
      <c r="U112" s="2">
        <v>673</v>
      </c>
      <c r="V112" s="2">
        <v>569</v>
      </c>
      <c r="W112" s="2">
        <v>577</v>
      </c>
      <c r="X112" s="2">
        <v>197</v>
      </c>
      <c r="Y112" s="2">
        <v>403</v>
      </c>
      <c r="Z112" s="2">
        <v>52</v>
      </c>
      <c r="AB112" s="6">
        <f t="shared" ref="AB112:AC112" si="191">AVERAGE(S109:S115)</f>
        <v>31318</v>
      </c>
      <c r="AC112" s="2">
        <f t="shared" si="191"/>
        <v>1213.4285714285713</v>
      </c>
      <c r="AD112" s="2">
        <f t="shared" si="134"/>
        <v>386.42857142857144</v>
      </c>
      <c r="AE112" s="2">
        <f t="shared" si="135"/>
        <v>497.57142857142856</v>
      </c>
      <c r="AF112" s="2">
        <f t="shared" si="136"/>
        <v>388.28571428571428</v>
      </c>
      <c r="AG112" s="2">
        <f t="shared" si="137"/>
        <v>167</v>
      </c>
      <c r="AH112" s="2">
        <f t="shared" si="138"/>
        <v>365.2</v>
      </c>
      <c r="AI112" s="2">
        <f t="shared" si="139"/>
        <v>46.571428571428569</v>
      </c>
      <c r="AK112" s="6">
        <v>30860</v>
      </c>
      <c r="AL112" s="2">
        <v>350</v>
      </c>
      <c r="AM112" s="2">
        <v>220</v>
      </c>
      <c r="AN112" s="2">
        <v>81</v>
      </c>
      <c r="AO112" s="2">
        <v>27</v>
      </c>
      <c r="AP112" s="2">
        <v>11</v>
      </c>
      <c r="AQ112" s="2">
        <v>17</v>
      </c>
      <c r="AR112" s="2">
        <v>68</v>
      </c>
      <c r="AT112" s="6">
        <f t="shared" si="140"/>
        <v>30860.142857142859</v>
      </c>
      <c r="AU112" s="2">
        <f t="shared" si="141"/>
        <v>587</v>
      </c>
      <c r="AV112" s="2">
        <f t="shared" si="112"/>
        <v>135</v>
      </c>
      <c r="AW112" s="2">
        <f t="shared" si="113"/>
        <v>93.428571428571431</v>
      </c>
      <c r="AX112" s="2">
        <f t="shared" si="114"/>
        <v>121.85714285714286</v>
      </c>
      <c r="AY112" s="2">
        <f t="shared" si="115"/>
        <v>22.6</v>
      </c>
      <c r="AZ112" s="2">
        <f t="shared" si="116"/>
        <v>50.5</v>
      </c>
      <c r="BA112" s="2">
        <f t="shared" si="117"/>
        <v>51.571428571428569</v>
      </c>
      <c r="BC112" s="6">
        <v>30862</v>
      </c>
      <c r="BD112" s="2">
        <v>346</v>
      </c>
      <c r="BE112" s="2">
        <v>155</v>
      </c>
      <c r="BF112" s="2">
        <v>87</v>
      </c>
      <c r="BG112" s="2">
        <v>86</v>
      </c>
      <c r="BH112" s="2">
        <v>14</v>
      </c>
      <c r="BI112" s="2">
        <v>22</v>
      </c>
      <c r="BJ112" s="2">
        <v>61</v>
      </c>
      <c r="BL112" s="6">
        <f t="shared" si="142"/>
        <v>30863.714285714286</v>
      </c>
      <c r="BM112" s="2">
        <f t="shared" si="143"/>
        <v>387.14285714285717</v>
      </c>
      <c r="BN112" s="2">
        <f t="shared" si="118"/>
        <v>306.28571428571428</v>
      </c>
      <c r="BO112" s="2">
        <f t="shared" si="119"/>
        <v>109.71428571428571</v>
      </c>
      <c r="BP112" s="2">
        <f t="shared" si="120"/>
        <v>97.714285714285708</v>
      </c>
      <c r="BQ112" s="2">
        <f t="shared" si="91"/>
        <v>17</v>
      </c>
      <c r="BR112" s="2">
        <f t="shared" si="92"/>
        <v>30</v>
      </c>
      <c r="BS112" s="2">
        <f t="shared" si="93"/>
        <v>150</v>
      </c>
      <c r="BU112" s="6">
        <v>31210</v>
      </c>
      <c r="BV112" s="2">
        <v>246</v>
      </c>
      <c r="BW112" s="7">
        <v>48</v>
      </c>
      <c r="BX112" s="7">
        <v>63</v>
      </c>
      <c r="BY112" s="2">
        <v>78</v>
      </c>
      <c r="BZ112" s="2">
        <v>22</v>
      </c>
      <c r="CA112" s="2">
        <v>19</v>
      </c>
      <c r="CB112" s="2">
        <v>21</v>
      </c>
      <c r="CD112" s="6">
        <f t="shared" si="144"/>
        <v>31210.285714285714</v>
      </c>
      <c r="CE112" s="2">
        <f t="shared" si="145"/>
        <v>260.14285714285717</v>
      </c>
      <c r="CF112" s="2">
        <f t="shared" si="121"/>
        <v>152.42857142857142</v>
      </c>
      <c r="CG112" s="2">
        <f t="shared" si="122"/>
        <v>64.428571428571431</v>
      </c>
      <c r="CH112" s="2">
        <f t="shared" si="123"/>
        <v>92.285714285714292</v>
      </c>
      <c r="CI112" s="2">
        <f t="shared" si="124"/>
        <v>17.714285714285715</v>
      </c>
      <c r="CJ112" s="2">
        <f t="shared" si="125"/>
        <v>19.428571428571427</v>
      </c>
      <c r="CK112" s="2">
        <f t="shared" si="126"/>
        <v>70.142857142857139</v>
      </c>
      <c r="CM112" s="6">
        <v>30992</v>
      </c>
      <c r="CN112" s="2">
        <v>280</v>
      </c>
      <c r="CO112" s="7">
        <v>135</v>
      </c>
      <c r="CP112" s="7">
        <v>56.78</v>
      </c>
      <c r="CQ112" s="2">
        <v>78</v>
      </c>
      <c r="CR112" s="2">
        <v>18</v>
      </c>
      <c r="CS112" s="2">
        <v>21</v>
      </c>
      <c r="CT112" s="2">
        <v>62</v>
      </c>
      <c r="CV112" s="6">
        <f t="shared" si="146"/>
        <v>30995.714285714286</v>
      </c>
      <c r="CW112" s="2">
        <f t="shared" si="147"/>
        <v>235.85714285714286</v>
      </c>
      <c r="CX112" s="2">
        <f t="shared" si="127"/>
        <v>109.28571428571429</v>
      </c>
      <c r="CY112" s="2">
        <f t="shared" si="128"/>
        <v>36.978571428571421</v>
      </c>
      <c r="CZ112" s="2">
        <f t="shared" si="129"/>
        <v>100.42857142857143</v>
      </c>
      <c r="DA112" s="2">
        <f t="shared" si="130"/>
        <v>21.571428571428573</v>
      </c>
      <c r="DB112" s="2">
        <f t="shared" si="131"/>
        <v>46.333333333333336</v>
      </c>
      <c r="DC112" s="2">
        <f t="shared" si="132"/>
        <v>42.428571428571431</v>
      </c>
    </row>
    <row r="113" spans="1:107" x14ac:dyDescent="0.2">
      <c r="A113" s="6">
        <v>30991</v>
      </c>
      <c r="B113" s="2">
        <v>1321</v>
      </c>
      <c r="C113" s="2">
        <v>273</v>
      </c>
      <c r="D113" s="2">
        <v>347</v>
      </c>
      <c r="E113" s="2">
        <v>803</v>
      </c>
      <c r="F113" s="2">
        <v>137</v>
      </c>
      <c r="G113" s="2">
        <v>227</v>
      </c>
      <c r="H113" s="2">
        <v>76</v>
      </c>
      <c r="J113" s="6">
        <f t="shared" si="148"/>
        <v>30984.142857142859</v>
      </c>
      <c r="K113" s="2">
        <f t="shared" si="149"/>
        <v>1312.2857142857142</v>
      </c>
      <c r="L113" s="2">
        <f t="shared" si="165"/>
        <v>263.14285714285717</v>
      </c>
      <c r="M113" s="2">
        <f t="shared" si="166"/>
        <v>339.42857142857144</v>
      </c>
      <c r="N113" s="2">
        <f t="shared" si="167"/>
        <v>721.85714285714289</v>
      </c>
      <c r="O113" s="2">
        <f t="shared" si="168"/>
        <v>121.71428571428571</v>
      </c>
      <c r="P113" s="2">
        <f t="shared" si="169"/>
        <v>203.28571428571428</v>
      </c>
      <c r="Q113" s="2">
        <f t="shared" si="170"/>
        <v>81.857142857142861</v>
      </c>
      <c r="S113" s="6">
        <v>31323</v>
      </c>
      <c r="T113" s="2">
        <v>1000</v>
      </c>
      <c r="U113" s="2">
        <v>190</v>
      </c>
      <c r="V113" s="2">
        <v>488</v>
      </c>
      <c r="W113" s="2">
        <v>269</v>
      </c>
      <c r="X113" s="2">
        <v>257</v>
      </c>
      <c r="Z113" s="2">
        <v>47</v>
      </c>
      <c r="AB113" s="6">
        <f t="shared" ref="AB113:AC113" si="192">AVERAGE(S110:S116)</f>
        <v>31321</v>
      </c>
      <c r="AC113" s="2">
        <f t="shared" si="192"/>
        <v>1331.4285714285713</v>
      </c>
      <c r="AD113" s="2">
        <f t="shared" si="134"/>
        <v>431.16666666666669</v>
      </c>
      <c r="AE113" s="2">
        <f t="shared" si="135"/>
        <v>603.71428571428567</v>
      </c>
      <c r="AF113" s="2">
        <f t="shared" si="136"/>
        <v>466.42857142857144</v>
      </c>
      <c r="AG113" s="2">
        <f t="shared" si="137"/>
        <v>197.14285714285714</v>
      </c>
      <c r="AH113" s="2">
        <f t="shared" si="138"/>
        <v>463.2</v>
      </c>
      <c r="AI113" s="2">
        <f t="shared" si="139"/>
        <v>61</v>
      </c>
      <c r="AK113" s="6">
        <v>30869</v>
      </c>
      <c r="AL113" s="2">
        <v>493</v>
      </c>
      <c r="AM113" s="2">
        <v>143</v>
      </c>
      <c r="AN113" s="2">
        <v>76</v>
      </c>
      <c r="AO113" s="2">
        <v>89</v>
      </c>
      <c r="AR113" s="2">
        <v>58</v>
      </c>
      <c r="AT113" s="6">
        <f t="shared" si="140"/>
        <v>30867.142857142859</v>
      </c>
      <c r="AU113" s="2">
        <f t="shared" si="141"/>
        <v>582.57142857142856</v>
      </c>
      <c r="AV113" s="2">
        <f t="shared" si="112"/>
        <v>153.85714285714286</v>
      </c>
      <c r="AW113" s="2">
        <f t="shared" si="113"/>
        <v>96.857142857142861</v>
      </c>
      <c r="AX113" s="2">
        <f t="shared" si="114"/>
        <v>136</v>
      </c>
      <c r="AY113" s="2">
        <f t="shared" si="115"/>
        <v>24</v>
      </c>
      <c r="AZ113" s="2">
        <f t="shared" si="116"/>
        <v>48.4</v>
      </c>
      <c r="BA113" s="2">
        <f t="shared" si="117"/>
        <v>61.714285714285715</v>
      </c>
      <c r="BC113" s="6">
        <v>30869</v>
      </c>
      <c r="BD113" s="2">
        <v>319</v>
      </c>
      <c r="BE113" s="2">
        <v>158</v>
      </c>
      <c r="BF113" s="2">
        <v>73</v>
      </c>
      <c r="BG113" s="2">
        <v>92</v>
      </c>
      <c r="BL113" s="6">
        <f t="shared" si="142"/>
        <v>30869.714285714286</v>
      </c>
      <c r="BM113" s="2">
        <f t="shared" si="143"/>
        <v>383.42857142857144</v>
      </c>
      <c r="BN113" s="2">
        <f t="shared" si="118"/>
        <v>293.42857142857144</v>
      </c>
      <c r="BO113" s="2">
        <f t="shared" si="119"/>
        <v>105.42857142857143</v>
      </c>
      <c r="BP113" s="2">
        <f t="shared" si="120"/>
        <v>98.714285714285708</v>
      </c>
      <c r="BQ113" s="2">
        <f t="shared" si="91"/>
        <v>19.5</v>
      </c>
      <c r="BR113" s="2">
        <f t="shared" si="92"/>
        <v>29.666666666666668</v>
      </c>
      <c r="BS113" s="2">
        <f t="shared" si="93"/>
        <v>136.33333333333334</v>
      </c>
      <c r="BU113" s="6">
        <v>31210</v>
      </c>
      <c r="BV113" s="2">
        <v>266</v>
      </c>
      <c r="BW113" s="7">
        <v>188</v>
      </c>
      <c r="BX113" s="7">
        <v>60</v>
      </c>
      <c r="BY113" s="2">
        <v>99</v>
      </c>
      <c r="BZ113" s="2">
        <v>14</v>
      </c>
      <c r="CA113" s="2">
        <v>21</v>
      </c>
      <c r="CB113" s="2">
        <v>88</v>
      </c>
      <c r="CD113" s="6">
        <f t="shared" si="144"/>
        <v>31217.714285714286</v>
      </c>
      <c r="CE113" s="2">
        <f t="shared" si="145"/>
        <v>267.71428571428572</v>
      </c>
      <c r="CF113" s="2">
        <f t="shared" si="121"/>
        <v>124.28571428571429</v>
      </c>
      <c r="CG113" s="2">
        <f t="shared" si="122"/>
        <v>66.142857142857139</v>
      </c>
      <c r="CH113" s="2">
        <f t="shared" si="123"/>
        <v>93.714285714285708</v>
      </c>
      <c r="CI113" s="2">
        <f t="shared" si="124"/>
        <v>17.571428571428573</v>
      </c>
      <c r="CJ113" s="2">
        <f t="shared" si="125"/>
        <v>19.142857142857142</v>
      </c>
      <c r="CK113" s="2">
        <f t="shared" si="126"/>
        <v>53.571428571428569</v>
      </c>
      <c r="CM113" s="6">
        <v>30996</v>
      </c>
      <c r="CN113" s="2">
        <v>247</v>
      </c>
      <c r="CO113" s="7">
        <v>70</v>
      </c>
      <c r="CP113" s="7">
        <v>23.38</v>
      </c>
      <c r="CQ113" s="2">
        <v>83</v>
      </c>
      <c r="CR113" s="2">
        <v>13</v>
      </c>
      <c r="CS113" s="2">
        <v>15</v>
      </c>
      <c r="CT113" s="2">
        <v>26</v>
      </c>
      <c r="CV113" s="6">
        <f t="shared" si="146"/>
        <v>30998.285714285714</v>
      </c>
      <c r="CW113" s="2">
        <f t="shared" si="147"/>
        <v>245.57142857142858</v>
      </c>
      <c r="CX113" s="2">
        <f t="shared" si="127"/>
        <v>113.92857142857143</v>
      </c>
      <c r="CY113" s="2">
        <f t="shared" si="128"/>
        <v>37.932857142857138</v>
      </c>
      <c r="CZ113" s="2">
        <f t="shared" si="129"/>
        <v>97.857142857142861</v>
      </c>
      <c r="DA113" s="2">
        <f t="shared" si="130"/>
        <v>21</v>
      </c>
      <c r="DB113" s="2">
        <f t="shared" si="131"/>
        <v>46.333333333333336</v>
      </c>
      <c r="DC113" s="2">
        <f t="shared" si="132"/>
        <v>41.571428571428569</v>
      </c>
    </row>
    <row r="114" spans="1:107" x14ac:dyDescent="0.2">
      <c r="A114" s="6">
        <v>30998</v>
      </c>
      <c r="B114" s="2">
        <v>1566</v>
      </c>
      <c r="C114" s="2">
        <v>330</v>
      </c>
      <c r="D114" s="2">
        <v>412</v>
      </c>
      <c r="E114" s="2">
        <v>949</v>
      </c>
      <c r="F114" s="2">
        <v>163</v>
      </c>
      <c r="G114" s="2">
        <v>283</v>
      </c>
      <c r="H114" s="2">
        <v>98</v>
      </c>
      <c r="J114" s="6">
        <f t="shared" si="148"/>
        <v>30991.142857142859</v>
      </c>
      <c r="K114" s="2">
        <f t="shared" si="149"/>
        <v>1379.2857142857142</v>
      </c>
      <c r="L114" s="2">
        <f t="shared" si="165"/>
        <v>278.85714285714283</v>
      </c>
      <c r="M114" s="2">
        <f t="shared" si="166"/>
        <v>364.57142857142856</v>
      </c>
      <c r="N114" s="2">
        <f t="shared" si="167"/>
        <v>788.85714285714289</v>
      </c>
      <c r="O114" s="2">
        <f t="shared" si="168"/>
        <v>134.14285714285714</v>
      </c>
      <c r="P114" s="2">
        <f t="shared" si="169"/>
        <v>226.28571428571428</v>
      </c>
      <c r="Q114" s="2">
        <f t="shared" si="170"/>
        <v>87.285714285714292</v>
      </c>
      <c r="S114" s="6">
        <v>31323</v>
      </c>
      <c r="T114" s="2">
        <v>1138</v>
      </c>
      <c r="U114" s="2">
        <v>185</v>
      </c>
      <c r="V114" s="2">
        <v>504</v>
      </c>
      <c r="W114" s="2">
        <v>300</v>
      </c>
      <c r="X114" s="2">
        <v>97</v>
      </c>
      <c r="Z114" s="2">
        <v>39</v>
      </c>
      <c r="AB114" s="6">
        <f t="shared" ref="AB114:AC114" si="193">AVERAGE(S111:S117)</f>
        <v>31323</v>
      </c>
      <c r="AC114" s="2">
        <f t="shared" si="193"/>
        <v>1381.2857142857142</v>
      </c>
      <c r="AD114" s="2">
        <f t="shared" si="134"/>
        <v>389.8</v>
      </c>
      <c r="AE114" s="2">
        <f t="shared" si="135"/>
        <v>669.85714285714289</v>
      </c>
      <c r="AF114" s="2">
        <f t="shared" si="136"/>
        <v>464.71428571428572</v>
      </c>
      <c r="AG114" s="2">
        <f t="shared" si="137"/>
        <v>197</v>
      </c>
      <c r="AH114" s="2">
        <f t="shared" si="138"/>
        <v>475.75</v>
      </c>
      <c r="AI114" s="2">
        <f t="shared" si="139"/>
        <v>74.571428571428569</v>
      </c>
      <c r="AK114" s="6">
        <v>30874</v>
      </c>
      <c r="AL114" s="2">
        <v>450</v>
      </c>
      <c r="AM114" s="2">
        <v>123</v>
      </c>
      <c r="AN114" s="2">
        <v>85</v>
      </c>
      <c r="AO114" s="2">
        <v>99</v>
      </c>
      <c r="AP114" s="2">
        <v>20</v>
      </c>
      <c r="AQ114" s="2">
        <v>33</v>
      </c>
      <c r="AR114" s="2">
        <v>35</v>
      </c>
      <c r="AT114" s="6">
        <f t="shared" si="140"/>
        <v>30874.142857142859</v>
      </c>
      <c r="AU114" s="2">
        <f t="shared" si="141"/>
        <v>608.57142857142856</v>
      </c>
      <c r="AV114" s="2">
        <f t="shared" si="112"/>
        <v>203.14285714285714</v>
      </c>
      <c r="AW114" s="2">
        <f t="shared" si="113"/>
        <v>93.857142857142861</v>
      </c>
      <c r="AX114" s="2">
        <f t="shared" si="114"/>
        <v>179.42857142857142</v>
      </c>
      <c r="AY114" s="2">
        <f t="shared" si="115"/>
        <v>25.333333333333332</v>
      </c>
      <c r="AZ114" s="2">
        <f t="shared" si="116"/>
        <v>55.833333333333336</v>
      </c>
      <c r="BA114" s="2">
        <f t="shared" si="117"/>
        <v>83.714285714285708</v>
      </c>
      <c r="BC114" s="6">
        <v>30876</v>
      </c>
      <c r="BD114" s="2">
        <v>417</v>
      </c>
      <c r="BE114" s="2">
        <v>323</v>
      </c>
      <c r="BF114" s="2">
        <v>125</v>
      </c>
      <c r="BG114" s="2">
        <v>116</v>
      </c>
      <c r="BH114" s="2">
        <v>18</v>
      </c>
      <c r="BI114" s="2">
        <v>33</v>
      </c>
      <c r="BJ114" s="2">
        <v>182</v>
      </c>
      <c r="BL114" s="6">
        <f t="shared" si="142"/>
        <v>30876.142857142859</v>
      </c>
      <c r="BM114" s="2">
        <f t="shared" si="143"/>
        <v>362</v>
      </c>
      <c r="BN114" s="2">
        <f t="shared" si="118"/>
        <v>255.66666666666666</v>
      </c>
      <c r="BO114" s="2">
        <f t="shared" si="119"/>
        <v>101</v>
      </c>
      <c r="BP114" s="2">
        <f t="shared" si="120"/>
        <v>99.833333333333329</v>
      </c>
      <c r="BQ114" s="2">
        <f t="shared" si="91"/>
        <v>20.666666666666668</v>
      </c>
      <c r="BR114" s="2">
        <f t="shared" si="92"/>
        <v>30</v>
      </c>
      <c r="BS114" s="2">
        <f t="shared" si="93"/>
        <v>118.6</v>
      </c>
      <c r="BU114" s="6">
        <v>31222</v>
      </c>
      <c r="BV114" s="2">
        <v>279</v>
      </c>
      <c r="BW114" s="7">
        <v>310</v>
      </c>
      <c r="BX114" s="7">
        <v>73</v>
      </c>
      <c r="BY114" s="2">
        <v>120</v>
      </c>
      <c r="BZ114" s="2">
        <v>22</v>
      </c>
      <c r="CA114" s="2">
        <v>18</v>
      </c>
      <c r="CB114" s="2">
        <v>152</v>
      </c>
      <c r="CD114" s="6">
        <f t="shared" si="144"/>
        <v>31224.142857142859</v>
      </c>
      <c r="CE114" s="2">
        <f t="shared" si="145"/>
        <v>282.14285714285717</v>
      </c>
      <c r="CF114" s="2">
        <f t="shared" si="121"/>
        <v>115</v>
      </c>
      <c r="CG114" s="2">
        <f t="shared" si="122"/>
        <v>73.571428571428569</v>
      </c>
      <c r="CH114" s="2">
        <f t="shared" si="123"/>
        <v>96.714285714285708</v>
      </c>
      <c r="CI114" s="2">
        <f t="shared" si="124"/>
        <v>19.285714285714285</v>
      </c>
      <c r="CJ114" s="2">
        <f t="shared" si="125"/>
        <v>22.571428571428573</v>
      </c>
      <c r="CK114" s="2">
        <f t="shared" si="126"/>
        <v>51.428571428571431</v>
      </c>
      <c r="CM114" s="6">
        <v>31005</v>
      </c>
      <c r="CN114" s="2">
        <v>253</v>
      </c>
      <c r="CO114" s="7">
        <v>30</v>
      </c>
      <c r="CP114" s="7">
        <v>16.7</v>
      </c>
      <c r="CQ114" s="2">
        <v>68</v>
      </c>
      <c r="CR114" s="2">
        <v>12</v>
      </c>
      <c r="CT114" s="2">
        <v>16</v>
      </c>
      <c r="CV114" s="6">
        <f t="shared" si="146"/>
        <v>31000.857142857141</v>
      </c>
      <c r="CW114" s="2">
        <f t="shared" si="147"/>
        <v>257.85714285714283</v>
      </c>
      <c r="CX114" s="2">
        <f t="shared" si="127"/>
        <v>114.28571428571429</v>
      </c>
      <c r="CY114" s="2">
        <f t="shared" si="128"/>
        <v>39.841428571428573</v>
      </c>
      <c r="CZ114" s="2">
        <f t="shared" si="129"/>
        <v>91.428571428571431</v>
      </c>
      <c r="DA114" s="2">
        <f t="shared" si="130"/>
        <v>21.714285714285715</v>
      </c>
      <c r="DB114" s="2">
        <f t="shared" si="131"/>
        <v>37.75</v>
      </c>
      <c r="DC114" s="2">
        <f t="shared" si="132"/>
        <v>42.857142857142854</v>
      </c>
    </row>
    <row r="115" spans="1:107" x14ac:dyDescent="0.2">
      <c r="A115" s="6">
        <v>31005</v>
      </c>
      <c r="B115" s="2">
        <v>1514</v>
      </c>
      <c r="C115" s="2">
        <v>363</v>
      </c>
      <c r="D115" s="2">
        <v>422</v>
      </c>
      <c r="E115" s="2">
        <v>903</v>
      </c>
      <c r="F115" s="2">
        <v>165</v>
      </c>
      <c r="G115" s="2">
        <v>281</v>
      </c>
      <c r="H115" s="2">
        <v>125</v>
      </c>
      <c r="J115" s="6">
        <f t="shared" si="148"/>
        <v>30998.142857142859</v>
      </c>
      <c r="K115" s="2">
        <f t="shared" si="149"/>
        <v>1438.8571428571429</v>
      </c>
      <c r="L115" s="2">
        <f t="shared" si="165"/>
        <v>293.57142857142856</v>
      </c>
      <c r="M115" s="2">
        <f t="shared" si="166"/>
        <v>385.71428571428572</v>
      </c>
      <c r="N115" s="2">
        <f t="shared" si="167"/>
        <v>882.14285714285711</v>
      </c>
      <c r="O115" s="2">
        <f t="shared" si="168"/>
        <v>154.14285714285714</v>
      </c>
      <c r="P115" s="2">
        <f t="shared" si="169"/>
        <v>261.71428571428572</v>
      </c>
      <c r="Q115" s="2">
        <f t="shared" si="170"/>
        <v>89.857142857142861</v>
      </c>
      <c r="S115" s="6">
        <v>31323</v>
      </c>
      <c r="T115" s="2">
        <v>1076</v>
      </c>
      <c r="U115" s="2">
        <v>213</v>
      </c>
      <c r="V115" s="2">
        <v>461</v>
      </c>
      <c r="W115" s="2">
        <v>278</v>
      </c>
      <c r="X115" s="2">
        <v>161</v>
      </c>
      <c r="Y115" s="2">
        <v>509</v>
      </c>
      <c r="Z115" s="2">
        <v>38</v>
      </c>
      <c r="AB115" s="6">
        <f t="shared" ref="AB115:AC115" si="194">AVERAGE(S112:S118)</f>
        <v>31325</v>
      </c>
      <c r="AC115" s="2">
        <f t="shared" si="194"/>
        <v>1423.1428571428571</v>
      </c>
      <c r="AD115" s="2">
        <f t="shared" si="134"/>
        <v>315.25</v>
      </c>
      <c r="AE115" s="2">
        <f t="shared" si="135"/>
        <v>712.57142857142856</v>
      </c>
      <c r="AF115" s="2">
        <f t="shared" si="136"/>
        <v>455.85714285714283</v>
      </c>
      <c r="AG115" s="2">
        <f t="shared" si="137"/>
        <v>192</v>
      </c>
      <c r="AH115" s="2">
        <f t="shared" si="138"/>
        <v>462.5</v>
      </c>
      <c r="AI115" s="2">
        <f t="shared" si="139"/>
        <v>82.142857142857139</v>
      </c>
      <c r="AK115" s="6">
        <v>30881</v>
      </c>
      <c r="AL115" s="2">
        <v>537</v>
      </c>
      <c r="AM115" s="2">
        <v>133</v>
      </c>
      <c r="AN115" s="2">
        <v>85</v>
      </c>
      <c r="AO115" s="2">
        <v>60</v>
      </c>
      <c r="AP115" s="2">
        <v>21</v>
      </c>
      <c r="AQ115" s="2">
        <v>19</v>
      </c>
      <c r="AR115" s="2">
        <v>27</v>
      </c>
      <c r="AT115" s="6">
        <f t="shared" si="140"/>
        <v>30881.571428571428</v>
      </c>
      <c r="AU115" s="2">
        <f t="shared" si="141"/>
        <v>503.57142857142856</v>
      </c>
      <c r="AV115" s="2">
        <f t="shared" si="112"/>
        <v>196</v>
      </c>
      <c r="AW115" s="2">
        <f t="shared" si="113"/>
        <v>90.285714285714292</v>
      </c>
      <c r="AX115" s="2">
        <f t="shared" si="114"/>
        <v>117.14285714285714</v>
      </c>
      <c r="AY115" s="2">
        <f t="shared" si="115"/>
        <v>20</v>
      </c>
      <c r="AZ115" s="2">
        <f t="shared" si="116"/>
        <v>36.5</v>
      </c>
      <c r="BA115" s="2">
        <f t="shared" si="117"/>
        <v>74.285714285714292</v>
      </c>
      <c r="BC115" s="6">
        <v>30883</v>
      </c>
      <c r="BD115" s="2">
        <v>308</v>
      </c>
      <c r="BE115" s="2">
        <v>225</v>
      </c>
      <c r="BF115" s="2">
        <v>75</v>
      </c>
      <c r="BG115" s="2">
        <v>84</v>
      </c>
      <c r="BH115" s="2">
        <v>18</v>
      </c>
      <c r="BI115" s="2">
        <v>24</v>
      </c>
      <c r="BJ115" s="2">
        <v>78</v>
      </c>
      <c r="BL115" s="6">
        <f t="shared" si="142"/>
        <v>30883.142857142859</v>
      </c>
      <c r="BM115" s="2">
        <f t="shared" si="143"/>
        <v>346.33333333333331</v>
      </c>
      <c r="BN115" s="2">
        <f t="shared" si="118"/>
        <v>172.83333333333334</v>
      </c>
      <c r="BO115" s="2">
        <f t="shared" si="119"/>
        <v>88.166666666666671</v>
      </c>
      <c r="BP115" s="2">
        <f t="shared" si="120"/>
        <v>94.5</v>
      </c>
      <c r="BQ115" s="2">
        <f t="shared" si="91"/>
        <v>19.666666666666668</v>
      </c>
      <c r="BR115" s="2">
        <f t="shared" si="92"/>
        <v>25.6</v>
      </c>
      <c r="BS115" s="2">
        <f t="shared" si="93"/>
        <v>101.8</v>
      </c>
      <c r="BU115" s="6">
        <v>31222</v>
      </c>
      <c r="BV115" s="2">
        <v>267</v>
      </c>
      <c r="BW115" s="7">
        <v>53</v>
      </c>
      <c r="BX115" s="7">
        <v>72</v>
      </c>
      <c r="BY115" s="2">
        <v>96</v>
      </c>
      <c r="BZ115" s="2">
        <v>15</v>
      </c>
      <c r="CA115" s="2">
        <v>18</v>
      </c>
      <c r="CB115" s="2">
        <v>15</v>
      </c>
      <c r="CD115" s="6">
        <f t="shared" si="144"/>
        <v>31231.571428571428</v>
      </c>
      <c r="CE115" s="2">
        <f t="shared" si="145"/>
        <v>292.42857142857144</v>
      </c>
      <c r="CF115" s="2">
        <f t="shared" si="121"/>
        <v>114</v>
      </c>
      <c r="CG115" s="2">
        <f t="shared" si="122"/>
        <v>78</v>
      </c>
      <c r="CH115" s="2">
        <f t="shared" si="123"/>
        <v>96.428571428571431</v>
      </c>
      <c r="CI115" s="2">
        <f t="shared" si="124"/>
        <v>20</v>
      </c>
      <c r="CJ115" s="2">
        <f t="shared" si="125"/>
        <v>23.166666666666668</v>
      </c>
      <c r="CK115" s="2">
        <f t="shared" si="126"/>
        <v>52.285714285714285</v>
      </c>
      <c r="CM115" s="6">
        <v>31005</v>
      </c>
      <c r="CN115" s="2">
        <v>253</v>
      </c>
      <c r="CO115" s="7">
        <v>42.5</v>
      </c>
      <c r="CP115" s="7">
        <v>16.7</v>
      </c>
      <c r="CQ115" s="2">
        <v>82</v>
      </c>
      <c r="CR115" s="2">
        <v>13</v>
      </c>
      <c r="CT115" s="2">
        <v>14</v>
      </c>
      <c r="CV115" s="6">
        <f t="shared" si="146"/>
        <v>31003.714285714286</v>
      </c>
      <c r="CW115" s="2">
        <f t="shared" si="147"/>
        <v>247.85714285714286</v>
      </c>
      <c r="CX115" s="2">
        <f t="shared" si="127"/>
        <v>70</v>
      </c>
      <c r="CY115" s="2">
        <f t="shared" si="128"/>
        <v>24.811428571428568</v>
      </c>
      <c r="CZ115" s="2">
        <f t="shared" si="129"/>
        <v>76.285714285714292</v>
      </c>
      <c r="DA115" s="2">
        <f t="shared" si="130"/>
        <v>12.857142857142858</v>
      </c>
      <c r="DB115" s="2">
        <f t="shared" si="131"/>
        <v>16</v>
      </c>
      <c r="DC115" s="2">
        <f t="shared" si="132"/>
        <v>28.714285714285715</v>
      </c>
    </row>
    <row r="116" spans="1:107" x14ac:dyDescent="0.2">
      <c r="A116" s="6">
        <v>31012</v>
      </c>
      <c r="B116" s="2">
        <v>1509</v>
      </c>
      <c r="C116" s="2">
        <v>253</v>
      </c>
      <c r="D116" s="2">
        <v>411</v>
      </c>
      <c r="E116" s="2">
        <v>892</v>
      </c>
      <c r="F116" s="2">
        <v>151</v>
      </c>
      <c r="G116" s="2">
        <v>264</v>
      </c>
      <c r="H116" s="2">
        <v>87</v>
      </c>
      <c r="J116" s="6">
        <f t="shared" si="148"/>
        <v>31005.142857142859</v>
      </c>
      <c r="K116" s="2">
        <f t="shared" si="149"/>
        <v>1560.5714285714287</v>
      </c>
      <c r="L116" s="2">
        <f t="shared" si="165"/>
        <v>298.85714285714283</v>
      </c>
      <c r="M116" s="2">
        <f t="shared" si="166"/>
        <v>414.14285714285717</v>
      </c>
      <c r="N116" s="2">
        <f t="shared" si="167"/>
        <v>1012.8571428571429</v>
      </c>
      <c r="O116" s="2">
        <f t="shared" si="168"/>
        <v>177.71428571428572</v>
      </c>
      <c r="P116" s="2">
        <f t="shared" si="169"/>
        <v>304</v>
      </c>
      <c r="Q116" s="2">
        <f t="shared" si="170"/>
        <v>85.571428571428569</v>
      </c>
      <c r="S116" s="6">
        <v>31330</v>
      </c>
      <c r="T116" s="2">
        <v>1809</v>
      </c>
      <c r="V116" s="2">
        <v>1010</v>
      </c>
      <c r="W116" s="2">
        <v>663</v>
      </c>
      <c r="X116" s="2">
        <v>256</v>
      </c>
      <c r="Y116" s="2">
        <v>557</v>
      </c>
      <c r="Z116" s="2">
        <v>151</v>
      </c>
      <c r="AB116" s="6">
        <f t="shared" ref="AB116:AC116" si="195">AVERAGE(S113:S119)</f>
        <v>31328.285714285714</v>
      </c>
      <c r="AC116" s="2">
        <f t="shared" si="195"/>
        <v>1402</v>
      </c>
      <c r="AD116" s="2">
        <f t="shared" si="134"/>
        <v>210.25</v>
      </c>
      <c r="AE116" s="2">
        <f t="shared" si="135"/>
        <v>727.71428571428567</v>
      </c>
      <c r="AF116" s="2">
        <f t="shared" si="136"/>
        <v>424.57142857142856</v>
      </c>
      <c r="AG116" s="2">
        <f t="shared" si="137"/>
        <v>186</v>
      </c>
      <c r="AH116" s="2">
        <f t="shared" si="138"/>
        <v>448.25</v>
      </c>
      <c r="AI116" s="2">
        <f t="shared" si="139"/>
        <v>83.857142857142861</v>
      </c>
      <c r="AK116" s="6">
        <v>30888</v>
      </c>
      <c r="AL116" s="2">
        <v>545</v>
      </c>
      <c r="AM116" s="2">
        <v>240</v>
      </c>
      <c r="AN116" s="2">
        <v>127</v>
      </c>
      <c r="AO116" s="2">
        <v>139</v>
      </c>
      <c r="AP116" s="2">
        <v>19</v>
      </c>
      <c r="AQ116" s="2">
        <v>40</v>
      </c>
      <c r="AR116" s="2">
        <v>112</v>
      </c>
      <c r="AT116" s="6">
        <f t="shared" si="140"/>
        <v>30888.571428571428</v>
      </c>
      <c r="AU116" s="2">
        <f t="shared" si="141"/>
        <v>542.71428571428567</v>
      </c>
      <c r="AV116" s="2">
        <f t="shared" si="112"/>
        <v>204.57142857142858</v>
      </c>
      <c r="AW116" s="2">
        <f t="shared" si="113"/>
        <v>91.571428571428569</v>
      </c>
      <c r="AX116" s="2">
        <f t="shared" si="114"/>
        <v>152.42857142857142</v>
      </c>
      <c r="AY116" s="2">
        <f t="shared" si="115"/>
        <v>22.166666666666668</v>
      </c>
      <c r="AZ116" s="2">
        <f t="shared" si="116"/>
        <v>45.666666666666664</v>
      </c>
      <c r="BA116" s="2">
        <f t="shared" si="117"/>
        <v>81</v>
      </c>
      <c r="BC116" s="6">
        <v>30890</v>
      </c>
      <c r="BD116" s="2">
        <v>332</v>
      </c>
      <c r="BE116" s="2">
        <v>143</v>
      </c>
      <c r="BF116" s="2">
        <v>77</v>
      </c>
      <c r="BG116" s="2">
        <v>99</v>
      </c>
      <c r="BH116" s="2">
        <v>28</v>
      </c>
      <c r="BI116" s="2">
        <v>24</v>
      </c>
      <c r="BJ116" s="2">
        <v>43</v>
      </c>
      <c r="BL116" s="6">
        <f t="shared" si="142"/>
        <v>30890.142857142859</v>
      </c>
      <c r="BM116" s="2">
        <f t="shared" si="143"/>
        <v>359</v>
      </c>
      <c r="BN116" s="2">
        <f t="shared" si="118"/>
        <v>195</v>
      </c>
      <c r="BO116" s="2">
        <f t="shared" si="119"/>
        <v>99.333333333333329</v>
      </c>
      <c r="BP116" s="2">
        <f t="shared" si="120"/>
        <v>96.333333333333329</v>
      </c>
      <c r="BQ116" s="2">
        <f t="shared" si="91"/>
        <v>20.166666666666668</v>
      </c>
      <c r="BR116" s="2">
        <f t="shared" si="92"/>
        <v>28.8</v>
      </c>
      <c r="BS116" s="2">
        <f t="shared" si="93"/>
        <v>116</v>
      </c>
      <c r="BU116" s="6">
        <v>31250</v>
      </c>
      <c r="BV116" s="2">
        <v>308</v>
      </c>
      <c r="BW116" s="7">
        <v>48</v>
      </c>
      <c r="BX116" s="7">
        <v>75</v>
      </c>
      <c r="BY116" s="2">
        <v>101</v>
      </c>
      <c r="BZ116" s="2">
        <v>20</v>
      </c>
      <c r="CA116" s="2">
        <v>21</v>
      </c>
      <c r="CB116" s="2">
        <v>15</v>
      </c>
      <c r="CD116" s="6">
        <f t="shared" si="144"/>
        <v>31238.285714285714</v>
      </c>
      <c r="CE116" s="2">
        <f t="shared" si="145"/>
        <v>301.85714285714283</v>
      </c>
      <c r="CF116" s="2">
        <f t="shared" si="121"/>
        <v>124</v>
      </c>
      <c r="CG116" s="2">
        <f t="shared" si="122"/>
        <v>80.428571428571431</v>
      </c>
      <c r="CH116" s="2">
        <f t="shared" si="123"/>
        <v>98</v>
      </c>
      <c r="CI116" s="2">
        <f t="shared" si="124"/>
        <v>19.5</v>
      </c>
      <c r="CJ116" s="2">
        <f t="shared" si="125"/>
        <v>23.666666666666668</v>
      </c>
      <c r="CK116" s="2">
        <f t="shared" si="126"/>
        <v>55.857142857142854</v>
      </c>
      <c r="CM116" s="6">
        <v>31008</v>
      </c>
      <c r="CN116" s="2">
        <v>236</v>
      </c>
      <c r="CO116" s="7">
        <v>90</v>
      </c>
      <c r="CP116" s="7">
        <v>20.04</v>
      </c>
      <c r="CQ116" s="2">
        <v>78</v>
      </c>
      <c r="CR116" s="2">
        <v>10</v>
      </c>
      <c r="CT116" s="2">
        <v>25</v>
      </c>
      <c r="CV116" s="6">
        <f t="shared" si="146"/>
        <v>31006.571428571428</v>
      </c>
      <c r="CW116" s="2">
        <f t="shared" si="147"/>
        <v>237.85714285714286</v>
      </c>
      <c r="CX116" s="2">
        <f t="shared" si="127"/>
        <v>58.571428571428569</v>
      </c>
      <c r="CY116" s="2">
        <f t="shared" si="128"/>
        <v>18.608571428571427</v>
      </c>
      <c r="CZ116" s="2">
        <f t="shared" si="129"/>
        <v>76</v>
      </c>
      <c r="DA116" s="2">
        <f t="shared" si="130"/>
        <v>11.714285714285714</v>
      </c>
      <c r="DB116" s="2">
        <f t="shared" si="131"/>
        <v>13.5</v>
      </c>
      <c r="DC116" s="2">
        <f t="shared" si="132"/>
        <v>24</v>
      </c>
    </row>
    <row r="117" spans="1:107" x14ac:dyDescent="0.2">
      <c r="A117" s="6">
        <v>31020</v>
      </c>
      <c r="B117" s="2">
        <v>1682</v>
      </c>
      <c r="C117" s="2">
        <v>293</v>
      </c>
      <c r="D117" s="2">
        <v>456</v>
      </c>
      <c r="E117" s="2">
        <v>1298</v>
      </c>
      <c r="F117" s="2">
        <v>244</v>
      </c>
      <c r="G117" s="2">
        <v>409</v>
      </c>
      <c r="H117" s="2">
        <v>64</v>
      </c>
      <c r="J117" s="6">
        <f t="shared" si="148"/>
        <v>31012.142857142859</v>
      </c>
      <c r="K117" s="2">
        <f t="shared" si="149"/>
        <v>1714.2857142857142</v>
      </c>
      <c r="L117" s="2">
        <f t="shared" si="165"/>
        <v>325.28571428571428</v>
      </c>
      <c r="M117" s="2">
        <f t="shared" si="166"/>
        <v>447.85714285714283</v>
      </c>
      <c r="N117" s="2">
        <f t="shared" si="167"/>
        <v>1169.1428571428571</v>
      </c>
      <c r="O117" s="2">
        <f t="shared" si="168"/>
        <v>199.85714285714286</v>
      </c>
      <c r="P117" s="2">
        <f t="shared" si="169"/>
        <v>352.14285714285717</v>
      </c>
      <c r="Q117" s="2">
        <f t="shared" si="170"/>
        <v>86.142857142857139</v>
      </c>
      <c r="S117" s="6">
        <v>31330</v>
      </c>
      <c r="T117" s="2">
        <v>1771</v>
      </c>
      <c r="V117" s="2">
        <v>1049</v>
      </c>
      <c r="W117" s="2">
        <v>572</v>
      </c>
      <c r="Z117" s="2">
        <v>137</v>
      </c>
      <c r="AB117" s="6">
        <f t="shared" ref="AB117:AC117" si="196">AVERAGE(S114:S120)</f>
        <v>31330.571428571428</v>
      </c>
      <c r="AC117" s="2">
        <f t="shared" si="196"/>
        <v>1442</v>
      </c>
      <c r="AD117" s="2">
        <f t="shared" si="134"/>
        <v>214.75</v>
      </c>
      <c r="AE117" s="2">
        <f t="shared" si="135"/>
        <v>749.14285714285711</v>
      </c>
      <c r="AF117" s="2">
        <f t="shared" si="136"/>
        <v>431.28571428571428</v>
      </c>
      <c r="AG117" s="2">
        <f t="shared" si="137"/>
        <v>173.33333333333334</v>
      </c>
      <c r="AH117" s="2">
        <f t="shared" si="138"/>
        <v>416.6</v>
      </c>
      <c r="AI117" s="2">
        <f t="shared" si="139"/>
        <v>84.142857142857139</v>
      </c>
      <c r="AK117" s="6">
        <v>30895</v>
      </c>
      <c r="AL117" s="2">
        <v>711</v>
      </c>
      <c r="AM117" s="2">
        <v>408</v>
      </c>
      <c r="AN117" s="2">
        <v>76</v>
      </c>
      <c r="AO117" s="2">
        <v>336</v>
      </c>
      <c r="AP117" s="2">
        <v>32</v>
      </c>
      <c r="AQ117" s="2">
        <v>93</v>
      </c>
      <c r="AR117" s="2">
        <v>182</v>
      </c>
      <c r="AT117" s="6">
        <f t="shared" si="140"/>
        <v>30895.285714285714</v>
      </c>
      <c r="AU117" s="2">
        <f t="shared" si="141"/>
        <v>551</v>
      </c>
      <c r="AV117" s="2">
        <f t="shared" si="112"/>
        <v>236.28571428571428</v>
      </c>
      <c r="AW117" s="2">
        <f t="shared" si="113"/>
        <v>97.285714285714292</v>
      </c>
      <c r="AX117" s="2">
        <f t="shared" si="114"/>
        <v>163</v>
      </c>
      <c r="AY117" s="2">
        <f t="shared" si="115"/>
        <v>22.166666666666668</v>
      </c>
      <c r="AZ117" s="2">
        <f t="shared" si="116"/>
        <v>45.666666666666664</v>
      </c>
      <c r="BA117" s="2">
        <f t="shared" si="117"/>
        <v>119.14285714285714</v>
      </c>
      <c r="BC117" s="6">
        <v>30898</v>
      </c>
      <c r="BH117" s="2">
        <v>27</v>
      </c>
      <c r="BL117" s="6">
        <f t="shared" si="142"/>
        <v>30897.142857142859</v>
      </c>
      <c r="BM117" s="2">
        <f t="shared" si="143"/>
        <v>351.16666666666669</v>
      </c>
      <c r="BN117" s="2">
        <f t="shared" si="118"/>
        <v>252</v>
      </c>
      <c r="BO117" s="2">
        <f t="shared" si="119"/>
        <v>94.333333333333329</v>
      </c>
      <c r="BP117" s="2">
        <f t="shared" si="120"/>
        <v>93.833333333333329</v>
      </c>
      <c r="BQ117" s="2">
        <f t="shared" ref="BQ117:BQ180" si="197">AVERAGE(BH114:BH120)</f>
        <v>19.285714285714285</v>
      </c>
      <c r="BR117" s="2">
        <f t="shared" ref="BR117:BR180" si="198">AVERAGE(BI114:BI120)</f>
        <v>25.833333333333332</v>
      </c>
      <c r="BS117" s="2">
        <f t="shared" ref="BS117:BS180" si="199">AVERAGE(BJ114:BJ120)</f>
        <v>130.83333333333334</v>
      </c>
      <c r="BU117" s="6">
        <v>31250</v>
      </c>
      <c r="BV117" s="2">
        <v>365</v>
      </c>
      <c r="BW117" s="7">
        <v>103</v>
      </c>
      <c r="BX117" s="7">
        <v>114</v>
      </c>
      <c r="BY117" s="2">
        <v>94</v>
      </c>
      <c r="BZ117" s="2">
        <v>27</v>
      </c>
      <c r="CA117" s="2">
        <v>42</v>
      </c>
      <c r="CB117" s="2">
        <v>59</v>
      </c>
      <c r="CD117" s="6">
        <f t="shared" si="144"/>
        <v>31246.428571428572</v>
      </c>
      <c r="CE117" s="2">
        <f t="shared" si="145"/>
        <v>309.42857142857144</v>
      </c>
      <c r="CF117" s="2">
        <f t="shared" si="121"/>
        <v>109.71428571428571</v>
      </c>
      <c r="CG117" s="2">
        <f t="shared" si="122"/>
        <v>80.857142857142861</v>
      </c>
      <c r="CH117" s="2">
        <f t="shared" si="123"/>
        <v>100.85714285714286</v>
      </c>
      <c r="CI117" s="2">
        <f t="shared" si="124"/>
        <v>19.666666666666668</v>
      </c>
      <c r="CJ117" s="2">
        <f t="shared" si="125"/>
        <v>23.5</v>
      </c>
      <c r="CK117" s="2">
        <f t="shared" si="126"/>
        <v>49.428571428571431</v>
      </c>
      <c r="CM117" s="6">
        <v>31008</v>
      </c>
      <c r="CN117" s="2">
        <v>248</v>
      </c>
      <c r="CO117" s="7">
        <v>50</v>
      </c>
      <c r="CP117" s="7">
        <v>23.38</v>
      </c>
      <c r="CQ117" s="2">
        <v>81</v>
      </c>
      <c r="CR117" s="2">
        <v>15</v>
      </c>
      <c r="CS117" s="2">
        <v>12</v>
      </c>
      <c r="CT117" s="2">
        <v>22</v>
      </c>
      <c r="CV117" s="6">
        <f t="shared" si="146"/>
        <v>31009.428571428572</v>
      </c>
      <c r="CW117" s="2">
        <f t="shared" si="147"/>
        <v>225.71428571428572</v>
      </c>
      <c r="CX117" s="2">
        <f t="shared" si="127"/>
        <v>56.071428571428569</v>
      </c>
      <c r="CY117" s="2">
        <f t="shared" si="128"/>
        <v>16.46142857142857</v>
      </c>
      <c r="CZ117" s="2">
        <f t="shared" si="129"/>
        <v>71.142857142857139</v>
      </c>
      <c r="DA117" s="2">
        <f t="shared" si="130"/>
        <v>11.428571428571429</v>
      </c>
      <c r="DB117" s="2">
        <f t="shared" si="131"/>
        <v>12</v>
      </c>
      <c r="DC117" s="2">
        <f t="shared" si="132"/>
        <v>24</v>
      </c>
    </row>
    <row r="118" spans="1:107" x14ac:dyDescent="0.2">
      <c r="A118" s="6">
        <v>31026</v>
      </c>
      <c r="B118" s="2">
        <v>2042</v>
      </c>
      <c r="C118" s="2">
        <v>355</v>
      </c>
      <c r="D118" s="2">
        <v>514</v>
      </c>
      <c r="E118" s="2">
        <v>1505</v>
      </c>
      <c r="F118" s="2">
        <v>262</v>
      </c>
      <c r="G118" s="2">
        <v>454</v>
      </c>
      <c r="H118" s="2">
        <v>67</v>
      </c>
      <c r="J118" s="6">
        <f t="shared" si="148"/>
        <v>31019.142857142859</v>
      </c>
      <c r="K118" s="2">
        <f t="shared" si="149"/>
        <v>1842.1428571428571</v>
      </c>
      <c r="L118" s="2">
        <f t="shared" si="165"/>
        <v>372.42857142857144</v>
      </c>
      <c r="M118" s="2">
        <f t="shared" si="166"/>
        <v>486.71428571428572</v>
      </c>
      <c r="N118" s="2">
        <f t="shared" si="167"/>
        <v>1369.2857142857142</v>
      </c>
      <c r="O118" s="2">
        <f t="shared" si="168"/>
        <v>242</v>
      </c>
      <c r="P118" s="2">
        <f t="shared" si="169"/>
        <v>424.85714285714283</v>
      </c>
      <c r="Q118" s="2">
        <f t="shared" si="170"/>
        <v>91.857142857142861</v>
      </c>
      <c r="S118" s="6">
        <v>31330</v>
      </c>
      <c r="T118" s="2">
        <v>1727</v>
      </c>
      <c r="V118" s="2">
        <v>907</v>
      </c>
      <c r="W118" s="2">
        <v>532</v>
      </c>
      <c r="X118" s="2">
        <v>184</v>
      </c>
      <c r="Y118" s="2">
        <v>381</v>
      </c>
      <c r="Z118" s="2">
        <v>111</v>
      </c>
      <c r="AB118" s="6">
        <f t="shared" ref="AB118:AC118" si="200">AVERAGE(S115:S121)</f>
        <v>31332.857142857141</v>
      </c>
      <c r="AC118" s="2">
        <f t="shared" si="200"/>
        <v>1461.7142857142858</v>
      </c>
      <c r="AD118" s="2">
        <f t="shared" si="134"/>
        <v>220.5</v>
      </c>
      <c r="AE118" s="2">
        <f t="shared" si="135"/>
        <v>767.28571428571433</v>
      </c>
      <c r="AF118" s="2">
        <f t="shared" si="136"/>
        <v>437.42857142857144</v>
      </c>
      <c r="AG118" s="2">
        <f t="shared" si="137"/>
        <v>188.6</v>
      </c>
      <c r="AH118" s="2">
        <f t="shared" si="138"/>
        <v>416.6</v>
      </c>
      <c r="AI118" s="2">
        <f t="shared" si="139"/>
        <v>84.428571428571431</v>
      </c>
      <c r="AK118" s="6">
        <v>30904</v>
      </c>
      <c r="AL118" s="2">
        <v>439</v>
      </c>
      <c r="AM118" s="2">
        <v>105</v>
      </c>
      <c r="AN118" s="2">
        <v>102</v>
      </c>
      <c r="AO118" s="2">
        <v>70</v>
      </c>
      <c r="AP118" s="2">
        <v>17</v>
      </c>
      <c r="AQ118" s="2">
        <v>17</v>
      </c>
      <c r="AR118" s="2">
        <v>38</v>
      </c>
      <c r="AT118" s="6">
        <f t="shared" si="140"/>
        <v>30902.142857142859</v>
      </c>
      <c r="AU118" s="2">
        <f t="shared" si="141"/>
        <v>553.16666666666663</v>
      </c>
      <c r="AV118" s="2">
        <f t="shared" si="112"/>
        <v>244.42857142857142</v>
      </c>
      <c r="AW118" s="2">
        <f t="shared" si="113"/>
        <v>98.714285714285708</v>
      </c>
      <c r="AX118" s="2">
        <f t="shared" si="114"/>
        <v>157.66666666666666</v>
      </c>
      <c r="AY118" s="2">
        <f t="shared" si="115"/>
        <v>21.166666666666668</v>
      </c>
      <c r="AZ118" s="2">
        <f t="shared" si="116"/>
        <v>42.5</v>
      </c>
      <c r="BA118" s="2">
        <f t="shared" si="117"/>
        <v>125.71428571428571</v>
      </c>
      <c r="BC118" s="6">
        <v>30904</v>
      </c>
      <c r="BD118" s="2">
        <v>356</v>
      </c>
      <c r="BE118" s="2">
        <v>33</v>
      </c>
      <c r="BF118" s="2">
        <v>92</v>
      </c>
      <c r="BG118" s="2">
        <v>90</v>
      </c>
      <c r="BH118" s="2">
        <v>13</v>
      </c>
      <c r="BI118" s="2">
        <v>25</v>
      </c>
      <c r="BJ118" s="2">
        <v>145</v>
      </c>
      <c r="BL118" s="6">
        <f t="shared" si="142"/>
        <v>30907.142857142859</v>
      </c>
      <c r="BM118" s="2">
        <f t="shared" si="143"/>
        <v>331.66666666666669</v>
      </c>
      <c r="BN118" s="2">
        <f t="shared" si="118"/>
        <v>272</v>
      </c>
      <c r="BO118" s="2">
        <f t="shared" si="119"/>
        <v>83.166666666666671</v>
      </c>
      <c r="BP118" s="2">
        <f t="shared" si="120"/>
        <v>92.166666666666671</v>
      </c>
      <c r="BQ118" s="2">
        <f t="shared" si="197"/>
        <v>18.714285714285715</v>
      </c>
      <c r="BR118" s="2">
        <f t="shared" si="198"/>
        <v>23.333333333333332</v>
      </c>
      <c r="BS118" s="2">
        <f t="shared" si="199"/>
        <v>131.5</v>
      </c>
      <c r="BU118" s="6">
        <v>31257</v>
      </c>
      <c r="BV118" s="2">
        <v>316</v>
      </c>
      <c r="BW118" s="7">
        <v>48</v>
      </c>
      <c r="BX118" s="7">
        <v>89</v>
      </c>
      <c r="BY118" s="2">
        <v>87</v>
      </c>
      <c r="CB118" s="2">
        <v>16</v>
      </c>
      <c r="CD118" s="6">
        <f t="shared" si="144"/>
        <v>31253</v>
      </c>
      <c r="CE118" s="2">
        <f t="shared" si="145"/>
        <v>312.85714285714283</v>
      </c>
      <c r="CF118" s="2">
        <f t="shared" si="121"/>
        <v>69.714285714285708</v>
      </c>
      <c r="CG118" s="2">
        <f t="shared" si="122"/>
        <v>77.857142857142861</v>
      </c>
      <c r="CH118" s="2">
        <f t="shared" si="123"/>
        <v>97.285714285714292</v>
      </c>
      <c r="CI118" s="2">
        <f t="shared" si="124"/>
        <v>18.333333333333332</v>
      </c>
      <c r="CJ118" s="2">
        <f t="shared" si="125"/>
        <v>22.333333333333332</v>
      </c>
      <c r="CK118" s="2">
        <f t="shared" si="126"/>
        <v>29.142857142857142</v>
      </c>
      <c r="CM118" s="6">
        <v>31012</v>
      </c>
      <c r="CN118" s="2">
        <v>218</v>
      </c>
      <c r="CO118" s="7">
        <v>72.5</v>
      </c>
      <c r="CP118" s="7">
        <v>16.7</v>
      </c>
      <c r="CQ118" s="2">
        <v>64</v>
      </c>
      <c r="CR118" s="2">
        <v>9</v>
      </c>
      <c r="CT118" s="2">
        <v>36</v>
      </c>
      <c r="CV118" s="6">
        <f t="shared" si="146"/>
        <v>31011</v>
      </c>
      <c r="CW118" s="2">
        <f t="shared" si="147"/>
        <v>228</v>
      </c>
      <c r="CX118" s="2">
        <f t="shared" si="127"/>
        <v>60</v>
      </c>
      <c r="CY118" s="2">
        <f t="shared" si="128"/>
        <v>18.369999999999997</v>
      </c>
      <c r="CZ118" s="2">
        <f t="shared" si="129"/>
        <v>73.571428571428569</v>
      </c>
      <c r="DA118" s="2">
        <f t="shared" si="130"/>
        <v>12.428571428571429</v>
      </c>
      <c r="DB118" s="2">
        <f t="shared" si="131"/>
        <v>12</v>
      </c>
      <c r="DC118" s="2">
        <f t="shared" si="132"/>
        <v>27.428571428571427</v>
      </c>
    </row>
    <row r="119" spans="1:107" x14ac:dyDescent="0.2">
      <c r="A119" s="6">
        <v>31033</v>
      </c>
      <c r="B119" s="2">
        <v>2366</v>
      </c>
      <c r="C119" s="2">
        <v>410</v>
      </c>
      <c r="D119" s="2">
        <v>573</v>
      </c>
      <c r="E119" s="2">
        <v>1834</v>
      </c>
      <c r="F119" s="2">
        <v>277</v>
      </c>
      <c r="G119" s="2">
        <v>547</v>
      </c>
      <c r="H119" s="2">
        <v>86</v>
      </c>
      <c r="J119" s="6">
        <f t="shared" si="148"/>
        <v>31027.142857142859</v>
      </c>
      <c r="K119" s="2">
        <f t="shared" si="149"/>
        <v>1998.4285714285713</v>
      </c>
      <c r="L119" s="2">
        <f t="shared" si="165"/>
        <v>445.71428571428572</v>
      </c>
      <c r="M119" s="2">
        <f t="shared" si="166"/>
        <v>542.85714285714289</v>
      </c>
      <c r="N119" s="2">
        <f t="shared" si="167"/>
        <v>1581.8571428571429</v>
      </c>
      <c r="O119" s="2">
        <f t="shared" si="168"/>
        <v>288.42857142857144</v>
      </c>
      <c r="P119" s="2">
        <f t="shared" si="169"/>
        <v>499.85714285714283</v>
      </c>
      <c r="Q119" s="2">
        <f t="shared" si="170"/>
        <v>93.571428571428569</v>
      </c>
      <c r="S119" s="6">
        <v>31339</v>
      </c>
      <c r="T119" s="2">
        <v>1293</v>
      </c>
      <c r="U119" s="2">
        <v>253</v>
      </c>
      <c r="V119" s="2">
        <v>675</v>
      </c>
      <c r="W119" s="2">
        <v>358</v>
      </c>
      <c r="X119" s="2">
        <v>161</v>
      </c>
      <c r="Y119" s="2">
        <v>346</v>
      </c>
      <c r="Z119" s="2">
        <v>64</v>
      </c>
      <c r="AB119" s="6">
        <f t="shared" ref="AB119:AC119" si="201">AVERAGE(S116:S122)</f>
        <v>31335.857142857141</v>
      </c>
      <c r="AC119" s="2">
        <f t="shared" si="201"/>
        <v>1433</v>
      </c>
      <c r="AD119" s="2">
        <f t="shared" si="134"/>
        <v>181.75</v>
      </c>
      <c r="AE119" s="2">
        <f t="shared" si="135"/>
        <v>734.85714285714289</v>
      </c>
      <c r="AF119" s="2">
        <f t="shared" si="136"/>
        <v>423.71428571428572</v>
      </c>
      <c r="AG119" s="2">
        <f t="shared" si="137"/>
        <v>162.4</v>
      </c>
      <c r="AH119" s="2">
        <f t="shared" si="138"/>
        <v>322.8</v>
      </c>
      <c r="AI119" s="2">
        <f t="shared" si="139"/>
        <v>81.571428571428569</v>
      </c>
      <c r="AK119" s="6">
        <v>30909</v>
      </c>
      <c r="AL119" s="2">
        <v>624</v>
      </c>
      <c r="AM119" s="2">
        <v>280</v>
      </c>
      <c r="AN119" s="2">
        <v>90</v>
      </c>
      <c r="AO119" s="2">
        <v>274</v>
      </c>
      <c r="AP119" s="2">
        <v>24</v>
      </c>
      <c r="AQ119" s="2">
        <v>72</v>
      </c>
      <c r="AR119" s="2">
        <v>115</v>
      </c>
      <c r="AT119" s="6">
        <f t="shared" si="140"/>
        <v>30909.142857142859</v>
      </c>
      <c r="AU119" s="2">
        <f t="shared" si="141"/>
        <v>598.5</v>
      </c>
      <c r="AV119" s="2">
        <f t="shared" si="112"/>
        <v>255.42857142857142</v>
      </c>
      <c r="AW119" s="2">
        <f t="shared" si="113"/>
        <v>102.28571428571429</v>
      </c>
      <c r="AX119" s="2">
        <f t="shared" si="114"/>
        <v>218.16666666666666</v>
      </c>
      <c r="AY119" s="2">
        <f t="shared" si="115"/>
        <v>24.333333333333332</v>
      </c>
      <c r="AZ119" s="2">
        <f t="shared" si="116"/>
        <v>59</v>
      </c>
      <c r="BA119" s="2">
        <f t="shared" si="117"/>
        <v>139.71428571428572</v>
      </c>
      <c r="BC119" s="6">
        <v>30911</v>
      </c>
      <c r="BD119" s="2">
        <v>422</v>
      </c>
      <c r="BE119" s="2">
        <v>288</v>
      </c>
      <c r="BF119" s="2">
        <v>154</v>
      </c>
      <c r="BG119" s="2">
        <v>97</v>
      </c>
      <c r="BH119" s="2">
        <v>17</v>
      </c>
      <c r="BI119" s="2">
        <v>38</v>
      </c>
      <c r="BJ119" s="2">
        <v>132</v>
      </c>
      <c r="BL119" s="6">
        <f t="shared" si="142"/>
        <v>30917.142857142859</v>
      </c>
      <c r="BM119" s="2">
        <f t="shared" si="143"/>
        <v>364.33333333333331</v>
      </c>
      <c r="BN119" s="2">
        <f t="shared" si="118"/>
        <v>286.16666666666669</v>
      </c>
      <c r="BO119" s="2">
        <f t="shared" si="119"/>
        <v>84.8</v>
      </c>
      <c r="BP119" s="2">
        <f t="shared" si="120"/>
        <v>95.666666666666671</v>
      </c>
      <c r="BQ119" s="2">
        <f t="shared" si="197"/>
        <v>19.857142857142858</v>
      </c>
      <c r="BR119" s="2">
        <f t="shared" si="198"/>
        <v>23.2</v>
      </c>
      <c r="BS119" s="2">
        <f t="shared" si="199"/>
        <v>148.33333333333334</v>
      </c>
      <c r="BU119" s="6">
        <v>31257</v>
      </c>
      <c r="BV119" s="2">
        <v>312</v>
      </c>
      <c r="BW119" s="7">
        <v>118</v>
      </c>
      <c r="BX119" s="7">
        <v>80</v>
      </c>
      <c r="BY119" s="2">
        <v>89</v>
      </c>
      <c r="BZ119" s="2">
        <v>19</v>
      </c>
      <c r="CA119" s="2">
        <v>22</v>
      </c>
      <c r="CB119" s="2">
        <v>46</v>
      </c>
      <c r="CD119" s="6">
        <f t="shared" si="144"/>
        <v>31263.142857142859</v>
      </c>
      <c r="CE119" s="2">
        <f t="shared" si="145"/>
        <v>326.42857142857144</v>
      </c>
      <c r="CF119" s="2">
        <f t="shared" si="121"/>
        <v>80.714285714285708</v>
      </c>
      <c r="CG119" s="2">
        <f t="shared" si="122"/>
        <v>76.142857142857139</v>
      </c>
      <c r="CH119" s="2">
        <f t="shared" si="123"/>
        <v>98.428571428571431</v>
      </c>
      <c r="CI119" s="2">
        <f t="shared" si="124"/>
        <v>18.166666666666668</v>
      </c>
      <c r="CJ119" s="2">
        <f t="shared" si="125"/>
        <v>21.166666666666668</v>
      </c>
      <c r="CK119" s="2">
        <f t="shared" si="126"/>
        <v>37.285714285714285</v>
      </c>
      <c r="CM119" s="6">
        <v>31012</v>
      </c>
      <c r="CN119" s="2">
        <v>210</v>
      </c>
      <c r="CO119" s="7">
        <v>55</v>
      </c>
      <c r="CP119" s="7">
        <v>13.36</v>
      </c>
      <c r="CQ119" s="2">
        <v>76</v>
      </c>
      <c r="CR119" s="2">
        <v>10</v>
      </c>
      <c r="CT119" s="2">
        <v>29</v>
      </c>
      <c r="CV119" s="6">
        <f t="shared" si="146"/>
        <v>31012.571428571428</v>
      </c>
      <c r="CW119" s="2">
        <f t="shared" si="147"/>
        <v>215.85714285714286</v>
      </c>
      <c r="CX119" s="2">
        <f t="shared" si="127"/>
        <v>67.5</v>
      </c>
      <c r="CY119" s="2">
        <f t="shared" si="128"/>
        <v>18.37</v>
      </c>
      <c r="CZ119" s="2">
        <f t="shared" si="129"/>
        <v>72.285714285714292</v>
      </c>
      <c r="DA119" s="2">
        <f t="shared" si="130"/>
        <v>12</v>
      </c>
      <c r="DB119" s="2">
        <f t="shared" si="131"/>
        <v>12</v>
      </c>
      <c r="DC119" s="2">
        <f t="shared" si="132"/>
        <v>31.857142857142858</v>
      </c>
    </row>
    <row r="120" spans="1:107" x14ac:dyDescent="0.2">
      <c r="A120" s="6">
        <v>31040</v>
      </c>
      <c r="B120" s="2">
        <v>2216</v>
      </c>
      <c r="C120" s="2">
        <v>603</v>
      </c>
      <c r="D120" s="2">
        <v>619</v>
      </c>
      <c r="E120" s="2">
        <v>2204</v>
      </c>
      <c r="F120" s="2">
        <v>432</v>
      </c>
      <c r="G120" s="2">
        <v>736</v>
      </c>
      <c r="H120" s="2">
        <v>116</v>
      </c>
      <c r="J120" s="6">
        <f t="shared" si="148"/>
        <v>31034.571428571428</v>
      </c>
      <c r="K120" s="2">
        <f t="shared" si="149"/>
        <v>2134.7142857142858</v>
      </c>
      <c r="L120" s="2">
        <f t="shared" si="165"/>
        <v>488.14285714285717</v>
      </c>
      <c r="M120" s="2">
        <f t="shared" si="166"/>
        <v>587</v>
      </c>
      <c r="N120" s="2">
        <f t="shared" si="167"/>
        <v>1767.5714285714287</v>
      </c>
      <c r="O120" s="2">
        <f t="shared" si="168"/>
        <v>326.85714285714283</v>
      </c>
      <c r="P120" s="2">
        <f t="shared" si="169"/>
        <v>563.57142857142856</v>
      </c>
      <c r="Q120" s="2">
        <f t="shared" si="170"/>
        <v>86.571428571428569</v>
      </c>
      <c r="S120" s="6">
        <v>31339</v>
      </c>
      <c r="T120" s="2">
        <v>1280</v>
      </c>
      <c r="U120" s="2">
        <v>208</v>
      </c>
      <c r="V120" s="2">
        <v>638</v>
      </c>
      <c r="W120" s="2">
        <v>316</v>
      </c>
      <c r="X120" s="2">
        <v>181</v>
      </c>
      <c r="Y120" s="2">
        <v>290</v>
      </c>
      <c r="Z120" s="2">
        <v>49</v>
      </c>
      <c r="AB120" s="6">
        <f t="shared" ref="AB120:AC120" si="202">AVERAGE(S117:S123)</f>
        <v>31337.857142857141</v>
      </c>
      <c r="AC120" s="2">
        <f t="shared" si="202"/>
        <v>1300.8571428571429</v>
      </c>
      <c r="AD120" s="2">
        <f t="shared" si="134"/>
        <v>159</v>
      </c>
      <c r="AE120" s="2">
        <f t="shared" si="135"/>
        <v>625.57142857142856</v>
      </c>
      <c r="AF120" s="2">
        <f t="shared" si="136"/>
        <v>358.28571428571428</v>
      </c>
      <c r="AG120" s="2">
        <f t="shared" si="137"/>
        <v>117.6</v>
      </c>
      <c r="AH120" s="2">
        <f t="shared" si="138"/>
        <v>220</v>
      </c>
      <c r="AI120" s="2">
        <f t="shared" si="139"/>
        <v>62.714285714285715</v>
      </c>
      <c r="AK120" s="6">
        <v>30916</v>
      </c>
      <c r="AM120" s="2">
        <v>365</v>
      </c>
      <c r="AN120" s="2">
        <v>116</v>
      </c>
      <c r="AR120" s="2">
        <v>325</v>
      </c>
      <c r="AT120" s="6">
        <f t="shared" si="140"/>
        <v>30916.142857142859</v>
      </c>
      <c r="AU120" s="2">
        <f t="shared" si="141"/>
        <v>599.16666666666663</v>
      </c>
      <c r="AV120" s="2">
        <f t="shared" si="112"/>
        <v>235.85714285714286</v>
      </c>
      <c r="AW120" s="2">
        <f t="shared" si="113"/>
        <v>96.571428571428569</v>
      </c>
      <c r="AX120" s="2">
        <f t="shared" si="114"/>
        <v>218.33333333333334</v>
      </c>
      <c r="AY120" s="2">
        <f t="shared" si="115"/>
        <v>24.666666666666668</v>
      </c>
      <c r="AZ120" s="2">
        <f t="shared" si="116"/>
        <v>58.5</v>
      </c>
      <c r="BA120" s="2">
        <f t="shared" si="117"/>
        <v>132</v>
      </c>
      <c r="BC120" s="6">
        <v>30918</v>
      </c>
      <c r="BD120" s="2">
        <v>272</v>
      </c>
      <c r="BE120" s="2">
        <v>500</v>
      </c>
      <c r="BF120" s="2">
        <v>43</v>
      </c>
      <c r="BG120" s="2">
        <v>77</v>
      </c>
      <c r="BH120" s="2">
        <v>14</v>
      </c>
      <c r="BI120" s="2">
        <v>11</v>
      </c>
      <c r="BJ120" s="2">
        <v>205</v>
      </c>
      <c r="BL120" s="6">
        <f t="shared" si="142"/>
        <v>30927.857142857141</v>
      </c>
      <c r="BM120" s="2">
        <f t="shared" si="143"/>
        <v>409.5</v>
      </c>
      <c r="BN120" s="2">
        <f t="shared" si="118"/>
        <v>281.16666666666669</v>
      </c>
      <c r="BO120" s="2">
        <f t="shared" si="119"/>
        <v>92.8</v>
      </c>
      <c r="BP120" s="2">
        <f t="shared" si="120"/>
        <v>95</v>
      </c>
      <c r="BQ120" s="2">
        <f t="shared" si="197"/>
        <v>18.5</v>
      </c>
      <c r="BR120" s="2">
        <f t="shared" si="198"/>
        <v>23</v>
      </c>
      <c r="BS120" s="2">
        <f t="shared" si="199"/>
        <v>152.33333333333334</v>
      </c>
      <c r="BU120" s="6">
        <v>31267</v>
      </c>
      <c r="BV120" s="2">
        <v>319</v>
      </c>
      <c r="BW120" s="7">
        <v>88</v>
      </c>
      <c r="BX120" s="7">
        <v>63</v>
      </c>
      <c r="BY120" s="2">
        <v>119</v>
      </c>
      <c r="BZ120" s="2">
        <v>15</v>
      </c>
      <c r="CA120" s="2">
        <v>20</v>
      </c>
      <c r="CB120" s="2">
        <v>43</v>
      </c>
      <c r="CD120" s="6">
        <f t="shared" si="144"/>
        <v>31271.142857142859</v>
      </c>
      <c r="CE120" s="2">
        <f t="shared" si="145"/>
        <v>329.5</v>
      </c>
      <c r="CF120" s="2">
        <f t="shared" si="121"/>
        <v>90.285714285714292</v>
      </c>
      <c r="CG120" s="2">
        <f t="shared" si="122"/>
        <v>80.285714285714292</v>
      </c>
      <c r="CH120" s="2">
        <f t="shared" si="123"/>
        <v>94.142857142857139</v>
      </c>
      <c r="CI120" s="2">
        <f t="shared" si="124"/>
        <v>19.166666666666668</v>
      </c>
      <c r="CJ120" s="2">
        <f t="shared" si="125"/>
        <v>22.5</v>
      </c>
      <c r="CK120" s="2">
        <f t="shared" si="126"/>
        <v>42.285714285714285</v>
      </c>
      <c r="CM120" s="6">
        <v>31016</v>
      </c>
      <c r="CN120" s="2">
        <v>162</v>
      </c>
      <c r="CO120" s="7">
        <v>52.5</v>
      </c>
      <c r="CP120" s="7">
        <v>8.35</v>
      </c>
      <c r="CQ120" s="2">
        <v>49</v>
      </c>
      <c r="CR120" s="2">
        <v>11</v>
      </c>
      <c r="CT120" s="2">
        <v>26</v>
      </c>
      <c r="CV120" s="6">
        <f t="shared" si="146"/>
        <v>31013.714285714286</v>
      </c>
      <c r="CW120" s="2">
        <f t="shared" si="147"/>
        <v>220.71428571428572</v>
      </c>
      <c r="CX120" s="2">
        <f t="shared" si="127"/>
        <v>66.071428571428569</v>
      </c>
      <c r="CY120" s="2">
        <f t="shared" si="128"/>
        <v>19.562857142857144</v>
      </c>
      <c r="CZ120" s="2">
        <f t="shared" si="129"/>
        <v>74.428571428571431</v>
      </c>
      <c r="DA120" s="2">
        <f t="shared" si="130"/>
        <v>13.571428571428571</v>
      </c>
      <c r="DB120" s="2">
        <f t="shared" si="131"/>
        <v>10.666666666666666</v>
      </c>
      <c r="DC120" s="2">
        <f t="shared" si="132"/>
        <v>31.857142857142858</v>
      </c>
    </row>
    <row r="121" spans="1:107" x14ac:dyDescent="0.2">
      <c r="A121" s="6">
        <v>31054</v>
      </c>
      <c r="B121" s="2">
        <v>2660</v>
      </c>
      <c r="C121" s="2">
        <v>843</v>
      </c>
      <c r="D121" s="2">
        <v>805</v>
      </c>
      <c r="E121" s="2">
        <v>2437</v>
      </c>
      <c r="F121" s="2">
        <v>488</v>
      </c>
      <c r="G121" s="2">
        <v>808</v>
      </c>
      <c r="H121" s="2">
        <v>110</v>
      </c>
      <c r="J121" s="6">
        <f t="shared" si="148"/>
        <v>31041.857142857141</v>
      </c>
      <c r="K121" s="2">
        <f t="shared" si="149"/>
        <v>2267.7142857142858</v>
      </c>
      <c r="L121" s="2">
        <f t="shared" si="165"/>
        <v>529.85714285714289</v>
      </c>
      <c r="M121" s="2">
        <f t="shared" si="166"/>
        <v>631.14285714285711</v>
      </c>
      <c r="N121" s="2">
        <f t="shared" si="167"/>
        <v>1957.1428571428571</v>
      </c>
      <c r="O121" s="2">
        <f t="shared" si="168"/>
        <v>391</v>
      </c>
      <c r="P121" s="2">
        <f t="shared" si="169"/>
        <v>622.71428571428567</v>
      </c>
      <c r="Q121" s="2">
        <f t="shared" si="170"/>
        <v>81.285714285714292</v>
      </c>
      <c r="S121" s="6">
        <v>31339</v>
      </c>
      <c r="T121" s="2">
        <v>1276</v>
      </c>
      <c r="U121" s="2">
        <v>208</v>
      </c>
      <c r="V121" s="2">
        <v>631</v>
      </c>
      <c r="W121" s="2">
        <v>343</v>
      </c>
      <c r="Z121" s="2">
        <v>41</v>
      </c>
      <c r="AB121" s="6">
        <f t="shared" ref="AB121:AC121" si="203">AVERAGE(S118:S124)</f>
        <v>31339.857142857141</v>
      </c>
      <c r="AC121" s="2">
        <f t="shared" si="203"/>
        <v>1169.1428571428571</v>
      </c>
      <c r="AD121" s="2">
        <f t="shared" si="134"/>
        <v>144.16666666666666</v>
      </c>
      <c r="AE121" s="2">
        <f t="shared" si="135"/>
        <v>508.57142857142856</v>
      </c>
      <c r="AF121" s="2">
        <f t="shared" si="136"/>
        <v>306</v>
      </c>
      <c r="AG121" s="2">
        <f t="shared" si="137"/>
        <v>104</v>
      </c>
      <c r="AH121" s="2">
        <f t="shared" si="138"/>
        <v>194.83333333333334</v>
      </c>
      <c r="AI121" s="2">
        <f t="shared" si="139"/>
        <v>46.285714285714285</v>
      </c>
      <c r="AK121" s="6">
        <v>30922</v>
      </c>
      <c r="AL121" s="2">
        <v>463</v>
      </c>
      <c r="AM121" s="2">
        <v>180</v>
      </c>
      <c r="AN121" s="2">
        <v>95</v>
      </c>
      <c r="AO121" s="2">
        <v>67</v>
      </c>
      <c r="AP121" s="2">
        <v>14</v>
      </c>
      <c r="AQ121" s="2">
        <v>14</v>
      </c>
      <c r="AR121" s="2">
        <v>81</v>
      </c>
      <c r="AT121" s="6">
        <f t="shared" si="140"/>
        <v>30923.142857142859</v>
      </c>
      <c r="AU121" s="2">
        <f t="shared" si="141"/>
        <v>622.66666666666663</v>
      </c>
      <c r="AV121" s="2">
        <f t="shared" si="112"/>
        <v>220.42857142857142</v>
      </c>
      <c r="AW121" s="2">
        <f t="shared" si="113"/>
        <v>101.28571428571429</v>
      </c>
      <c r="AX121" s="2">
        <f t="shared" si="114"/>
        <v>248.66666666666666</v>
      </c>
      <c r="AY121" s="2">
        <f t="shared" si="115"/>
        <v>28.5</v>
      </c>
      <c r="AZ121" s="2">
        <f t="shared" si="116"/>
        <v>68.666666666666671</v>
      </c>
      <c r="BA121" s="2">
        <f t="shared" si="117"/>
        <v>131.14285714285714</v>
      </c>
      <c r="BC121" s="6">
        <v>30946</v>
      </c>
      <c r="BD121" s="2">
        <v>300</v>
      </c>
      <c r="BE121" s="2">
        <v>443</v>
      </c>
      <c r="BF121" s="2">
        <v>58</v>
      </c>
      <c r="BG121" s="2">
        <v>106</v>
      </c>
      <c r="BH121" s="2">
        <v>14</v>
      </c>
      <c r="BI121" s="2">
        <v>18</v>
      </c>
      <c r="BJ121" s="2">
        <v>186</v>
      </c>
      <c r="BL121" s="6">
        <f t="shared" si="142"/>
        <v>30937.857142857141</v>
      </c>
      <c r="BM121" s="2">
        <f t="shared" si="143"/>
        <v>408.71428571428572</v>
      </c>
      <c r="BN121" s="2">
        <f t="shared" si="118"/>
        <v>309.57142857142856</v>
      </c>
      <c r="BO121" s="2">
        <f t="shared" si="119"/>
        <v>96.333333333333329</v>
      </c>
      <c r="BP121" s="2">
        <f t="shared" si="120"/>
        <v>102.16666666666667</v>
      </c>
      <c r="BQ121" s="2">
        <f t="shared" si="197"/>
        <v>17</v>
      </c>
      <c r="BR121" s="2">
        <f t="shared" si="198"/>
        <v>24.6</v>
      </c>
      <c r="BS121" s="2">
        <f t="shared" si="199"/>
        <v>171.71428571428572</v>
      </c>
      <c r="BU121" s="6">
        <v>31268</v>
      </c>
      <c r="BV121" s="2">
        <v>303</v>
      </c>
      <c r="BW121" s="7">
        <v>30</v>
      </c>
      <c r="BX121" s="7">
        <v>52</v>
      </c>
      <c r="BY121" s="2">
        <v>95</v>
      </c>
      <c r="BZ121" s="2">
        <v>14</v>
      </c>
      <c r="CA121" s="2">
        <v>11</v>
      </c>
      <c r="CB121" s="2">
        <v>10</v>
      </c>
      <c r="CD121" s="6">
        <f t="shared" si="144"/>
        <v>31280.571428571428</v>
      </c>
      <c r="CE121" s="2">
        <f t="shared" si="145"/>
        <v>326.66666666666669</v>
      </c>
      <c r="CF121" s="2">
        <f t="shared" si="121"/>
        <v>106.71428571428571</v>
      </c>
      <c r="CG121" s="2">
        <f t="shared" si="122"/>
        <v>74.428571428571431</v>
      </c>
      <c r="CH121" s="2">
        <f t="shared" si="123"/>
        <v>93.428571428571431</v>
      </c>
      <c r="CI121" s="2">
        <f t="shared" si="124"/>
        <v>17.5</v>
      </c>
      <c r="CJ121" s="2">
        <f t="shared" si="125"/>
        <v>18.833333333333332</v>
      </c>
      <c r="CK121" s="2">
        <f t="shared" si="126"/>
        <v>54</v>
      </c>
      <c r="CM121" s="6">
        <v>31016</v>
      </c>
      <c r="CN121" s="2">
        <v>269</v>
      </c>
      <c r="CO121" s="7">
        <v>57.5</v>
      </c>
      <c r="CP121" s="7">
        <v>30.06</v>
      </c>
      <c r="CQ121" s="2">
        <v>85</v>
      </c>
      <c r="CR121" s="2">
        <v>19</v>
      </c>
      <c r="CS121" s="2">
        <v>12</v>
      </c>
      <c r="CT121" s="2">
        <v>40</v>
      </c>
      <c r="CV121" s="6">
        <f t="shared" si="146"/>
        <v>31016</v>
      </c>
      <c r="CW121" s="2">
        <f t="shared" si="147"/>
        <v>213.85714285714286</v>
      </c>
      <c r="CX121" s="2">
        <f t="shared" si="127"/>
        <v>65.714285714285708</v>
      </c>
      <c r="CY121" s="2">
        <f t="shared" si="128"/>
        <v>18.131428571428572</v>
      </c>
      <c r="CZ121" s="2">
        <f t="shared" si="129"/>
        <v>71.285714285714292</v>
      </c>
      <c r="DA121" s="2">
        <f t="shared" si="130"/>
        <v>13</v>
      </c>
      <c r="DB121" s="2">
        <f t="shared" si="131"/>
        <v>10</v>
      </c>
      <c r="DC121" s="2">
        <f t="shared" si="132"/>
        <v>30.857142857142858</v>
      </c>
    </row>
    <row r="122" spans="1:107" x14ac:dyDescent="0.2">
      <c r="A122" s="6">
        <v>31057</v>
      </c>
      <c r="B122" s="2">
        <v>2468</v>
      </c>
      <c r="C122" s="2">
        <v>660</v>
      </c>
      <c r="D122" s="2">
        <v>731</v>
      </c>
      <c r="E122" s="2">
        <v>2203</v>
      </c>
      <c r="F122" s="2">
        <v>434</v>
      </c>
      <c r="G122" s="2">
        <v>727</v>
      </c>
      <c r="H122" s="2">
        <v>76</v>
      </c>
      <c r="J122" s="6">
        <f t="shared" si="148"/>
        <v>31049</v>
      </c>
      <c r="K122" s="2">
        <f t="shared" si="149"/>
        <v>2377.1428571428573</v>
      </c>
      <c r="L122" s="2">
        <f t="shared" si="165"/>
        <v>562</v>
      </c>
      <c r="M122" s="2">
        <f t="shared" si="166"/>
        <v>667.42857142857144</v>
      </c>
      <c r="N122" s="2">
        <f t="shared" si="167"/>
        <v>2090.1428571428573</v>
      </c>
      <c r="O122" s="2">
        <f t="shared" si="168"/>
        <v>440.14285714285717</v>
      </c>
      <c r="P122" s="2">
        <f t="shared" si="169"/>
        <v>656.85714285714289</v>
      </c>
      <c r="Q122" s="2">
        <f t="shared" si="170"/>
        <v>83.571428571428569</v>
      </c>
      <c r="S122" s="6">
        <v>31344</v>
      </c>
      <c r="T122" s="2">
        <v>875</v>
      </c>
      <c r="U122" s="2">
        <v>58</v>
      </c>
      <c r="V122" s="2">
        <v>234</v>
      </c>
      <c r="W122" s="2">
        <v>182</v>
      </c>
      <c r="X122" s="2">
        <v>30</v>
      </c>
      <c r="Y122" s="2">
        <v>40</v>
      </c>
      <c r="Z122" s="2">
        <v>18</v>
      </c>
      <c r="AB122" s="6">
        <f t="shared" ref="AB122:AC122" si="204">AVERAGE(S119:S125)</f>
        <v>31342.714285714286</v>
      </c>
      <c r="AC122" s="2">
        <f t="shared" si="204"/>
        <v>1116.4285714285713</v>
      </c>
      <c r="AD122" s="2">
        <f t="shared" si="134"/>
        <v>146.14285714285714</v>
      </c>
      <c r="AE122" s="2">
        <f t="shared" si="135"/>
        <v>508</v>
      </c>
      <c r="AF122" s="2">
        <f t="shared" si="136"/>
        <v>269.85714285714283</v>
      </c>
      <c r="AG122" s="2">
        <f t="shared" si="137"/>
        <v>88</v>
      </c>
      <c r="AH122" s="2">
        <f t="shared" si="138"/>
        <v>157.6</v>
      </c>
      <c r="AI122" s="2">
        <f t="shared" si="139"/>
        <v>33</v>
      </c>
      <c r="AK122" s="6">
        <v>30930</v>
      </c>
      <c r="AL122" s="2">
        <v>809</v>
      </c>
      <c r="AM122" s="2">
        <v>210</v>
      </c>
      <c r="AN122" s="2">
        <v>110</v>
      </c>
      <c r="AO122" s="2">
        <v>423</v>
      </c>
      <c r="AP122" s="2">
        <v>40</v>
      </c>
      <c r="AQ122" s="2">
        <v>118</v>
      </c>
      <c r="AR122" s="2">
        <v>125</v>
      </c>
      <c r="AT122" s="6">
        <f t="shared" si="140"/>
        <v>30929.857142857141</v>
      </c>
      <c r="AU122" s="2">
        <f t="shared" si="141"/>
        <v>669.5</v>
      </c>
      <c r="AV122" s="2">
        <f t="shared" si="112"/>
        <v>228.28571428571428</v>
      </c>
      <c r="AW122" s="2">
        <f t="shared" si="113"/>
        <v>106.71428571428571</v>
      </c>
      <c r="AX122" s="2">
        <f t="shared" si="114"/>
        <v>281.33333333333331</v>
      </c>
      <c r="AY122" s="2">
        <f t="shared" si="115"/>
        <v>29.833333333333332</v>
      </c>
      <c r="AZ122" s="2">
        <f t="shared" si="116"/>
        <v>75.5</v>
      </c>
      <c r="BA122" s="2">
        <f t="shared" si="117"/>
        <v>137.42857142857142</v>
      </c>
      <c r="BC122" s="6">
        <v>30953</v>
      </c>
      <c r="BD122" s="2">
        <v>504</v>
      </c>
      <c r="BE122" s="2">
        <v>310</v>
      </c>
      <c r="BG122" s="2">
        <v>105</v>
      </c>
      <c r="BH122" s="2">
        <v>26</v>
      </c>
      <c r="BJ122" s="2">
        <v>179</v>
      </c>
      <c r="BL122" s="6">
        <f t="shared" si="142"/>
        <v>30947.857142857141</v>
      </c>
      <c r="BM122" s="2">
        <f t="shared" si="143"/>
        <v>415.28571428571428</v>
      </c>
      <c r="BN122" s="2">
        <f t="shared" si="118"/>
        <v>335.28571428571428</v>
      </c>
      <c r="BO122" s="2">
        <f t="shared" si="119"/>
        <v>89</v>
      </c>
      <c r="BP122" s="2">
        <f t="shared" si="120"/>
        <v>104.66666666666667</v>
      </c>
      <c r="BQ122" s="2">
        <f t="shared" si="197"/>
        <v>17.5</v>
      </c>
      <c r="BR122" s="2">
        <f t="shared" si="198"/>
        <v>22.2</v>
      </c>
      <c r="BS122" s="2">
        <f t="shared" si="199"/>
        <v>165.85714285714286</v>
      </c>
      <c r="BU122" s="6">
        <v>31293</v>
      </c>
      <c r="BV122" s="2">
        <v>362</v>
      </c>
      <c r="BW122" s="7">
        <v>130</v>
      </c>
      <c r="BX122" s="7">
        <v>60</v>
      </c>
      <c r="BY122" s="2">
        <v>104</v>
      </c>
      <c r="BZ122" s="2">
        <v>14</v>
      </c>
      <c r="CA122" s="2">
        <v>11</v>
      </c>
      <c r="CB122" s="2">
        <v>72</v>
      </c>
      <c r="CD122" s="6">
        <f t="shared" si="144"/>
        <v>31289.857142857141</v>
      </c>
      <c r="CE122" s="2">
        <f t="shared" si="145"/>
        <v>331</v>
      </c>
      <c r="CF122" s="2">
        <f t="shared" si="121"/>
        <v>125.28571428571429</v>
      </c>
      <c r="CG122" s="2">
        <f t="shared" si="122"/>
        <v>68.857142857142861</v>
      </c>
      <c r="CH122" s="2">
        <f t="shared" si="123"/>
        <v>95.285714285714292</v>
      </c>
      <c r="CI122" s="2">
        <f t="shared" si="124"/>
        <v>17.714285714285715</v>
      </c>
      <c r="CJ122" s="2">
        <f t="shared" si="125"/>
        <v>18.714285714285715</v>
      </c>
      <c r="CK122" s="2">
        <f t="shared" si="126"/>
        <v>62.571428571428569</v>
      </c>
      <c r="CM122" s="6">
        <v>31016</v>
      </c>
      <c r="CN122" s="2">
        <v>168</v>
      </c>
      <c r="CO122" s="7">
        <v>95</v>
      </c>
      <c r="CP122" s="7">
        <v>16.7</v>
      </c>
      <c r="CQ122" s="2">
        <v>73</v>
      </c>
      <c r="CR122" s="2">
        <v>10</v>
      </c>
      <c r="CT122" s="2">
        <v>45</v>
      </c>
      <c r="CV122" s="6">
        <f t="shared" si="146"/>
        <v>31017.714285714286</v>
      </c>
      <c r="CW122" s="2">
        <f t="shared" si="147"/>
        <v>211.71428571428572</v>
      </c>
      <c r="CX122" s="2">
        <f t="shared" si="127"/>
        <v>75.714285714285708</v>
      </c>
      <c r="CY122" s="2">
        <f t="shared" si="128"/>
        <v>19.801428571428573</v>
      </c>
      <c r="CZ122" s="2">
        <f t="shared" si="129"/>
        <v>72.571428571428569</v>
      </c>
      <c r="DA122" s="2">
        <f t="shared" si="130"/>
        <v>13.857142857142858</v>
      </c>
      <c r="DB122" s="2">
        <f t="shared" si="131"/>
        <v>10.666666666666666</v>
      </c>
      <c r="DC122" s="2">
        <f t="shared" si="132"/>
        <v>33.428571428571431</v>
      </c>
    </row>
    <row r="123" spans="1:107" x14ac:dyDescent="0.2">
      <c r="A123" s="6">
        <v>31063</v>
      </c>
      <c r="B123" s="2">
        <v>2440</v>
      </c>
      <c r="C123" s="2">
        <v>545</v>
      </c>
      <c r="D123" s="2">
        <v>720</v>
      </c>
      <c r="E123" s="2">
        <v>2219</v>
      </c>
      <c r="F123" s="2">
        <v>600</v>
      </c>
      <c r="G123" s="2">
        <v>678</v>
      </c>
      <c r="H123" s="2">
        <v>50</v>
      </c>
      <c r="J123" s="6">
        <f t="shared" si="148"/>
        <v>31056.285714285714</v>
      </c>
      <c r="K123" s="2">
        <f t="shared" si="149"/>
        <v>2443.2857142857142</v>
      </c>
      <c r="L123" s="2">
        <f t="shared" si="165"/>
        <v>577</v>
      </c>
      <c r="M123" s="2">
        <f t="shared" si="166"/>
        <v>692.71428571428567</v>
      </c>
      <c r="N123" s="2">
        <f t="shared" si="167"/>
        <v>2185.7142857142858</v>
      </c>
      <c r="O123" s="2">
        <f t="shared" si="168"/>
        <v>494</v>
      </c>
      <c r="P123" s="2">
        <f t="shared" si="169"/>
        <v>681.57142857142856</v>
      </c>
      <c r="Q123" s="2">
        <f t="shared" si="170"/>
        <v>87.714285714285708</v>
      </c>
      <c r="S123" s="6">
        <v>31344</v>
      </c>
      <c r="T123" s="2">
        <v>884</v>
      </c>
      <c r="U123" s="2">
        <v>68</v>
      </c>
      <c r="V123" s="2">
        <v>245</v>
      </c>
      <c r="W123" s="2">
        <v>205</v>
      </c>
      <c r="X123" s="2">
        <v>32</v>
      </c>
      <c r="Y123" s="2">
        <v>43</v>
      </c>
      <c r="Z123" s="2">
        <v>19</v>
      </c>
      <c r="AB123" s="6">
        <f t="shared" ref="AB123:AC123" si="205">AVERAGE(S120:S126)</f>
        <v>31344.285714285714</v>
      </c>
      <c r="AC123" s="2">
        <f t="shared" si="205"/>
        <v>1128.5714285714287</v>
      </c>
      <c r="AD123" s="2">
        <f t="shared" si="134"/>
        <v>136.85714285714286</v>
      </c>
      <c r="AE123" s="2">
        <f t="shared" si="135"/>
        <v>532</v>
      </c>
      <c r="AF123" s="2">
        <f t="shared" si="136"/>
        <v>258.85714285714283</v>
      </c>
      <c r="AG123" s="2">
        <f t="shared" si="137"/>
        <v>69.75</v>
      </c>
      <c r="AH123" s="2">
        <f t="shared" si="138"/>
        <v>110.5</v>
      </c>
      <c r="AI123" s="2">
        <f t="shared" si="139"/>
        <v>31.142857142857142</v>
      </c>
      <c r="AK123" s="6">
        <v>30937</v>
      </c>
      <c r="AL123" s="2">
        <v>549</v>
      </c>
      <c r="AM123" s="2">
        <v>103</v>
      </c>
      <c r="AN123" s="2">
        <v>87</v>
      </c>
      <c r="AO123" s="2">
        <v>140</v>
      </c>
      <c r="AP123" s="2">
        <v>21</v>
      </c>
      <c r="AQ123" s="2">
        <v>37</v>
      </c>
      <c r="AR123" s="2">
        <v>58</v>
      </c>
      <c r="AT123" s="6">
        <f t="shared" si="140"/>
        <v>30936.857142857141</v>
      </c>
      <c r="AU123" s="2">
        <f t="shared" si="141"/>
        <v>653.66666666666663</v>
      </c>
      <c r="AV123" s="2">
        <f t="shared" si="112"/>
        <v>227.28571428571428</v>
      </c>
      <c r="AW123" s="2">
        <f t="shared" si="113"/>
        <v>111.57142857142857</v>
      </c>
      <c r="AX123" s="2">
        <f t="shared" si="114"/>
        <v>251.83333333333334</v>
      </c>
      <c r="AY123" s="2">
        <f t="shared" si="115"/>
        <v>27.833333333333332</v>
      </c>
      <c r="AZ123" s="2">
        <f t="shared" si="116"/>
        <v>67</v>
      </c>
      <c r="BA123" s="2">
        <f t="shared" si="117"/>
        <v>137.42857142857142</v>
      </c>
      <c r="BC123" s="6">
        <v>30965</v>
      </c>
      <c r="BD123" s="2">
        <v>603</v>
      </c>
      <c r="BE123" s="2">
        <v>113</v>
      </c>
      <c r="BF123" s="2">
        <v>117</v>
      </c>
      <c r="BJ123" s="2">
        <v>67</v>
      </c>
      <c r="BL123" s="6">
        <f t="shared" si="142"/>
        <v>30957.714285714286</v>
      </c>
      <c r="BM123" s="2">
        <f t="shared" si="143"/>
        <v>418</v>
      </c>
      <c r="BN123" s="2">
        <f t="shared" si="118"/>
        <v>333.14285714285717</v>
      </c>
      <c r="BO123" s="2">
        <f t="shared" si="119"/>
        <v>76</v>
      </c>
      <c r="BP123" s="2">
        <f t="shared" si="120"/>
        <v>108.83333333333333</v>
      </c>
      <c r="BQ123" s="2">
        <f t="shared" si="197"/>
        <v>19.5</v>
      </c>
      <c r="BR123" s="2">
        <f t="shared" si="198"/>
        <v>18.25</v>
      </c>
      <c r="BS123" s="2">
        <f t="shared" si="199"/>
        <v>171.14285714285714</v>
      </c>
      <c r="BU123" s="6">
        <v>31306</v>
      </c>
      <c r="BW123" s="7">
        <v>115</v>
      </c>
      <c r="BX123" s="7">
        <v>104</v>
      </c>
      <c r="BY123" s="2">
        <v>71</v>
      </c>
      <c r="BZ123" s="2">
        <v>26</v>
      </c>
      <c r="CA123" s="2">
        <v>29</v>
      </c>
      <c r="CB123" s="2">
        <v>50</v>
      </c>
      <c r="CD123" s="6">
        <f t="shared" si="144"/>
        <v>31300.142857142859</v>
      </c>
      <c r="CE123" s="2">
        <f t="shared" si="145"/>
        <v>335.66666666666669</v>
      </c>
      <c r="CF123" s="2">
        <f t="shared" si="121"/>
        <v>147.71428571428572</v>
      </c>
      <c r="CG123" s="2">
        <f t="shared" si="122"/>
        <v>64.571428571428569</v>
      </c>
      <c r="CH123" s="2">
        <f t="shared" si="123"/>
        <v>94.857142857142861</v>
      </c>
      <c r="CI123" s="2">
        <f t="shared" si="124"/>
        <v>17.714285714285715</v>
      </c>
      <c r="CJ123" s="2">
        <f t="shared" si="125"/>
        <v>18</v>
      </c>
      <c r="CK123" s="2">
        <f t="shared" si="126"/>
        <v>78.428571428571431</v>
      </c>
      <c r="CM123" s="6">
        <v>31016</v>
      </c>
      <c r="CN123" s="2">
        <v>270</v>
      </c>
      <c r="CO123" s="7">
        <v>80</v>
      </c>
      <c r="CP123" s="7">
        <v>28.39</v>
      </c>
      <c r="CQ123" s="2">
        <v>93</v>
      </c>
      <c r="CR123" s="2">
        <v>21</v>
      </c>
      <c r="CS123" s="2">
        <v>8</v>
      </c>
      <c r="CT123" s="2">
        <v>25</v>
      </c>
      <c r="CV123" s="6">
        <f t="shared" si="146"/>
        <v>31020</v>
      </c>
      <c r="CW123" s="2">
        <f t="shared" si="147"/>
        <v>203.57142857142858</v>
      </c>
      <c r="CX123" s="2">
        <f t="shared" si="127"/>
        <v>90.714285714285708</v>
      </c>
      <c r="CY123" s="2">
        <f t="shared" si="128"/>
        <v>20.278571428571428</v>
      </c>
      <c r="CZ123" s="2">
        <f t="shared" si="129"/>
        <v>69.285714285714292</v>
      </c>
      <c r="DA123" s="2">
        <f t="shared" si="130"/>
        <v>14.285714285714286</v>
      </c>
      <c r="DB123" s="2">
        <f t="shared" si="131"/>
        <v>10</v>
      </c>
      <c r="DC123" s="2">
        <f t="shared" si="132"/>
        <v>35.571428571428569</v>
      </c>
    </row>
    <row r="124" spans="1:107" x14ac:dyDescent="0.2">
      <c r="A124" s="6">
        <v>31070</v>
      </c>
      <c r="B124" s="2">
        <v>2448</v>
      </c>
      <c r="C124" s="2">
        <v>518</v>
      </c>
      <c r="D124" s="2">
        <v>710</v>
      </c>
      <c r="E124" s="2">
        <v>2229</v>
      </c>
      <c r="F124" s="2">
        <v>588</v>
      </c>
      <c r="G124" s="2">
        <v>648</v>
      </c>
      <c r="H124" s="2">
        <v>80</v>
      </c>
      <c r="J124" s="6">
        <f t="shared" si="148"/>
        <v>31063.714285714286</v>
      </c>
      <c r="K124" s="2">
        <f t="shared" si="149"/>
        <v>2424.2857142857142</v>
      </c>
      <c r="L124" s="2">
        <f t="shared" si="165"/>
        <v>574.14285714285711</v>
      </c>
      <c r="M124" s="2">
        <f t="shared" si="166"/>
        <v>708.42857142857144</v>
      </c>
      <c r="N124" s="2">
        <f t="shared" si="167"/>
        <v>2145.2857142857142</v>
      </c>
      <c r="O124" s="2">
        <f t="shared" si="168"/>
        <v>495.28571428571428</v>
      </c>
      <c r="P124" s="2">
        <f t="shared" si="169"/>
        <v>671.71428571428567</v>
      </c>
      <c r="Q124" s="2">
        <f t="shared" si="170"/>
        <v>90.428571428571431</v>
      </c>
      <c r="S124" s="6">
        <v>31344</v>
      </c>
      <c r="T124" s="2">
        <v>849</v>
      </c>
      <c r="U124" s="2">
        <v>70</v>
      </c>
      <c r="V124" s="2">
        <v>230</v>
      </c>
      <c r="W124" s="2">
        <v>206</v>
      </c>
      <c r="X124" s="2">
        <v>36</v>
      </c>
      <c r="Y124" s="2">
        <v>69</v>
      </c>
      <c r="Z124" s="2">
        <v>22</v>
      </c>
      <c r="AB124" s="6">
        <f t="shared" ref="AB124:AC124" si="206">AVERAGE(S121:S127)</f>
        <v>31345.857142857141</v>
      </c>
      <c r="AC124" s="2">
        <f t="shared" si="206"/>
        <v>1135.4285714285713</v>
      </c>
      <c r="AD124" s="2">
        <f t="shared" si="134"/>
        <v>129.28571428571428</v>
      </c>
      <c r="AE124" s="2">
        <f t="shared" si="135"/>
        <v>558</v>
      </c>
      <c r="AF124" s="2">
        <f t="shared" si="136"/>
        <v>252.14285714285714</v>
      </c>
      <c r="AG124" s="2">
        <f t="shared" si="137"/>
        <v>32.666666666666664</v>
      </c>
      <c r="AH124" s="2">
        <f t="shared" si="138"/>
        <v>50.666666666666664</v>
      </c>
      <c r="AI124" s="2">
        <f t="shared" si="139"/>
        <v>29.285714285714285</v>
      </c>
      <c r="AK124" s="6">
        <v>30944</v>
      </c>
      <c r="AL124" s="2">
        <v>852</v>
      </c>
      <c r="AM124" s="2">
        <v>300</v>
      </c>
      <c r="AN124" s="2">
        <v>109</v>
      </c>
      <c r="AO124" s="2">
        <v>518</v>
      </c>
      <c r="AP124" s="2">
        <v>55</v>
      </c>
      <c r="AQ124" s="2">
        <v>154</v>
      </c>
      <c r="AR124" s="2">
        <v>176</v>
      </c>
      <c r="AT124" s="6">
        <f t="shared" si="140"/>
        <v>30943.285714285714</v>
      </c>
      <c r="AU124" s="2">
        <f t="shared" si="141"/>
        <v>615.85714285714289</v>
      </c>
      <c r="AV124" s="2">
        <f t="shared" si="112"/>
        <v>203.42857142857142</v>
      </c>
      <c r="AW124" s="2">
        <f t="shared" si="113"/>
        <v>108.57142857142857</v>
      </c>
      <c r="AX124" s="2">
        <f t="shared" si="114"/>
        <v>229.71428571428572</v>
      </c>
      <c r="AY124" s="2">
        <f t="shared" si="115"/>
        <v>26.571428571428573</v>
      </c>
      <c r="AZ124" s="2">
        <f t="shared" si="116"/>
        <v>60.857142857142854</v>
      </c>
      <c r="BA124" s="2">
        <f t="shared" si="117"/>
        <v>107.42857142857143</v>
      </c>
      <c r="BC124" s="6">
        <v>30968</v>
      </c>
      <c r="BD124" s="2">
        <v>404</v>
      </c>
      <c r="BE124" s="2">
        <v>480</v>
      </c>
      <c r="BF124" s="2">
        <v>114</v>
      </c>
      <c r="BG124" s="2">
        <v>138</v>
      </c>
      <c r="BH124" s="2">
        <v>18</v>
      </c>
      <c r="BI124" s="2">
        <v>31</v>
      </c>
      <c r="BJ124" s="2">
        <v>288</v>
      </c>
      <c r="BL124" s="6">
        <f t="shared" si="142"/>
        <v>30967.714285714286</v>
      </c>
      <c r="BM124" s="2">
        <f t="shared" si="143"/>
        <v>418.28571428571428</v>
      </c>
      <c r="BN124" s="2">
        <f t="shared" si="118"/>
        <v>293.57142857142856</v>
      </c>
      <c r="BO124" s="2">
        <f t="shared" si="119"/>
        <v>72.400000000000006</v>
      </c>
      <c r="BP124" s="2">
        <f t="shared" si="120"/>
        <v>110</v>
      </c>
      <c r="BQ124" s="2">
        <f t="shared" si="197"/>
        <v>19.666666666666668</v>
      </c>
      <c r="BR124" s="2">
        <f t="shared" si="198"/>
        <v>17.5</v>
      </c>
      <c r="BS124" s="2">
        <f t="shared" si="199"/>
        <v>155</v>
      </c>
      <c r="BU124" s="6">
        <v>31316</v>
      </c>
      <c r="BV124" s="2">
        <v>348</v>
      </c>
      <c r="BW124" s="7">
        <v>218</v>
      </c>
      <c r="BX124" s="7">
        <v>73</v>
      </c>
      <c r="BY124" s="2">
        <v>89</v>
      </c>
      <c r="BZ124" s="2">
        <v>17</v>
      </c>
      <c r="CA124" s="2">
        <v>20</v>
      </c>
      <c r="CB124" s="2">
        <v>141</v>
      </c>
      <c r="CD124" s="6">
        <f t="shared" si="144"/>
        <v>31312.142857142859</v>
      </c>
      <c r="CE124" s="2">
        <f t="shared" si="145"/>
        <v>337.5</v>
      </c>
      <c r="CF124" s="2">
        <f t="shared" si="121"/>
        <v>187.28571428571428</v>
      </c>
      <c r="CG124" s="2">
        <f t="shared" si="122"/>
        <v>61.285714285714285</v>
      </c>
      <c r="CH124" s="2">
        <f t="shared" si="123"/>
        <v>90.714285714285708</v>
      </c>
      <c r="CI124" s="2">
        <f t="shared" si="124"/>
        <v>18.428571428571427</v>
      </c>
      <c r="CJ124" s="2">
        <f t="shared" si="125"/>
        <v>18.285714285714285</v>
      </c>
      <c r="CK124" s="2">
        <f t="shared" si="126"/>
        <v>98.571428571428569</v>
      </c>
      <c r="CM124" s="6">
        <v>31024</v>
      </c>
      <c r="CN124" s="2">
        <v>200</v>
      </c>
      <c r="CO124" s="7">
        <v>47.5</v>
      </c>
      <c r="CP124" s="7">
        <v>13.36</v>
      </c>
      <c r="CQ124" s="2">
        <v>59</v>
      </c>
      <c r="CR124" s="2">
        <v>11</v>
      </c>
      <c r="CT124" s="2">
        <v>15</v>
      </c>
      <c r="CV124" s="6">
        <f t="shared" si="146"/>
        <v>31022.428571428572</v>
      </c>
      <c r="CW124" s="2">
        <f t="shared" si="147"/>
        <v>207.71428571428572</v>
      </c>
      <c r="CX124" s="2">
        <f t="shared" si="127"/>
        <v>97.142857142857139</v>
      </c>
      <c r="CY124" s="2">
        <f t="shared" si="128"/>
        <v>22.90285714285714</v>
      </c>
      <c r="CZ124" s="2">
        <f t="shared" si="129"/>
        <v>71.428571428571431</v>
      </c>
      <c r="DA124" s="2">
        <f t="shared" si="130"/>
        <v>14.857142857142858</v>
      </c>
      <c r="DB124" s="2">
        <f t="shared" si="131"/>
        <v>9.6</v>
      </c>
      <c r="DC124" s="2">
        <f t="shared" si="132"/>
        <v>34.571428571428569</v>
      </c>
    </row>
    <row r="125" spans="1:107" x14ac:dyDescent="0.2">
      <c r="A125" s="6">
        <v>31077</v>
      </c>
      <c r="B125" s="2">
        <v>2505</v>
      </c>
      <c r="C125" s="2">
        <v>460</v>
      </c>
      <c r="D125" s="2">
        <v>691</v>
      </c>
      <c r="E125" s="2">
        <v>2174</v>
      </c>
      <c r="F125" s="2">
        <v>639</v>
      </c>
      <c r="G125" s="2">
        <v>627</v>
      </c>
      <c r="H125" s="2">
        <v>96</v>
      </c>
      <c r="J125" s="6">
        <f t="shared" si="148"/>
        <v>31070.142857142859</v>
      </c>
      <c r="K125" s="2">
        <f t="shared" si="149"/>
        <v>2439.8571428571427</v>
      </c>
      <c r="L125" s="2">
        <f t="shared" si="165"/>
        <v>568.42857142857144</v>
      </c>
      <c r="M125" s="2">
        <f t="shared" si="166"/>
        <v>739.71428571428567</v>
      </c>
      <c r="N125" s="2">
        <f t="shared" si="167"/>
        <v>2059.2857142857142</v>
      </c>
      <c r="O125" s="2">
        <f t="shared" si="168"/>
        <v>482.42857142857144</v>
      </c>
      <c r="P125" s="2">
        <f t="shared" si="169"/>
        <v>651</v>
      </c>
      <c r="Q125" s="2">
        <f t="shared" si="170"/>
        <v>86.571428571428569</v>
      </c>
      <c r="S125" s="6">
        <v>31350</v>
      </c>
      <c r="T125" s="2">
        <v>1358</v>
      </c>
      <c r="U125" s="2">
        <v>158</v>
      </c>
      <c r="V125" s="2">
        <v>903</v>
      </c>
      <c r="W125" s="2">
        <v>279</v>
      </c>
      <c r="Z125" s="2">
        <v>18</v>
      </c>
      <c r="AB125" s="6">
        <f t="shared" ref="AB125:AC125" si="207">AVERAGE(S122:S128)</f>
        <v>31348.571428571428</v>
      </c>
      <c r="AC125" s="2">
        <f t="shared" si="207"/>
        <v>1145.7142857142858</v>
      </c>
      <c r="AD125" s="2">
        <f t="shared" si="134"/>
        <v>119.28571428571429</v>
      </c>
      <c r="AE125" s="2">
        <f t="shared" si="135"/>
        <v>564.42857142857144</v>
      </c>
      <c r="AF125" s="2">
        <f t="shared" si="136"/>
        <v>250.28571428571428</v>
      </c>
      <c r="AG125" s="2">
        <f t="shared" si="137"/>
        <v>54.25</v>
      </c>
      <c r="AH125" s="2">
        <f t="shared" si="138"/>
        <v>90.75</v>
      </c>
      <c r="AI125" s="2">
        <f t="shared" si="139"/>
        <v>27</v>
      </c>
      <c r="AK125" s="6">
        <v>30951</v>
      </c>
      <c r="AL125" s="2">
        <v>720</v>
      </c>
      <c r="AM125" s="2">
        <v>160</v>
      </c>
      <c r="AN125" s="2">
        <v>140</v>
      </c>
      <c r="AO125" s="2">
        <v>266</v>
      </c>
      <c r="AP125" s="2">
        <v>25</v>
      </c>
      <c r="AQ125" s="2">
        <v>58</v>
      </c>
      <c r="AR125" s="2">
        <v>82</v>
      </c>
      <c r="AT125" s="6">
        <f t="shared" si="140"/>
        <v>30950.428571428572</v>
      </c>
      <c r="AU125" s="2">
        <f t="shared" si="141"/>
        <v>611.42857142857144</v>
      </c>
      <c r="AV125" s="2">
        <f t="shared" si="112"/>
        <v>192</v>
      </c>
      <c r="AW125" s="2">
        <f t="shared" si="113"/>
        <v>109.71428571428571</v>
      </c>
      <c r="AX125" s="2">
        <f t="shared" si="114"/>
        <v>229.71428571428572</v>
      </c>
      <c r="AY125" s="2">
        <f t="shared" si="115"/>
        <v>26.857142857142858</v>
      </c>
      <c r="AZ125" s="2">
        <f t="shared" si="116"/>
        <v>61.142857142857146</v>
      </c>
      <c r="BA125" s="2">
        <f t="shared" si="117"/>
        <v>102.14285714285714</v>
      </c>
      <c r="BC125" s="6">
        <v>30974</v>
      </c>
      <c r="BD125" s="2">
        <v>402</v>
      </c>
      <c r="BE125" s="2">
        <v>213</v>
      </c>
      <c r="BF125" s="2">
        <v>48</v>
      </c>
      <c r="BG125" s="2">
        <v>105</v>
      </c>
      <c r="BH125" s="2">
        <v>16</v>
      </c>
      <c r="BI125" s="2">
        <v>13</v>
      </c>
      <c r="BJ125" s="2">
        <v>104</v>
      </c>
      <c r="BL125" s="6">
        <f t="shared" si="142"/>
        <v>30974.714285714286</v>
      </c>
      <c r="BM125" s="2">
        <f t="shared" si="143"/>
        <v>416.42857142857144</v>
      </c>
      <c r="BN125" s="2">
        <f t="shared" si="118"/>
        <v>248.85714285714286</v>
      </c>
      <c r="BO125" s="2">
        <f t="shared" si="119"/>
        <v>70.2</v>
      </c>
      <c r="BP125" s="2">
        <f t="shared" si="120"/>
        <v>104.83333333333333</v>
      </c>
      <c r="BQ125" s="2">
        <f t="shared" si="197"/>
        <v>19.5</v>
      </c>
      <c r="BR125" s="2">
        <f t="shared" si="198"/>
        <v>16.25</v>
      </c>
      <c r="BS125" s="2">
        <f t="shared" si="199"/>
        <v>137.42857142857142</v>
      </c>
      <c r="BU125" s="6">
        <v>31322</v>
      </c>
      <c r="BV125" s="2">
        <v>342</v>
      </c>
      <c r="BW125" s="7">
        <v>178</v>
      </c>
      <c r="BX125" s="7">
        <v>50</v>
      </c>
      <c r="BY125" s="2">
        <v>100</v>
      </c>
      <c r="BZ125" s="2">
        <v>19</v>
      </c>
      <c r="CA125" s="2">
        <v>18</v>
      </c>
      <c r="CB125" s="2">
        <v>76</v>
      </c>
      <c r="CD125" s="6">
        <f t="shared" si="144"/>
        <v>31325.571428571428</v>
      </c>
      <c r="CE125" s="2">
        <f t="shared" si="145"/>
        <v>336.66666666666669</v>
      </c>
      <c r="CF125" s="2">
        <f t="shared" si="121"/>
        <v>238.71428571428572</v>
      </c>
      <c r="CG125" s="2">
        <f t="shared" si="122"/>
        <v>60.285714285714285</v>
      </c>
      <c r="CH125" s="2">
        <f t="shared" si="123"/>
        <v>92</v>
      </c>
      <c r="CI125" s="2">
        <f t="shared" si="124"/>
        <v>19</v>
      </c>
      <c r="CJ125" s="2">
        <f t="shared" si="125"/>
        <v>19.571428571428573</v>
      </c>
      <c r="CK125" s="2">
        <f t="shared" si="126"/>
        <v>132.85714285714286</v>
      </c>
      <c r="CM125" s="6">
        <v>31024</v>
      </c>
      <c r="CN125" s="2">
        <v>203</v>
      </c>
      <c r="CO125" s="7">
        <v>142.5</v>
      </c>
      <c r="CP125" s="7">
        <v>28.39</v>
      </c>
      <c r="CQ125" s="2">
        <v>73</v>
      </c>
      <c r="CR125" s="2">
        <v>15</v>
      </c>
      <c r="CS125" s="2">
        <v>12</v>
      </c>
      <c r="CT125" s="2">
        <v>54</v>
      </c>
      <c r="CV125" s="6">
        <f t="shared" si="146"/>
        <v>31024.857142857141</v>
      </c>
      <c r="CW125" s="2">
        <f t="shared" si="147"/>
        <v>196.57142857142858</v>
      </c>
      <c r="CX125" s="2">
        <f t="shared" si="127"/>
        <v>101.42857142857143</v>
      </c>
      <c r="CY125" s="2">
        <f t="shared" si="128"/>
        <v>21.232857142857142</v>
      </c>
      <c r="CZ125" s="2">
        <f t="shared" si="129"/>
        <v>69.142857142857139</v>
      </c>
      <c r="DA125" s="2">
        <f t="shared" si="130"/>
        <v>14.285714285714286</v>
      </c>
      <c r="DB125" s="2">
        <f t="shared" si="131"/>
        <v>8.1999999999999993</v>
      </c>
      <c r="DC125" s="2">
        <f t="shared" si="132"/>
        <v>34.857142857142854</v>
      </c>
    </row>
    <row r="126" spans="1:107" x14ac:dyDescent="0.2">
      <c r="A126" s="6">
        <v>31085</v>
      </c>
      <c r="B126" s="2">
        <v>2233</v>
      </c>
      <c r="C126" s="2">
        <v>390</v>
      </c>
      <c r="D126" s="2">
        <v>683</v>
      </c>
      <c r="E126" s="2">
        <v>1551</v>
      </c>
      <c r="F126" s="2">
        <v>286</v>
      </c>
      <c r="G126" s="2">
        <v>478</v>
      </c>
      <c r="H126" s="2">
        <v>105</v>
      </c>
      <c r="J126" s="6">
        <f t="shared" si="148"/>
        <v>31075.428571428572</v>
      </c>
      <c r="K126" s="2">
        <f t="shared" si="149"/>
        <v>2424.7142857142858</v>
      </c>
      <c r="L126" s="2">
        <f t="shared" si="165"/>
        <v>527.71428571428567</v>
      </c>
      <c r="M126" s="2">
        <f t="shared" si="166"/>
        <v>738.57142857142856</v>
      </c>
      <c r="N126" s="2">
        <f t="shared" si="167"/>
        <v>1990.2857142857142</v>
      </c>
      <c r="O126" s="2">
        <f t="shared" si="168"/>
        <v>471.14285714285717</v>
      </c>
      <c r="P126" s="2">
        <f t="shared" si="169"/>
        <v>630.57142857142856</v>
      </c>
      <c r="Q126" s="2">
        <f t="shared" si="170"/>
        <v>89</v>
      </c>
      <c r="S126" s="6">
        <v>31350</v>
      </c>
      <c r="T126" s="2">
        <v>1378</v>
      </c>
      <c r="U126" s="2">
        <v>188</v>
      </c>
      <c r="V126" s="2">
        <v>843</v>
      </c>
      <c r="W126" s="2">
        <v>281</v>
      </c>
      <c r="Z126" s="2">
        <v>51</v>
      </c>
      <c r="AB126" s="6">
        <f t="shared" ref="AB126:AC126" si="208">AVERAGE(S123:S129)</f>
        <v>31350.571428571428</v>
      </c>
      <c r="AC126" s="2">
        <f t="shared" si="208"/>
        <v>1277.1428571428571</v>
      </c>
      <c r="AD126" s="2">
        <f t="shared" si="134"/>
        <v>200</v>
      </c>
      <c r="AE126" s="2">
        <f t="shared" si="135"/>
        <v>657.14285714285711</v>
      </c>
      <c r="AF126" s="2">
        <f t="shared" si="136"/>
        <v>294.85714285714283</v>
      </c>
      <c r="AG126" s="2">
        <f t="shared" si="137"/>
        <v>99.75</v>
      </c>
      <c r="AH126" s="2">
        <f t="shared" si="138"/>
        <v>169.75</v>
      </c>
      <c r="AI126" s="2">
        <f t="shared" si="139"/>
        <v>36.857142857142854</v>
      </c>
      <c r="AK126" s="6">
        <v>30958</v>
      </c>
      <c r="AL126" s="2">
        <v>529</v>
      </c>
      <c r="AM126" s="2">
        <v>273</v>
      </c>
      <c r="AN126" s="2">
        <v>124</v>
      </c>
      <c r="AO126" s="2">
        <v>97</v>
      </c>
      <c r="AP126" s="2">
        <v>12</v>
      </c>
      <c r="AQ126" s="2">
        <v>21</v>
      </c>
      <c r="AR126" s="2">
        <v>115</v>
      </c>
      <c r="AT126" s="6">
        <f t="shared" si="140"/>
        <v>30957.428571428572</v>
      </c>
      <c r="AU126" s="2">
        <f t="shared" si="141"/>
        <v>553.85714285714289</v>
      </c>
      <c r="AV126" s="2">
        <f t="shared" si="112"/>
        <v>180.28571428571428</v>
      </c>
      <c r="AW126" s="2">
        <f t="shared" si="113"/>
        <v>121.14285714285714</v>
      </c>
      <c r="AX126" s="2">
        <f t="shared" si="114"/>
        <v>180.42857142857142</v>
      </c>
      <c r="AY126" s="2">
        <f t="shared" si="115"/>
        <v>23.857142857142858</v>
      </c>
      <c r="AZ126" s="2">
        <f t="shared" si="116"/>
        <v>48</v>
      </c>
      <c r="BA126" s="2">
        <f t="shared" si="117"/>
        <v>89.142857142857139</v>
      </c>
      <c r="BC126" s="6">
        <v>30980</v>
      </c>
      <c r="BD126" s="2">
        <v>441</v>
      </c>
      <c r="BE126" s="2">
        <v>273</v>
      </c>
      <c r="BG126" s="2">
        <v>122</v>
      </c>
      <c r="BH126" s="2">
        <v>29</v>
      </c>
      <c r="BJ126" s="2">
        <v>169</v>
      </c>
      <c r="BL126" s="6">
        <f t="shared" si="142"/>
        <v>30981.714285714286</v>
      </c>
      <c r="BM126" s="2">
        <f t="shared" si="143"/>
        <v>374.57142857142856</v>
      </c>
      <c r="BN126" s="2">
        <f t="shared" si="118"/>
        <v>222.14285714285714</v>
      </c>
      <c r="BO126" s="2">
        <f t="shared" si="119"/>
        <v>64</v>
      </c>
      <c r="BP126" s="2">
        <f t="shared" si="120"/>
        <v>100.66666666666667</v>
      </c>
      <c r="BQ126" s="2">
        <f t="shared" si="197"/>
        <v>17.166666666666668</v>
      </c>
      <c r="BR126" s="2">
        <f t="shared" si="198"/>
        <v>14.2</v>
      </c>
      <c r="BS126" s="2">
        <f t="shared" si="199"/>
        <v>118.71428571428571</v>
      </c>
      <c r="BU126" s="6">
        <v>31329</v>
      </c>
      <c r="BV126" s="2">
        <v>340</v>
      </c>
      <c r="BW126" s="7">
        <v>275</v>
      </c>
      <c r="BX126" s="7">
        <v>50</v>
      </c>
      <c r="BY126" s="2">
        <v>86</v>
      </c>
      <c r="BZ126" s="2">
        <v>19</v>
      </c>
      <c r="CA126" s="2">
        <v>17</v>
      </c>
      <c r="CB126" s="2">
        <v>157</v>
      </c>
      <c r="CD126" s="6">
        <f t="shared" si="144"/>
        <v>31336.714285714286</v>
      </c>
      <c r="CE126" s="2">
        <f t="shared" si="145"/>
        <v>329</v>
      </c>
      <c r="CF126" s="2">
        <f t="shared" si="121"/>
        <v>254.42857142857142</v>
      </c>
      <c r="CG126" s="2">
        <f t="shared" si="122"/>
        <v>59.285714285714285</v>
      </c>
      <c r="CH126" s="2">
        <f t="shared" si="123"/>
        <v>86.428571428571431</v>
      </c>
      <c r="CI126" s="2">
        <f t="shared" si="124"/>
        <v>19</v>
      </c>
      <c r="CJ126" s="2">
        <f t="shared" si="125"/>
        <v>20</v>
      </c>
      <c r="CK126" s="2">
        <f t="shared" si="126"/>
        <v>140.71428571428572</v>
      </c>
      <c r="CM126" s="6">
        <v>31028</v>
      </c>
      <c r="CN126" s="2">
        <v>153</v>
      </c>
      <c r="CO126" s="7">
        <v>160</v>
      </c>
      <c r="CP126" s="7">
        <v>16.7</v>
      </c>
      <c r="CQ126" s="2">
        <v>53</v>
      </c>
      <c r="CR126" s="2">
        <v>13</v>
      </c>
      <c r="CS126" s="2">
        <v>8</v>
      </c>
      <c r="CT126" s="2">
        <v>44</v>
      </c>
      <c r="CV126" s="6">
        <f t="shared" si="146"/>
        <v>31027.714285714286</v>
      </c>
      <c r="CW126" s="2">
        <f t="shared" si="147"/>
        <v>199.71428571428572</v>
      </c>
      <c r="CX126" s="2">
        <f t="shared" si="127"/>
        <v>107.85714285714286</v>
      </c>
      <c r="CY126" s="2">
        <f t="shared" si="128"/>
        <v>21.94857142857143</v>
      </c>
      <c r="CZ126" s="2">
        <f t="shared" si="129"/>
        <v>69.142857142857139</v>
      </c>
      <c r="DA126" s="2">
        <f t="shared" si="130"/>
        <v>15.428571428571429</v>
      </c>
      <c r="DB126" s="2">
        <f t="shared" si="131"/>
        <v>8.3333333333333339</v>
      </c>
      <c r="DC126" s="2">
        <f t="shared" si="132"/>
        <v>34.714285714285715</v>
      </c>
    </row>
    <row r="127" spans="1:107" x14ac:dyDescent="0.2">
      <c r="A127" s="6">
        <v>31085</v>
      </c>
      <c r="B127" s="2">
        <v>2325</v>
      </c>
      <c r="C127" s="2">
        <v>563</v>
      </c>
      <c r="D127" s="2">
        <v>838</v>
      </c>
      <c r="E127" s="2">
        <v>1602</v>
      </c>
      <c r="F127" s="2">
        <v>342</v>
      </c>
      <c r="G127" s="2">
        <v>591</v>
      </c>
      <c r="H127" s="2">
        <v>89</v>
      </c>
      <c r="J127" s="6">
        <f t="shared" si="148"/>
        <v>31081.857142857141</v>
      </c>
      <c r="K127" s="2">
        <f t="shared" si="149"/>
        <v>2432.8571428571427</v>
      </c>
      <c r="L127" s="2">
        <f t="shared" si="165"/>
        <v>480.28571428571428</v>
      </c>
      <c r="M127" s="2">
        <f t="shared" si="166"/>
        <v>740.14285714285711</v>
      </c>
      <c r="N127" s="2">
        <f t="shared" si="167"/>
        <v>2022.2857142857142</v>
      </c>
      <c r="O127" s="2">
        <f t="shared" si="168"/>
        <v>469.14285714285717</v>
      </c>
      <c r="P127" s="2">
        <f t="shared" si="169"/>
        <v>621.85714285714289</v>
      </c>
      <c r="Q127" s="2">
        <f t="shared" si="170"/>
        <v>91.142857142857139</v>
      </c>
      <c r="S127" s="6">
        <v>31350</v>
      </c>
      <c r="T127" s="2">
        <v>1328</v>
      </c>
      <c r="U127" s="2">
        <v>155</v>
      </c>
      <c r="V127" s="2">
        <v>820</v>
      </c>
      <c r="W127" s="2">
        <v>269</v>
      </c>
      <c r="Z127" s="2">
        <v>36</v>
      </c>
      <c r="AB127" s="6">
        <f t="shared" ref="AB127:AC127" si="209">AVERAGE(S124:S130)</f>
        <v>31352.571428571428</v>
      </c>
      <c r="AC127" s="2">
        <f t="shared" si="209"/>
        <v>1384.4285714285713</v>
      </c>
      <c r="AD127" s="2">
        <f t="shared" si="134"/>
        <v>244.57142857142858</v>
      </c>
      <c r="AE127" s="2">
        <f t="shared" si="135"/>
        <v>747.14285714285711</v>
      </c>
      <c r="AF127" s="2">
        <f t="shared" si="136"/>
        <v>327.28571428571428</v>
      </c>
      <c r="AG127" s="2">
        <f t="shared" si="137"/>
        <v>137.25</v>
      </c>
      <c r="AH127" s="2">
        <f t="shared" si="138"/>
        <v>230.5</v>
      </c>
      <c r="AI127" s="2">
        <f t="shared" si="139"/>
        <v>44.285714285714285</v>
      </c>
      <c r="AK127" s="6">
        <v>30961</v>
      </c>
      <c r="AL127" s="2">
        <v>389</v>
      </c>
      <c r="AM127" s="2">
        <v>198</v>
      </c>
      <c r="AN127" s="2">
        <v>95</v>
      </c>
      <c r="AO127" s="2">
        <v>97</v>
      </c>
      <c r="AP127" s="2">
        <v>19</v>
      </c>
      <c r="AQ127" s="2">
        <v>24</v>
      </c>
      <c r="AR127" s="2">
        <v>115</v>
      </c>
      <c r="AT127" s="6">
        <f t="shared" si="140"/>
        <v>30964.428571428572</v>
      </c>
      <c r="AU127" s="2">
        <f t="shared" si="141"/>
        <v>556.57142857142856</v>
      </c>
      <c r="AV127" s="2">
        <f t="shared" si="112"/>
        <v>183.85714285714286</v>
      </c>
      <c r="AW127" s="2">
        <f t="shared" si="113"/>
        <v>128.42857142857142</v>
      </c>
      <c r="AX127" s="2">
        <f t="shared" si="114"/>
        <v>174.57142857142858</v>
      </c>
      <c r="AY127" s="2">
        <f t="shared" si="115"/>
        <v>24.142857142857142</v>
      </c>
      <c r="AZ127" s="2">
        <f t="shared" si="116"/>
        <v>46</v>
      </c>
      <c r="BA127" s="2">
        <f t="shared" si="117"/>
        <v>88.142857142857139</v>
      </c>
      <c r="BC127" s="6">
        <v>30988</v>
      </c>
      <c r="BD127" s="2">
        <v>274</v>
      </c>
      <c r="BE127" s="2">
        <v>223</v>
      </c>
      <c r="BF127" s="2">
        <v>25</v>
      </c>
      <c r="BG127" s="2">
        <v>84</v>
      </c>
      <c r="BH127" s="2">
        <v>15</v>
      </c>
      <c r="BI127" s="2">
        <v>8</v>
      </c>
      <c r="BJ127" s="2">
        <v>92</v>
      </c>
      <c r="BL127" s="6">
        <f t="shared" si="142"/>
        <v>30988.142857142859</v>
      </c>
      <c r="BM127" s="2">
        <f t="shared" si="143"/>
        <v>315.85714285714283</v>
      </c>
      <c r="BN127" s="2">
        <f t="shared" si="118"/>
        <v>223.14285714285714</v>
      </c>
      <c r="BO127" s="2">
        <f t="shared" si="119"/>
        <v>49.5</v>
      </c>
      <c r="BP127" s="2">
        <f t="shared" si="120"/>
        <v>97.714285714285708</v>
      </c>
      <c r="BQ127" s="2">
        <f t="shared" si="197"/>
        <v>16.571428571428573</v>
      </c>
      <c r="BR127" s="2">
        <f t="shared" si="198"/>
        <v>13.5</v>
      </c>
      <c r="BS127" s="2">
        <f t="shared" si="199"/>
        <v>117</v>
      </c>
      <c r="BU127" s="6">
        <v>31351</v>
      </c>
      <c r="BV127" s="2">
        <v>330</v>
      </c>
      <c r="BW127" s="7">
        <v>365</v>
      </c>
      <c r="BX127" s="7">
        <v>40</v>
      </c>
      <c r="BY127" s="2">
        <v>90</v>
      </c>
      <c r="BZ127" s="2">
        <v>20</v>
      </c>
      <c r="CA127" s="2">
        <v>22</v>
      </c>
      <c r="CB127" s="2">
        <v>184</v>
      </c>
      <c r="CD127" s="6">
        <f t="shared" si="144"/>
        <v>31347.285714285714</v>
      </c>
      <c r="CE127" s="2">
        <f t="shared" si="145"/>
        <v>318.42857142857144</v>
      </c>
      <c r="CF127" s="2">
        <f t="shared" si="121"/>
        <v>265.14285714285717</v>
      </c>
      <c r="CG127" s="2">
        <f t="shared" si="122"/>
        <v>49.714285714285715</v>
      </c>
      <c r="CH127" s="2">
        <f t="shared" si="123"/>
        <v>87.571428571428569</v>
      </c>
      <c r="CI127" s="2">
        <f t="shared" si="124"/>
        <v>18.428571428571427</v>
      </c>
      <c r="CJ127" s="2">
        <f t="shared" si="125"/>
        <v>19.857142857142858</v>
      </c>
      <c r="CK127" s="2">
        <f t="shared" si="126"/>
        <v>146.71428571428572</v>
      </c>
      <c r="CM127" s="6">
        <v>31033</v>
      </c>
      <c r="CN127" s="2">
        <v>191</v>
      </c>
      <c r="CO127" s="7">
        <v>97.5</v>
      </c>
      <c r="CP127" s="7">
        <v>26.72</v>
      </c>
      <c r="CQ127" s="2">
        <v>64</v>
      </c>
      <c r="CR127" s="2">
        <v>15</v>
      </c>
      <c r="CS127" s="2">
        <v>8</v>
      </c>
      <c r="CT127" s="2">
        <v>19</v>
      </c>
      <c r="CV127" s="6">
        <f t="shared" si="146"/>
        <v>31030.571428571428</v>
      </c>
      <c r="CW127" s="2">
        <f t="shared" si="147"/>
        <v>188.28571428571428</v>
      </c>
      <c r="CX127" s="2">
        <f t="shared" si="127"/>
        <v>113.57142857142857</v>
      </c>
      <c r="CY127" s="2">
        <f t="shared" si="128"/>
        <v>20.755714285714284</v>
      </c>
      <c r="CZ127" s="2">
        <f t="shared" si="129"/>
        <v>63.714285714285715</v>
      </c>
      <c r="DA127" s="2">
        <f t="shared" si="130"/>
        <v>14.142857142857142</v>
      </c>
      <c r="DB127" s="2">
        <f t="shared" si="131"/>
        <v>8.3333333333333339</v>
      </c>
      <c r="DC127" s="2">
        <f t="shared" si="132"/>
        <v>45</v>
      </c>
    </row>
    <row r="128" spans="1:107" x14ac:dyDescent="0.2">
      <c r="A128" s="6">
        <v>31091</v>
      </c>
      <c r="B128" s="2">
        <v>2554</v>
      </c>
      <c r="C128" s="2">
        <v>558</v>
      </c>
      <c r="D128" s="2">
        <v>797</v>
      </c>
      <c r="E128" s="2">
        <v>1954</v>
      </c>
      <c r="F128" s="2">
        <v>409</v>
      </c>
      <c r="G128" s="2">
        <v>665</v>
      </c>
      <c r="H128" s="2">
        <v>127</v>
      </c>
      <c r="J128" s="6">
        <f t="shared" si="148"/>
        <v>31087.428571428572</v>
      </c>
      <c r="K128" s="2">
        <f t="shared" si="149"/>
        <v>2463.4285714285716</v>
      </c>
      <c r="L128" s="2">
        <f t="shared" si="165"/>
        <v>438.14285714285717</v>
      </c>
      <c r="M128" s="2">
        <f t="shared" si="166"/>
        <v>749.28571428571433</v>
      </c>
      <c r="N128" s="2">
        <f t="shared" si="167"/>
        <v>2007.2857142857142</v>
      </c>
      <c r="O128" s="2">
        <f t="shared" si="168"/>
        <v>443</v>
      </c>
      <c r="P128" s="2">
        <f t="shared" si="169"/>
        <v>617.71428571428567</v>
      </c>
      <c r="Q128" s="2">
        <f t="shared" si="170"/>
        <v>89.571428571428569</v>
      </c>
      <c r="S128" s="6">
        <v>31358</v>
      </c>
      <c r="T128" s="2">
        <v>1348</v>
      </c>
      <c r="U128" s="2">
        <v>138</v>
      </c>
      <c r="V128" s="2">
        <v>676</v>
      </c>
      <c r="W128" s="2">
        <v>330</v>
      </c>
      <c r="X128" s="2">
        <v>119</v>
      </c>
      <c r="Y128" s="2">
        <v>211</v>
      </c>
      <c r="Z128" s="2">
        <v>25</v>
      </c>
      <c r="AB128" s="6">
        <f t="shared" ref="AB128:AC128" si="210">AVERAGE(S125:S131)</f>
        <v>31355.571428571428</v>
      </c>
      <c r="AC128" s="2">
        <f t="shared" si="210"/>
        <v>1505.8571428571429</v>
      </c>
      <c r="AD128" s="2">
        <f t="shared" si="134"/>
        <v>319.57142857142856</v>
      </c>
      <c r="AE128" s="2">
        <f t="shared" si="135"/>
        <v>869.14285714285711</v>
      </c>
      <c r="AF128" s="2">
        <f t="shared" si="136"/>
        <v>378.14285714285717</v>
      </c>
      <c r="AG128" s="2">
        <f t="shared" si="137"/>
        <v>180.25</v>
      </c>
      <c r="AH128" s="2">
        <f t="shared" si="138"/>
        <v>306.25</v>
      </c>
      <c r="AI128" s="2">
        <f t="shared" si="139"/>
        <v>50.857142857142854</v>
      </c>
      <c r="AK128" s="6">
        <v>30972</v>
      </c>
      <c r="AL128" s="2">
        <v>432</v>
      </c>
      <c r="AM128" s="2">
        <v>100</v>
      </c>
      <c r="AN128" s="2">
        <v>103</v>
      </c>
      <c r="AO128" s="2">
        <v>67</v>
      </c>
      <c r="AP128" s="2">
        <v>16</v>
      </c>
      <c r="AQ128" s="2">
        <v>16</v>
      </c>
      <c r="AR128" s="2">
        <v>44</v>
      </c>
      <c r="AT128" s="6">
        <f t="shared" si="140"/>
        <v>30971.428571428572</v>
      </c>
      <c r="AU128" s="2">
        <f t="shared" si="141"/>
        <v>494.14285714285717</v>
      </c>
      <c r="AV128" s="2">
        <f t="shared" si="112"/>
        <v>164.57142857142858</v>
      </c>
      <c r="AW128" s="2">
        <f t="shared" si="113"/>
        <v>127.71428571428571</v>
      </c>
      <c r="AX128" s="2">
        <f t="shared" si="114"/>
        <v>111</v>
      </c>
      <c r="AY128" s="2">
        <f t="shared" si="115"/>
        <v>20.142857142857142</v>
      </c>
      <c r="AZ128" s="2">
        <f t="shared" si="116"/>
        <v>28.142857142857142</v>
      </c>
      <c r="BA128" s="2">
        <f t="shared" si="117"/>
        <v>72.142857142857139</v>
      </c>
      <c r="BC128" s="6">
        <v>30995</v>
      </c>
      <c r="BD128" s="2">
        <v>287</v>
      </c>
      <c r="BE128" s="2">
        <v>130</v>
      </c>
      <c r="BF128" s="2">
        <v>47</v>
      </c>
      <c r="BG128" s="2">
        <v>75</v>
      </c>
      <c r="BH128" s="2">
        <v>13</v>
      </c>
      <c r="BI128" s="2">
        <v>13</v>
      </c>
      <c r="BJ128" s="2">
        <v>63</v>
      </c>
      <c r="BL128" s="6">
        <f t="shared" si="142"/>
        <v>30997.142857142859</v>
      </c>
      <c r="BM128" s="2">
        <f t="shared" si="143"/>
        <v>292.28571428571428</v>
      </c>
      <c r="BN128" s="2">
        <f t="shared" si="118"/>
        <v>212.14285714285714</v>
      </c>
      <c r="BO128" s="2">
        <f t="shared" si="119"/>
        <v>41.333333333333336</v>
      </c>
      <c r="BP128" s="2">
        <f t="shared" si="120"/>
        <v>89.428571428571431</v>
      </c>
      <c r="BQ128" s="2">
        <f t="shared" si="197"/>
        <v>16</v>
      </c>
      <c r="BR128" s="2">
        <f t="shared" si="198"/>
        <v>12</v>
      </c>
      <c r="BS128" s="2">
        <f t="shared" si="199"/>
        <v>98</v>
      </c>
      <c r="BU128" s="6">
        <v>31362</v>
      </c>
      <c r="BV128" s="2">
        <v>298</v>
      </c>
      <c r="BW128" s="7">
        <v>390</v>
      </c>
      <c r="BX128" s="7">
        <v>45</v>
      </c>
      <c r="BY128" s="2">
        <v>104</v>
      </c>
      <c r="BZ128" s="2">
        <v>18</v>
      </c>
      <c r="CA128" s="2">
        <v>20</v>
      </c>
      <c r="CB128" s="2">
        <v>250</v>
      </c>
      <c r="CD128" s="6">
        <f t="shared" si="144"/>
        <v>31358.285714285714</v>
      </c>
      <c r="CE128" s="2">
        <f t="shared" si="145"/>
        <v>302.85714285714283</v>
      </c>
      <c r="CF128" s="2">
        <f t="shared" si="121"/>
        <v>284.42857142857144</v>
      </c>
      <c r="CG128" s="2">
        <f t="shared" si="122"/>
        <v>46.428571428571431</v>
      </c>
      <c r="CH128" s="2">
        <f t="shared" si="123"/>
        <v>86.142857142857139</v>
      </c>
      <c r="CI128" s="2">
        <f t="shared" si="124"/>
        <v>18.142857142857142</v>
      </c>
      <c r="CJ128" s="2">
        <f t="shared" si="125"/>
        <v>20.428571428571427</v>
      </c>
      <c r="CK128" s="2">
        <f t="shared" si="126"/>
        <v>164.57142857142858</v>
      </c>
      <c r="CM128" s="6">
        <v>31033</v>
      </c>
      <c r="CN128" s="2">
        <v>191</v>
      </c>
      <c r="CO128" s="7">
        <v>87.5</v>
      </c>
      <c r="CP128" s="7">
        <v>18.37</v>
      </c>
      <c r="CQ128" s="2">
        <v>69</v>
      </c>
      <c r="CR128" s="2">
        <v>15</v>
      </c>
      <c r="CS128" s="2">
        <v>5</v>
      </c>
      <c r="CT128" s="2">
        <v>42</v>
      </c>
      <c r="CV128" s="6">
        <f t="shared" si="146"/>
        <v>31032.857142857141</v>
      </c>
      <c r="CW128" s="2">
        <f t="shared" si="147"/>
        <v>186.14285714285714</v>
      </c>
      <c r="CX128" s="2">
        <f t="shared" si="127"/>
        <v>122.5</v>
      </c>
      <c r="CY128" s="2">
        <f t="shared" si="128"/>
        <v>23.38</v>
      </c>
      <c r="CZ128" s="2">
        <f t="shared" si="129"/>
        <v>65.285714285714292</v>
      </c>
      <c r="DA128" s="2">
        <f t="shared" si="130"/>
        <v>15.142857142857142</v>
      </c>
      <c r="DB128" s="2">
        <f t="shared" si="131"/>
        <v>9.4285714285714288</v>
      </c>
      <c r="DC128" s="2">
        <f t="shared" si="132"/>
        <v>48.142857142857146</v>
      </c>
    </row>
    <row r="129" spans="1:107" x14ac:dyDescent="0.2">
      <c r="A129" s="6">
        <v>31102</v>
      </c>
      <c r="B129" s="2">
        <v>2525</v>
      </c>
      <c r="C129" s="2">
        <v>328</v>
      </c>
      <c r="D129" s="2">
        <v>742</v>
      </c>
      <c r="E129" s="2">
        <v>2427</v>
      </c>
      <c r="F129" s="2">
        <v>420</v>
      </c>
      <c r="G129" s="2">
        <v>666</v>
      </c>
      <c r="H129" s="2">
        <v>91</v>
      </c>
      <c r="J129" s="6">
        <f t="shared" si="148"/>
        <v>31092.714285714286</v>
      </c>
      <c r="K129" s="2">
        <f t="shared" si="149"/>
        <v>2482.7142857142858</v>
      </c>
      <c r="L129" s="2">
        <f t="shared" si="165"/>
        <v>411.71428571428572</v>
      </c>
      <c r="M129" s="2">
        <f t="shared" si="166"/>
        <v>754.14285714285711</v>
      </c>
      <c r="N129" s="2">
        <f t="shared" si="167"/>
        <v>1957</v>
      </c>
      <c r="O129" s="2">
        <f t="shared" si="168"/>
        <v>408.71428571428572</v>
      </c>
      <c r="P129" s="2">
        <f t="shared" si="169"/>
        <v>603.42857142857144</v>
      </c>
      <c r="Q129" s="2">
        <f t="shared" si="170"/>
        <v>85.285714285714292</v>
      </c>
      <c r="S129" s="6">
        <v>31358</v>
      </c>
      <c r="T129" s="2">
        <v>1795</v>
      </c>
      <c r="U129" s="2">
        <v>623</v>
      </c>
      <c r="V129" s="2">
        <v>883</v>
      </c>
      <c r="W129" s="2">
        <v>494</v>
      </c>
      <c r="X129" s="2">
        <v>212</v>
      </c>
      <c r="Y129" s="2">
        <v>356</v>
      </c>
      <c r="Z129" s="2">
        <v>87</v>
      </c>
      <c r="AB129" s="6">
        <f t="shared" ref="AB129:AC129" si="211">AVERAGE(S126:S132)</f>
        <v>31357.714285714286</v>
      </c>
      <c r="AC129" s="2">
        <f t="shared" si="211"/>
        <v>1565.4285714285713</v>
      </c>
      <c r="AD129" s="2">
        <f t="shared" si="134"/>
        <v>386.71428571428572</v>
      </c>
      <c r="AE129" s="2">
        <f t="shared" si="135"/>
        <v>893.57142857142856</v>
      </c>
      <c r="AF129" s="2">
        <f t="shared" si="136"/>
        <v>418</v>
      </c>
      <c r="AG129" s="2">
        <f t="shared" si="137"/>
        <v>184</v>
      </c>
      <c r="AH129" s="2">
        <f t="shared" si="138"/>
        <v>319.2</v>
      </c>
      <c r="AI129" s="2">
        <f t="shared" si="139"/>
        <v>57.857142857142854</v>
      </c>
      <c r="AK129" s="6">
        <v>30979</v>
      </c>
      <c r="AL129" s="2">
        <v>406</v>
      </c>
      <c r="AM129" s="2">
        <v>128</v>
      </c>
      <c r="AN129" s="2">
        <v>190</v>
      </c>
      <c r="AO129" s="2">
        <v>78</v>
      </c>
      <c r="AP129" s="2">
        <v>19</v>
      </c>
      <c r="AQ129" s="2">
        <v>26</v>
      </c>
      <c r="AR129" s="2">
        <v>34</v>
      </c>
      <c r="AT129" s="6">
        <f t="shared" si="140"/>
        <v>30978.428571428572</v>
      </c>
      <c r="AU129" s="2">
        <f t="shared" si="141"/>
        <v>456.5</v>
      </c>
      <c r="AV129" s="2">
        <f t="shared" si="112"/>
        <v>215.71428571428572</v>
      </c>
      <c r="AW129" s="2">
        <f t="shared" si="113"/>
        <v>131.14285714285714</v>
      </c>
      <c r="AX129" s="2">
        <f t="shared" si="114"/>
        <v>85.166666666666671</v>
      </c>
      <c r="AY129" s="2">
        <f t="shared" si="115"/>
        <v>19.333333333333332</v>
      </c>
      <c r="AZ129" s="2">
        <f t="shared" si="116"/>
        <v>23.166666666666668</v>
      </c>
      <c r="BA129" s="2">
        <f t="shared" si="117"/>
        <v>70.5</v>
      </c>
      <c r="BC129" s="6">
        <v>31002</v>
      </c>
      <c r="BD129" s="2">
        <v>211</v>
      </c>
      <c r="BE129" s="2">
        <v>123</v>
      </c>
      <c r="BF129" s="2">
        <v>33</v>
      </c>
      <c r="BG129" s="2">
        <v>80</v>
      </c>
      <c r="BH129" s="2">
        <v>12</v>
      </c>
      <c r="BI129" s="2">
        <v>6</v>
      </c>
      <c r="BJ129" s="2">
        <v>48</v>
      </c>
      <c r="BL129" s="6">
        <f t="shared" si="142"/>
        <v>31006.142857142859</v>
      </c>
      <c r="BM129" s="2">
        <f t="shared" si="143"/>
        <v>274.57142857142856</v>
      </c>
      <c r="BN129" s="2">
        <f t="shared" si="118"/>
        <v>220</v>
      </c>
      <c r="BO129" s="2">
        <f t="shared" si="119"/>
        <v>42</v>
      </c>
      <c r="BP129" s="2">
        <f t="shared" si="120"/>
        <v>84.142857142857139</v>
      </c>
      <c r="BQ129" s="2">
        <f t="shared" si="197"/>
        <v>16</v>
      </c>
      <c r="BR129" s="2">
        <f t="shared" si="198"/>
        <v>11.8</v>
      </c>
      <c r="BS129" s="2">
        <f t="shared" si="199"/>
        <v>101.57142857142857</v>
      </c>
      <c r="BU129" s="6">
        <v>31371</v>
      </c>
      <c r="BV129" s="2">
        <v>316</v>
      </c>
      <c r="BW129" s="7">
        <v>240</v>
      </c>
      <c r="BX129" s="7">
        <v>53</v>
      </c>
      <c r="BY129" s="2">
        <v>65</v>
      </c>
      <c r="BZ129" s="2">
        <v>14</v>
      </c>
      <c r="CA129" s="2">
        <v>14</v>
      </c>
      <c r="CB129" s="2">
        <v>127</v>
      </c>
      <c r="CD129" s="6">
        <f t="shared" si="144"/>
        <v>31369.571428571428</v>
      </c>
      <c r="CE129" s="2">
        <f t="shared" si="145"/>
        <v>296.33333333333331</v>
      </c>
      <c r="CF129" s="2">
        <f t="shared" si="121"/>
        <v>291.14285714285717</v>
      </c>
      <c r="CG129" s="2">
        <f t="shared" si="122"/>
        <v>44.714285714285715</v>
      </c>
      <c r="CH129" s="2">
        <f t="shared" si="123"/>
        <v>82.428571428571431</v>
      </c>
      <c r="CI129" s="2">
        <f t="shared" si="124"/>
        <v>17</v>
      </c>
      <c r="CJ129" s="2">
        <f t="shared" si="125"/>
        <v>19.285714285714285</v>
      </c>
      <c r="CK129" s="2">
        <f t="shared" si="126"/>
        <v>166.42857142857142</v>
      </c>
      <c r="CM129" s="6">
        <v>31036</v>
      </c>
      <c r="CN129" s="2">
        <v>190</v>
      </c>
      <c r="CO129" s="7">
        <v>140</v>
      </c>
      <c r="CP129" s="7">
        <v>21.71</v>
      </c>
      <c r="CQ129" s="2">
        <v>73</v>
      </c>
      <c r="CR129" s="2">
        <v>18</v>
      </c>
      <c r="CS129" s="2">
        <v>9</v>
      </c>
      <c r="CT129" s="2">
        <v>44</v>
      </c>
      <c r="CV129" s="6">
        <f t="shared" si="146"/>
        <v>31035.142857142859</v>
      </c>
      <c r="CW129" s="2">
        <f t="shared" si="147"/>
        <v>182</v>
      </c>
      <c r="CX129" s="2">
        <f t="shared" si="127"/>
        <v>112.14285714285714</v>
      </c>
      <c r="CY129" s="2">
        <f t="shared" si="128"/>
        <v>20.517142857142854</v>
      </c>
      <c r="CZ129" s="2">
        <f t="shared" si="129"/>
        <v>64.714285714285708</v>
      </c>
      <c r="DA129" s="2">
        <f t="shared" si="130"/>
        <v>14</v>
      </c>
      <c r="DB129" s="2">
        <f t="shared" si="131"/>
        <v>9</v>
      </c>
      <c r="DC129" s="2">
        <f t="shared" si="132"/>
        <v>44</v>
      </c>
    </row>
    <row r="130" spans="1:107" x14ac:dyDescent="0.2">
      <c r="A130" s="6">
        <v>31102</v>
      </c>
      <c r="B130" s="2">
        <v>2654</v>
      </c>
      <c r="C130" s="2">
        <v>250</v>
      </c>
      <c r="D130" s="2">
        <v>784</v>
      </c>
      <c r="E130" s="2">
        <v>2114</v>
      </c>
      <c r="F130" s="2">
        <v>417</v>
      </c>
      <c r="G130" s="2">
        <v>649</v>
      </c>
      <c r="H130" s="2">
        <v>39</v>
      </c>
      <c r="J130" s="6">
        <f t="shared" si="148"/>
        <v>31097</v>
      </c>
      <c r="K130" s="2">
        <f t="shared" si="149"/>
        <v>2475.4285714285716</v>
      </c>
      <c r="L130" s="2">
        <f t="shared" si="165"/>
        <v>382.42857142857144</v>
      </c>
      <c r="M130" s="2">
        <f t="shared" si="166"/>
        <v>757.28571428571433</v>
      </c>
      <c r="N130" s="2">
        <f t="shared" si="167"/>
        <v>1920</v>
      </c>
      <c r="O130" s="2">
        <f t="shared" si="168"/>
        <v>366.14285714285717</v>
      </c>
      <c r="P130" s="2">
        <f t="shared" si="169"/>
        <v>591</v>
      </c>
      <c r="Q130" s="2">
        <f t="shared" si="170"/>
        <v>77</v>
      </c>
      <c r="S130" s="6">
        <v>31358</v>
      </c>
      <c r="T130" s="2">
        <v>1635</v>
      </c>
      <c r="U130" s="2">
        <v>380</v>
      </c>
      <c r="V130" s="2">
        <v>875</v>
      </c>
      <c r="W130" s="2">
        <v>432</v>
      </c>
      <c r="X130" s="2">
        <v>182</v>
      </c>
      <c r="Y130" s="2">
        <v>286</v>
      </c>
      <c r="Z130" s="2">
        <v>71</v>
      </c>
      <c r="AB130" s="6">
        <f t="shared" ref="AB130:AC130" si="212">AVERAGE(S127:S133)</f>
        <v>31359.857142857141</v>
      </c>
      <c r="AC130" s="2">
        <f t="shared" si="212"/>
        <v>1622.1428571428571</v>
      </c>
      <c r="AD130" s="2">
        <f t="shared" si="134"/>
        <v>449.57142857142856</v>
      </c>
      <c r="AE130" s="2">
        <f t="shared" si="135"/>
        <v>926.28571428571433</v>
      </c>
      <c r="AF130" s="2">
        <f t="shared" si="136"/>
        <v>457.71428571428572</v>
      </c>
      <c r="AG130" s="2">
        <f t="shared" si="137"/>
        <v>186.33333333333334</v>
      </c>
      <c r="AH130" s="2">
        <f t="shared" si="138"/>
        <v>325.83333333333331</v>
      </c>
      <c r="AI130" s="2">
        <f t="shared" si="139"/>
        <v>59.285714285714285</v>
      </c>
      <c r="AK130" s="6">
        <v>30986</v>
      </c>
      <c r="AL130" s="2">
        <v>568</v>
      </c>
      <c r="AM130" s="2">
        <v>128</v>
      </c>
      <c r="AN130" s="2">
        <v>138</v>
      </c>
      <c r="AO130" s="2">
        <v>99</v>
      </c>
      <c r="AP130" s="2">
        <v>23</v>
      </c>
      <c r="AQ130" s="2">
        <v>23</v>
      </c>
      <c r="AR130" s="2">
        <v>51</v>
      </c>
      <c r="AT130" s="6">
        <f t="shared" si="140"/>
        <v>30985.714285714286</v>
      </c>
      <c r="AU130" s="2">
        <f t="shared" si="141"/>
        <v>477.5</v>
      </c>
      <c r="AV130" s="2">
        <f t="shared" si="112"/>
        <v>196.71428571428572</v>
      </c>
      <c r="AW130" s="2">
        <f t="shared" si="113"/>
        <v>139.28571428571428</v>
      </c>
      <c r="AX130" s="2">
        <f t="shared" si="114"/>
        <v>99.333333333333329</v>
      </c>
      <c r="AY130" s="2">
        <f t="shared" si="115"/>
        <v>21.5</v>
      </c>
      <c r="AZ130" s="2">
        <f t="shared" si="116"/>
        <v>25.833333333333332</v>
      </c>
      <c r="BA130" s="2">
        <f t="shared" si="117"/>
        <v>58.166666666666664</v>
      </c>
      <c r="BC130" s="6">
        <v>31010</v>
      </c>
      <c r="BD130" s="2">
        <v>192</v>
      </c>
      <c r="BE130" s="2">
        <v>120</v>
      </c>
      <c r="BF130" s="2">
        <v>30</v>
      </c>
      <c r="BG130" s="2">
        <v>80</v>
      </c>
      <c r="BH130" s="2">
        <v>13</v>
      </c>
      <c r="BI130" s="2">
        <v>10</v>
      </c>
      <c r="BJ130" s="2">
        <v>55</v>
      </c>
      <c r="BL130" s="6">
        <f t="shared" si="142"/>
        <v>31017.285714285714</v>
      </c>
      <c r="BM130" s="2">
        <f t="shared" si="143"/>
        <v>278.28571428571428</v>
      </c>
      <c r="BN130" s="2">
        <f t="shared" si="118"/>
        <v>213.85714285714286</v>
      </c>
      <c r="BO130" s="2">
        <f t="shared" si="119"/>
        <v>44.857142857142854</v>
      </c>
      <c r="BP130" s="2">
        <f t="shared" si="120"/>
        <v>81</v>
      </c>
      <c r="BQ130" s="2">
        <f t="shared" si="197"/>
        <v>13.5</v>
      </c>
      <c r="BR130" s="2">
        <f t="shared" si="198"/>
        <v>12.166666666666666</v>
      </c>
      <c r="BS130" s="2">
        <f t="shared" si="199"/>
        <v>93.285714285714292</v>
      </c>
      <c r="BU130" s="6">
        <v>31380</v>
      </c>
      <c r="BV130" s="2">
        <v>255</v>
      </c>
      <c r="BW130" s="7">
        <v>190</v>
      </c>
      <c r="BX130" s="7">
        <v>37</v>
      </c>
      <c r="BY130" s="2">
        <v>79</v>
      </c>
      <c r="BZ130" s="2">
        <v>22</v>
      </c>
      <c r="CA130" s="2">
        <v>28</v>
      </c>
      <c r="CB130" s="2">
        <v>92</v>
      </c>
      <c r="CD130" s="6">
        <f t="shared" si="144"/>
        <v>31380.285714285714</v>
      </c>
      <c r="CE130" s="2">
        <f t="shared" si="145"/>
        <v>275.5</v>
      </c>
      <c r="CF130" s="2">
        <f t="shared" si="121"/>
        <v>288.28571428571428</v>
      </c>
      <c r="CG130" s="2">
        <f t="shared" si="122"/>
        <v>42.857142857142854</v>
      </c>
      <c r="CH130" s="2">
        <f t="shared" si="123"/>
        <v>78.714285714285708</v>
      </c>
      <c r="CI130" s="2">
        <f t="shared" si="124"/>
        <v>16.571428571428573</v>
      </c>
      <c r="CJ130" s="2">
        <f t="shared" si="125"/>
        <v>18.428571428571427</v>
      </c>
      <c r="CK130" s="2">
        <f t="shared" si="126"/>
        <v>164.57142857142858</v>
      </c>
      <c r="CM130" s="6">
        <v>31036</v>
      </c>
      <c r="CN130" s="2">
        <v>190</v>
      </c>
      <c r="CO130" s="7">
        <v>120</v>
      </c>
      <c r="CP130" s="7">
        <v>20.04</v>
      </c>
      <c r="CQ130" s="2">
        <v>55</v>
      </c>
      <c r="CR130" s="2">
        <v>12</v>
      </c>
      <c r="CS130" s="2">
        <v>8</v>
      </c>
      <c r="CT130" s="2">
        <v>97</v>
      </c>
      <c r="CV130" s="6">
        <f t="shared" si="146"/>
        <v>31037.428571428572</v>
      </c>
      <c r="CW130" s="2">
        <f t="shared" si="147"/>
        <v>181.85714285714286</v>
      </c>
      <c r="CX130" s="2">
        <f t="shared" si="127"/>
        <v>93.928571428571431</v>
      </c>
      <c r="CY130" s="2">
        <f t="shared" si="128"/>
        <v>20.04</v>
      </c>
      <c r="CZ130" s="2">
        <f t="shared" si="129"/>
        <v>65</v>
      </c>
      <c r="DA130" s="2">
        <f t="shared" si="130"/>
        <v>13.714285714285714</v>
      </c>
      <c r="DB130" s="2">
        <f t="shared" si="131"/>
        <v>8.5</v>
      </c>
      <c r="DC130" s="2">
        <f t="shared" si="132"/>
        <v>40.428571428571431</v>
      </c>
    </row>
    <row r="131" spans="1:107" x14ac:dyDescent="0.2">
      <c r="A131" s="6">
        <v>31107</v>
      </c>
      <c r="B131" s="2">
        <v>2583</v>
      </c>
      <c r="C131" s="2">
        <v>333</v>
      </c>
      <c r="D131" s="2">
        <v>744</v>
      </c>
      <c r="E131" s="2">
        <v>1877</v>
      </c>
      <c r="F131" s="2">
        <v>348</v>
      </c>
      <c r="G131" s="2">
        <v>548</v>
      </c>
      <c r="H131" s="2">
        <v>50</v>
      </c>
      <c r="J131" s="6">
        <f t="shared" si="148"/>
        <v>31100.285714285714</v>
      </c>
      <c r="K131" s="2">
        <f t="shared" si="149"/>
        <v>2532.1428571428573</v>
      </c>
      <c r="L131" s="2">
        <f t="shared" si="165"/>
        <v>357.14285714285717</v>
      </c>
      <c r="M131" s="2">
        <f t="shared" si="166"/>
        <v>756.28571428571433</v>
      </c>
      <c r="N131" s="2">
        <f t="shared" si="167"/>
        <v>2000</v>
      </c>
      <c r="O131" s="2">
        <f t="shared" si="168"/>
        <v>376.42857142857144</v>
      </c>
      <c r="P131" s="2">
        <f t="shared" si="169"/>
        <v>606.28571428571433</v>
      </c>
      <c r="Q131" s="2">
        <f t="shared" si="170"/>
        <v>68.428571428571431</v>
      </c>
      <c r="S131" s="6">
        <v>31365</v>
      </c>
      <c r="T131" s="2">
        <v>1699</v>
      </c>
      <c r="U131" s="2">
        <v>595</v>
      </c>
      <c r="V131" s="2">
        <v>1084</v>
      </c>
      <c r="W131" s="2">
        <v>562</v>
      </c>
      <c r="X131" s="2">
        <v>208</v>
      </c>
      <c r="Y131" s="2">
        <v>372</v>
      </c>
      <c r="Z131" s="2">
        <v>68</v>
      </c>
      <c r="AB131" s="6">
        <f t="shared" ref="AB131:AC131" si="213">AVERAGE(S128:S134)</f>
        <v>31363</v>
      </c>
      <c r="AC131" s="2">
        <f t="shared" si="213"/>
        <v>1603.7142857142858</v>
      </c>
      <c r="AD131" s="2">
        <f t="shared" si="134"/>
        <v>451.42857142857144</v>
      </c>
      <c r="AE131" s="2">
        <f t="shared" si="135"/>
        <v>926.57142857142856</v>
      </c>
      <c r="AF131" s="2">
        <f t="shared" si="136"/>
        <v>474.57142857142856</v>
      </c>
      <c r="AG131" s="2">
        <f t="shared" si="137"/>
        <v>179.85714285714286</v>
      </c>
      <c r="AH131" s="2">
        <f t="shared" si="138"/>
        <v>311.85714285714283</v>
      </c>
      <c r="AI131" s="2">
        <f t="shared" si="139"/>
        <v>57.142857142857146</v>
      </c>
      <c r="AK131" s="6">
        <v>30993</v>
      </c>
      <c r="AL131" s="2">
        <v>415</v>
      </c>
      <c r="AM131" s="2">
        <v>165</v>
      </c>
      <c r="AN131" s="2">
        <v>104</v>
      </c>
      <c r="AO131" s="2">
        <v>73</v>
      </c>
      <c r="AP131" s="2">
        <v>27</v>
      </c>
      <c r="AQ131" s="2">
        <v>29</v>
      </c>
      <c r="AR131" s="2">
        <v>64</v>
      </c>
      <c r="AT131" s="6">
        <f t="shared" si="140"/>
        <v>30993.428571428572</v>
      </c>
      <c r="AU131" s="2">
        <f t="shared" si="141"/>
        <v>502.83333333333331</v>
      </c>
      <c r="AV131" s="2">
        <f t="shared" si="112"/>
        <v>178.14285714285714</v>
      </c>
      <c r="AW131" s="2">
        <f t="shared" si="113"/>
        <v>140.28571428571428</v>
      </c>
      <c r="AX131" s="2">
        <f t="shared" si="114"/>
        <v>98</v>
      </c>
      <c r="AY131" s="2">
        <f t="shared" si="115"/>
        <v>22</v>
      </c>
      <c r="AZ131" s="2">
        <f t="shared" si="116"/>
        <v>23.666666666666668</v>
      </c>
      <c r="BA131" s="2">
        <f t="shared" si="117"/>
        <v>45.666666666666664</v>
      </c>
      <c r="BC131" s="6">
        <v>31031</v>
      </c>
      <c r="BD131" s="2">
        <v>239</v>
      </c>
      <c r="BE131" s="2">
        <v>403</v>
      </c>
      <c r="BF131" s="2">
        <v>65</v>
      </c>
      <c r="BG131" s="2">
        <v>80</v>
      </c>
      <c r="BH131" s="2">
        <v>14</v>
      </c>
      <c r="BI131" s="2">
        <v>22</v>
      </c>
      <c r="BJ131" s="2">
        <v>155</v>
      </c>
      <c r="BL131" s="6">
        <f t="shared" si="142"/>
        <v>31028.428571428572</v>
      </c>
      <c r="BM131" s="2">
        <f t="shared" si="143"/>
        <v>302.28571428571428</v>
      </c>
      <c r="BN131" s="2">
        <f t="shared" si="118"/>
        <v>232.71428571428572</v>
      </c>
      <c r="BO131" s="2">
        <f t="shared" si="119"/>
        <v>48.428571428571431</v>
      </c>
      <c r="BP131" s="2">
        <f t="shared" si="120"/>
        <v>81.714285714285708</v>
      </c>
      <c r="BQ131" s="2">
        <f t="shared" si="197"/>
        <v>13.333333333333334</v>
      </c>
      <c r="BR131" s="2">
        <f t="shared" si="198"/>
        <v>13.166666666666666</v>
      </c>
      <c r="BS131" s="2">
        <f t="shared" si="199"/>
        <v>108.71428571428571</v>
      </c>
      <c r="BU131" s="6">
        <v>31393</v>
      </c>
      <c r="BV131" s="2">
        <v>239</v>
      </c>
      <c r="BW131" s="7">
        <v>353</v>
      </c>
      <c r="BX131" s="7">
        <v>50</v>
      </c>
      <c r="BY131" s="2">
        <v>79</v>
      </c>
      <c r="BZ131" s="2">
        <v>15</v>
      </c>
      <c r="CA131" s="2">
        <v>24</v>
      </c>
      <c r="CB131" s="2">
        <v>266</v>
      </c>
      <c r="CD131" s="6">
        <f t="shared" si="144"/>
        <v>31393.428571428572</v>
      </c>
      <c r="CE131" s="2">
        <f t="shared" si="145"/>
        <v>244.66666666666666</v>
      </c>
      <c r="CF131" s="2">
        <f t="shared" si="121"/>
        <v>281.85714285714283</v>
      </c>
      <c r="CG131" s="2">
        <f t="shared" si="122"/>
        <v>45.428571428571431</v>
      </c>
      <c r="CH131" s="2">
        <f t="shared" si="123"/>
        <v>77.714285714285708</v>
      </c>
      <c r="CI131" s="2">
        <f t="shared" si="124"/>
        <v>15.571428571428571</v>
      </c>
      <c r="CJ131" s="2">
        <f t="shared" si="125"/>
        <v>17.428571428571427</v>
      </c>
      <c r="CK131" s="2">
        <f t="shared" si="126"/>
        <v>164.28571428571428</v>
      </c>
      <c r="CM131" s="6">
        <v>31040</v>
      </c>
      <c r="CN131" s="2">
        <v>185</v>
      </c>
      <c r="CO131" s="7">
        <v>110</v>
      </c>
      <c r="CP131" s="7">
        <v>31.73</v>
      </c>
      <c r="CQ131" s="2">
        <v>70</v>
      </c>
      <c r="CR131" s="2">
        <v>18</v>
      </c>
      <c r="CS131" s="2">
        <v>16</v>
      </c>
      <c r="CT131" s="2">
        <v>37</v>
      </c>
      <c r="CV131" s="6">
        <f t="shared" si="146"/>
        <v>31039</v>
      </c>
      <c r="CW131" s="2">
        <f t="shared" si="147"/>
        <v>177.42857142857142</v>
      </c>
      <c r="CX131" s="2">
        <f t="shared" si="127"/>
        <v>94.642857142857139</v>
      </c>
      <c r="CY131" s="2">
        <f t="shared" si="128"/>
        <v>18.608571428571427</v>
      </c>
      <c r="CZ131" s="2">
        <f t="shared" si="129"/>
        <v>66.857142857142861</v>
      </c>
      <c r="DA131" s="2">
        <f t="shared" si="130"/>
        <v>13.285714285714286</v>
      </c>
      <c r="DB131" s="2">
        <f t="shared" si="131"/>
        <v>8.8333333333333339</v>
      </c>
      <c r="DC131" s="2">
        <f t="shared" si="132"/>
        <v>42.428571428571431</v>
      </c>
    </row>
    <row r="132" spans="1:107" x14ac:dyDescent="0.2">
      <c r="A132" s="6">
        <v>31107</v>
      </c>
      <c r="B132" s="2">
        <v>2454</v>
      </c>
      <c r="C132" s="2">
        <v>255</v>
      </c>
      <c r="D132" s="2">
        <v>713</v>
      </c>
      <c r="E132" s="2">
        <v>1915</v>
      </c>
      <c r="F132" s="2">
        <v>341</v>
      </c>
      <c r="G132" s="2">
        <v>540</v>
      </c>
      <c r="H132" s="2">
        <v>38</v>
      </c>
      <c r="J132" s="6">
        <f t="shared" si="148"/>
        <v>31103.571428571428</v>
      </c>
      <c r="K132" s="2">
        <f t="shared" si="149"/>
        <v>2536.8571428571427</v>
      </c>
      <c r="L132" s="2">
        <f t="shared" si="165"/>
        <v>328.14285714285717</v>
      </c>
      <c r="M132" s="2">
        <f t="shared" si="166"/>
        <v>732.85714285714289</v>
      </c>
      <c r="N132" s="2">
        <f t="shared" si="167"/>
        <v>2042.5714285714287</v>
      </c>
      <c r="O132" s="2">
        <f t="shared" si="168"/>
        <v>374.85714285714283</v>
      </c>
      <c r="P132" s="2">
        <f t="shared" si="169"/>
        <v>598.71428571428567</v>
      </c>
      <c r="Q132" s="2">
        <f t="shared" si="170"/>
        <v>60.285714285714285</v>
      </c>
      <c r="S132" s="6">
        <v>31365</v>
      </c>
      <c r="T132" s="2">
        <v>1775</v>
      </c>
      <c r="U132" s="2">
        <v>628</v>
      </c>
      <c r="V132" s="2">
        <v>1074</v>
      </c>
      <c r="W132" s="2">
        <v>558</v>
      </c>
      <c r="X132" s="2">
        <v>199</v>
      </c>
      <c r="Y132" s="2">
        <v>371</v>
      </c>
      <c r="Z132" s="2">
        <v>67</v>
      </c>
      <c r="AB132" s="6">
        <f t="shared" ref="AB132:AC132" si="214">AVERAGE(S129:S135)</f>
        <v>31365</v>
      </c>
      <c r="AC132" s="2">
        <f t="shared" si="214"/>
        <v>1601.4285714285713</v>
      </c>
      <c r="AD132" s="2">
        <f t="shared" si="134"/>
        <v>462.42857142857144</v>
      </c>
      <c r="AE132" s="2">
        <f t="shared" si="135"/>
        <v>954.71428571428567</v>
      </c>
      <c r="AF132" s="2">
        <f t="shared" si="136"/>
        <v>487.71428571428572</v>
      </c>
      <c r="AG132" s="2">
        <f t="shared" si="137"/>
        <v>184.28571428571428</v>
      </c>
      <c r="AH132" s="2">
        <f t="shared" si="138"/>
        <v>317.57142857142856</v>
      </c>
      <c r="AI132" s="2">
        <f t="shared" si="139"/>
        <v>58.142857142857146</v>
      </c>
      <c r="AK132" s="6">
        <v>31000</v>
      </c>
      <c r="AM132" s="2">
        <v>518</v>
      </c>
      <c r="AN132" s="2">
        <v>164</v>
      </c>
      <c r="AT132" s="6">
        <f t="shared" si="140"/>
        <v>31000.428571428572</v>
      </c>
      <c r="AU132" s="2">
        <f t="shared" si="141"/>
        <v>510.33333333333331</v>
      </c>
      <c r="AV132" s="2">
        <f t="shared" si="112"/>
        <v>172.85714285714286</v>
      </c>
      <c r="AW132" s="2">
        <f t="shared" si="113"/>
        <v>141.57142857142858</v>
      </c>
      <c r="AX132" s="2">
        <f t="shared" si="114"/>
        <v>97.333333333333329</v>
      </c>
      <c r="AY132" s="2">
        <f t="shared" si="115"/>
        <v>20.8</v>
      </c>
      <c r="AZ132" s="2">
        <f t="shared" si="116"/>
        <v>21.833333333333332</v>
      </c>
      <c r="BA132" s="2">
        <f t="shared" si="117"/>
        <v>42.5</v>
      </c>
      <c r="BC132" s="6">
        <v>31037</v>
      </c>
      <c r="BD132" s="2">
        <v>278</v>
      </c>
      <c r="BE132" s="2">
        <v>268</v>
      </c>
      <c r="BF132" s="2">
        <v>52</v>
      </c>
      <c r="BG132" s="2">
        <v>68</v>
      </c>
      <c r="BJ132" s="2">
        <v>129</v>
      </c>
      <c r="BL132" s="6">
        <f t="shared" si="142"/>
        <v>31041.428571428572</v>
      </c>
      <c r="BM132" s="2">
        <f t="shared" si="143"/>
        <v>309</v>
      </c>
      <c r="BN132" s="2">
        <f t="shared" si="118"/>
        <v>239.57142857142858</v>
      </c>
      <c r="BO132" s="2">
        <f t="shared" si="119"/>
        <v>47.142857142857146</v>
      </c>
      <c r="BP132" s="2">
        <f t="shared" si="120"/>
        <v>77.857142857142861</v>
      </c>
      <c r="BQ132" s="2">
        <f t="shared" si="197"/>
        <v>13.166666666666666</v>
      </c>
      <c r="BR132" s="2">
        <f t="shared" si="198"/>
        <v>12.666666666666666</v>
      </c>
      <c r="BS132" s="2">
        <f t="shared" si="199"/>
        <v>110.42857142857143</v>
      </c>
      <c r="BU132" s="6">
        <v>31401</v>
      </c>
      <c r="BW132" s="7">
        <v>225</v>
      </c>
      <c r="BX132" s="7">
        <v>38</v>
      </c>
      <c r="BY132" s="2">
        <v>74</v>
      </c>
      <c r="BZ132" s="2">
        <v>11</v>
      </c>
      <c r="CA132" s="2">
        <v>10</v>
      </c>
      <c r="CB132" s="2">
        <v>89</v>
      </c>
      <c r="CD132" s="6">
        <f t="shared" si="144"/>
        <v>31405.857142857141</v>
      </c>
      <c r="CE132" s="2">
        <f t="shared" si="145"/>
        <v>232.83333333333334</v>
      </c>
      <c r="CF132" s="2">
        <f t="shared" si="121"/>
        <v>255.42857142857142</v>
      </c>
      <c r="CG132" s="2">
        <f t="shared" si="122"/>
        <v>48.714285714285715</v>
      </c>
      <c r="CH132" s="2">
        <f t="shared" si="123"/>
        <v>72.571428571428569</v>
      </c>
      <c r="CI132" s="2">
        <f t="shared" si="124"/>
        <v>14.285714285714286</v>
      </c>
      <c r="CJ132" s="2">
        <f t="shared" si="125"/>
        <v>16.857142857142858</v>
      </c>
      <c r="CK132" s="2">
        <f t="shared" si="126"/>
        <v>144.71428571428572</v>
      </c>
      <c r="CM132" s="6">
        <v>31040</v>
      </c>
      <c r="CN132" s="2">
        <v>174</v>
      </c>
      <c r="CO132" s="7">
        <v>70</v>
      </c>
      <c r="CP132" s="7">
        <v>8.35</v>
      </c>
      <c r="CQ132" s="2">
        <v>69</v>
      </c>
      <c r="CR132" s="2">
        <v>7</v>
      </c>
      <c r="CT132" s="2">
        <v>25</v>
      </c>
      <c r="CV132" s="6">
        <f t="shared" si="146"/>
        <v>31041.142857142859</v>
      </c>
      <c r="CW132" s="2">
        <f t="shared" si="147"/>
        <v>172.71428571428572</v>
      </c>
      <c r="CX132" s="2">
        <f t="shared" si="127"/>
        <v>150.35714285714286</v>
      </c>
      <c r="CY132" s="2">
        <f t="shared" si="128"/>
        <v>20.517142857142858</v>
      </c>
      <c r="CZ132" s="2">
        <f t="shared" si="129"/>
        <v>65.857142857142861</v>
      </c>
      <c r="DA132" s="2">
        <f t="shared" si="130"/>
        <v>13</v>
      </c>
      <c r="DB132" s="2">
        <f t="shared" si="131"/>
        <v>10.166666666666666</v>
      </c>
      <c r="DC132" s="2">
        <f t="shared" si="132"/>
        <v>52.142857142857146</v>
      </c>
    </row>
    <row r="133" spans="1:107" x14ac:dyDescent="0.2">
      <c r="A133" s="6">
        <v>31108</v>
      </c>
      <c r="B133" s="2">
        <v>2630</v>
      </c>
      <c r="C133" s="2">
        <v>213</v>
      </c>
      <c r="D133" s="2">
        <v>676</v>
      </c>
      <c r="E133" s="2">
        <v>2111</v>
      </c>
      <c r="F133" s="2">
        <v>358</v>
      </c>
      <c r="G133" s="2">
        <v>585</v>
      </c>
      <c r="H133" s="2">
        <v>45</v>
      </c>
      <c r="J133" s="6">
        <f t="shared" si="148"/>
        <v>31108.714285714286</v>
      </c>
      <c r="K133" s="2">
        <f t="shared" si="149"/>
        <v>2488.1428571428573</v>
      </c>
      <c r="L133" s="2">
        <f t="shared" si="165"/>
        <v>286.71428571428572</v>
      </c>
      <c r="M133" s="2">
        <f t="shared" si="166"/>
        <v>689.28571428571433</v>
      </c>
      <c r="N133" s="2">
        <f t="shared" si="167"/>
        <v>1974.8571428571429</v>
      </c>
      <c r="O133" s="2">
        <f t="shared" si="168"/>
        <v>351.28571428571428</v>
      </c>
      <c r="P133" s="2">
        <f t="shared" si="169"/>
        <v>553.42857142857144</v>
      </c>
      <c r="Q133" s="2">
        <f t="shared" si="170"/>
        <v>57.285714285714285</v>
      </c>
      <c r="S133" s="6">
        <v>31365</v>
      </c>
      <c r="T133" s="2">
        <v>1775</v>
      </c>
      <c r="U133" s="2">
        <v>628</v>
      </c>
      <c r="V133" s="2">
        <v>1072</v>
      </c>
      <c r="W133" s="2">
        <v>559</v>
      </c>
      <c r="X133" s="2">
        <v>198</v>
      </c>
      <c r="Y133" s="2">
        <v>359</v>
      </c>
      <c r="Z133" s="2">
        <v>61</v>
      </c>
      <c r="AB133" s="6">
        <f t="shared" ref="AB133:AC133" si="215">AVERAGE(S130:S136)</f>
        <v>31367</v>
      </c>
      <c r="AC133" s="2">
        <f t="shared" si="215"/>
        <v>1561.1428571428571</v>
      </c>
      <c r="AD133" s="2">
        <f t="shared" si="134"/>
        <v>416.28571428571428</v>
      </c>
      <c r="AE133" s="2">
        <f t="shared" si="135"/>
        <v>961</v>
      </c>
      <c r="AF133" s="2">
        <f t="shared" si="136"/>
        <v>480.85714285714283</v>
      </c>
      <c r="AG133" s="2">
        <f t="shared" si="137"/>
        <v>176.14285714285714</v>
      </c>
      <c r="AH133" s="2">
        <f t="shared" si="138"/>
        <v>303.42857142857144</v>
      </c>
      <c r="AI133" s="2">
        <f t="shared" si="139"/>
        <v>50.714285714285715</v>
      </c>
      <c r="AK133" s="6">
        <v>31009</v>
      </c>
      <c r="AL133" s="2">
        <v>655</v>
      </c>
      <c r="AM133" s="2">
        <v>140</v>
      </c>
      <c r="AN133" s="2">
        <v>181</v>
      </c>
      <c r="AO133" s="2">
        <v>182</v>
      </c>
      <c r="AP133" s="2">
        <v>25</v>
      </c>
      <c r="AQ133" s="2">
        <v>37</v>
      </c>
      <c r="AR133" s="2">
        <v>41</v>
      </c>
      <c r="AT133" s="6">
        <f t="shared" si="140"/>
        <v>31007.428571428572</v>
      </c>
      <c r="AU133" s="2">
        <f t="shared" si="141"/>
        <v>629.16666666666663</v>
      </c>
      <c r="AV133" s="2">
        <f t="shared" si="112"/>
        <v>178.85714285714286</v>
      </c>
      <c r="AW133" s="2">
        <f t="shared" si="113"/>
        <v>156.42857142857142</v>
      </c>
      <c r="AX133" s="2">
        <f t="shared" si="114"/>
        <v>164.5</v>
      </c>
      <c r="AY133" s="2">
        <f t="shared" si="115"/>
        <v>30.2</v>
      </c>
      <c r="AZ133" s="2">
        <f t="shared" si="116"/>
        <v>34.333333333333336</v>
      </c>
      <c r="BA133" s="2">
        <f t="shared" si="117"/>
        <v>49.833333333333336</v>
      </c>
      <c r="BC133" s="6">
        <v>31058</v>
      </c>
      <c r="BD133" s="2">
        <v>467</v>
      </c>
      <c r="BE133" s="2">
        <v>230</v>
      </c>
      <c r="BF133" s="2">
        <v>62</v>
      </c>
      <c r="BG133" s="2">
        <v>100</v>
      </c>
      <c r="BH133" s="2">
        <v>14</v>
      </c>
      <c r="BI133" s="2">
        <v>14</v>
      </c>
      <c r="BJ133" s="2">
        <v>111</v>
      </c>
      <c r="BL133" s="6">
        <f t="shared" si="142"/>
        <v>31054.428571428572</v>
      </c>
      <c r="BM133" s="2">
        <f t="shared" si="143"/>
        <v>328.28571428571428</v>
      </c>
      <c r="BN133" s="2">
        <f t="shared" si="118"/>
        <v>239.85714285714286</v>
      </c>
      <c r="BO133" s="2">
        <f t="shared" si="119"/>
        <v>46.428571428571431</v>
      </c>
      <c r="BP133" s="2">
        <f t="shared" si="120"/>
        <v>76.285714285714292</v>
      </c>
      <c r="BQ133" s="2">
        <f t="shared" si="197"/>
        <v>13.666666666666666</v>
      </c>
      <c r="BR133" s="2">
        <f t="shared" si="198"/>
        <v>14</v>
      </c>
      <c r="BS133" s="2">
        <f t="shared" si="199"/>
        <v>114.28571428571429</v>
      </c>
      <c r="BU133" s="6">
        <v>31404</v>
      </c>
      <c r="BV133" s="2">
        <v>215</v>
      </c>
      <c r="BW133" s="7">
        <v>255</v>
      </c>
      <c r="BX133" s="7">
        <v>37</v>
      </c>
      <c r="BY133" s="2">
        <v>60</v>
      </c>
      <c r="BZ133" s="2">
        <v>16</v>
      </c>
      <c r="CA133" s="2">
        <v>11</v>
      </c>
      <c r="CB133" s="2">
        <v>144</v>
      </c>
      <c r="CD133" s="6">
        <f t="shared" si="144"/>
        <v>31417.714285714286</v>
      </c>
      <c r="CE133" s="2">
        <f t="shared" si="145"/>
        <v>204.16666666666666</v>
      </c>
      <c r="CF133" s="2">
        <f t="shared" si="121"/>
        <v>240.14285714285714</v>
      </c>
      <c r="CG133" s="2">
        <f t="shared" si="122"/>
        <v>44.428571428571431</v>
      </c>
      <c r="CH133" s="2">
        <f t="shared" si="123"/>
        <v>73.142857142857139</v>
      </c>
      <c r="CI133" s="2">
        <f t="shared" si="124"/>
        <v>13.285714285714286</v>
      </c>
      <c r="CJ133" s="2">
        <f t="shared" si="125"/>
        <v>15.571428571428571</v>
      </c>
      <c r="CK133" s="2">
        <f t="shared" si="126"/>
        <v>135.57142857142858</v>
      </c>
      <c r="CM133" s="6">
        <v>31044</v>
      </c>
      <c r="CN133" s="2">
        <v>152</v>
      </c>
      <c r="CO133" s="7">
        <v>32.5</v>
      </c>
      <c r="CP133" s="7">
        <v>13.36</v>
      </c>
      <c r="CQ133" s="2">
        <v>55</v>
      </c>
      <c r="CR133" s="2">
        <v>11</v>
      </c>
      <c r="CS133" s="2">
        <v>5</v>
      </c>
      <c r="CT133" s="2">
        <v>19</v>
      </c>
      <c r="CV133" s="6">
        <f t="shared" si="146"/>
        <v>31042.857142857141</v>
      </c>
      <c r="CW133" s="2">
        <f t="shared" si="147"/>
        <v>165.71428571428572</v>
      </c>
      <c r="CX133" s="2">
        <f t="shared" si="127"/>
        <v>141.07142857142858</v>
      </c>
      <c r="CY133" s="2">
        <f t="shared" si="128"/>
        <v>20.04</v>
      </c>
      <c r="CZ133" s="2">
        <f t="shared" si="129"/>
        <v>66.857142857142861</v>
      </c>
      <c r="DA133" s="2">
        <f t="shared" si="130"/>
        <v>11.428571428571429</v>
      </c>
      <c r="DB133" s="2">
        <f t="shared" si="131"/>
        <v>9.5</v>
      </c>
      <c r="DC133" s="2">
        <f t="shared" si="132"/>
        <v>49.142857142857146</v>
      </c>
    </row>
    <row r="134" spans="1:107" x14ac:dyDescent="0.2">
      <c r="A134" s="6">
        <v>31108</v>
      </c>
      <c r="B134" s="2">
        <v>2358</v>
      </c>
      <c r="C134" s="2">
        <v>360</v>
      </c>
      <c r="D134" s="2">
        <v>674</v>
      </c>
      <c r="E134" s="2">
        <v>1900</v>
      </c>
      <c r="F134" s="2">
        <v>331</v>
      </c>
      <c r="G134" s="2">
        <v>538</v>
      </c>
      <c r="H134" s="2">
        <v>32</v>
      </c>
      <c r="J134" s="6">
        <f t="shared" si="148"/>
        <v>31112.285714285714</v>
      </c>
      <c r="K134" s="2">
        <f t="shared" si="149"/>
        <v>2448.7142857142858</v>
      </c>
      <c r="L134" s="2">
        <f t="shared" si="165"/>
        <v>264.14285714285717</v>
      </c>
      <c r="M134" s="2">
        <f t="shared" si="166"/>
        <v>648.85714285714289</v>
      </c>
      <c r="N134" s="2">
        <f t="shared" si="167"/>
        <v>1825.1428571428571</v>
      </c>
      <c r="O134" s="2">
        <f t="shared" si="168"/>
        <v>324.14285714285717</v>
      </c>
      <c r="P134" s="2">
        <f t="shared" si="169"/>
        <v>505.14285714285717</v>
      </c>
      <c r="Q134" s="2">
        <f t="shared" si="170"/>
        <v>57.714285714285715</v>
      </c>
      <c r="S134" s="6">
        <v>31372</v>
      </c>
      <c r="T134" s="2">
        <v>1199</v>
      </c>
      <c r="U134" s="2">
        <v>168</v>
      </c>
      <c r="V134" s="2">
        <v>822</v>
      </c>
      <c r="W134" s="2">
        <v>387</v>
      </c>
      <c r="X134" s="2">
        <v>141</v>
      </c>
      <c r="Y134" s="2">
        <v>228</v>
      </c>
      <c r="Z134" s="2">
        <v>21</v>
      </c>
      <c r="AB134" s="6">
        <f t="shared" ref="AB134:AC134" si="216">AVERAGE(S131:S137)</f>
        <v>31370.857142857141</v>
      </c>
      <c r="AC134" s="2">
        <f t="shared" si="216"/>
        <v>1551.8571428571429</v>
      </c>
      <c r="AD134" s="2">
        <f t="shared" si="134"/>
        <v>418.14285714285717</v>
      </c>
      <c r="AE134" s="2">
        <f t="shared" si="135"/>
        <v>963.85714285714289</v>
      </c>
      <c r="AF134" s="2">
        <f t="shared" si="136"/>
        <v>489.28571428571428</v>
      </c>
      <c r="AG134" s="2">
        <f t="shared" si="137"/>
        <v>176.42857142857142</v>
      </c>
      <c r="AH134" s="2">
        <f t="shared" si="138"/>
        <v>304.71428571428572</v>
      </c>
      <c r="AI134" s="2">
        <f t="shared" si="139"/>
        <v>47.285714285714285</v>
      </c>
      <c r="AK134" s="6">
        <v>31015</v>
      </c>
      <c r="AL134" s="2">
        <v>541</v>
      </c>
      <c r="AM134" s="2">
        <v>68</v>
      </c>
      <c r="AN134" s="2">
        <v>102</v>
      </c>
      <c r="AO134" s="2">
        <v>89</v>
      </c>
      <c r="AQ134" s="2">
        <v>11</v>
      </c>
      <c r="AR134" s="2">
        <v>40</v>
      </c>
      <c r="AT134" s="6">
        <f t="shared" si="140"/>
        <v>31014.428571428572</v>
      </c>
      <c r="AU134" s="2">
        <f t="shared" si="141"/>
        <v>813.33333333333337</v>
      </c>
      <c r="AV134" s="2">
        <f t="shared" si="112"/>
        <v>208.14285714285714</v>
      </c>
      <c r="AW134" s="2">
        <f t="shared" si="113"/>
        <v>185.42857142857142</v>
      </c>
      <c r="AX134" s="2">
        <f t="shared" si="114"/>
        <v>177.6</v>
      </c>
      <c r="AY134" s="2">
        <f t="shared" si="115"/>
        <v>50.6</v>
      </c>
      <c r="AZ134" s="2">
        <f t="shared" si="116"/>
        <v>36.6</v>
      </c>
      <c r="BA134" s="2">
        <f t="shared" si="117"/>
        <v>71.833333333333329</v>
      </c>
      <c r="BC134" s="6">
        <v>31066</v>
      </c>
      <c r="BD134" s="2">
        <v>442</v>
      </c>
      <c r="BE134" s="2">
        <v>355</v>
      </c>
      <c r="BF134" s="2">
        <v>50</v>
      </c>
      <c r="BG134" s="2">
        <v>89</v>
      </c>
      <c r="BH134" s="2">
        <v>14</v>
      </c>
      <c r="BI134" s="2">
        <v>14</v>
      </c>
      <c r="BJ134" s="2">
        <v>200</v>
      </c>
      <c r="BL134" s="6">
        <f t="shared" si="142"/>
        <v>31067.285714285714</v>
      </c>
      <c r="BM134" s="2">
        <f t="shared" si="143"/>
        <v>354.42857142857144</v>
      </c>
      <c r="BN134" s="2">
        <f t="shared" si="118"/>
        <v>301.71428571428572</v>
      </c>
      <c r="BO134" s="2">
        <f t="shared" si="119"/>
        <v>50.714285714285715</v>
      </c>
      <c r="BP134" s="2">
        <f t="shared" si="120"/>
        <v>77.428571428571431</v>
      </c>
      <c r="BQ134" s="2">
        <f t="shared" si="197"/>
        <v>14.333333333333334</v>
      </c>
      <c r="BR134" s="2">
        <f t="shared" si="198"/>
        <v>15.8</v>
      </c>
      <c r="BS134" s="2">
        <f t="shared" si="199"/>
        <v>134</v>
      </c>
      <c r="BU134" s="6">
        <v>31443</v>
      </c>
      <c r="BV134" s="2">
        <v>145</v>
      </c>
      <c r="BW134" s="7">
        <v>320</v>
      </c>
      <c r="BX134" s="7">
        <v>58</v>
      </c>
      <c r="BY134" s="2">
        <v>83</v>
      </c>
      <c r="BZ134" s="2">
        <v>13</v>
      </c>
      <c r="CA134" s="2">
        <v>15</v>
      </c>
      <c r="CB134" s="2">
        <v>182</v>
      </c>
      <c r="CD134" s="6">
        <f t="shared" si="144"/>
        <v>31429.428571428572</v>
      </c>
      <c r="CE134" s="2">
        <f t="shared" si="145"/>
        <v>186.66666666666666</v>
      </c>
      <c r="CF134" s="2">
        <f t="shared" si="121"/>
        <v>246.57142857142858</v>
      </c>
      <c r="CG134" s="2">
        <f t="shared" si="122"/>
        <v>43.142857142857146</v>
      </c>
      <c r="CH134" s="2">
        <f t="shared" si="123"/>
        <v>71.285714285714292</v>
      </c>
      <c r="CI134" s="2">
        <f t="shared" si="124"/>
        <v>12.285714285714286</v>
      </c>
      <c r="CJ134" s="2">
        <f t="shared" si="125"/>
        <v>13.714285714285714</v>
      </c>
      <c r="CK134" s="2">
        <f t="shared" si="126"/>
        <v>139.42857142857142</v>
      </c>
      <c r="CM134" s="6">
        <v>31044</v>
      </c>
      <c r="CN134" s="2">
        <v>160</v>
      </c>
      <c r="CO134" s="7">
        <v>102.5</v>
      </c>
      <c r="CP134" s="7">
        <v>16.7</v>
      </c>
      <c r="CQ134" s="2">
        <v>77</v>
      </c>
      <c r="CR134" s="2">
        <v>12</v>
      </c>
      <c r="CS134" s="2">
        <v>10</v>
      </c>
      <c r="CT134" s="2">
        <v>33</v>
      </c>
      <c r="CV134" s="6">
        <f t="shared" si="146"/>
        <v>31045.142857142859</v>
      </c>
      <c r="CW134" s="2">
        <f t="shared" si="147"/>
        <v>161</v>
      </c>
      <c r="CX134" s="2">
        <f t="shared" si="127"/>
        <v>141.07142857142858</v>
      </c>
      <c r="CY134" s="2">
        <f t="shared" si="128"/>
        <v>20.755714285714287</v>
      </c>
      <c r="CZ134" s="2">
        <f t="shared" si="129"/>
        <v>69.857142857142861</v>
      </c>
      <c r="DA134" s="2">
        <f t="shared" si="130"/>
        <v>11.285714285714286</v>
      </c>
      <c r="DB134" s="2">
        <f t="shared" si="131"/>
        <v>9.3333333333333339</v>
      </c>
      <c r="DC134" s="2">
        <f t="shared" si="132"/>
        <v>40.571428571428569</v>
      </c>
    </row>
    <row r="135" spans="1:107" x14ac:dyDescent="0.2">
      <c r="A135" s="6">
        <v>31127</v>
      </c>
      <c r="B135" s="2">
        <v>2213</v>
      </c>
      <c r="C135" s="2">
        <v>268</v>
      </c>
      <c r="D135" s="2">
        <v>492</v>
      </c>
      <c r="E135" s="2">
        <v>1480</v>
      </c>
      <c r="F135" s="2">
        <v>244</v>
      </c>
      <c r="G135" s="2">
        <v>348</v>
      </c>
      <c r="H135" s="2">
        <v>106</v>
      </c>
      <c r="J135" s="6">
        <f t="shared" si="148"/>
        <v>31117.714285714286</v>
      </c>
      <c r="K135" s="2">
        <f t="shared" si="149"/>
        <v>2402.8571428571427</v>
      </c>
      <c r="L135" s="2">
        <f t="shared" si="165"/>
        <v>252.71428571428572</v>
      </c>
      <c r="M135" s="2">
        <f t="shared" si="166"/>
        <v>612</v>
      </c>
      <c r="N135" s="2">
        <f t="shared" si="167"/>
        <v>1726.8571428571429</v>
      </c>
      <c r="O135" s="2">
        <f t="shared" si="168"/>
        <v>297.71428571428572</v>
      </c>
      <c r="P135" s="2">
        <f t="shared" si="169"/>
        <v>456.28571428571428</v>
      </c>
      <c r="Q135" s="2">
        <f t="shared" si="170"/>
        <v>62.571428571428569</v>
      </c>
      <c r="S135" s="6">
        <v>31372</v>
      </c>
      <c r="T135" s="2">
        <v>1332</v>
      </c>
      <c r="U135" s="2">
        <v>215</v>
      </c>
      <c r="V135" s="2">
        <v>873</v>
      </c>
      <c r="W135" s="2">
        <v>422</v>
      </c>
      <c r="X135" s="2">
        <v>150</v>
      </c>
      <c r="Y135" s="2">
        <v>251</v>
      </c>
      <c r="Z135" s="2">
        <v>32</v>
      </c>
      <c r="AB135" s="6">
        <f t="shared" ref="AB135:AC135" si="217">AVERAGE(S132:S138)</f>
        <v>31373.714285714286</v>
      </c>
      <c r="AC135" s="2">
        <f t="shared" si="217"/>
        <v>1523.4285714285713</v>
      </c>
      <c r="AD135" s="2">
        <f t="shared" si="134"/>
        <v>390</v>
      </c>
      <c r="AE135" s="2">
        <f t="shared" si="135"/>
        <v>944</v>
      </c>
      <c r="AF135" s="2">
        <f t="shared" si="136"/>
        <v>482.57142857142856</v>
      </c>
      <c r="AG135" s="2">
        <f t="shared" si="137"/>
        <v>177.28571428571428</v>
      </c>
      <c r="AH135" s="2">
        <f t="shared" si="138"/>
        <v>301.14285714285717</v>
      </c>
      <c r="AI135" s="2">
        <f t="shared" si="139"/>
        <v>46.142857142857146</v>
      </c>
      <c r="AK135" s="6">
        <v>31021</v>
      </c>
      <c r="AL135" s="2">
        <v>477</v>
      </c>
      <c r="AM135" s="2">
        <v>63</v>
      </c>
      <c r="AN135" s="2">
        <v>112</v>
      </c>
      <c r="AO135" s="2">
        <v>63</v>
      </c>
      <c r="AP135" s="2">
        <v>10</v>
      </c>
      <c r="AQ135" s="2">
        <v>5</v>
      </c>
      <c r="AR135" s="2">
        <v>25</v>
      </c>
      <c r="AT135" s="6">
        <f t="shared" si="140"/>
        <v>31021.714285714286</v>
      </c>
      <c r="AU135" s="2">
        <f t="shared" si="141"/>
        <v>939.33333333333337</v>
      </c>
      <c r="AV135" s="2">
        <f t="shared" si="112"/>
        <v>248.85714285714286</v>
      </c>
      <c r="AW135" s="2">
        <f t="shared" si="113"/>
        <v>203.28571428571428</v>
      </c>
      <c r="AX135" s="2">
        <f t="shared" si="114"/>
        <v>283.2</v>
      </c>
      <c r="AY135" s="2">
        <f t="shared" si="115"/>
        <v>58.6</v>
      </c>
      <c r="AZ135" s="2">
        <f t="shared" si="116"/>
        <v>60</v>
      </c>
      <c r="BA135" s="2">
        <f t="shared" si="117"/>
        <v>106.5</v>
      </c>
      <c r="BC135" s="6">
        <v>31086</v>
      </c>
      <c r="BD135" s="2">
        <v>334</v>
      </c>
      <c r="BE135" s="2">
        <v>178</v>
      </c>
      <c r="BF135" s="2">
        <v>38</v>
      </c>
      <c r="BG135" s="2">
        <v>48</v>
      </c>
      <c r="BH135" s="2">
        <v>12</v>
      </c>
      <c r="BI135" s="2">
        <v>10</v>
      </c>
      <c r="BJ135" s="2">
        <v>75</v>
      </c>
      <c r="BL135" s="6">
        <f t="shared" si="142"/>
        <v>31078.142857142859</v>
      </c>
      <c r="BM135" s="2">
        <f t="shared" si="143"/>
        <v>371.42857142857144</v>
      </c>
      <c r="BN135" s="2">
        <f t="shared" si="118"/>
        <v>284.14285714285717</v>
      </c>
      <c r="BO135" s="2">
        <f t="shared" si="119"/>
        <v>45.714285714285715</v>
      </c>
      <c r="BP135" s="2">
        <f t="shared" si="120"/>
        <v>77.285714285714292</v>
      </c>
      <c r="BQ135" s="2">
        <f t="shared" si="197"/>
        <v>16</v>
      </c>
      <c r="BR135" s="2">
        <f t="shared" si="198"/>
        <v>13</v>
      </c>
      <c r="BS135" s="2">
        <f t="shared" si="199"/>
        <v>133</v>
      </c>
      <c r="BU135" s="6">
        <v>31449</v>
      </c>
      <c r="BV135" s="2">
        <v>227</v>
      </c>
      <c r="BW135" s="7">
        <v>205</v>
      </c>
      <c r="BX135" s="7">
        <v>68</v>
      </c>
      <c r="BY135" s="2">
        <v>68</v>
      </c>
      <c r="BZ135" s="2">
        <v>9</v>
      </c>
      <c r="CA135" s="2">
        <v>16</v>
      </c>
      <c r="CB135" s="2">
        <v>113</v>
      </c>
      <c r="CD135" s="6">
        <f t="shared" si="144"/>
        <v>31441.571428571428</v>
      </c>
      <c r="CE135" s="2">
        <f t="shared" si="145"/>
        <v>165.66666666666666</v>
      </c>
      <c r="CF135" s="2">
        <f t="shared" si="121"/>
        <v>209</v>
      </c>
      <c r="CG135" s="2">
        <f t="shared" si="122"/>
        <v>38.428571428571431</v>
      </c>
      <c r="CH135" s="2">
        <f t="shared" si="123"/>
        <v>70</v>
      </c>
      <c r="CI135" s="2">
        <f t="shared" si="124"/>
        <v>10.857142857142858</v>
      </c>
      <c r="CJ135" s="2">
        <f t="shared" si="125"/>
        <v>12</v>
      </c>
      <c r="CK135" s="2">
        <f t="shared" si="126"/>
        <v>107.42857142857143</v>
      </c>
      <c r="CM135" s="6">
        <v>31048</v>
      </c>
      <c r="CN135" s="2">
        <v>158</v>
      </c>
      <c r="CO135" s="7">
        <v>477.5</v>
      </c>
      <c r="CP135" s="7">
        <v>31.73</v>
      </c>
      <c r="CQ135" s="2">
        <v>62</v>
      </c>
      <c r="CR135" s="2">
        <v>13</v>
      </c>
      <c r="CS135" s="2">
        <v>13</v>
      </c>
      <c r="CT135" s="2">
        <v>110</v>
      </c>
      <c r="CV135" s="6">
        <f t="shared" si="146"/>
        <v>31046.857142857141</v>
      </c>
      <c r="CW135" s="2">
        <f t="shared" si="147"/>
        <v>152.28571428571428</v>
      </c>
      <c r="CX135" s="2">
        <f t="shared" si="127"/>
        <v>140.35714285714286</v>
      </c>
      <c r="CY135" s="2">
        <f t="shared" si="128"/>
        <v>19.562857142857144</v>
      </c>
      <c r="CZ135" s="2">
        <f t="shared" si="129"/>
        <v>67.857142857142861</v>
      </c>
      <c r="DA135" s="2">
        <f t="shared" si="130"/>
        <v>11</v>
      </c>
      <c r="DB135" s="2">
        <f t="shared" si="131"/>
        <v>8</v>
      </c>
      <c r="DC135" s="2">
        <f t="shared" si="132"/>
        <v>42.571428571428569</v>
      </c>
    </row>
    <row r="136" spans="1:107" x14ac:dyDescent="0.2">
      <c r="A136" s="6">
        <v>31127</v>
      </c>
      <c r="B136" s="2">
        <v>2249</v>
      </c>
      <c r="C136" s="2">
        <v>170</v>
      </c>
      <c r="D136" s="2">
        <v>459</v>
      </c>
      <c r="E136" s="2">
        <v>1379</v>
      </c>
      <c r="F136" s="2">
        <v>230</v>
      </c>
      <c r="G136" s="2">
        <v>328</v>
      </c>
      <c r="H136" s="2">
        <v>94</v>
      </c>
      <c r="J136" s="6">
        <f t="shared" si="148"/>
        <v>31122.428571428572</v>
      </c>
      <c r="K136" s="2">
        <f t="shared" si="149"/>
        <v>2372.5714285714284</v>
      </c>
      <c r="L136" s="2">
        <f t="shared" si="165"/>
        <v>223.71428571428572</v>
      </c>
      <c r="M136" s="2">
        <f t="shared" si="166"/>
        <v>588.85714285714289</v>
      </c>
      <c r="N136" s="2">
        <f t="shared" si="167"/>
        <v>1643.8571428571429</v>
      </c>
      <c r="O136" s="2">
        <f t="shared" si="168"/>
        <v>276.85714285714283</v>
      </c>
      <c r="P136" s="2">
        <f t="shared" si="169"/>
        <v>419.14285714285717</v>
      </c>
      <c r="Q136" s="2">
        <f t="shared" si="170"/>
        <v>63.428571428571431</v>
      </c>
      <c r="S136" s="6">
        <v>31372</v>
      </c>
      <c r="T136" s="2">
        <v>1513</v>
      </c>
      <c r="U136" s="2">
        <v>300</v>
      </c>
      <c r="V136" s="2">
        <v>927</v>
      </c>
      <c r="W136" s="2">
        <v>446</v>
      </c>
      <c r="X136" s="2">
        <v>155</v>
      </c>
      <c r="Y136" s="2">
        <v>257</v>
      </c>
      <c r="Z136" s="2">
        <v>35</v>
      </c>
      <c r="AB136" s="6">
        <f t="shared" ref="AB136:AC136" si="218">AVERAGE(S133:S139)</f>
        <v>31376.571428571428</v>
      </c>
      <c r="AC136" s="2">
        <f t="shared" si="218"/>
        <v>1494.1428571428571</v>
      </c>
      <c r="AD136" s="2">
        <f t="shared" si="134"/>
        <v>354.28571428571428</v>
      </c>
      <c r="AE136" s="2">
        <f t="shared" si="135"/>
        <v>922.57142857142856</v>
      </c>
      <c r="AF136" s="2">
        <f t="shared" si="136"/>
        <v>475.57142857142856</v>
      </c>
      <c r="AG136" s="2">
        <f t="shared" si="137"/>
        <v>177.28571428571428</v>
      </c>
      <c r="AH136" s="2">
        <f t="shared" si="138"/>
        <v>294.71428571428572</v>
      </c>
      <c r="AI136" s="2">
        <f t="shared" si="139"/>
        <v>43.857142857142854</v>
      </c>
      <c r="AK136" s="6">
        <v>31028</v>
      </c>
      <c r="AL136" s="2">
        <v>1119</v>
      </c>
      <c r="AM136" s="2">
        <v>170</v>
      </c>
      <c r="AN136" s="2">
        <v>294</v>
      </c>
      <c r="AO136" s="2">
        <v>481</v>
      </c>
      <c r="AP136" s="2">
        <v>66</v>
      </c>
      <c r="AQ136" s="2">
        <v>101</v>
      </c>
      <c r="AR136" s="2">
        <v>78</v>
      </c>
      <c r="AT136" s="6">
        <f t="shared" si="140"/>
        <v>31029.714285714286</v>
      </c>
      <c r="AU136" s="2">
        <f t="shared" si="141"/>
        <v>957.57142857142856</v>
      </c>
      <c r="AV136" s="2">
        <f t="shared" si="112"/>
        <v>208.14285714285714</v>
      </c>
      <c r="AW136" s="2">
        <f t="shared" si="113"/>
        <v>213.85714285714286</v>
      </c>
      <c r="AX136" s="2">
        <f t="shared" si="114"/>
        <v>309.5</v>
      </c>
      <c r="AY136" s="2">
        <f t="shared" si="115"/>
        <v>55.5</v>
      </c>
      <c r="AZ136" s="2">
        <f t="shared" si="116"/>
        <v>65.333333333333329</v>
      </c>
      <c r="BA136" s="2">
        <f t="shared" si="117"/>
        <v>106.71428571428571</v>
      </c>
      <c r="BC136" s="6">
        <v>31093</v>
      </c>
      <c r="BD136" s="2">
        <v>346</v>
      </c>
      <c r="BE136" s="2">
        <v>125</v>
      </c>
      <c r="BF136" s="2">
        <v>28</v>
      </c>
      <c r="BG136" s="2">
        <v>69</v>
      </c>
      <c r="BH136" s="2">
        <v>15</v>
      </c>
      <c r="BJ136" s="2">
        <v>75</v>
      </c>
      <c r="BL136" s="6">
        <f t="shared" si="142"/>
        <v>31089.142857142859</v>
      </c>
      <c r="BM136" s="2">
        <f t="shared" si="143"/>
        <v>384.14285714285717</v>
      </c>
      <c r="BN136" s="2">
        <f t="shared" si="118"/>
        <v>291.28571428571428</v>
      </c>
      <c r="BO136" s="2">
        <f t="shared" si="119"/>
        <v>43</v>
      </c>
      <c r="BP136" s="2">
        <f t="shared" si="120"/>
        <v>77.714285714285708</v>
      </c>
      <c r="BQ136" s="2">
        <f t="shared" si="197"/>
        <v>16</v>
      </c>
      <c r="BR136" s="2">
        <f t="shared" si="198"/>
        <v>11.833333333333334</v>
      </c>
      <c r="BS136" s="2">
        <f t="shared" si="199"/>
        <v>140.85714285714286</v>
      </c>
      <c r="BU136" s="6">
        <v>31454</v>
      </c>
      <c r="BV136" s="2">
        <v>144</v>
      </c>
      <c r="BW136" s="7">
        <v>133</v>
      </c>
      <c r="BX136" s="7">
        <v>23</v>
      </c>
      <c r="BY136" s="2">
        <v>69</v>
      </c>
      <c r="BZ136" s="2">
        <v>7</v>
      </c>
      <c r="CA136" s="2">
        <v>5</v>
      </c>
      <c r="CB136" s="2">
        <v>63</v>
      </c>
      <c r="CD136" s="6">
        <f t="shared" si="144"/>
        <v>31453</v>
      </c>
      <c r="CE136" s="2">
        <f t="shared" si="145"/>
        <v>163.71428571428572</v>
      </c>
      <c r="CF136" s="2">
        <f t="shared" si="121"/>
        <v>193</v>
      </c>
      <c r="CG136" s="2">
        <f t="shared" si="122"/>
        <v>37.714285714285715</v>
      </c>
      <c r="CH136" s="2">
        <f t="shared" si="123"/>
        <v>69.2</v>
      </c>
      <c r="CI136" s="2">
        <f t="shared" si="124"/>
        <v>10.571428571428571</v>
      </c>
      <c r="CJ136" s="2">
        <f t="shared" si="125"/>
        <v>11.833333333333334</v>
      </c>
      <c r="CK136" s="2">
        <f t="shared" si="126"/>
        <v>104</v>
      </c>
      <c r="CM136" s="6">
        <v>31048</v>
      </c>
      <c r="CN136" s="2">
        <v>141</v>
      </c>
      <c r="CO136" s="7">
        <v>75</v>
      </c>
      <c r="CP136" s="7">
        <v>18.37</v>
      </c>
      <c r="CQ136" s="2">
        <v>80</v>
      </c>
      <c r="CR136" s="2">
        <v>7</v>
      </c>
      <c r="CS136" s="2">
        <v>5</v>
      </c>
      <c r="CT136" s="2">
        <v>23</v>
      </c>
      <c r="CV136" s="6">
        <f t="shared" si="146"/>
        <v>31049.142857142859</v>
      </c>
      <c r="CW136" s="2">
        <f t="shared" si="147"/>
        <v>144.85714285714286</v>
      </c>
      <c r="CX136" s="2">
        <f t="shared" si="127"/>
        <v>139.28571428571428</v>
      </c>
      <c r="CY136" s="2">
        <f t="shared" si="128"/>
        <v>21.431666666666668</v>
      </c>
      <c r="CZ136" s="2">
        <f t="shared" si="129"/>
        <v>68.428571428571431</v>
      </c>
      <c r="DA136" s="2">
        <f t="shared" si="130"/>
        <v>11.428571428571429</v>
      </c>
      <c r="DB136" s="2">
        <f t="shared" si="131"/>
        <v>7.833333333333333</v>
      </c>
      <c r="DC136" s="2">
        <f t="shared" si="132"/>
        <v>41.571428571428569</v>
      </c>
    </row>
    <row r="137" spans="1:107" x14ac:dyDescent="0.2">
      <c r="A137" s="6">
        <v>31140</v>
      </c>
      <c r="B137" s="2">
        <v>2333</v>
      </c>
      <c r="C137" s="2">
        <v>170</v>
      </c>
      <c r="D137" s="2">
        <v>526</v>
      </c>
      <c r="E137" s="2">
        <v>1426</v>
      </c>
      <c r="F137" s="2">
        <v>232</v>
      </c>
      <c r="G137" s="2">
        <v>307</v>
      </c>
      <c r="H137" s="2">
        <v>73</v>
      </c>
      <c r="J137" s="6">
        <f t="shared" si="148"/>
        <v>31128.142857142859</v>
      </c>
      <c r="K137" s="2">
        <f t="shared" si="149"/>
        <v>2376.8571428571427</v>
      </c>
      <c r="L137" s="2">
        <f t="shared" si="165"/>
        <v>207</v>
      </c>
      <c r="M137" s="2">
        <f t="shared" si="166"/>
        <v>576.42857142857144</v>
      </c>
      <c r="N137" s="2">
        <f t="shared" si="167"/>
        <v>1581.1428571428571</v>
      </c>
      <c r="O137" s="2">
        <f t="shared" si="168"/>
        <v>260.28571428571428</v>
      </c>
      <c r="P137" s="2">
        <f t="shared" si="169"/>
        <v>388.71428571428572</v>
      </c>
      <c r="Q137" s="2">
        <f t="shared" si="170"/>
        <v>63.857142857142854</v>
      </c>
      <c r="S137" s="6">
        <v>31385</v>
      </c>
      <c r="T137" s="2">
        <v>1570</v>
      </c>
      <c r="U137" s="2">
        <v>393</v>
      </c>
      <c r="V137" s="2">
        <v>895</v>
      </c>
      <c r="W137" s="2">
        <v>491</v>
      </c>
      <c r="X137" s="2">
        <v>184</v>
      </c>
      <c r="Y137" s="2">
        <v>295</v>
      </c>
      <c r="Z137" s="2">
        <v>47</v>
      </c>
      <c r="AB137" s="6">
        <f t="shared" ref="AB137:AC137" si="219">AVERAGE(S134:S140)</f>
        <v>31380.571428571428</v>
      </c>
      <c r="AC137" s="2">
        <f t="shared" si="219"/>
        <v>1460.5714285714287</v>
      </c>
      <c r="AD137" s="2">
        <f t="shared" si="134"/>
        <v>392.85714285714283</v>
      </c>
      <c r="AE137" s="2">
        <f t="shared" si="135"/>
        <v>958.57142857142856</v>
      </c>
      <c r="AF137" s="2">
        <f t="shared" si="136"/>
        <v>510</v>
      </c>
      <c r="AG137" s="2">
        <f t="shared" si="137"/>
        <v>189.71428571428572</v>
      </c>
      <c r="AH137" s="2">
        <f t="shared" si="138"/>
        <v>316.85714285714283</v>
      </c>
      <c r="AI137" s="2">
        <f t="shared" si="139"/>
        <v>49.857142857142854</v>
      </c>
      <c r="AK137" s="6">
        <v>31035</v>
      </c>
      <c r="AL137" s="2">
        <v>1673</v>
      </c>
      <c r="AM137" s="2">
        <v>333</v>
      </c>
      <c r="AN137" s="2">
        <v>341</v>
      </c>
      <c r="AP137" s="2">
        <v>125</v>
      </c>
      <c r="AR137" s="2">
        <v>183</v>
      </c>
      <c r="AT137" s="6">
        <f t="shared" si="140"/>
        <v>31037.428571428572</v>
      </c>
      <c r="AU137" s="2">
        <f t="shared" si="141"/>
        <v>1008</v>
      </c>
      <c r="AV137" s="2">
        <f t="shared" si="112"/>
        <v>219.5</v>
      </c>
      <c r="AW137" s="2">
        <f t="shared" si="113"/>
        <v>210.28571428571428</v>
      </c>
      <c r="AX137" s="2">
        <f t="shared" si="114"/>
        <v>335</v>
      </c>
      <c r="AY137" s="2">
        <f t="shared" si="115"/>
        <v>61.6</v>
      </c>
      <c r="AZ137" s="2">
        <f t="shared" si="116"/>
        <v>71</v>
      </c>
      <c r="BA137" s="2">
        <f t="shared" si="117"/>
        <v>117.66666666666667</v>
      </c>
      <c r="BC137" s="6">
        <v>31100</v>
      </c>
      <c r="BD137" s="2">
        <v>375</v>
      </c>
      <c r="BE137" s="2">
        <v>553</v>
      </c>
      <c r="BF137" s="2">
        <v>60</v>
      </c>
      <c r="BG137" s="2">
        <v>88</v>
      </c>
      <c r="BH137" s="2">
        <v>17</v>
      </c>
      <c r="BI137" s="2">
        <v>19</v>
      </c>
      <c r="BJ137" s="2">
        <v>193</v>
      </c>
      <c r="BL137" s="6">
        <f t="shared" si="142"/>
        <v>31098.142857142859</v>
      </c>
      <c r="BM137" s="2">
        <f t="shared" si="143"/>
        <v>370.33333333333331</v>
      </c>
      <c r="BN137" s="2">
        <f t="shared" si="118"/>
        <v>297</v>
      </c>
      <c r="BO137" s="2">
        <f t="shared" si="119"/>
        <v>41.285714285714285</v>
      </c>
      <c r="BP137" s="2">
        <f t="shared" si="120"/>
        <v>77.285714285714292</v>
      </c>
      <c r="BQ137" s="2">
        <f t="shared" si="197"/>
        <v>17.666666666666668</v>
      </c>
      <c r="BR137" s="2">
        <f t="shared" si="198"/>
        <v>10.333333333333334</v>
      </c>
      <c r="BS137" s="2">
        <f t="shared" si="199"/>
        <v>145.71428571428572</v>
      </c>
      <c r="BU137" s="6">
        <v>31462</v>
      </c>
      <c r="BV137" s="2">
        <v>150</v>
      </c>
      <c r="BW137" s="7">
        <v>235</v>
      </c>
      <c r="BX137" s="7">
        <v>28</v>
      </c>
      <c r="BY137" s="2">
        <v>66</v>
      </c>
      <c r="BZ137" s="2">
        <v>15</v>
      </c>
      <c r="CA137" s="2">
        <v>15</v>
      </c>
      <c r="CB137" s="2">
        <v>119</v>
      </c>
      <c r="CD137" s="6">
        <f t="shared" si="144"/>
        <v>31465</v>
      </c>
      <c r="CE137" s="2">
        <f t="shared" si="145"/>
        <v>160.42857142857142</v>
      </c>
      <c r="CF137" s="2">
        <f t="shared" si="121"/>
        <v>180.57142857142858</v>
      </c>
      <c r="CG137" s="2">
        <f t="shared" si="122"/>
        <v>44.571428571428569</v>
      </c>
      <c r="CH137" s="2">
        <f t="shared" si="123"/>
        <v>76</v>
      </c>
      <c r="CI137" s="2">
        <f t="shared" si="124"/>
        <v>10</v>
      </c>
      <c r="CJ137" s="2">
        <f t="shared" si="125"/>
        <v>11.666666666666666</v>
      </c>
      <c r="CK137" s="2">
        <f t="shared" si="126"/>
        <v>95.428571428571431</v>
      </c>
      <c r="CM137" s="6">
        <v>31052</v>
      </c>
      <c r="CN137" s="2">
        <v>157</v>
      </c>
      <c r="CO137" s="7">
        <v>120</v>
      </c>
      <c r="CP137" s="7">
        <v>25.05</v>
      </c>
      <c r="CQ137" s="2">
        <v>76</v>
      </c>
      <c r="CR137" s="2">
        <v>11</v>
      </c>
      <c r="CS137" s="2">
        <v>7</v>
      </c>
      <c r="CT137" s="2">
        <v>37</v>
      </c>
      <c r="CV137" s="6">
        <f t="shared" si="146"/>
        <v>31050.857142857141</v>
      </c>
      <c r="CW137" s="2">
        <f t="shared" si="147"/>
        <v>140.85714285714286</v>
      </c>
      <c r="CX137" s="2">
        <f t="shared" si="127"/>
        <v>141.42857142857142</v>
      </c>
      <c r="CY137" s="2">
        <f t="shared" si="128"/>
        <v>21.153333333333332</v>
      </c>
      <c r="CZ137" s="2">
        <f t="shared" si="129"/>
        <v>70.857142857142861</v>
      </c>
      <c r="DA137" s="2">
        <f t="shared" si="130"/>
        <v>11.571428571428571</v>
      </c>
      <c r="DB137" s="2">
        <f t="shared" si="131"/>
        <v>7.833333333333333</v>
      </c>
      <c r="DC137" s="2">
        <f t="shared" si="132"/>
        <v>41</v>
      </c>
    </row>
    <row r="138" spans="1:107" x14ac:dyDescent="0.2">
      <c r="A138" s="6">
        <v>31140</v>
      </c>
      <c r="B138" s="2">
        <v>2371</v>
      </c>
      <c r="C138" s="2">
        <v>130</v>
      </c>
      <c r="D138" s="2">
        <v>582</v>
      </c>
      <c r="E138" s="2">
        <v>1296</v>
      </c>
      <c r="F138" s="2">
        <v>202</v>
      </c>
      <c r="G138" s="2">
        <v>288</v>
      </c>
      <c r="H138" s="2">
        <v>56</v>
      </c>
      <c r="J138" s="6">
        <f t="shared" si="148"/>
        <v>31133.714285714286</v>
      </c>
      <c r="K138" s="2">
        <f t="shared" si="149"/>
        <v>2366</v>
      </c>
      <c r="L138" s="2">
        <f t="shared" si="165"/>
        <v>208.42857142857142</v>
      </c>
      <c r="M138" s="2">
        <f t="shared" si="166"/>
        <v>570.28571428571433</v>
      </c>
      <c r="N138" s="2">
        <f t="shared" si="167"/>
        <v>1488.1428571428571</v>
      </c>
      <c r="O138" s="2">
        <f t="shared" si="168"/>
        <v>242.42857142857142</v>
      </c>
      <c r="P138" s="2">
        <f t="shared" si="169"/>
        <v>356.42857142857144</v>
      </c>
      <c r="Q138" s="2">
        <f t="shared" si="170"/>
        <v>70.285714285714292</v>
      </c>
      <c r="S138" s="6">
        <v>31385</v>
      </c>
      <c r="T138" s="2">
        <v>1500</v>
      </c>
      <c r="U138" s="2">
        <v>398</v>
      </c>
      <c r="V138" s="2">
        <v>945</v>
      </c>
      <c r="W138" s="2">
        <v>515</v>
      </c>
      <c r="X138" s="2">
        <v>214</v>
      </c>
      <c r="Y138" s="2">
        <v>347</v>
      </c>
      <c r="Z138" s="2">
        <v>60</v>
      </c>
      <c r="AB138" s="6">
        <f t="shared" ref="AB138:AC138" si="220">AVERAGE(S135:S141)</f>
        <v>31383.571428571428</v>
      </c>
      <c r="AC138" s="2">
        <f t="shared" si="220"/>
        <v>1540.7142857142858</v>
      </c>
      <c r="AD138" s="2">
        <f t="shared" si="134"/>
        <v>501.71428571428572</v>
      </c>
      <c r="AE138" s="2">
        <f t="shared" si="135"/>
        <v>1030.1428571428571</v>
      </c>
      <c r="AF138" s="2">
        <f t="shared" si="136"/>
        <v>573.85714285714289</v>
      </c>
      <c r="AG138" s="2">
        <f t="shared" si="137"/>
        <v>215</v>
      </c>
      <c r="AH138" s="2">
        <f t="shared" si="138"/>
        <v>366.71428571428572</v>
      </c>
      <c r="AI138" s="2">
        <f t="shared" si="139"/>
        <v>63.571428571428569</v>
      </c>
      <c r="AK138" s="6">
        <v>31044</v>
      </c>
      <c r="AL138" s="2">
        <v>1171</v>
      </c>
      <c r="AM138" s="2">
        <v>450</v>
      </c>
      <c r="AN138" s="2">
        <v>229</v>
      </c>
      <c r="AO138" s="2">
        <v>601</v>
      </c>
      <c r="AP138" s="2">
        <v>67</v>
      </c>
      <c r="AQ138" s="2">
        <v>146</v>
      </c>
      <c r="AR138" s="2">
        <v>272</v>
      </c>
      <c r="AT138" s="6">
        <f t="shared" si="140"/>
        <v>31044.285714285714</v>
      </c>
      <c r="AU138" s="2">
        <f t="shared" si="141"/>
        <v>1054.3333333333333</v>
      </c>
      <c r="AV138" s="2">
        <f t="shared" si="112"/>
        <v>231.16666666666666</v>
      </c>
      <c r="AW138" s="2">
        <f t="shared" si="113"/>
        <v>226.71428571428572</v>
      </c>
      <c r="AX138" s="2">
        <f t="shared" si="114"/>
        <v>366</v>
      </c>
      <c r="AY138" s="2">
        <f t="shared" si="115"/>
        <v>56</v>
      </c>
      <c r="AZ138" s="2">
        <f t="shared" si="116"/>
        <v>78.599999999999994</v>
      </c>
      <c r="BA138" s="2">
        <f t="shared" si="117"/>
        <v>119.83333333333333</v>
      </c>
      <c r="BC138" s="6">
        <v>31107</v>
      </c>
      <c r="BD138" s="2">
        <v>358</v>
      </c>
      <c r="BE138" s="2">
        <v>280</v>
      </c>
      <c r="BF138" s="2">
        <v>30</v>
      </c>
      <c r="BG138" s="2">
        <v>79</v>
      </c>
      <c r="BH138" s="2">
        <v>24</v>
      </c>
      <c r="BI138" s="2">
        <v>8</v>
      </c>
      <c r="BJ138" s="2">
        <v>148</v>
      </c>
      <c r="BL138" s="6">
        <f t="shared" si="142"/>
        <v>31107</v>
      </c>
      <c r="BM138" s="2">
        <f t="shared" si="143"/>
        <v>339</v>
      </c>
      <c r="BN138" s="2">
        <f t="shared" si="118"/>
        <v>289.14285714285717</v>
      </c>
      <c r="BO138" s="2">
        <f t="shared" si="119"/>
        <v>38.857142857142854</v>
      </c>
      <c r="BP138" s="2">
        <f t="shared" si="120"/>
        <v>73.428571428571431</v>
      </c>
      <c r="BQ138" s="2">
        <f t="shared" si="197"/>
        <v>18.399999999999999</v>
      </c>
      <c r="BR138" s="2">
        <f t="shared" si="198"/>
        <v>9.6</v>
      </c>
      <c r="BS138" s="2">
        <f t="shared" si="199"/>
        <v>141.42857142857142</v>
      </c>
      <c r="BU138" s="6">
        <v>31478</v>
      </c>
      <c r="BV138" s="2">
        <v>113</v>
      </c>
      <c r="BW138" s="7">
        <v>90</v>
      </c>
      <c r="BX138" s="7">
        <v>17</v>
      </c>
      <c r="BZ138" s="2">
        <v>5</v>
      </c>
      <c r="CB138" s="2">
        <v>42</v>
      </c>
      <c r="CD138" s="6">
        <f t="shared" si="144"/>
        <v>31472.571428571428</v>
      </c>
      <c r="CE138" s="2">
        <f t="shared" si="145"/>
        <v>166.71428571428572</v>
      </c>
      <c r="CF138" s="2">
        <f t="shared" si="121"/>
        <v>161.28571428571428</v>
      </c>
      <c r="CG138" s="2">
        <f t="shared" si="122"/>
        <v>43</v>
      </c>
      <c r="CH138" s="2">
        <f t="shared" si="123"/>
        <v>78.400000000000006</v>
      </c>
      <c r="CI138" s="2">
        <f t="shared" si="124"/>
        <v>10.285714285714286</v>
      </c>
      <c r="CJ138" s="2">
        <f t="shared" si="125"/>
        <v>10.333333333333334</v>
      </c>
      <c r="CK138" s="2">
        <f t="shared" si="126"/>
        <v>80.428571428571431</v>
      </c>
      <c r="CM138" s="6">
        <v>31052</v>
      </c>
      <c r="CN138" s="2">
        <v>124</v>
      </c>
      <c r="CO138" s="7">
        <v>105</v>
      </c>
      <c r="CP138" s="7">
        <v>23.38</v>
      </c>
      <c r="CQ138" s="2">
        <v>56</v>
      </c>
      <c r="CR138" s="2">
        <v>16</v>
      </c>
      <c r="CT138" s="2">
        <v>51</v>
      </c>
      <c r="CV138" s="6">
        <f t="shared" si="146"/>
        <v>31053.285714285714</v>
      </c>
      <c r="CW138" s="2">
        <f t="shared" si="147"/>
        <v>135.71428571428572</v>
      </c>
      <c r="CX138" s="2">
        <f t="shared" si="127"/>
        <v>134.28571428571428</v>
      </c>
      <c r="CY138" s="2">
        <f t="shared" si="128"/>
        <v>25.328333333333333</v>
      </c>
      <c r="CZ138" s="2">
        <f t="shared" si="129"/>
        <v>69.833333333333329</v>
      </c>
      <c r="DA138" s="2">
        <f t="shared" si="130"/>
        <v>11.5</v>
      </c>
      <c r="DB138" s="2">
        <f t="shared" si="131"/>
        <v>7.4</v>
      </c>
      <c r="DC138" s="2">
        <f t="shared" si="132"/>
        <v>42.333333333333336</v>
      </c>
    </row>
    <row r="139" spans="1:107" x14ac:dyDescent="0.2">
      <c r="A139" s="6">
        <v>31147</v>
      </c>
      <c r="B139" s="2">
        <v>2484</v>
      </c>
      <c r="C139" s="2">
        <v>138</v>
      </c>
      <c r="D139" s="2">
        <v>626</v>
      </c>
      <c r="E139" s="2">
        <v>1476</v>
      </c>
      <c r="F139" s="2">
        <v>225</v>
      </c>
      <c r="G139" s="2">
        <v>327</v>
      </c>
      <c r="H139" s="2">
        <v>41</v>
      </c>
      <c r="J139" s="6">
        <f t="shared" si="148"/>
        <v>31140.285714285714</v>
      </c>
      <c r="K139" s="2">
        <f t="shared" si="149"/>
        <v>2372.1428571428573</v>
      </c>
      <c r="L139" s="2">
        <f t="shared" si="165"/>
        <v>210.57142857142858</v>
      </c>
      <c r="M139" s="2">
        <f t="shared" si="166"/>
        <v>560.85714285714289</v>
      </c>
      <c r="N139" s="2">
        <f t="shared" si="167"/>
        <v>1394.1428571428571</v>
      </c>
      <c r="O139" s="2">
        <f t="shared" si="168"/>
        <v>234.71428571428572</v>
      </c>
      <c r="P139" s="2">
        <f t="shared" si="169"/>
        <v>347.28571428571428</v>
      </c>
      <c r="Q139" s="2">
        <f t="shared" si="170"/>
        <v>79.571428571428569</v>
      </c>
      <c r="S139" s="6">
        <v>31385</v>
      </c>
      <c r="T139" s="2">
        <v>1570</v>
      </c>
      <c r="U139" s="2">
        <v>378</v>
      </c>
      <c r="V139" s="2">
        <v>924</v>
      </c>
      <c r="W139" s="2">
        <v>509</v>
      </c>
      <c r="X139" s="2">
        <v>199</v>
      </c>
      <c r="Y139" s="2">
        <v>326</v>
      </c>
      <c r="Z139" s="2">
        <v>51</v>
      </c>
      <c r="AB139" s="6">
        <f t="shared" ref="AB139:AC139" si="221">AVERAGE(S136:S142)</f>
        <v>31386.571428571428</v>
      </c>
      <c r="AC139" s="2">
        <f t="shared" si="221"/>
        <v>1617.5714285714287</v>
      </c>
      <c r="AD139" s="2">
        <f t="shared" si="134"/>
        <v>635.28571428571433</v>
      </c>
      <c r="AE139" s="2">
        <f t="shared" si="135"/>
        <v>1104.4285714285713</v>
      </c>
      <c r="AF139" s="2">
        <f t="shared" si="136"/>
        <v>644.85714285714289</v>
      </c>
      <c r="AG139" s="2">
        <f t="shared" si="137"/>
        <v>243.14285714285714</v>
      </c>
      <c r="AH139" s="2">
        <f t="shared" si="138"/>
        <v>421.71428571428572</v>
      </c>
      <c r="AI139" s="2">
        <f t="shared" si="139"/>
        <v>78.857142857142861</v>
      </c>
      <c r="AK139" s="6">
        <v>31056</v>
      </c>
      <c r="AL139" s="2">
        <v>1067</v>
      </c>
      <c r="AM139" s="2">
        <v>233</v>
      </c>
      <c r="AN139" s="2">
        <v>238</v>
      </c>
      <c r="AO139" s="2">
        <v>441</v>
      </c>
      <c r="AP139" s="2">
        <v>40</v>
      </c>
      <c r="AQ139" s="2">
        <v>92</v>
      </c>
      <c r="AR139" s="2">
        <v>108</v>
      </c>
      <c r="AT139" s="6">
        <f t="shared" si="140"/>
        <v>31051.285714285714</v>
      </c>
      <c r="AU139" s="2">
        <f t="shared" si="141"/>
        <v>1230.1666666666667</v>
      </c>
      <c r="AV139" s="2">
        <f t="shared" ref="AV139:AV202" si="222">AVERAGE(AM136:AM142)</f>
        <v>260.66666666666669</v>
      </c>
      <c r="AW139" s="2">
        <f t="shared" ref="AW139:AW202" si="223">AVERAGE(AN136:AN142)</f>
        <v>241</v>
      </c>
      <c r="AX139" s="2">
        <f t="shared" ref="AX139:AX202" si="224">AVERAGE(AO136:AO142)</f>
        <v>536</v>
      </c>
      <c r="AY139" s="2">
        <f t="shared" ref="AY139:AY202" si="225">AVERAGE(AP136:AP142)</f>
        <v>67.666666666666671</v>
      </c>
      <c r="AZ139" s="2">
        <f t="shared" ref="AZ139:AZ202" si="226">AVERAGE(AQ136:AQ142)</f>
        <v>122.8</v>
      </c>
      <c r="BA139" s="2">
        <f t="shared" ref="BA139:BA202" si="227">AVERAGE(AR136:AR142)</f>
        <v>147.66666666666666</v>
      </c>
      <c r="BC139" s="6">
        <v>31114</v>
      </c>
      <c r="BD139" s="2">
        <v>367</v>
      </c>
      <c r="BE139" s="2">
        <v>318</v>
      </c>
      <c r="BF139" s="2">
        <v>33</v>
      </c>
      <c r="BG139" s="2">
        <v>71</v>
      </c>
      <c r="BI139" s="2">
        <v>6</v>
      </c>
      <c r="BJ139" s="2">
        <v>184</v>
      </c>
      <c r="BL139" s="6">
        <f t="shared" si="142"/>
        <v>31115.571428571428</v>
      </c>
      <c r="BM139" s="2">
        <f t="shared" si="143"/>
        <v>329.66666666666669</v>
      </c>
      <c r="BN139" s="2">
        <f t="shared" ref="BN139:BN202" si="228">AVERAGE(BE136:BE142)</f>
        <v>300.85714285714283</v>
      </c>
      <c r="BO139" s="2">
        <f t="shared" ref="BO139:BO202" si="229">AVERAGE(BF136:BF142)</f>
        <v>38</v>
      </c>
      <c r="BP139" s="2">
        <f t="shared" ref="BP139:BP202" si="230">AVERAGE(BG136:BG142)</f>
        <v>75.428571428571431</v>
      </c>
      <c r="BQ139" s="2">
        <f t="shared" si="197"/>
        <v>18.2</v>
      </c>
      <c r="BR139" s="2">
        <f t="shared" si="198"/>
        <v>9.8000000000000007</v>
      </c>
      <c r="BS139" s="2">
        <f t="shared" si="199"/>
        <v>136.57142857142858</v>
      </c>
      <c r="BU139" s="6">
        <v>31481</v>
      </c>
      <c r="BV139" s="2">
        <v>152</v>
      </c>
      <c r="BW139" s="7">
        <v>113</v>
      </c>
      <c r="BX139" s="7">
        <v>33</v>
      </c>
      <c r="BZ139" s="2">
        <v>9</v>
      </c>
      <c r="CA139" s="2">
        <v>9</v>
      </c>
      <c r="CB139" s="2">
        <v>65</v>
      </c>
      <c r="CD139" s="6">
        <f t="shared" si="144"/>
        <v>31480.571428571428</v>
      </c>
      <c r="CE139" s="2">
        <f t="shared" si="145"/>
        <v>158.42857142857142</v>
      </c>
      <c r="CF139" s="2">
        <f t="shared" ref="CF139:CF175" si="231">AVERAGE(BW136:BW142)</f>
        <v>156.71428571428572</v>
      </c>
      <c r="CG139" s="2">
        <f t="shared" ref="CG139:CG175" si="232">AVERAGE(BX136:BX142)</f>
        <v>41.857142857142854</v>
      </c>
      <c r="CH139" s="2">
        <f t="shared" ref="CH139:CH175" si="233">AVERAGE(BY136:BY142)</f>
        <v>81</v>
      </c>
      <c r="CI139" s="2">
        <f t="shared" ref="CI139:CI175" si="234">AVERAGE(BZ136:BZ142)</f>
        <v>11.285714285714286</v>
      </c>
      <c r="CJ139" s="2">
        <f t="shared" ref="CJ139:CJ175" si="235">AVERAGE(CA136:CA142)</f>
        <v>9.5</v>
      </c>
      <c r="CK139" s="2">
        <f t="shared" ref="CK139:CK175" si="236">AVERAGE(CB136:CB142)</f>
        <v>78</v>
      </c>
      <c r="CM139" s="6">
        <v>31056</v>
      </c>
      <c r="CN139" s="2">
        <v>122</v>
      </c>
      <c r="CO139" s="7">
        <v>62.5</v>
      </c>
      <c r="CQ139" s="2">
        <v>73</v>
      </c>
      <c r="CR139" s="2">
        <v>10</v>
      </c>
      <c r="CS139" s="2">
        <v>7</v>
      </c>
      <c r="CT139" s="2">
        <v>18</v>
      </c>
      <c r="CV139" s="6">
        <f t="shared" si="146"/>
        <v>31055.142857142859</v>
      </c>
      <c r="CW139" s="2">
        <f t="shared" si="147"/>
        <v>132.42857142857142</v>
      </c>
      <c r="CX139" s="2">
        <f t="shared" ref="CX139:CX154" si="237">AVERAGE(CO136:CO142)</f>
        <v>83.571428571428569</v>
      </c>
      <c r="CY139" s="2">
        <f t="shared" ref="CY139:CY154" si="238">AVERAGE(CP136:CP142)</f>
        <v>24.771666666666665</v>
      </c>
      <c r="CZ139" s="2">
        <f t="shared" ref="CZ139:CZ154" si="239">AVERAGE(CQ136:CQ142)</f>
        <v>73.666666666666671</v>
      </c>
      <c r="DA139" s="2">
        <f t="shared" ref="DA139:DA154" si="240">AVERAGE(CR136:CR142)</f>
        <v>12</v>
      </c>
      <c r="DB139" s="2">
        <f t="shared" ref="DB139:DB154" si="241">AVERAGE(CS136:CS142)</f>
        <v>8</v>
      </c>
      <c r="DC139" s="2">
        <f t="shared" ref="DC139:DC154" si="242">AVERAGE(CT136:CT142)</f>
        <v>30.833333333333332</v>
      </c>
    </row>
    <row r="140" spans="1:107" x14ac:dyDescent="0.2">
      <c r="A140" s="6">
        <v>31147</v>
      </c>
      <c r="B140" s="2">
        <v>2554</v>
      </c>
      <c r="C140" s="2">
        <v>223</v>
      </c>
      <c r="D140" s="2">
        <v>633</v>
      </c>
      <c r="E140" s="2">
        <v>1460</v>
      </c>
      <c r="F140" s="2">
        <v>233</v>
      </c>
      <c r="G140" s="2">
        <v>359</v>
      </c>
      <c r="H140" s="2">
        <v>90</v>
      </c>
      <c r="J140" s="6">
        <f t="shared" si="148"/>
        <v>31144.142857142859</v>
      </c>
      <c r="K140" s="2">
        <f t="shared" si="149"/>
        <v>2396</v>
      </c>
      <c r="L140" s="2">
        <f t="shared" si="165"/>
        <v>200.14285714285714</v>
      </c>
      <c r="M140" s="2">
        <f t="shared" si="166"/>
        <v>570.14285714285711</v>
      </c>
      <c r="N140" s="2">
        <f t="shared" si="167"/>
        <v>1344.2857142857142</v>
      </c>
      <c r="O140" s="2">
        <f t="shared" si="168"/>
        <v>227.85714285714286</v>
      </c>
      <c r="P140" s="2">
        <f t="shared" si="169"/>
        <v>340.71428571428572</v>
      </c>
      <c r="Q140" s="2">
        <f t="shared" si="170"/>
        <v>71.714285714285708</v>
      </c>
      <c r="S140" s="6">
        <v>31393</v>
      </c>
      <c r="T140" s="2">
        <v>1540</v>
      </c>
      <c r="U140" s="2">
        <v>898</v>
      </c>
      <c r="V140" s="2">
        <v>1324</v>
      </c>
      <c r="W140" s="2">
        <v>800</v>
      </c>
      <c r="X140" s="2">
        <v>285</v>
      </c>
      <c r="Y140" s="2">
        <v>514</v>
      </c>
      <c r="Z140" s="2">
        <v>103</v>
      </c>
      <c r="AB140" s="6">
        <f t="shared" ref="AB140:AC140" si="243">AVERAGE(S137:S143)</f>
        <v>31390.571428571428</v>
      </c>
      <c r="AC140" s="2">
        <f t="shared" si="243"/>
        <v>1607.7142857142858</v>
      </c>
      <c r="AD140" s="2">
        <f t="shared" ref="AD140:AD203" si="244">AVERAGE(U137:U143)</f>
        <v>743.14285714285711</v>
      </c>
      <c r="AE140" s="2">
        <f t="shared" ref="AE140:AE203" si="245">AVERAGE(V137:V143)</f>
        <v>1114.1428571428571</v>
      </c>
      <c r="AF140" s="2">
        <f t="shared" ref="AF140:AF203" si="246">AVERAGE(W137:W143)</f>
        <v>705.85714285714289</v>
      </c>
      <c r="AG140" s="2">
        <f t="shared" ref="AG140:AG203" si="247">AVERAGE(X137:X143)</f>
        <v>257.83333333333331</v>
      </c>
      <c r="AH140" s="2">
        <f t="shared" ref="AH140:AH203" si="248">AVERAGE(Y137:Y143)</f>
        <v>449.16666666666669</v>
      </c>
      <c r="AI140" s="2">
        <f t="shared" ref="AI140:AI203" si="249">AVERAGE(Z137:Z143)</f>
        <v>92.571428571428569</v>
      </c>
      <c r="AK140" s="6">
        <v>31063</v>
      </c>
      <c r="AN140" s="2">
        <v>156</v>
      </c>
      <c r="AT140" s="6">
        <f t="shared" ref="AT140:AT203" si="250">AVERAGE(AK137:AK143)</f>
        <v>31058.285714285714</v>
      </c>
      <c r="AU140" s="2">
        <f t="shared" ref="AU140:AU203" si="251">AVERAGE(AL137:AL143)</f>
        <v>1255.5</v>
      </c>
      <c r="AV140" s="2">
        <f t="shared" si="222"/>
        <v>263.16666666666669</v>
      </c>
      <c r="AW140" s="2">
        <f t="shared" si="223"/>
        <v>244.85714285714286</v>
      </c>
      <c r="AX140" s="2">
        <f t="shared" si="224"/>
        <v>563.79999999999995</v>
      </c>
      <c r="AY140" s="2">
        <f t="shared" si="225"/>
        <v>70.666666666666671</v>
      </c>
      <c r="AZ140" s="2">
        <f t="shared" si="226"/>
        <v>131.4</v>
      </c>
      <c r="BA140" s="2">
        <f t="shared" si="227"/>
        <v>148.33333333333334</v>
      </c>
      <c r="BC140" s="6">
        <v>31121</v>
      </c>
      <c r="BE140" s="2">
        <v>270</v>
      </c>
      <c r="BF140" s="2">
        <v>50</v>
      </c>
      <c r="BG140" s="2">
        <v>97</v>
      </c>
      <c r="BH140" s="2">
        <v>24</v>
      </c>
      <c r="BI140" s="2">
        <v>5</v>
      </c>
      <c r="BJ140" s="2">
        <v>145</v>
      </c>
      <c r="BL140" s="6">
        <f t="shared" ref="BL140:BL203" si="252">AVERAGE(BC137:BC143)</f>
        <v>31123.571428571428</v>
      </c>
      <c r="BM140" s="2">
        <f t="shared" ref="BM140:BM203" si="253">AVERAGE(BD137:BD143)</f>
        <v>318.66666666666669</v>
      </c>
      <c r="BN140" s="2">
        <f t="shared" si="228"/>
        <v>312</v>
      </c>
      <c r="BO140" s="2">
        <f t="shared" si="229"/>
        <v>37.285714285714285</v>
      </c>
      <c r="BP140" s="2">
        <f t="shared" si="230"/>
        <v>76.285714285714292</v>
      </c>
      <c r="BQ140" s="2">
        <f t="shared" si="197"/>
        <v>18</v>
      </c>
      <c r="BR140" s="2">
        <f t="shared" si="198"/>
        <v>9.5</v>
      </c>
      <c r="BS140" s="2">
        <f t="shared" si="199"/>
        <v>139</v>
      </c>
      <c r="BU140" s="6">
        <v>31488</v>
      </c>
      <c r="BV140" s="2">
        <v>192</v>
      </c>
      <c r="BW140" s="7">
        <v>168</v>
      </c>
      <c r="BX140" s="7">
        <v>85</v>
      </c>
      <c r="BY140" s="2">
        <v>94</v>
      </c>
      <c r="BZ140" s="2">
        <v>12</v>
      </c>
      <c r="CA140" s="2">
        <v>10</v>
      </c>
      <c r="CB140" s="2">
        <v>84</v>
      </c>
      <c r="CD140" s="6">
        <f t="shared" ref="CD140:CD175" si="254">AVERAGE(BU137:BU143)</f>
        <v>31489</v>
      </c>
      <c r="CE140" s="2">
        <f t="shared" ref="CE140:CE175" si="255">AVERAGE(BV137:BV143)</f>
        <v>162.28571428571428</v>
      </c>
      <c r="CF140" s="2">
        <f t="shared" si="231"/>
        <v>161.28571428571428</v>
      </c>
      <c r="CG140" s="2">
        <f t="shared" si="232"/>
        <v>43.857142857142854</v>
      </c>
      <c r="CH140" s="2">
        <f t="shared" si="233"/>
        <v>87.5</v>
      </c>
      <c r="CI140" s="2">
        <f t="shared" si="234"/>
        <v>12.285714285714286</v>
      </c>
      <c r="CJ140" s="2">
        <f t="shared" si="235"/>
        <v>10.333333333333334</v>
      </c>
      <c r="CK140" s="2">
        <f t="shared" si="236"/>
        <v>80.285714285714292</v>
      </c>
      <c r="CM140" s="6">
        <v>31056</v>
      </c>
      <c r="CN140" s="2">
        <v>124</v>
      </c>
      <c r="CO140" s="7">
        <v>47.5</v>
      </c>
      <c r="CP140" s="7">
        <v>11.69</v>
      </c>
      <c r="CQ140" s="2">
        <v>72</v>
      </c>
      <c r="CR140" s="2">
        <v>12</v>
      </c>
      <c r="CS140" s="2">
        <v>5</v>
      </c>
      <c r="CT140" s="2">
        <v>15</v>
      </c>
      <c r="CV140" s="6">
        <f t="shared" ref="CV140:CV154" si="256">AVERAGE(CM137:CM143)</f>
        <v>31057.428571428572</v>
      </c>
      <c r="CW140" s="2">
        <f t="shared" ref="CW140:CW154" si="257">AVERAGE(CN137:CN143)</f>
        <v>129.42857142857142</v>
      </c>
      <c r="CX140" s="2">
        <f t="shared" si="237"/>
        <v>79.642857142857139</v>
      </c>
      <c r="CY140" s="2">
        <f t="shared" si="238"/>
        <v>24.215</v>
      </c>
      <c r="CZ140" s="2">
        <f t="shared" si="239"/>
        <v>70.666666666666671</v>
      </c>
      <c r="DA140" s="2">
        <f t="shared" si="240"/>
        <v>13.166666666666666</v>
      </c>
      <c r="DB140" s="2">
        <f t="shared" si="241"/>
        <v>8</v>
      </c>
      <c r="DC140" s="2">
        <f t="shared" si="242"/>
        <v>31.166666666666668</v>
      </c>
    </row>
    <row r="141" spans="1:107" x14ac:dyDescent="0.2">
      <c r="A141" s="6">
        <v>31154</v>
      </c>
      <c r="B141" s="2">
        <v>2401</v>
      </c>
      <c r="C141" s="2">
        <v>375</v>
      </c>
      <c r="D141" s="2">
        <v>608</v>
      </c>
      <c r="E141" s="2">
        <v>1242</v>
      </c>
      <c r="F141" s="2">
        <v>277</v>
      </c>
      <c r="G141" s="2">
        <v>474</v>
      </c>
      <c r="H141" s="2">
        <v>97</v>
      </c>
      <c r="J141" s="6">
        <f t="shared" ref="J141:J204" si="258">AVERAGE(A137:A143)</f>
        <v>31149</v>
      </c>
      <c r="K141" s="2">
        <f t="shared" ref="K141:K204" si="259">AVERAGE(B137:B143)</f>
        <v>2310</v>
      </c>
      <c r="L141" s="2">
        <f t="shared" si="165"/>
        <v>192.28571428571428</v>
      </c>
      <c r="M141" s="2">
        <f t="shared" si="166"/>
        <v>542.71428571428567</v>
      </c>
      <c r="N141" s="2">
        <f t="shared" si="167"/>
        <v>1242.7142857142858</v>
      </c>
      <c r="O141" s="2">
        <f t="shared" si="168"/>
        <v>208.71428571428572</v>
      </c>
      <c r="P141" s="2">
        <f t="shared" si="169"/>
        <v>307.71428571428572</v>
      </c>
      <c r="Q141" s="2">
        <f t="shared" si="170"/>
        <v>66.142857142857139</v>
      </c>
      <c r="S141" s="6">
        <v>31393</v>
      </c>
      <c r="T141" s="2">
        <v>1760</v>
      </c>
      <c r="U141" s="2">
        <v>930</v>
      </c>
      <c r="V141" s="2">
        <v>1323</v>
      </c>
      <c r="W141" s="2">
        <v>834</v>
      </c>
      <c r="X141" s="2">
        <v>318</v>
      </c>
      <c r="Y141" s="2">
        <v>577</v>
      </c>
      <c r="Z141" s="2">
        <v>117</v>
      </c>
      <c r="AB141" s="6">
        <f t="shared" ref="AB141:AC141" si="260">AVERAGE(S138:S144)</f>
        <v>31392.714285714286</v>
      </c>
      <c r="AC141" s="2">
        <f t="shared" si="260"/>
        <v>1583.1428571428571</v>
      </c>
      <c r="AD141" s="2">
        <f t="shared" si="244"/>
        <v>809.57142857142856</v>
      </c>
      <c r="AE141" s="2">
        <f t="shared" si="245"/>
        <v>1119.7142857142858</v>
      </c>
      <c r="AF141" s="2">
        <f t="shared" si="246"/>
        <v>751.42857142857144</v>
      </c>
      <c r="AG141" s="2">
        <f t="shared" si="247"/>
        <v>285</v>
      </c>
      <c r="AH141" s="2">
        <f t="shared" si="248"/>
        <v>514.5</v>
      </c>
      <c r="AI141" s="2">
        <f t="shared" si="249"/>
        <v>99.142857142857139</v>
      </c>
      <c r="AK141" s="6">
        <v>31063</v>
      </c>
      <c r="AL141" s="2">
        <v>819</v>
      </c>
      <c r="AM141" s="2">
        <v>138</v>
      </c>
      <c r="AN141" s="2">
        <v>217</v>
      </c>
      <c r="AO141" s="2">
        <v>244</v>
      </c>
      <c r="AP141" s="2">
        <v>28</v>
      </c>
      <c r="AQ141" s="2">
        <v>49</v>
      </c>
      <c r="AR141" s="2">
        <v>53</v>
      </c>
      <c r="AT141" s="6">
        <f t="shared" si="250"/>
        <v>31065.285714285714</v>
      </c>
      <c r="AU141" s="2">
        <f t="shared" si="251"/>
        <v>1106</v>
      </c>
      <c r="AV141" s="2">
        <f t="shared" si="222"/>
        <v>224.33333333333334</v>
      </c>
      <c r="AW141" s="2">
        <f t="shared" si="223"/>
        <v>222</v>
      </c>
      <c r="AX141" s="2">
        <f t="shared" si="224"/>
        <v>498.5</v>
      </c>
      <c r="AY141" s="2">
        <f t="shared" si="225"/>
        <v>54</v>
      </c>
      <c r="AZ141" s="2">
        <f t="shared" si="226"/>
        <v>113.83333333333333</v>
      </c>
      <c r="BA141" s="2">
        <f t="shared" si="227"/>
        <v>125</v>
      </c>
      <c r="BC141" s="6">
        <v>31128</v>
      </c>
      <c r="BD141" s="2">
        <v>254</v>
      </c>
      <c r="BE141" s="2">
        <v>300</v>
      </c>
      <c r="BF141" s="2">
        <v>33</v>
      </c>
      <c r="BG141" s="2">
        <v>62</v>
      </c>
      <c r="BJ141" s="2">
        <v>170</v>
      </c>
      <c r="BL141" s="6">
        <f t="shared" si="252"/>
        <v>31131.714285714286</v>
      </c>
      <c r="BM141" s="2">
        <f t="shared" si="253"/>
        <v>309.5</v>
      </c>
      <c r="BN141" s="2">
        <f t="shared" si="228"/>
        <v>273.71428571428572</v>
      </c>
      <c r="BO141" s="2">
        <f t="shared" si="229"/>
        <v>33</v>
      </c>
      <c r="BP141" s="2">
        <f t="shared" si="230"/>
        <v>74</v>
      </c>
      <c r="BQ141" s="2">
        <f t="shared" si="197"/>
        <v>18</v>
      </c>
      <c r="BR141" s="2">
        <f t="shared" si="198"/>
        <v>9.3333333333333339</v>
      </c>
      <c r="BS141" s="2">
        <f t="shared" si="199"/>
        <v>130.57142857142858</v>
      </c>
      <c r="BU141" s="6">
        <v>31496</v>
      </c>
      <c r="BV141" s="2">
        <v>189</v>
      </c>
      <c r="BW141" s="7">
        <v>185</v>
      </c>
      <c r="BX141" s="7">
        <v>47</v>
      </c>
      <c r="BY141" s="2">
        <v>95</v>
      </c>
      <c r="BZ141" s="2">
        <v>15</v>
      </c>
      <c r="CA141" s="2">
        <v>7</v>
      </c>
      <c r="CB141" s="2">
        <v>77</v>
      </c>
      <c r="CD141" s="6">
        <f t="shared" si="254"/>
        <v>31497.285714285714</v>
      </c>
      <c r="CE141" s="2">
        <f t="shared" si="255"/>
        <v>171</v>
      </c>
      <c r="CF141" s="2">
        <f t="shared" si="231"/>
        <v>162.71428571428572</v>
      </c>
      <c r="CG141" s="2">
        <f t="shared" si="232"/>
        <v>47</v>
      </c>
      <c r="CH141" s="2">
        <f t="shared" si="233"/>
        <v>103</v>
      </c>
      <c r="CI141" s="2">
        <f t="shared" si="234"/>
        <v>13</v>
      </c>
      <c r="CJ141" s="2">
        <f t="shared" si="235"/>
        <v>9.5</v>
      </c>
      <c r="CK141" s="2">
        <f t="shared" si="236"/>
        <v>83.571428571428569</v>
      </c>
      <c r="CM141" s="6">
        <v>31061</v>
      </c>
      <c r="CN141" s="2">
        <v>124</v>
      </c>
      <c r="CO141" s="7">
        <v>52.5</v>
      </c>
      <c r="CP141" s="7">
        <v>41.75</v>
      </c>
      <c r="CV141" s="6">
        <f t="shared" si="256"/>
        <v>31059.142857142859</v>
      </c>
      <c r="CW141" s="2">
        <f t="shared" si="257"/>
        <v>124.71428571428571</v>
      </c>
      <c r="CX141" s="2">
        <f t="shared" si="237"/>
        <v>79.642857142857139</v>
      </c>
      <c r="CY141" s="2">
        <f t="shared" si="238"/>
        <v>23.658333333333331</v>
      </c>
      <c r="CZ141" s="2">
        <f t="shared" si="239"/>
        <v>71</v>
      </c>
      <c r="DA141" s="2">
        <f t="shared" si="240"/>
        <v>14.333333333333334</v>
      </c>
      <c r="DB141" s="2">
        <f t="shared" si="241"/>
        <v>10.6</v>
      </c>
      <c r="DC141" s="2">
        <f t="shared" si="242"/>
        <v>33.5</v>
      </c>
    </row>
    <row r="142" spans="1:107" x14ac:dyDescent="0.2">
      <c r="A142" s="6">
        <v>31154</v>
      </c>
      <c r="B142" s="2">
        <v>2380</v>
      </c>
      <c r="C142" s="2">
        <v>195</v>
      </c>
      <c r="D142" s="2">
        <v>557</v>
      </c>
      <c r="E142" s="2">
        <v>1131</v>
      </c>
      <c r="F142" s="2">
        <v>196</v>
      </c>
      <c r="G142" s="2">
        <v>302</v>
      </c>
      <c r="H142" s="2">
        <v>51</v>
      </c>
      <c r="J142" s="6">
        <f t="shared" si="258"/>
        <v>31153</v>
      </c>
      <c r="K142" s="2">
        <f t="shared" si="259"/>
        <v>2280.1428571428573</v>
      </c>
      <c r="L142" s="2">
        <f t="shared" si="165"/>
        <v>212.71428571428572</v>
      </c>
      <c r="M142" s="2">
        <f t="shared" si="166"/>
        <v>511.57142857142856</v>
      </c>
      <c r="N142" s="2">
        <f t="shared" si="167"/>
        <v>1204.1428571428571</v>
      </c>
      <c r="O142" s="2">
        <f t="shared" si="168"/>
        <v>200.42857142857142</v>
      </c>
      <c r="P142" s="2">
        <f t="shared" si="169"/>
        <v>311.14285714285717</v>
      </c>
      <c r="Q142" s="2">
        <f t="shared" si="170"/>
        <v>75.142857142857139</v>
      </c>
      <c r="S142" s="6">
        <v>31393</v>
      </c>
      <c r="T142" s="2">
        <v>1870</v>
      </c>
      <c r="U142" s="2">
        <v>1150</v>
      </c>
      <c r="V142" s="2">
        <v>1393</v>
      </c>
      <c r="W142" s="2">
        <v>919</v>
      </c>
      <c r="X142" s="2">
        <v>347</v>
      </c>
      <c r="Y142" s="2">
        <v>636</v>
      </c>
      <c r="Z142" s="2">
        <v>139</v>
      </c>
      <c r="AB142" s="6">
        <f t="shared" ref="AB142:AC142" si="261">AVERAGE(S139:S145)</f>
        <v>31394.857142857141</v>
      </c>
      <c r="AC142" s="2">
        <f t="shared" si="261"/>
        <v>1573.2857142857142</v>
      </c>
      <c r="AD142" s="2">
        <f t="shared" si="244"/>
        <v>868.42857142857144</v>
      </c>
      <c r="AE142" s="2">
        <f t="shared" si="245"/>
        <v>1101.8571428571429</v>
      </c>
      <c r="AF142" s="2">
        <f t="shared" si="246"/>
        <v>787.28571428571433</v>
      </c>
      <c r="AG142" s="2">
        <f t="shared" si="247"/>
        <v>292.16666666666669</v>
      </c>
      <c r="AH142" s="2">
        <f t="shared" si="248"/>
        <v>529.66666666666663</v>
      </c>
      <c r="AI142" s="2">
        <f t="shared" si="249"/>
        <v>104.14285714285714</v>
      </c>
      <c r="AK142" s="6">
        <v>31070</v>
      </c>
      <c r="AL142" s="2">
        <v>1532</v>
      </c>
      <c r="AM142" s="2">
        <v>240</v>
      </c>
      <c r="AN142" s="2">
        <v>212</v>
      </c>
      <c r="AO142" s="2">
        <v>913</v>
      </c>
      <c r="AP142" s="2">
        <v>80</v>
      </c>
      <c r="AQ142" s="2">
        <v>226</v>
      </c>
      <c r="AR142" s="2">
        <v>192</v>
      </c>
      <c r="AT142" s="6">
        <f t="shared" si="250"/>
        <v>31072</v>
      </c>
      <c r="AU142" s="2">
        <f t="shared" si="251"/>
        <v>1053.5</v>
      </c>
      <c r="AV142" s="2">
        <f t="shared" si="222"/>
        <v>185.66666666666666</v>
      </c>
      <c r="AW142" s="2">
        <f t="shared" si="223"/>
        <v>218.57142857142858</v>
      </c>
      <c r="AX142" s="2">
        <f t="shared" si="224"/>
        <v>437.83333333333331</v>
      </c>
      <c r="AY142" s="2">
        <f t="shared" si="225"/>
        <v>47.5</v>
      </c>
      <c r="AZ142" s="2">
        <f t="shared" si="226"/>
        <v>97.666666666666671</v>
      </c>
      <c r="BA142" s="2">
        <f t="shared" si="227"/>
        <v>96.333333333333329</v>
      </c>
      <c r="BC142" s="6">
        <v>31146</v>
      </c>
      <c r="BD142" s="2">
        <v>278</v>
      </c>
      <c r="BE142" s="2">
        <v>260</v>
      </c>
      <c r="BF142" s="2">
        <v>32</v>
      </c>
      <c r="BG142" s="2">
        <v>62</v>
      </c>
      <c r="BH142" s="2">
        <v>11</v>
      </c>
      <c r="BI142" s="2">
        <v>11</v>
      </c>
      <c r="BJ142" s="2">
        <v>41</v>
      </c>
      <c r="BL142" s="6">
        <f t="shared" si="252"/>
        <v>31141.857142857141</v>
      </c>
      <c r="BM142" s="2">
        <f t="shared" si="253"/>
        <v>286.33333333333331</v>
      </c>
      <c r="BN142" s="2">
        <f t="shared" si="228"/>
        <v>265.57142857142856</v>
      </c>
      <c r="BO142" s="2">
        <f t="shared" si="229"/>
        <v>32.714285714285715</v>
      </c>
      <c r="BP142" s="2">
        <f t="shared" si="230"/>
        <v>72</v>
      </c>
      <c r="BQ142" s="2">
        <f t="shared" si="197"/>
        <v>15.4</v>
      </c>
      <c r="BR142" s="2">
        <f t="shared" si="198"/>
        <v>9.3333333333333339</v>
      </c>
      <c r="BS142" s="2">
        <f t="shared" si="199"/>
        <v>123.71428571428571</v>
      </c>
      <c r="BU142" s="6">
        <v>31505</v>
      </c>
      <c r="BV142" s="2">
        <v>169</v>
      </c>
      <c r="BW142" s="7">
        <v>173</v>
      </c>
      <c r="BX142" s="7">
        <v>60</v>
      </c>
      <c r="BZ142" s="2">
        <v>16</v>
      </c>
      <c r="CA142" s="2">
        <v>11</v>
      </c>
      <c r="CB142" s="2">
        <v>96</v>
      </c>
      <c r="CD142" s="6">
        <f t="shared" si="254"/>
        <v>31504.142857142859</v>
      </c>
      <c r="CE142" s="2">
        <f t="shared" si="255"/>
        <v>187.57142857142858</v>
      </c>
      <c r="CF142" s="2">
        <f t="shared" si="231"/>
        <v>173.85714285714286</v>
      </c>
      <c r="CG142" s="2">
        <f t="shared" si="232"/>
        <v>52.714285714285715</v>
      </c>
      <c r="CH142" s="2">
        <f t="shared" si="233"/>
        <v>99.8</v>
      </c>
      <c r="CI142" s="2">
        <f t="shared" si="234"/>
        <v>14.428571428571429</v>
      </c>
      <c r="CJ142" s="2">
        <f t="shared" si="235"/>
        <v>10.285714285714286</v>
      </c>
      <c r="CK142" s="2">
        <f t="shared" si="236"/>
        <v>90.571428571428569</v>
      </c>
      <c r="CM142" s="6">
        <v>31061</v>
      </c>
      <c r="CN142" s="2">
        <v>135</v>
      </c>
      <c r="CO142" s="7">
        <v>122.5</v>
      </c>
      <c r="CP142" s="7">
        <v>28.39</v>
      </c>
      <c r="CQ142" s="2">
        <v>85</v>
      </c>
      <c r="CR142" s="2">
        <v>16</v>
      </c>
      <c r="CS142" s="2">
        <v>16</v>
      </c>
      <c r="CT142" s="2">
        <v>41</v>
      </c>
      <c r="CV142" s="6">
        <f t="shared" si="256"/>
        <v>31061.428571428572</v>
      </c>
      <c r="CW142" s="2">
        <f t="shared" si="257"/>
        <v>123.71428571428571</v>
      </c>
      <c r="CX142" s="2">
        <f t="shared" si="237"/>
        <v>90.714285714285708</v>
      </c>
      <c r="CY142" s="2">
        <f t="shared" si="238"/>
        <v>23.936666666666667</v>
      </c>
      <c r="CZ142" s="2">
        <f t="shared" si="239"/>
        <v>74.333333333333329</v>
      </c>
      <c r="DA142" s="2">
        <f t="shared" si="240"/>
        <v>15.666666666666666</v>
      </c>
      <c r="DB142" s="2">
        <f t="shared" si="241"/>
        <v>15.166666666666666</v>
      </c>
      <c r="DC142" s="2">
        <f t="shared" si="242"/>
        <v>41.333333333333336</v>
      </c>
    </row>
    <row r="143" spans="1:107" x14ac:dyDescent="0.2">
      <c r="A143" s="6">
        <v>31161</v>
      </c>
      <c r="B143" s="2">
        <v>1647</v>
      </c>
      <c r="C143" s="2">
        <v>115</v>
      </c>
      <c r="D143" s="2">
        <v>267</v>
      </c>
      <c r="E143" s="2">
        <v>668</v>
      </c>
      <c r="F143" s="2">
        <v>96</v>
      </c>
      <c r="G143" s="2">
        <v>97</v>
      </c>
      <c r="H143" s="2">
        <v>55</v>
      </c>
      <c r="J143" s="6">
        <f t="shared" si="258"/>
        <v>31158</v>
      </c>
      <c r="K143" s="2">
        <f t="shared" si="259"/>
        <v>2244.8571428571427</v>
      </c>
      <c r="L143" s="2">
        <f t="shared" si="165"/>
        <v>214.57142857142858</v>
      </c>
      <c r="M143" s="2">
        <f t="shared" si="166"/>
        <v>493.85714285714283</v>
      </c>
      <c r="N143" s="2">
        <f t="shared" si="167"/>
        <v>1124.4285714285713</v>
      </c>
      <c r="O143" s="2">
        <f t="shared" si="168"/>
        <v>182.28571428571428</v>
      </c>
      <c r="P143" s="2">
        <f t="shared" si="169"/>
        <v>284.57142857142856</v>
      </c>
      <c r="Q143" s="2">
        <f t="shared" si="170"/>
        <v>76.428571428571431</v>
      </c>
      <c r="S143" s="6">
        <v>31400</v>
      </c>
      <c r="T143" s="2">
        <v>1444</v>
      </c>
      <c r="U143" s="2">
        <v>1055</v>
      </c>
      <c r="V143" s="2">
        <v>995</v>
      </c>
      <c r="W143" s="2">
        <v>873</v>
      </c>
      <c r="Z143" s="2">
        <v>131</v>
      </c>
      <c r="AB143" s="6">
        <f t="shared" ref="AB143:AC143" si="262">AVERAGE(S140:S146)</f>
        <v>31399.142857142859</v>
      </c>
      <c r="AC143" s="2">
        <f t="shared" si="262"/>
        <v>1637.5714285714287</v>
      </c>
      <c r="AD143" s="2">
        <f t="shared" si="244"/>
        <v>878</v>
      </c>
      <c r="AE143" s="2">
        <f t="shared" si="245"/>
        <v>1169.5714285714287</v>
      </c>
      <c r="AF143" s="2">
        <f t="shared" si="246"/>
        <v>812.57142857142856</v>
      </c>
      <c r="AG143" s="2">
        <f t="shared" si="247"/>
        <v>301</v>
      </c>
      <c r="AH143" s="2">
        <f t="shared" si="248"/>
        <v>545.66666666666663</v>
      </c>
      <c r="AI143" s="2">
        <f t="shared" si="249"/>
        <v>106.28571428571429</v>
      </c>
      <c r="AK143" s="6">
        <v>31077</v>
      </c>
      <c r="AL143" s="2">
        <v>1271</v>
      </c>
      <c r="AM143" s="2">
        <v>185</v>
      </c>
      <c r="AN143" s="2">
        <v>321</v>
      </c>
      <c r="AO143" s="2">
        <v>620</v>
      </c>
      <c r="AP143" s="2">
        <v>84</v>
      </c>
      <c r="AQ143" s="2">
        <v>144</v>
      </c>
      <c r="AR143" s="2">
        <v>82</v>
      </c>
      <c r="AT143" s="6">
        <f t="shared" si="250"/>
        <v>31078</v>
      </c>
      <c r="AU143" s="2">
        <f t="shared" si="251"/>
        <v>1027.8333333333333</v>
      </c>
      <c r="AV143" s="2">
        <f t="shared" si="222"/>
        <v>175.16666666666666</v>
      </c>
      <c r="AW143" s="2">
        <f t="shared" si="223"/>
        <v>217.57142857142858</v>
      </c>
      <c r="AX143" s="2">
        <f t="shared" si="224"/>
        <v>399.33333333333331</v>
      </c>
      <c r="AY143" s="2">
        <f t="shared" si="225"/>
        <v>45</v>
      </c>
      <c r="AZ143" s="2">
        <f t="shared" si="226"/>
        <v>87.166666666666671</v>
      </c>
      <c r="BA143" s="2">
        <f t="shared" si="227"/>
        <v>89.666666666666671</v>
      </c>
      <c r="BC143" s="6">
        <v>31149</v>
      </c>
      <c r="BD143" s="2">
        <v>280</v>
      </c>
      <c r="BE143" s="2">
        <v>203</v>
      </c>
      <c r="BF143" s="2">
        <v>23</v>
      </c>
      <c r="BG143" s="2">
        <v>75</v>
      </c>
      <c r="BH143" s="2">
        <v>14</v>
      </c>
      <c r="BI143" s="2">
        <v>8</v>
      </c>
      <c r="BJ143" s="2">
        <v>92</v>
      </c>
      <c r="BL143" s="6">
        <f t="shared" si="252"/>
        <v>31152.857142857141</v>
      </c>
      <c r="BM143" s="2">
        <f t="shared" si="253"/>
        <v>268</v>
      </c>
      <c r="BN143" s="2">
        <f t="shared" si="228"/>
        <v>262</v>
      </c>
      <c r="BO143" s="2">
        <f t="shared" si="229"/>
        <v>32.714285714285715</v>
      </c>
      <c r="BP143" s="2">
        <f t="shared" si="230"/>
        <v>71.142857142857139</v>
      </c>
      <c r="BQ143" s="2">
        <f t="shared" si="197"/>
        <v>15.166666666666666</v>
      </c>
      <c r="BR143" s="2">
        <f t="shared" si="198"/>
        <v>9.8333333333333339</v>
      </c>
      <c r="BS143" s="2">
        <f t="shared" si="199"/>
        <v>120.28571428571429</v>
      </c>
      <c r="BU143" s="6">
        <v>31513</v>
      </c>
      <c r="BV143" s="2">
        <v>171</v>
      </c>
      <c r="BW143" s="7">
        <v>165</v>
      </c>
      <c r="BX143" s="7">
        <v>37</v>
      </c>
      <c r="BY143" s="2">
        <v>95</v>
      </c>
      <c r="BZ143" s="2">
        <v>14</v>
      </c>
      <c r="CA143" s="2">
        <v>10</v>
      </c>
      <c r="CB143" s="2">
        <v>79</v>
      </c>
      <c r="CD143" s="6">
        <f t="shared" si="254"/>
        <v>31514.857142857141</v>
      </c>
      <c r="CE143" s="2">
        <f t="shared" si="255"/>
        <v>199.85714285714286</v>
      </c>
      <c r="CF143" s="2">
        <f t="shared" si="231"/>
        <v>184.14285714285714</v>
      </c>
      <c r="CG143" s="2">
        <f t="shared" si="232"/>
        <v>53.428571428571431</v>
      </c>
      <c r="CH143" s="2">
        <f t="shared" si="233"/>
        <v>95.5</v>
      </c>
      <c r="CI143" s="2">
        <f t="shared" si="234"/>
        <v>15</v>
      </c>
      <c r="CJ143" s="2">
        <f t="shared" si="235"/>
        <v>10.428571428571429</v>
      </c>
      <c r="CK143" s="2">
        <f t="shared" si="236"/>
        <v>95.142857142857139</v>
      </c>
      <c r="CM143" s="6">
        <v>31064</v>
      </c>
      <c r="CN143" s="2">
        <v>120</v>
      </c>
      <c r="CO143" s="7">
        <v>47.5</v>
      </c>
      <c r="CP143" s="7">
        <v>15.03</v>
      </c>
      <c r="CQ143" s="2">
        <v>62</v>
      </c>
      <c r="CR143" s="2">
        <v>14</v>
      </c>
      <c r="CS143" s="2">
        <v>5</v>
      </c>
      <c r="CT143" s="2">
        <v>25</v>
      </c>
      <c r="CV143" s="6">
        <f t="shared" si="256"/>
        <v>31063.142857142859</v>
      </c>
      <c r="CW143" s="2">
        <f t="shared" si="257"/>
        <v>123.57142857142857</v>
      </c>
      <c r="CX143" s="2">
        <f t="shared" si="237"/>
        <v>100</v>
      </c>
      <c r="CY143" s="2">
        <f t="shared" si="238"/>
        <v>24.095714285714287</v>
      </c>
      <c r="CZ143" s="2">
        <f t="shared" si="239"/>
        <v>74.833333333333329</v>
      </c>
      <c r="DA143" s="2">
        <f t="shared" si="240"/>
        <v>16.666666666666668</v>
      </c>
      <c r="DB143" s="2">
        <f t="shared" si="241"/>
        <v>16.666666666666668</v>
      </c>
      <c r="DC143" s="2">
        <f t="shared" si="242"/>
        <v>47.5</v>
      </c>
    </row>
    <row r="144" spans="1:107" x14ac:dyDescent="0.2">
      <c r="A144" s="6">
        <v>31168</v>
      </c>
      <c r="B144" s="2">
        <v>2124</v>
      </c>
      <c r="C144" s="2">
        <v>313</v>
      </c>
      <c r="D144" s="2">
        <v>308</v>
      </c>
      <c r="E144" s="2">
        <v>1156</v>
      </c>
      <c r="F144" s="2">
        <v>174</v>
      </c>
      <c r="G144" s="2">
        <v>331</v>
      </c>
      <c r="H144" s="2">
        <v>136</v>
      </c>
      <c r="J144" s="6">
        <f t="shared" si="258"/>
        <v>31162</v>
      </c>
      <c r="K144" s="2">
        <f t="shared" si="259"/>
        <v>2179.1428571428573</v>
      </c>
      <c r="L144" s="2">
        <f t="shared" si="165"/>
        <v>223.14285714285714</v>
      </c>
      <c r="M144" s="2">
        <f t="shared" si="166"/>
        <v>462.85714285714283</v>
      </c>
      <c r="N144" s="2">
        <f t="shared" si="167"/>
        <v>1025.4285714285713</v>
      </c>
      <c r="O144" s="2">
        <f t="shared" si="168"/>
        <v>163</v>
      </c>
      <c r="P144" s="2">
        <f t="shared" si="169"/>
        <v>256.57142857142856</v>
      </c>
      <c r="Q144" s="2">
        <f t="shared" si="170"/>
        <v>80.857142857142861</v>
      </c>
      <c r="S144" s="6">
        <v>31400</v>
      </c>
      <c r="T144" s="2">
        <v>1398</v>
      </c>
      <c r="U144" s="2">
        <v>858</v>
      </c>
      <c r="V144" s="2">
        <v>934</v>
      </c>
      <c r="W144" s="2">
        <v>810</v>
      </c>
      <c r="X144" s="2">
        <v>347</v>
      </c>
      <c r="Y144" s="2">
        <v>687</v>
      </c>
      <c r="Z144" s="2">
        <v>93</v>
      </c>
      <c r="AB144" s="6">
        <f t="shared" ref="AB144:AC144" si="263">AVERAGE(S141:S147)</f>
        <v>31402.285714285714</v>
      </c>
      <c r="AC144" s="2">
        <f t="shared" si="263"/>
        <v>1707.5714285714287</v>
      </c>
      <c r="AD144" s="2">
        <f t="shared" si="244"/>
        <v>815.85714285714289</v>
      </c>
      <c r="AE144" s="2">
        <f t="shared" si="245"/>
        <v>1182.2857142857142</v>
      </c>
      <c r="AF144" s="2">
        <f t="shared" si="246"/>
        <v>796.57142857142856</v>
      </c>
      <c r="AG144" s="2">
        <f t="shared" si="247"/>
        <v>298.83333333333331</v>
      </c>
      <c r="AH144" s="2">
        <f t="shared" si="248"/>
        <v>535.83333333333337</v>
      </c>
      <c r="AI144" s="2">
        <f t="shared" si="249"/>
        <v>99.571428571428569</v>
      </c>
      <c r="AK144" s="6">
        <v>31084</v>
      </c>
      <c r="AL144" s="2">
        <v>776</v>
      </c>
      <c r="AM144" s="2">
        <v>100</v>
      </c>
      <c r="AN144" s="2">
        <v>181</v>
      </c>
      <c r="AO144" s="2">
        <v>172</v>
      </c>
      <c r="AP144" s="2">
        <v>25</v>
      </c>
      <c r="AQ144" s="2">
        <v>26</v>
      </c>
      <c r="AR144" s="2">
        <v>43</v>
      </c>
      <c r="AT144" s="6">
        <f t="shared" si="250"/>
        <v>31084</v>
      </c>
      <c r="AU144" s="2">
        <f t="shared" si="251"/>
        <v>1140.2857142857142</v>
      </c>
      <c r="AV144" s="2">
        <f t="shared" si="222"/>
        <v>185.57142857142858</v>
      </c>
      <c r="AW144" s="2">
        <f t="shared" si="223"/>
        <v>223.57142857142858</v>
      </c>
      <c r="AX144" s="2">
        <f t="shared" si="224"/>
        <v>399.33333333333331</v>
      </c>
      <c r="AY144" s="2">
        <f t="shared" si="225"/>
        <v>52.428571428571431</v>
      </c>
      <c r="AZ144" s="2">
        <f t="shared" si="226"/>
        <v>87.166666666666671</v>
      </c>
      <c r="BA144" s="2">
        <f t="shared" si="227"/>
        <v>110.71428571428571</v>
      </c>
      <c r="BC144" s="6">
        <v>31157</v>
      </c>
      <c r="BD144" s="2">
        <v>320</v>
      </c>
      <c r="BE144" s="2">
        <v>285</v>
      </c>
      <c r="BF144" s="2">
        <v>30</v>
      </c>
      <c r="BG144" s="2">
        <v>72</v>
      </c>
      <c r="BH144" s="2">
        <v>17</v>
      </c>
      <c r="BI144" s="2">
        <v>18</v>
      </c>
      <c r="BJ144" s="2">
        <v>134</v>
      </c>
      <c r="BL144" s="6">
        <f t="shared" si="252"/>
        <v>31164.857142857141</v>
      </c>
      <c r="BM144" s="2">
        <f t="shared" si="253"/>
        <v>263.57142857142856</v>
      </c>
      <c r="BN144" s="2">
        <f t="shared" si="228"/>
        <v>298.14285714285717</v>
      </c>
      <c r="BO144" s="2">
        <f t="shared" si="229"/>
        <v>31</v>
      </c>
      <c r="BP144" s="2">
        <f t="shared" si="230"/>
        <v>69.142857142857139</v>
      </c>
      <c r="BQ144" s="2">
        <f t="shared" si="197"/>
        <v>13.166666666666666</v>
      </c>
      <c r="BR144" s="2">
        <f t="shared" si="198"/>
        <v>11.666666666666666</v>
      </c>
      <c r="BS144" s="2">
        <f t="shared" si="199"/>
        <v>136.14285714285714</v>
      </c>
      <c r="BU144" s="6">
        <v>31520</v>
      </c>
      <c r="BV144" s="2">
        <v>211</v>
      </c>
      <c r="BW144" s="7">
        <v>245</v>
      </c>
      <c r="BX144" s="7">
        <v>50</v>
      </c>
      <c r="BY144" s="2">
        <v>128</v>
      </c>
      <c r="BZ144" s="2">
        <v>20</v>
      </c>
      <c r="CA144" s="2">
        <v>10</v>
      </c>
      <c r="CB144" s="2">
        <v>142</v>
      </c>
      <c r="CD144" s="6">
        <f t="shared" si="254"/>
        <v>31525.142857142859</v>
      </c>
      <c r="CE144" s="2">
        <f t="shared" si="255"/>
        <v>211</v>
      </c>
      <c r="CF144" s="2">
        <f t="shared" si="231"/>
        <v>184.14285714285714</v>
      </c>
      <c r="CG144" s="2">
        <f t="shared" si="232"/>
        <v>51.714285714285715</v>
      </c>
      <c r="CH144" s="2">
        <f t="shared" si="233"/>
        <v>95.666666666666671</v>
      </c>
      <c r="CI144" s="2">
        <f t="shared" si="234"/>
        <v>16.142857142857142</v>
      </c>
      <c r="CJ144" s="2">
        <f t="shared" si="235"/>
        <v>11.142857142857142</v>
      </c>
      <c r="CK144" s="2">
        <f t="shared" si="236"/>
        <v>99.285714285714292</v>
      </c>
      <c r="CM144" s="6">
        <v>31064</v>
      </c>
      <c r="CN144" s="2">
        <v>124</v>
      </c>
      <c r="CO144" s="7">
        <v>120</v>
      </c>
      <c r="CP144" s="7">
        <v>21.71</v>
      </c>
      <c r="CQ144" s="2">
        <v>78</v>
      </c>
      <c r="CR144" s="2">
        <v>18</v>
      </c>
      <c r="CS144" s="2">
        <v>20</v>
      </c>
      <c r="CT144" s="2">
        <v>51</v>
      </c>
      <c r="CV144" s="6">
        <f t="shared" si="256"/>
        <v>31065.428571428572</v>
      </c>
      <c r="CW144" s="2">
        <f t="shared" si="257"/>
        <v>122.14285714285714</v>
      </c>
      <c r="CX144" s="2">
        <f t="shared" si="237"/>
        <v>104.28571428571429</v>
      </c>
      <c r="CY144" s="2">
        <f t="shared" si="238"/>
        <v>25.765714285714289</v>
      </c>
      <c r="CZ144" s="2">
        <f t="shared" si="239"/>
        <v>71.666666666666671</v>
      </c>
      <c r="DA144" s="2">
        <f t="shared" si="240"/>
        <v>16.666666666666668</v>
      </c>
      <c r="DB144" s="2">
        <f t="shared" si="241"/>
        <v>19</v>
      </c>
      <c r="DC144" s="2">
        <f t="shared" si="242"/>
        <v>50</v>
      </c>
    </row>
    <row r="145" spans="1:107" x14ac:dyDescent="0.2">
      <c r="A145" s="6">
        <v>31175</v>
      </c>
      <c r="B145" s="2">
        <v>2124</v>
      </c>
      <c r="C145" s="2">
        <v>143</v>
      </c>
      <c r="D145" s="2">
        <v>458</v>
      </c>
      <c r="E145" s="2">
        <v>738</v>
      </c>
      <c r="F145" s="2">
        <v>75</v>
      </c>
      <c r="G145" s="2">
        <v>102</v>
      </c>
      <c r="H145" s="2">
        <v>65</v>
      </c>
      <c r="J145" s="6">
        <f t="shared" si="258"/>
        <v>31167</v>
      </c>
      <c r="K145" s="2">
        <f t="shared" si="259"/>
        <v>1970.1428571428571</v>
      </c>
      <c r="L145" s="2">
        <f t="shared" si="165"/>
        <v>217.42857142857142</v>
      </c>
      <c r="M145" s="2">
        <f t="shared" si="166"/>
        <v>398.28571428571428</v>
      </c>
      <c r="N145" s="2">
        <f t="shared" si="167"/>
        <v>849</v>
      </c>
      <c r="O145" s="2">
        <f t="shared" si="168"/>
        <v>133.57142857142858</v>
      </c>
      <c r="P145" s="2">
        <f t="shared" si="169"/>
        <v>209.57142857142858</v>
      </c>
      <c r="Q145" s="2">
        <f t="shared" si="170"/>
        <v>78</v>
      </c>
      <c r="S145" s="6">
        <v>31400</v>
      </c>
      <c r="T145" s="2">
        <v>1431</v>
      </c>
      <c r="U145" s="2">
        <v>810</v>
      </c>
      <c r="V145" s="2">
        <v>820</v>
      </c>
      <c r="W145" s="2">
        <v>766</v>
      </c>
      <c r="X145" s="2">
        <v>257</v>
      </c>
      <c r="Y145" s="2">
        <v>438</v>
      </c>
      <c r="Z145" s="2">
        <v>95</v>
      </c>
      <c r="AB145" s="6">
        <f t="shared" ref="AB145:AC145" si="264">AVERAGE(S142:S148)</f>
        <v>31405.428571428572</v>
      </c>
      <c r="AC145" s="2">
        <f t="shared" si="264"/>
        <v>1747.5714285714287</v>
      </c>
      <c r="AD145" s="2">
        <f t="shared" si="244"/>
        <v>750.14285714285711</v>
      </c>
      <c r="AE145" s="2">
        <f t="shared" si="245"/>
        <v>1187.7142857142858</v>
      </c>
      <c r="AF145" s="2">
        <f t="shared" si="246"/>
        <v>770.42857142857144</v>
      </c>
      <c r="AG145" s="2">
        <f t="shared" si="247"/>
        <v>294.5</v>
      </c>
      <c r="AH145" s="2">
        <f t="shared" si="248"/>
        <v>521.83333333333337</v>
      </c>
      <c r="AI145" s="2">
        <f t="shared" si="249"/>
        <v>92.714285714285708</v>
      </c>
      <c r="AK145" s="6">
        <v>31091</v>
      </c>
      <c r="AL145" s="2">
        <v>856</v>
      </c>
      <c r="AM145" s="2">
        <v>218</v>
      </c>
      <c r="AN145" s="2">
        <v>205</v>
      </c>
      <c r="AO145" s="2">
        <v>237</v>
      </c>
      <c r="AP145" s="2">
        <v>28</v>
      </c>
      <c r="AQ145" s="2">
        <v>49</v>
      </c>
      <c r="AR145" s="2">
        <v>100</v>
      </c>
      <c r="AT145" s="6">
        <f t="shared" si="250"/>
        <v>31091</v>
      </c>
      <c r="AU145" s="2">
        <f t="shared" si="251"/>
        <v>1239.8571428571429</v>
      </c>
      <c r="AV145" s="2">
        <f t="shared" si="222"/>
        <v>248.71428571428572</v>
      </c>
      <c r="AW145" s="2">
        <f t="shared" si="223"/>
        <v>237.71428571428572</v>
      </c>
      <c r="AX145" s="2">
        <f t="shared" si="224"/>
        <v>482.16666666666669</v>
      </c>
      <c r="AY145" s="2">
        <f t="shared" si="225"/>
        <v>62</v>
      </c>
      <c r="AZ145" s="2">
        <f t="shared" si="226"/>
        <v>106.5</v>
      </c>
      <c r="BA145" s="2">
        <f t="shared" si="227"/>
        <v>152.85714285714286</v>
      </c>
      <c r="BC145" s="6">
        <v>31178</v>
      </c>
      <c r="BD145" s="2">
        <v>219</v>
      </c>
      <c r="BE145" s="2">
        <v>223</v>
      </c>
      <c r="BF145" s="2">
        <v>28</v>
      </c>
      <c r="BG145" s="2">
        <v>65</v>
      </c>
      <c r="BH145" s="2">
        <v>11</v>
      </c>
      <c r="BI145" s="2">
        <v>8</v>
      </c>
      <c r="BJ145" s="2">
        <v>100</v>
      </c>
      <c r="BL145" s="6">
        <f t="shared" si="252"/>
        <v>31177.857142857141</v>
      </c>
      <c r="BM145" s="2">
        <f t="shared" si="253"/>
        <v>263.57142857142856</v>
      </c>
      <c r="BN145" s="2">
        <f t="shared" si="228"/>
        <v>276.71428571428572</v>
      </c>
      <c r="BO145" s="2">
        <f t="shared" si="229"/>
        <v>29.857142857142858</v>
      </c>
      <c r="BP145" s="2">
        <f t="shared" si="230"/>
        <v>70.571428571428569</v>
      </c>
      <c r="BQ145" s="2">
        <f t="shared" si="197"/>
        <v>13</v>
      </c>
      <c r="BR145" s="2">
        <f t="shared" si="198"/>
        <v>12.142857142857142</v>
      </c>
      <c r="BS145" s="2">
        <f t="shared" si="199"/>
        <v>120.71428571428571</v>
      </c>
      <c r="BU145" s="6">
        <v>31526</v>
      </c>
      <c r="BV145" s="2">
        <v>229</v>
      </c>
      <c r="BW145" s="7">
        <v>168</v>
      </c>
      <c r="BX145" s="7">
        <v>57</v>
      </c>
      <c r="BY145" s="2">
        <v>87</v>
      </c>
      <c r="BZ145" s="2">
        <v>15</v>
      </c>
      <c r="CA145" s="2">
        <v>15</v>
      </c>
      <c r="CB145" s="2">
        <v>91</v>
      </c>
      <c r="CD145" s="6">
        <f t="shared" si="254"/>
        <v>31534.428571428572</v>
      </c>
      <c r="CE145" s="2">
        <f t="shared" si="255"/>
        <v>218.57142857142858</v>
      </c>
      <c r="CF145" s="2">
        <f t="shared" si="231"/>
        <v>174.14285714285714</v>
      </c>
      <c r="CG145" s="2">
        <f t="shared" si="232"/>
        <v>57.142857142857146</v>
      </c>
      <c r="CH145" s="2">
        <f t="shared" si="233"/>
        <v>98.833333333333329</v>
      </c>
      <c r="CI145" s="2">
        <f t="shared" si="234"/>
        <v>16.857142857142858</v>
      </c>
      <c r="CJ145" s="2">
        <f t="shared" si="235"/>
        <v>14.571428571428571</v>
      </c>
      <c r="CK145" s="2">
        <f t="shared" si="236"/>
        <v>96.714285714285708</v>
      </c>
      <c r="CM145" s="6">
        <v>31068</v>
      </c>
      <c r="CN145" s="2">
        <v>117</v>
      </c>
      <c r="CO145" s="7">
        <v>182.5</v>
      </c>
      <c r="CP145" s="7">
        <v>25.05</v>
      </c>
      <c r="CQ145" s="2">
        <v>76</v>
      </c>
      <c r="CR145" s="2">
        <v>24</v>
      </c>
      <c r="CS145" s="2">
        <v>38</v>
      </c>
      <c r="CT145" s="2">
        <v>98</v>
      </c>
      <c r="CV145" s="6">
        <f t="shared" si="256"/>
        <v>31067.714285714286</v>
      </c>
      <c r="CW145" s="2">
        <f t="shared" si="257"/>
        <v>120.71428571428571</v>
      </c>
      <c r="CX145" s="2">
        <f t="shared" si="237"/>
        <v>106.78571428571429</v>
      </c>
      <c r="CY145" s="2">
        <f t="shared" si="238"/>
        <v>22.187142857142852</v>
      </c>
      <c r="CZ145" s="2">
        <f t="shared" si="239"/>
        <v>71</v>
      </c>
      <c r="DA145" s="2">
        <f t="shared" si="240"/>
        <v>14.857142857142858</v>
      </c>
      <c r="DB145" s="2">
        <f t="shared" si="241"/>
        <v>19</v>
      </c>
      <c r="DC145" s="2">
        <f t="shared" si="242"/>
        <v>46.428571428571431</v>
      </c>
    </row>
    <row r="146" spans="1:107" x14ac:dyDescent="0.2">
      <c r="A146" s="6">
        <v>31175</v>
      </c>
      <c r="B146" s="2">
        <v>2024</v>
      </c>
      <c r="C146" s="2">
        <v>198</v>
      </c>
      <c r="D146" s="2">
        <v>409</v>
      </c>
      <c r="E146" s="2">
        <v>783</v>
      </c>
      <c r="F146" s="2">
        <v>90</v>
      </c>
      <c r="G146" s="2">
        <v>131</v>
      </c>
      <c r="H146" s="2">
        <v>72</v>
      </c>
      <c r="J146" s="6">
        <f t="shared" si="258"/>
        <v>31172.428571428572</v>
      </c>
      <c r="K146" s="2">
        <f t="shared" si="259"/>
        <v>1857.8571428571429</v>
      </c>
      <c r="L146" s="2">
        <f t="shared" si="165"/>
        <v>187.14285714285714</v>
      </c>
      <c r="M146" s="2">
        <f t="shared" si="166"/>
        <v>349.42857142857144</v>
      </c>
      <c r="N146" s="2">
        <f t="shared" si="167"/>
        <v>716.71428571428567</v>
      </c>
      <c r="O146" s="2">
        <f t="shared" si="168"/>
        <v>98.857142857142861</v>
      </c>
      <c r="P146" s="2">
        <f t="shared" si="169"/>
        <v>148.28571428571428</v>
      </c>
      <c r="Q146" s="2">
        <f t="shared" si="170"/>
        <v>73.285714285714292</v>
      </c>
      <c r="S146" s="6">
        <v>31415</v>
      </c>
      <c r="T146" s="2">
        <v>2020</v>
      </c>
      <c r="U146" s="2">
        <v>445</v>
      </c>
      <c r="V146" s="2">
        <v>1398</v>
      </c>
      <c r="W146" s="2">
        <v>686</v>
      </c>
      <c r="X146" s="2">
        <v>252</v>
      </c>
      <c r="Y146" s="2">
        <v>422</v>
      </c>
      <c r="Z146" s="2">
        <v>66</v>
      </c>
      <c r="AB146" s="6">
        <f t="shared" ref="AB146:AC146" si="265">AVERAGE(S143:S149)</f>
        <v>31409.428571428572</v>
      </c>
      <c r="AC146" s="2">
        <f t="shared" si="265"/>
        <v>1713.2857142857142</v>
      </c>
      <c r="AD146" s="2">
        <f t="shared" si="244"/>
        <v>659.14285714285711</v>
      </c>
      <c r="AE146" s="2">
        <f t="shared" si="245"/>
        <v>1148.5714285714287</v>
      </c>
      <c r="AF146" s="2">
        <f t="shared" si="246"/>
        <v>725.57142857142856</v>
      </c>
      <c r="AG146" s="2">
        <f t="shared" si="247"/>
        <v>283.83333333333331</v>
      </c>
      <c r="AH146" s="2">
        <f t="shared" si="248"/>
        <v>492.5</v>
      </c>
      <c r="AI146" s="2">
        <f t="shared" si="249"/>
        <v>86.571428571428569</v>
      </c>
      <c r="AK146" s="6">
        <v>31098</v>
      </c>
      <c r="AL146" s="2">
        <v>913</v>
      </c>
      <c r="AM146" s="2">
        <v>170</v>
      </c>
      <c r="AN146" s="2">
        <v>231</v>
      </c>
      <c r="AO146" s="2">
        <v>210</v>
      </c>
      <c r="AP146" s="2">
        <v>25</v>
      </c>
      <c r="AQ146" s="2">
        <v>29</v>
      </c>
      <c r="AR146" s="2">
        <v>68</v>
      </c>
      <c r="AT146" s="6">
        <f t="shared" si="250"/>
        <v>31098</v>
      </c>
      <c r="AU146" s="2">
        <f t="shared" si="251"/>
        <v>1235.5714285714287</v>
      </c>
      <c r="AV146" s="2">
        <f t="shared" si="222"/>
        <v>237.28571428571428</v>
      </c>
      <c r="AW146" s="2">
        <f t="shared" si="223"/>
        <v>242</v>
      </c>
      <c r="AX146" s="2">
        <f t="shared" si="224"/>
        <v>399.66666666666669</v>
      </c>
      <c r="AY146" s="2">
        <f t="shared" si="225"/>
        <v>57.857142857142854</v>
      </c>
      <c r="AZ146" s="2">
        <f t="shared" si="226"/>
        <v>77.666666666666671</v>
      </c>
      <c r="BA146" s="2">
        <f t="shared" si="227"/>
        <v>134</v>
      </c>
      <c r="BC146" s="6">
        <v>31191</v>
      </c>
      <c r="BD146" s="2">
        <v>257</v>
      </c>
      <c r="BE146" s="2">
        <v>293</v>
      </c>
      <c r="BF146" s="2">
        <v>33</v>
      </c>
      <c r="BG146" s="2">
        <v>65</v>
      </c>
      <c r="BH146" s="2">
        <v>14</v>
      </c>
      <c r="BI146" s="2">
        <v>9</v>
      </c>
      <c r="BJ146" s="2">
        <v>160</v>
      </c>
      <c r="BL146" s="6">
        <f t="shared" si="252"/>
        <v>31189.285714285714</v>
      </c>
      <c r="BM146" s="2">
        <f t="shared" si="253"/>
        <v>258</v>
      </c>
      <c r="BN146" s="2">
        <f t="shared" si="228"/>
        <v>258.14285714285717</v>
      </c>
      <c r="BO146" s="2">
        <f t="shared" si="229"/>
        <v>28.857142857142858</v>
      </c>
      <c r="BP146" s="2">
        <f t="shared" si="230"/>
        <v>73.428571428571431</v>
      </c>
      <c r="BQ146" s="2">
        <f t="shared" si="197"/>
        <v>13.857142857142858</v>
      </c>
      <c r="BR146" s="2">
        <f t="shared" si="198"/>
        <v>12.857142857142858</v>
      </c>
      <c r="BS146" s="2">
        <f t="shared" si="199"/>
        <v>123.14285714285714</v>
      </c>
      <c r="BU146" s="6">
        <v>31556</v>
      </c>
      <c r="BV146" s="2">
        <v>238</v>
      </c>
      <c r="BW146" s="7">
        <v>185</v>
      </c>
      <c r="BX146" s="7">
        <v>38</v>
      </c>
      <c r="BY146" s="2">
        <v>74</v>
      </c>
      <c r="BZ146" s="2">
        <v>13</v>
      </c>
      <c r="CA146" s="2">
        <v>10</v>
      </c>
      <c r="CB146" s="2">
        <v>97</v>
      </c>
      <c r="CD146" s="6">
        <f t="shared" si="254"/>
        <v>31543.142857142859</v>
      </c>
      <c r="CE146" s="2">
        <f t="shared" si="255"/>
        <v>235.14285714285714</v>
      </c>
      <c r="CF146" s="2">
        <f t="shared" si="231"/>
        <v>174.33333333333334</v>
      </c>
      <c r="CG146" s="2">
        <f t="shared" si="232"/>
        <v>56.666666666666664</v>
      </c>
      <c r="CH146" s="2">
        <f t="shared" si="233"/>
        <v>105.28571428571429</v>
      </c>
      <c r="CI146" s="2">
        <f t="shared" si="234"/>
        <v>18.285714285714285</v>
      </c>
      <c r="CJ146" s="2">
        <f t="shared" si="235"/>
        <v>18.142857142857142</v>
      </c>
      <c r="CK146" s="2">
        <f t="shared" si="236"/>
        <v>96.833333333333329</v>
      </c>
      <c r="CM146" s="6">
        <v>31068</v>
      </c>
      <c r="CN146" s="2">
        <v>121</v>
      </c>
      <c r="CO146" s="7">
        <v>127.5</v>
      </c>
      <c r="CP146" s="7">
        <v>25.05</v>
      </c>
      <c r="CQ146" s="2">
        <v>76</v>
      </c>
      <c r="CR146" s="2">
        <v>16</v>
      </c>
      <c r="CS146" s="2">
        <v>16</v>
      </c>
      <c r="CT146" s="2">
        <v>55</v>
      </c>
      <c r="CV146" s="6">
        <f t="shared" si="256"/>
        <v>31070</v>
      </c>
      <c r="CW146" s="2">
        <f t="shared" si="257"/>
        <v>116.57142857142857</v>
      </c>
      <c r="CX146" s="2">
        <f t="shared" si="237"/>
        <v>94.642857142857139</v>
      </c>
      <c r="CY146" s="2">
        <f t="shared" si="238"/>
        <v>19.324285714285715</v>
      </c>
      <c r="CZ146" s="2">
        <f t="shared" si="239"/>
        <v>65.714285714285708</v>
      </c>
      <c r="DA146" s="2">
        <f t="shared" si="240"/>
        <v>13.714285714285714</v>
      </c>
      <c r="DB146" s="2">
        <f t="shared" si="241"/>
        <v>19.75</v>
      </c>
      <c r="DC146" s="2">
        <f t="shared" si="242"/>
        <v>42.857142857142854</v>
      </c>
    </row>
    <row r="147" spans="1:107" x14ac:dyDescent="0.2">
      <c r="A147" s="6">
        <v>31182</v>
      </c>
      <c r="B147" s="2">
        <v>1091</v>
      </c>
      <c r="C147" s="2">
        <v>183</v>
      </c>
      <c r="D147" s="2">
        <v>181</v>
      </c>
      <c r="E147" s="2">
        <v>225</v>
      </c>
      <c r="F147" s="2">
        <v>27</v>
      </c>
      <c r="G147" s="2">
        <v>30</v>
      </c>
      <c r="H147" s="2">
        <v>70</v>
      </c>
      <c r="J147" s="6">
        <f t="shared" si="258"/>
        <v>31178.428571428572</v>
      </c>
      <c r="K147" s="2">
        <f t="shared" si="259"/>
        <v>1714.7142857142858</v>
      </c>
      <c r="L147" s="2">
        <f t="shared" si="165"/>
        <v>192.85714285714286</v>
      </c>
      <c r="M147" s="2">
        <f t="shared" si="166"/>
        <v>298.42857142857144</v>
      </c>
      <c r="N147" s="2">
        <f t="shared" si="167"/>
        <v>588.71428571428567</v>
      </c>
      <c r="O147" s="2">
        <f t="shared" si="168"/>
        <v>73.857142857142861</v>
      </c>
      <c r="P147" s="2">
        <f t="shared" si="169"/>
        <v>109.14285714285714</v>
      </c>
      <c r="Q147" s="2">
        <f t="shared" si="170"/>
        <v>78.285714285714292</v>
      </c>
      <c r="S147" s="6">
        <v>31415</v>
      </c>
      <c r="T147" s="2">
        <v>2030</v>
      </c>
      <c r="U147" s="2">
        <v>463</v>
      </c>
      <c r="V147" s="2">
        <v>1413</v>
      </c>
      <c r="W147" s="2">
        <v>688</v>
      </c>
      <c r="X147" s="2">
        <v>272</v>
      </c>
      <c r="Y147" s="2">
        <v>455</v>
      </c>
      <c r="Z147" s="2">
        <v>56</v>
      </c>
      <c r="AB147" s="6">
        <f t="shared" ref="AB147:AC147" si="266">AVERAGE(S144:S150)</f>
        <v>31412.428571428572</v>
      </c>
      <c r="AC147" s="2">
        <f t="shared" si="266"/>
        <v>1745.5714285714287</v>
      </c>
      <c r="AD147" s="2">
        <f t="shared" si="244"/>
        <v>571</v>
      </c>
      <c r="AE147" s="2">
        <f t="shared" si="245"/>
        <v>1167.7142857142858</v>
      </c>
      <c r="AF147" s="2">
        <f t="shared" si="246"/>
        <v>687.28571428571433</v>
      </c>
      <c r="AG147" s="2">
        <f t="shared" si="247"/>
        <v>281.85714285714283</v>
      </c>
      <c r="AH147" s="2">
        <f t="shared" si="248"/>
        <v>486</v>
      </c>
      <c r="AI147" s="2">
        <f t="shared" si="249"/>
        <v>81.285714285714292</v>
      </c>
      <c r="AK147" s="6">
        <v>31105</v>
      </c>
      <c r="AL147" s="2">
        <v>1815</v>
      </c>
      <c r="AM147" s="2">
        <v>248</v>
      </c>
      <c r="AN147" s="2">
        <v>198</v>
      </c>
      <c r="AP147" s="2">
        <v>97</v>
      </c>
      <c r="AR147" s="2">
        <v>237</v>
      </c>
      <c r="AT147" s="6">
        <f t="shared" si="250"/>
        <v>31107</v>
      </c>
      <c r="AU147" s="2">
        <f t="shared" si="251"/>
        <v>1210.2857142857142</v>
      </c>
      <c r="AV147" s="2">
        <f t="shared" si="222"/>
        <v>232.71428571428572</v>
      </c>
      <c r="AW147" s="2">
        <f t="shared" si="223"/>
        <v>225.33333333333334</v>
      </c>
      <c r="AX147" s="2">
        <f t="shared" si="224"/>
        <v>329.16666666666669</v>
      </c>
      <c r="AY147" s="2">
        <f t="shared" si="225"/>
        <v>50.142857142857146</v>
      </c>
      <c r="AZ147" s="2">
        <f t="shared" si="226"/>
        <v>57.5</v>
      </c>
      <c r="BA147" s="2">
        <f t="shared" si="227"/>
        <v>128.42857142857142</v>
      </c>
      <c r="BC147" s="6">
        <v>31205</v>
      </c>
      <c r="BD147" s="2">
        <v>237</v>
      </c>
      <c r="BE147" s="2">
        <v>523</v>
      </c>
      <c r="BF147" s="2">
        <v>38</v>
      </c>
      <c r="BG147" s="2">
        <v>83</v>
      </c>
      <c r="BH147" s="2">
        <v>12</v>
      </c>
      <c r="BI147" s="2">
        <v>16</v>
      </c>
      <c r="BJ147" s="2">
        <v>256</v>
      </c>
      <c r="BL147" s="6">
        <f t="shared" si="252"/>
        <v>31201.285714285714</v>
      </c>
      <c r="BM147" s="2">
        <f t="shared" si="253"/>
        <v>250.57142857142858</v>
      </c>
      <c r="BN147" s="2">
        <f t="shared" si="228"/>
        <v>267.42857142857144</v>
      </c>
      <c r="BO147" s="2">
        <f t="shared" si="229"/>
        <v>28.142857142857142</v>
      </c>
      <c r="BP147" s="2">
        <f t="shared" si="230"/>
        <v>71.714285714285708</v>
      </c>
      <c r="BQ147" s="2">
        <f t="shared" si="197"/>
        <v>13.714285714285714</v>
      </c>
      <c r="BR147" s="2">
        <f t="shared" si="198"/>
        <v>12.571428571428571</v>
      </c>
      <c r="BS147" s="2">
        <f t="shared" si="199"/>
        <v>125.42857142857143</v>
      </c>
      <c r="BU147" s="6">
        <v>31560</v>
      </c>
      <c r="BV147" s="2">
        <v>270</v>
      </c>
      <c r="BW147" s="7">
        <v>168</v>
      </c>
      <c r="BX147" s="7">
        <v>73</v>
      </c>
      <c r="BY147" s="2">
        <v>95</v>
      </c>
      <c r="BZ147" s="2">
        <v>20</v>
      </c>
      <c r="CA147" s="2">
        <v>15</v>
      </c>
      <c r="CB147" s="2">
        <v>113</v>
      </c>
      <c r="CD147" s="6">
        <f t="shared" si="254"/>
        <v>31552.857142857141</v>
      </c>
      <c r="CE147" s="2">
        <f t="shared" si="255"/>
        <v>246.57142857142858</v>
      </c>
      <c r="CF147" s="2">
        <f t="shared" si="231"/>
        <v>165.66666666666666</v>
      </c>
      <c r="CG147" s="2">
        <f t="shared" si="232"/>
        <v>70.5</v>
      </c>
      <c r="CH147" s="2">
        <f t="shared" si="233"/>
        <v>111.14285714285714</v>
      </c>
      <c r="CI147" s="2">
        <f t="shared" si="234"/>
        <v>19</v>
      </c>
      <c r="CJ147" s="2">
        <f t="shared" si="235"/>
        <v>19.428571428571427</v>
      </c>
      <c r="CK147" s="2">
        <f t="shared" si="236"/>
        <v>95</v>
      </c>
      <c r="CM147" s="6">
        <v>31072</v>
      </c>
      <c r="CN147" s="2">
        <v>114</v>
      </c>
      <c r="CO147" s="7">
        <v>77.5</v>
      </c>
      <c r="CP147" s="7">
        <v>23.38</v>
      </c>
      <c r="CQ147" s="2">
        <v>53</v>
      </c>
      <c r="CR147" s="2">
        <v>12</v>
      </c>
      <c r="CT147" s="2">
        <v>30</v>
      </c>
      <c r="CV147" s="6">
        <f t="shared" si="256"/>
        <v>31075</v>
      </c>
      <c r="CW147" s="2">
        <f t="shared" si="257"/>
        <v>116.71428571428571</v>
      </c>
      <c r="CX147" s="2">
        <f t="shared" si="237"/>
        <v>117.85714285714286</v>
      </c>
      <c r="CY147" s="2">
        <f t="shared" si="238"/>
        <v>21.71</v>
      </c>
      <c r="CZ147" s="2">
        <f t="shared" si="239"/>
        <v>67.857142857142861</v>
      </c>
      <c r="DA147" s="2">
        <f t="shared" si="240"/>
        <v>14.142857142857142</v>
      </c>
      <c r="DB147" s="2">
        <f t="shared" si="241"/>
        <v>23.25</v>
      </c>
      <c r="DC147" s="2">
        <f t="shared" si="242"/>
        <v>58</v>
      </c>
    </row>
    <row r="148" spans="1:107" x14ac:dyDescent="0.2">
      <c r="A148" s="6">
        <v>31192</v>
      </c>
      <c r="B148" s="2">
        <v>1615</v>
      </c>
      <c r="C148" s="2">
        <v>163</v>
      </c>
      <c r="D148" s="2">
        <v>266</v>
      </c>
      <c r="E148" s="2">
        <v>316</v>
      </c>
      <c r="F148" s="2">
        <v>34</v>
      </c>
      <c r="G148" s="2">
        <v>45</v>
      </c>
      <c r="H148" s="2">
        <v>64</v>
      </c>
      <c r="J148" s="6">
        <f t="shared" si="258"/>
        <v>31184.428571428572</v>
      </c>
      <c r="K148" s="2">
        <f t="shared" si="259"/>
        <v>1688.4285714285713</v>
      </c>
      <c r="L148" s="2">
        <f t="shared" si="165"/>
        <v>192.14285714285714</v>
      </c>
      <c r="M148" s="2">
        <f t="shared" si="166"/>
        <v>293.28571428571428</v>
      </c>
      <c r="N148" s="2">
        <f t="shared" si="167"/>
        <v>527.42857142857144</v>
      </c>
      <c r="O148" s="2">
        <f t="shared" si="168"/>
        <v>63.428571428571431</v>
      </c>
      <c r="P148" s="2">
        <f t="shared" si="169"/>
        <v>98.857142857142861</v>
      </c>
      <c r="Q148" s="2">
        <f t="shared" si="170"/>
        <v>77.857142857142861</v>
      </c>
      <c r="S148" s="6">
        <v>31415</v>
      </c>
      <c r="T148" s="2">
        <v>2040</v>
      </c>
      <c r="U148" s="2">
        <v>470</v>
      </c>
      <c r="V148" s="2">
        <v>1361</v>
      </c>
      <c r="W148" s="2">
        <v>651</v>
      </c>
      <c r="X148" s="2">
        <v>292</v>
      </c>
      <c r="Y148" s="2">
        <v>493</v>
      </c>
      <c r="Z148" s="2">
        <v>69</v>
      </c>
      <c r="AB148" s="6">
        <f t="shared" ref="AB148:AC148" si="267">AVERAGE(S145:S151)</f>
        <v>31417</v>
      </c>
      <c r="AC148" s="2">
        <f t="shared" si="267"/>
        <v>1797.2857142857142</v>
      </c>
      <c r="AD148" s="2">
        <f t="shared" si="244"/>
        <v>484.85714285714283</v>
      </c>
      <c r="AE148" s="2">
        <f t="shared" si="245"/>
        <v>1206.6666666666667</v>
      </c>
      <c r="AF148" s="2">
        <f t="shared" si="246"/>
        <v>656.42857142857144</v>
      </c>
      <c r="AG148" s="2">
        <f t="shared" si="247"/>
        <v>269</v>
      </c>
      <c r="AH148" s="2">
        <f t="shared" si="248"/>
        <v>451.28571428571428</v>
      </c>
      <c r="AI148" s="2">
        <f t="shared" si="249"/>
        <v>78.428571428571431</v>
      </c>
      <c r="AK148" s="6">
        <v>31112</v>
      </c>
      <c r="AL148" s="2">
        <v>1516</v>
      </c>
      <c r="AM148" s="2">
        <v>580</v>
      </c>
      <c r="AN148" s="2">
        <v>316</v>
      </c>
      <c r="AO148" s="2">
        <v>741</v>
      </c>
      <c r="AP148" s="2">
        <v>95</v>
      </c>
      <c r="AQ148" s="2">
        <v>165</v>
      </c>
      <c r="AR148" s="2">
        <v>348</v>
      </c>
      <c r="AT148" s="6">
        <f t="shared" si="250"/>
        <v>31116</v>
      </c>
      <c r="AU148" s="2">
        <f t="shared" si="251"/>
        <v>1250.5714285714287</v>
      </c>
      <c r="AV148" s="2">
        <f t="shared" si="222"/>
        <v>240.28571428571428</v>
      </c>
      <c r="AW148" s="2">
        <f t="shared" si="223"/>
        <v>231</v>
      </c>
      <c r="AX148" s="2">
        <f t="shared" si="224"/>
        <v>336.16666666666669</v>
      </c>
      <c r="AY148" s="2">
        <f t="shared" si="225"/>
        <v>50</v>
      </c>
      <c r="AZ148" s="2">
        <f t="shared" si="226"/>
        <v>58.166666666666664</v>
      </c>
      <c r="BA148" s="2">
        <f t="shared" si="227"/>
        <v>131.57142857142858</v>
      </c>
      <c r="BC148" s="6">
        <v>31219</v>
      </c>
      <c r="BD148" s="2">
        <v>254</v>
      </c>
      <c r="BE148" s="2">
        <v>150</v>
      </c>
      <c r="BF148" s="2">
        <v>25</v>
      </c>
      <c r="BG148" s="2">
        <v>72</v>
      </c>
      <c r="BH148" s="2">
        <v>12</v>
      </c>
      <c r="BI148" s="2">
        <v>15</v>
      </c>
      <c r="BJ148" s="2">
        <v>62</v>
      </c>
      <c r="BL148" s="6">
        <f t="shared" si="252"/>
        <v>31213.142857142859</v>
      </c>
      <c r="BM148" s="2">
        <f t="shared" si="253"/>
        <v>244.71428571428572</v>
      </c>
      <c r="BN148" s="2">
        <f t="shared" si="228"/>
        <v>256.42857142857144</v>
      </c>
      <c r="BO148" s="2">
        <f t="shared" si="229"/>
        <v>29.285714285714285</v>
      </c>
      <c r="BP148" s="2">
        <f t="shared" si="230"/>
        <v>75.142857142857139</v>
      </c>
      <c r="BQ148" s="2">
        <f t="shared" si="197"/>
        <v>12.857142857142858</v>
      </c>
      <c r="BR148" s="2">
        <f t="shared" si="198"/>
        <v>11.142857142857142</v>
      </c>
      <c r="BS148" s="2">
        <f t="shared" si="199"/>
        <v>120</v>
      </c>
      <c r="BU148" s="6">
        <v>31561</v>
      </c>
      <c r="BV148" s="2">
        <v>242</v>
      </c>
      <c r="BW148" s="7">
        <v>115</v>
      </c>
      <c r="BX148" s="7">
        <v>85</v>
      </c>
      <c r="BY148" s="2">
        <v>114</v>
      </c>
      <c r="BZ148" s="2">
        <v>20</v>
      </c>
      <c r="CA148" s="2">
        <v>31</v>
      </c>
      <c r="CB148" s="2">
        <v>59</v>
      </c>
      <c r="CD148" s="6">
        <f t="shared" si="254"/>
        <v>31562.285714285714</v>
      </c>
      <c r="CE148" s="2">
        <f t="shared" si="255"/>
        <v>254.28571428571428</v>
      </c>
      <c r="CF148" s="2">
        <f t="shared" si="231"/>
        <v>148.66666666666666</v>
      </c>
      <c r="CG148" s="2">
        <f t="shared" si="232"/>
        <v>72.5</v>
      </c>
      <c r="CH148" s="2">
        <f t="shared" si="233"/>
        <v>113</v>
      </c>
      <c r="CI148" s="2">
        <f t="shared" si="234"/>
        <v>20.285714285714285</v>
      </c>
      <c r="CJ148" s="2">
        <f t="shared" si="235"/>
        <v>20.142857142857142</v>
      </c>
      <c r="CK148" s="2">
        <f t="shared" si="236"/>
        <v>82.833333333333329</v>
      </c>
      <c r="CM148" s="6">
        <v>31077</v>
      </c>
      <c r="CN148" s="2">
        <v>114</v>
      </c>
      <c r="CO148" s="7">
        <v>70</v>
      </c>
      <c r="CP148" s="7">
        <v>16.7</v>
      </c>
      <c r="CQ148" s="2">
        <v>67</v>
      </c>
      <c r="CR148" s="2">
        <v>4</v>
      </c>
      <c r="CT148" s="2">
        <v>25</v>
      </c>
      <c r="CV148" s="6">
        <f t="shared" si="256"/>
        <v>31080</v>
      </c>
      <c r="CW148" s="2">
        <f t="shared" si="257"/>
        <v>115.85714285714286</v>
      </c>
      <c r="CX148" s="2">
        <f t="shared" si="237"/>
        <v>123.92857142857143</v>
      </c>
      <c r="CY148" s="2">
        <f t="shared" si="238"/>
        <v>23.38</v>
      </c>
      <c r="CZ148" s="2">
        <f t="shared" si="239"/>
        <v>64.571428571428569</v>
      </c>
      <c r="DA148" s="2">
        <f t="shared" si="240"/>
        <v>13.857142857142858</v>
      </c>
      <c r="DB148" s="2">
        <f t="shared" si="241"/>
        <v>24.75</v>
      </c>
      <c r="DC148" s="2">
        <f t="shared" si="242"/>
        <v>66.142857142857139</v>
      </c>
    </row>
    <row r="149" spans="1:107" x14ac:dyDescent="0.2">
      <c r="A149" s="6">
        <v>31196</v>
      </c>
      <c r="B149" s="2">
        <v>1378</v>
      </c>
      <c r="C149" s="2">
        <v>235</v>
      </c>
      <c r="D149" s="2">
        <v>200</v>
      </c>
      <c r="E149" s="2">
        <v>235</v>
      </c>
      <c r="F149" s="2">
        <v>21</v>
      </c>
      <c r="G149" s="2">
        <v>28</v>
      </c>
      <c r="H149" s="2">
        <v>86</v>
      </c>
      <c r="J149" s="6">
        <f t="shared" si="258"/>
        <v>31190.428571428572</v>
      </c>
      <c r="K149" s="2">
        <f t="shared" si="259"/>
        <v>1551.5714285714287</v>
      </c>
      <c r="L149" s="2">
        <f t="shared" si="165"/>
        <v>171.42857142857142</v>
      </c>
      <c r="M149" s="2">
        <f t="shared" si="166"/>
        <v>272.28571428571428</v>
      </c>
      <c r="N149" s="2">
        <f t="shared" si="167"/>
        <v>381.57142857142856</v>
      </c>
      <c r="O149" s="2">
        <f t="shared" si="168"/>
        <v>41.571428571428569</v>
      </c>
      <c r="P149" s="2">
        <f t="shared" si="169"/>
        <v>54.428571428571431</v>
      </c>
      <c r="Q149" s="2">
        <f t="shared" si="170"/>
        <v>69.142857142857139</v>
      </c>
      <c r="S149" s="6">
        <v>31421</v>
      </c>
      <c r="T149" s="2">
        <v>1630</v>
      </c>
      <c r="U149" s="2">
        <v>513</v>
      </c>
      <c r="V149" s="2">
        <v>1119</v>
      </c>
      <c r="W149" s="2">
        <v>605</v>
      </c>
      <c r="X149" s="2">
        <v>283</v>
      </c>
      <c r="Y149" s="2">
        <v>460</v>
      </c>
      <c r="Z149" s="2">
        <v>96</v>
      </c>
      <c r="AB149" s="6">
        <f t="shared" ref="AB149:AC149" si="268">AVERAGE(S146:S152)</f>
        <v>31421.571428571428</v>
      </c>
      <c r="AC149" s="2">
        <f t="shared" si="268"/>
        <v>1844.2857142857142</v>
      </c>
      <c r="AD149" s="2">
        <f t="shared" si="244"/>
        <v>403.14285714285717</v>
      </c>
      <c r="AE149" s="2">
        <f t="shared" si="245"/>
        <v>1284</v>
      </c>
      <c r="AF149" s="2">
        <f t="shared" si="246"/>
        <v>632</v>
      </c>
      <c r="AG149" s="2">
        <f t="shared" si="247"/>
        <v>272.71428571428572</v>
      </c>
      <c r="AH149" s="2">
        <f t="shared" si="248"/>
        <v>455.85714285714283</v>
      </c>
      <c r="AI149" s="2">
        <f t="shared" si="249"/>
        <v>73.571428571428569</v>
      </c>
      <c r="AK149" s="6">
        <v>31119</v>
      </c>
      <c r="AL149" s="2">
        <v>1502</v>
      </c>
      <c r="AM149" s="2">
        <v>160</v>
      </c>
      <c r="AO149" s="2">
        <v>418</v>
      </c>
      <c r="AP149" s="2">
        <v>51</v>
      </c>
      <c r="AQ149" s="2">
        <v>53</v>
      </c>
      <c r="AR149" s="2">
        <v>60</v>
      </c>
      <c r="AT149" s="6">
        <f t="shared" si="250"/>
        <v>31125</v>
      </c>
      <c r="AU149" s="2">
        <f t="shared" si="251"/>
        <v>1319.8571428571429</v>
      </c>
      <c r="AV149" s="2">
        <f t="shared" si="222"/>
        <v>231.71428571428572</v>
      </c>
      <c r="AW149" s="2">
        <f t="shared" si="223"/>
        <v>239.83333333333334</v>
      </c>
      <c r="AX149" s="2">
        <f t="shared" si="224"/>
        <v>349.33333333333331</v>
      </c>
      <c r="AY149" s="2">
        <f t="shared" si="225"/>
        <v>51.714285714285715</v>
      </c>
      <c r="AZ149" s="2">
        <f t="shared" si="226"/>
        <v>56.166666666666664</v>
      </c>
      <c r="BA149" s="2">
        <f t="shared" si="227"/>
        <v>128.42857142857142</v>
      </c>
      <c r="BC149" s="6">
        <v>31226</v>
      </c>
      <c r="BD149" s="2">
        <v>239</v>
      </c>
      <c r="BE149" s="2">
        <v>130</v>
      </c>
      <c r="BF149" s="2">
        <v>25</v>
      </c>
      <c r="BG149" s="2">
        <v>82</v>
      </c>
      <c r="BH149" s="2">
        <v>17</v>
      </c>
      <c r="BI149" s="2">
        <v>16</v>
      </c>
      <c r="BJ149" s="2">
        <v>58</v>
      </c>
      <c r="BL149" s="6">
        <f t="shared" si="252"/>
        <v>31224</v>
      </c>
      <c r="BM149" s="2">
        <f t="shared" si="253"/>
        <v>249.71428571428572</v>
      </c>
      <c r="BN149" s="2">
        <f t="shared" si="228"/>
        <v>241.42857142857142</v>
      </c>
      <c r="BO149" s="2">
        <f t="shared" si="229"/>
        <v>28.142857142857142</v>
      </c>
      <c r="BP149" s="2">
        <f t="shared" si="230"/>
        <v>76.714285714285708</v>
      </c>
      <c r="BQ149" s="2">
        <f t="shared" si="197"/>
        <v>13.142857142857142</v>
      </c>
      <c r="BR149" s="2">
        <f t="shared" si="198"/>
        <v>11.666666666666666</v>
      </c>
      <c r="BS149" s="2">
        <f t="shared" si="199"/>
        <v>113.71428571428571</v>
      </c>
      <c r="BU149" s="6">
        <v>31566</v>
      </c>
      <c r="BV149" s="2">
        <v>285</v>
      </c>
      <c r="BY149" s="2">
        <v>144</v>
      </c>
      <c r="BZ149" s="2">
        <v>26</v>
      </c>
      <c r="CA149" s="2">
        <v>36</v>
      </c>
      <c r="CD149" s="6">
        <f t="shared" si="254"/>
        <v>31573</v>
      </c>
      <c r="CE149" s="2">
        <f t="shared" si="255"/>
        <v>266</v>
      </c>
      <c r="CF149" s="2">
        <f t="shared" si="231"/>
        <v>142.66666666666666</v>
      </c>
      <c r="CG149" s="2">
        <f t="shared" si="232"/>
        <v>73.833333333333329</v>
      </c>
      <c r="CH149" s="2">
        <f t="shared" si="233"/>
        <v>117.57142857142857</v>
      </c>
      <c r="CI149" s="2">
        <f t="shared" si="234"/>
        <v>20.428571428571427</v>
      </c>
      <c r="CJ149" s="2">
        <f t="shared" si="235"/>
        <v>19.857142857142858</v>
      </c>
      <c r="CK149" s="2">
        <f t="shared" si="236"/>
        <v>81</v>
      </c>
      <c r="CM149" s="6">
        <v>31077</v>
      </c>
      <c r="CN149" s="2">
        <v>106</v>
      </c>
      <c r="CO149" s="7">
        <v>37.5</v>
      </c>
      <c r="CP149" s="7">
        <v>8.35</v>
      </c>
      <c r="CQ149" s="2">
        <v>48</v>
      </c>
      <c r="CR149" s="2">
        <v>8</v>
      </c>
      <c r="CT149" s="2">
        <v>16</v>
      </c>
      <c r="CV149" s="6">
        <f t="shared" si="256"/>
        <v>31085.571428571428</v>
      </c>
      <c r="CW149" s="2">
        <f t="shared" si="257"/>
        <v>116</v>
      </c>
      <c r="CX149" s="2">
        <f t="shared" si="237"/>
        <v>112.5</v>
      </c>
      <c r="CY149" s="2">
        <f t="shared" si="238"/>
        <v>23.38</v>
      </c>
      <c r="CZ149" s="2">
        <f t="shared" si="239"/>
        <v>60.714285714285715</v>
      </c>
      <c r="DA149" s="2">
        <f t="shared" si="240"/>
        <v>12</v>
      </c>
      <c r="DB149" s="2">
        <f t="shared" si="241"/>
        <v>18</v>
      </c>
      <c r="DC149" s="2">
        <f t="shared" si="242"/>
        <v>60.571428571428569</v>
      </c>
    </row>
    <row r="150" spans="1:107" x14ac:dyDescent="0.2">
      <c r="A150" s="6">
        <v>31203</v>
      </c>
      <c r="B150" s="2">
        <v>1463</v>
      </c>
      <c r="C150" s="2">
        <v>110</v>
      </c>
      <c r="D150" s="2">
        <v>231</v>
      </c>
      <c r="E150" s="2">
        <v>239</v>
      </c>
      <c r="F150" s="2">
        <v>23</v>
      </c>
      <c r="G150" s="2">
        <v>25</v>
      </c>
      <c r="H150" s="2">
        <v>52</v>
      </c>
      <c r="J150" s="6">
        <f t="shared" si="258"/>
        <v>31196.428571428572</v>
      </c>
      <c r="K150" s="2">
        <f t="shared" si="259"/>
        <v>1519.8571428571429</v>
      </c>
      <c r="L150" s="2">
        <f t="shared" si="165"/>
        <v>193.57142857142858</v>
      </c>
      <c r="M150" s="2">
        <f t="shared" si="166"/>
        <v>232.28571428571428</v>
      </c>
      <c r="N150" s="2">
        <f t="shared" si="167"/>
        <v>397.28571428571428</v>
      </c>
      <c r="O150" s="2">
        <f t="shared" si="168"/>
        <v>43.142857142857146</v>
      </c>
      <c r="P150" s="2">
        <f t="shared" si="169"/>
        <v>74.714285714285708</v>
      </c>
      <c r="Q150" s="2">
        <f t="shared" si="170"/>
        <v>69.833333333333329</v>
      </c>
      <c r="S150" s="6">
        <v>31421</v>
      </c>
      <c r="T150" s="2">
        <v>1670</v>
      </c>
      <c r="U150" s="2">
        <v>438</v>
      </c>
      <c r="V150" s="2">
        <v>1129</v>
      </c>
      <c r="W150" s="2">
        <v>605</v>
      </c>
      <c r="X150" s="2">
        <v>270</v>
      </c>
      <c r="Y150" s="2">
        <v>447</v>
      </c>
      <c r="Z150" s="2">
        <v>94</v>
      </c>
      <c r="AB150" s="6">
        <f t="shared" ref="AB150:AC150" si="269">AVERAGE(S147:S153)</f>
        <v>31424</v>
      </c>
      <c r="AC150" s="2">
        <f t="shared" si="269"/>
        <v>1808.5714285714287</v>
      </c>
      <c r="AD150" s="2">
        <f t="shared" si="244"/>
        <v>380</v>
      </c>
      <c r="AE150" s="2">
        <f t="shared" si="245"/>
        <v>1255.5</v>
      </c>
      <c r="AF150" s="2">
        <f t="shared" si="246"/>
        <v>621.85714285714289</v>
      </c>
      <c r="AG150" s="2">
        <f t="shared" si="247"/>
        <v>275.42857142857144</v>
      </c>
      <c r="AH150" s="2">
        <f t="shared" si="248"/>
        <v>460.42857142857144</v>
      </c>
      <c r="AI150" s="2">
        <f t="shared" si="249"/>
        <v>74.714285714285708</v>
      </c>
      <c r="AK150" s="6">
        <v>31140</v>
      </c>
      <c r="AL150" s="2">
        <v>1094</v>
      </c>
      <c r="AM150" s="2">
        <v>153</v>
      </c>
      <c r="AN150" s="2">
        <v>221</v>
      </c>
      <c r="AO150" s="2">
        <v>197</v>
      </c>
      <c r="AP150" s="2">
        <v>30</v>
      </c>
      <c r="AQ150" s="2">
        <v>23</v>
      </c>
      <c r="AR150" s="2">
        <v>43</v>
      </c>
      <c r="AT150" s="6">
        <f t="shared" si="250"/>
        <v>31134.142857142859</v>
      </c>
      <c r="AU150" s="2">
        <f t="shared" si="251"/>
        <v>1485.1428571428571</v>
      </c>
      <c r="AV150" s="2">
        <f t="shared" si="222"/>
        <v>279.28571428571428</v>
      </c>
      <c r="AW150" s="2">
        <f t="shared" si="223"/>
        <v>234.33333333333334</v>
      </c>
      <c r="AX150" s="2">
        <f t="shared" si="224"/>
        <v>377.2</v>
      </c>
      <c r="AY150" s="2">
        <f t="shared" si="225"/>
        <v>64.285714285714292</v>
      </c>
      <c r="AZ150" s="2">
        <f t="shared" si="226"/>
        <v>61.6</v>
      </c>
      <c r="BA150" s="2">
        <f t="shared" si="227"/>
        <v>166</v>
      </c>
      <c r="BC150" s="6">
        <v>31233</v>
      </c>
      <c r="BD150" s="2">
        <v>228</v>
      </c>
      <c r="BE150" s="2">
        <v>268</v>
      </c>
      <c r="BF150" s="2">
        <v>18</v>
      </c>
      <c r="BG150" s="2">
        <v>63</v>
      </c>
      <c r="BH150" s="2">
        <v>13</v>
      </c>
      <c r="BI150" s="2">
        <v>6</v>
      </c>
      <c r="BJ150" s="2">
        <v>108</v>
      </c>
      <c r="BL150" s="6">
        <f t="shared" si="252"/>
        <v>31234</v>
      </c>
      <c r="BM150" s="2">
        <f t="shared" si="253"/>
        <v>249.85714285714286</v>
      </c>
      <c r="BN150" s="2">
        <f t="shared" si="228"/>
        <v>224.57142857142858</v>
      </c>
      <c r="BO150" s="2">
        <f t="shared" si="229"/>
        <v>27</v>
      </c>
      <c r="BP150" s="2">
        <f t="shared" si="230"/>
        <v>79.285714285714292</v>
      </c>
      <c r="BQ150" s="2">
        <f t="shared" si="197"/>
        <v>12.571428571428571</v>
      </c>
      <c r="BR150" s="2">
        <f t="shared" si="198"/>
        <v>12.2</v>
      </c>
      <c r="BS150" s="2">
        <f t="shared" si="199"/>
        <v>102.42857142857143</v>
      </c>
      <c r="BU150" s="6">
        <v>31581</v>
      </c>
      <c r="BV150" s="2">
        <v>251</v>
      </c>
      <c r="BW150" s="7">
        <v>113</v>
      </c>
      <c r="BX150" s="7">
        <v>120</v>
      </c>
      <c r="BY150" s="2">
        <v>136</v>
      </c>
      <c r="BZ150" s="2">
        <v>19</v>
      </c>
      <c r="CA150" s="2">
        <v>19</v>
      </c>
      <c r="CB150" s="2">
        <v>68</v>
      </c>
      <c r="CD150" s="6">
        <f t="shared" si="254"/>
        <v>31579.571428571428</v>
      </c>
      <c r="CE150" s="2">
        <f t="shared" si="255"/>
        <v>273.57142857142856</v>
      </c>
      <c r="CF150" s="2">
        <f t="shared" si="231"/>
        <v>133.5</v>
      </c>
      <c r="CG150" s="2">
        <f t="shared" si="232"/>
        <v>81.5</v>
      </c>
      <c r="CH150" s="2">
        <f t="shared" si="233"/>
        <v>125.14285714285714</v>
      </c>
      <c r="CI150" s="2">
        <f t="shared" si="234"/>
        <v>22</v>
      </c>
      <c r="CJ150" s="2">
        <f t="shared" si="235"/>
        <v>22.285714285714285</v>
      </c>
      <c r="CK150" s="2">
        <f t="shared" si="236"/>
        <v>80.5</v>
      </c>
      <c r="CM150" s="6">
        <v>31099</v>
      </c>
      <c r="CN150" s="2">
        <v>121</v>
      </c>
      <c r="CO150" s="7">
        <v>210</v>
      </c>
      <c r="CP150" s="7">
        <v>31.73</v>
      </c>
      <c r="CQ150" s="2">
        <v>77</v>
      </c>
      <c r="CR150" s="2">
        <v>17</v>
      </c>
      <c r="CS150" s="2">
        <v>19</v>
      </c>
      <c r="CT150" s="2">
        <v>131</v>
      </c>
      <c r="CV150" s="6">
        <f t="shared" si="256"/>
        <v>31091.142857142859</v>
      </c>
      <c r="CW150" s="2">
        <f t="shared" si="257"/>
        <v>116.28571428571429</v>
      </c>
      <c r="CX150" s="2">
        <f t="shared" si="237"/>
        <v>112.5</v>
      </c>
      <c r="CY150" s="2">
        <f t="shared" si="238"/>
        <v>25.527142857142856</v>
      </c>
      <c r="CZ150" s="2">
        <f t="shared" si="239"/>
        <v>60.571428571428569</v>
      </c>
      <c r="DA150" s="2">
        <f t="shared" si="240"/>
        <v>11.857142857142858</v>
      </c>
      <c r="DB150" s="2">
        <f t="shared" si="241"/>
        <v>20.25</v>
      </c>
      <c r="DC150" s="2">
        <f t="shared" si="242"/>
        <v>61.857142857142854</v>
      </c>
    </row>
    <row r="151" spans="1:107" x14ac:dyDescent="0.2">
      <c r="A151" s="6">
        <v>31210</v>
      </c>
      <c r="B151" s="2">
        <v>1166</v>
      </c>
      <c r="C151" s="2">
        <v>168</v>
      </c>
      <c r="D151" s="2">
        <v>161</v>
      </c>
      <c r="E151" s="2">
        <v>135</v>
      </c>
      <c r="F151" s="2">
        <v>21</v>
      </c>
      <c r="G151" s="2">
        <v>20</v>
      </c>
      <c r="H151" s="2">
        <v>75</v>
      </c>
      <c r="J151" s="6">
        <f t="shared" si="258"/>
        <v>31203.428571428572</v>
      </c>
      <c r="K151" s="2">
        <f t="shared" si="259"/>
        <v>1397.2857142857142</v>
      </c>
      <c r="L151" s="2">
        <f t="shared" si="165"/>
        <v>188.14285714285714</v>
      </c>
      <c r="M151" s="2">
        <f t="shared" si="166"/>
        <v>193.57142857142858</v>
      </c>
      <c r="N151" s="2">
        <f t="shared" si="167"/>
        <v>312.57142857142856</v>
      </c>
      <c r="O151" s="2">
        <f t="shared" si="168"/>
        <v>35.428571428571431</v>
      </c>
      <c r="P151" s="2">
        <f t="shared" si="169"/>
        <v>63.285714285714285</v>
      </c>
      <c r="Q151" s="2">
        <f t="shared" si="170"/>
        <v>70.333333333333329</v>
      </c>
      <c r="S151" s="6">
        <v>31432</v>
      </c>
      <c r="T151" s="2">
        <v>1760</v>
      </c>
      <c r="U151" s="2">
        <v>255</v>
      </c>
      <c r="W151" s="2">
        <v>594</v>
      </c>
      <c r="X151" s="2">
        <v>257</v>
      </c>
      <c r="Y151" s="2">
        <v>444</v>
      </c>
      <c r="Z151" s="2">
        <v>73</v>
      </c>
      <c r="AB151" s="6">
        <f t="shared" ref="AB151:AC151" si="270">AVERAGE(S148:S154)</f>
        <v>31427.857142857141</v>
      </c>
      <c r="AC151" s="2">
        <f t="shared" si="270"/>
        <v>1780</v>
      </c>
      <c r="AD151" s="2">
        <f t="shared" si="244"/>
        <v>425.28571428571428</v>
      </c>
      <c r="AE151" s="2">
        <f t="shared" si="245"/>
        <v>1242</v>
      </c>
      <c r="AF151" s="2">
        <f t="shared" si="246"/>
        <v>631.57142857142856</v>
      </c>
      <c r="AG151" s="2">
        <f t="shared" si="247"/>
        <v>294.57142857142856</v>
      </c>
      <c r="AH151" s="2">
        <f t="shared" si="248"/>
        <v>497.14285714285717</v>
      </c>
      <c r="AI151" s="2">
        <f t="shared" si="249"/>
        <v>83.714285714285708</v>
      </c>
      <c r="AK151" s="6">
        <v>31147</v>
      </c>
      <c r="AL151" s="2">
        <v>1058</v>
      </c>
      <c r="AM151" s="2">
        <v>153</v>
      </c>
      <c r="AN151" s="2">
        <v>215</v>
      </c>
      <c r="AO151" s="2">
        <v>214</v>
      </c>
      <c r="AP151" s="2">
        <v>24</v>
      </c>
      <c r="AQ151" s="2">
        <v>30</v>
      </c>
      <c r="AR151" s="2">
        <v>65</v>
      </c>
      <c r="AT151" s="6">
        <f t="shared" si="250"/>
        <v>31143.142857142859</v>
      </c>
      <c r="AU151" s="2">
        <f t="shared" si="251"/>
        <v>1430.1666666666667</v>
      </c>
      <c r="AV151" s="2">
        <f t="shared" si="222"/>
        <v>315</v>
      </c>
      <c r="AW151" s="2">
        <f t="shared" si="223"/>
        <v>229</v>
      </c>
      <c r="AX151" s="2">
        <f t="shared" si="224"/>
        <v>377.2</v>
      </c>
      <c r="AY151" s="2">
        <f t="shared" si="225"/>
        <v>64.142857142857139</v>
      </c>
      <c r="AZ151" s="2">
        <f t="shared" si="226"/>
        <v>61.6</v>
      </c>
      <c r="BA151" s="2">
        <f t="shared" si="227"/>
        <v>184.57142857142858</v>
      </c>
      <c r="BC151" s="6">
        <v>31240</v>
      </c>
      <c r="BD151" s="2">
        <v>279</v>
      </c>
      <c r="BE151" s="2">
        <v>208</v>
      </c>
      <c r="BF151" s="2">
        <v>38</v>
      </c>
      <c r="BG151" s="2">
        <v>96</v>
      </c>
      <c r="BH151" s="2">
        <v>11</v>
      </c>
      <c r="BI151" s="2">
        <v>8</v>
      </c>
      <c r="BJ151" s="2">
        <v>96</v>
      </c>
      <c r="BL151" s="6">
        <f t="shared" si="252"/>
        <v>31242.857142857141</v>
      </c>
      <c r="BM151" s="2">
        <f t="shared" si="253"/>
        <v>253.14285714285714</v>
      </c>
      <c r="BN151" s="2">
        <f t="shared" si="228"/>
        <v>164.57142857142858</v>
      </c>
      <c r="BO151" s="2">
        <f t="shared" si="229"/>
        <v>25.857142857142858</v>
      </c>
      <c r="BP151" s="2">
        <f t="shared" si="230"/>
        <v>82.428571428571431</v>
      </c>
      <c r="BQ151" s="2">
        <f t="shared" si="197"/>
        <v>13.714285714285714</v>
      </c>
      <c r="BR151" s="2">
        <f t="shared" si="198"/>
        <v>11.25</v>
      </c>
      <c r="BS151" s="2">
        <f t="shared" si="199"/>
        <v>72.857142857142861</v>
      </c>
      <c r="BU151" s="6">
        <v>31586</v>
      </c>
      <c r="BV151" s="2">
        <v>265</v>
      </c>
      <c r="BW151" s="7">
        <v>143</v>
      </c>
      <c r="BX151" s="7">
        <v>62</v>
      </c>
      <c r="BY151" s="2">
        <v>141</v>
      </c>
      <c r="BZ151" s="2">
        <v>29</v>
      </c>
      <c r="CA151" s="2">
        <v>15</v>
      </c>
      <c r="CB151" s="2">
        <v>69</v>
      </c>
      <c r="CD151" s="6">
        <f t="shared" si="254"/>
        <v>31586.857142857141</v>
      </c>
      <c r="CE151" s="2">
        <f t="shared" si="255"/>
        <v>275.71428571428572</v>
      </c>
      <c r="CF151" s="2">
        <f t="shared" si="231"/>
        <v>133.83333333333334</v>
      </c>
      <c r="CG151" s="2">
        <f t="shared" si="232"/>
        <v>80.5</v>
      </c>
      <c r="CH151" s="2">
        <f t="shared" si="233"/>
        <v>130.71428571428572</v>
      </c>
      <c r="CI151" s="2">
        <f t="shared" si="234"/>
        <v>21.857142857142858</v>
      </c>
      <c r="CJ151" s="2">
        <f t="shared" si="235"/>
        <v>23.285714285714285</v>
      </c>
      <c r="CK151" s="2">
        <f t="shared" si="236"/>
        <v>79.666666666666671</v>
      </c>
      <c r="CM151" s="6">
        <v>31099</v>
      </c>
      <c r="CN151" s="2">
        <v>118</v>
      </c>
      <c r="CO151" s="7">
        <v>162.5</v>
      </c>
      <c r="CP151" s="7">
        <v>33.4</v>
      </c>
      <c r="CQ151" s="2">
        <v>55</v>
      </c>
      <c r="CR151" s="2">
        <v>16</v>
      </c>
      <c r="CS151" s="2">
        <v>26</v>
      </c>
      <c r="CT151" s="2">
        <v>108</v>
      </c>
      <c r="CV151" s="6">
        <f t="shared" si="256"/>
        <v>31097.142857142859</v>
      </c>
      <c r="CW151" s="2">
        <f t="shared" si="257"/>
        <v>116.85714285714286</v>
      </c>
      <c r="CX151" s="2">
        <f t="shared" si="237"/>
        <v>193.92857142857142</v>
      </c>
      <c r="CY151" s="2">
        <f t="shared" si="238"/>
        <v>28.151428571428571</v>
      </c>
      <c r="CZ151" s="2">
        <f t="shared" si="239"/>
        <v>60</v>
      </c>
      <c r="DA151" s="2">
        <f t="shared" si="240"/>
        <v>12.428571428571429</v>
      </c>
      <c r="DB151" s="2">
        <f t="shared" si="241"/>
        <v>19.399999999999999</v>
      </c>
      <c r="DC151" s="2">
        <f t="shared" si="242"/>
        <v>120.71428571428571</v>
      </c>
    </row>
    <row r="152" spans="1:107" x14ac:dyDescent="0.2">
      <c r="A152" s="6">
        <v>31217</v>
      </c>
      <c r="B152" s="2">
        <v>1902</v>
      </c>
      <c r="C152" s="2">
        <v>298</v>
      </c>
      <c r="D152" s="2">
        <v>178</v>
      </c>
      <c r="E152" s="2">
        <v>848</v>
      </c>
      <c r="F152" s="2">
        <v>86</v>
      </c>
      <c r="G152" s="2">
        <v>244</v>
      </c>
      <c r="J152" s="6">
        <f t="shared" si="258"/>
        <v>31211</v>
      </c>
      <c r="K152" s="2">
        <f t="shared" si="259"/>
        <v>1378.8571428571429</v>
      </c>
      <c r="L152" s="2">
        <f t="shared" si="165"/>
        <v>190.28571428571428</v>
      </c>
      <c r="M152" s="2">
        <f t="shared" si="166"/>
        <v>185.14285714285714</v>
      </c>
      <c r="N152" s="2">
        <f t="shared" si="167"/>
        <v>296.14285714285717</v>
      </c>
      <c r="O152" s="2">
        <f t="shared" si="168"/>
        <v>33.571428571428569</v>
      </c>
      <c r="P152" s="2">
        <f t="shared" si="169"/>
        <v>61.857142857142854</v>
      </c>
      <c r="Q152" s="2">
        <f t="shared" si="170"/>
        <v>71</v>
      </c>
      <c r="S152" s="6">
        <v>31432</v>
      </c>
      <c r="T152" s="2">
        <v>1760</v>
      </c>
      <c r="U152" s="2">
        <v>238</v>
      </c>
      <c r="W152" s="2">
        <v>595</v>
      </c>
      <c r="X152" s="2">
        <v>283</v>
      </c>
      <c r="Y152" s="2">
        <v>470</v>
      </c>
      <c r="Z152" s="2">
        <v>61</v>
      </c>
      <c r="AB152" s="6">
        <f t="shared" ref="AB152:AC152" si="271">AVERAGE(S149:S155)</f>
        <v>31431.714285714286</v>
      </c>
      <c r="AC152" s="2">
        <f t="shared" si="271"/>
        <v>1735.7142857142858</v>
      </c>
      <c r="AD152" s="2">
        <f t="shared" si="244"/>
        <v>482.14285714285717</v>
      </c>
      <c r="AE152" s="2">
        <f t="shared" si="245"/>
        <v>1247.75</v>
      </c>
      <c r="AF152" s="2">
        <f t="shared" si="246"/>
        <v>648</v>
      </c>
      <c r="AG152" s="2">
        <f t="shared" si="247"/>
        <v>295</v>
      </c>
      <c r="AH152" s="2">
        <f t="shared" si="248"/>
        <v>497.83333333333331</v>
      </c>
      <c r="AI152" s="2">
        <f t="shared" si="249"/>
        <v>93</v>
      </c>
      <c r="AK152" s="6">
        <v>31154</v>
      </c>
      <c r="AL152" s="2">
        <v>1341</v>
      </c>
      <c r="AM152" s="2">
        <v>158</v>
      </c>
      <c r="AN152" s="2">
        <v>258</v>
      </c>
      <c r="AO152" s="2">
        <v>316</v>
      </c>
      <c r="AP152" s="2">
        <v>40</v>
      </c>
      <c r="AQ152" s="2">
        <v>37</v>
      </c>
      <c r="AR152" s="2">
        <v>78</v>
      </c>
      <c r="AT152" s="6">
        <f t="shared" si="250"/>
        <v>31152.142857142859</v>
      </c>
      <c r="AU152" s="2">
        <f t="shared" si="251"/>
        <v>1357.1666666666667</v>
      </c>
      <c r="AV152" s="2">
        <f t="shared" si="222"/>
        <v>271.42857142857144</v>
      </c>
      <c r="AW152" s="2">
        <f t="shared" si="223"/>
        <v>206.83333333333334</v>
      </c>
      <c r="AX152" s="2">
        <f t="shared" si="224"/>
        <v>266.8</v>
      </c>
      <c r="AY152" s="2">
        <f t="shared" si="225"/>
        <v>53.714285714285715</v>
      </c>
      <c r="AZ152" s="2">
        <f t="shared" si="226"/>
        <v>34.799999999999997</v>
      </c>
      <c r="BA152" s="2">
        <f t="shared" si="227"/>
        <v>157.28571428571428</v>
      </c>
      <c r="BC152" s="6">
        <v>31254</v>
      </c>
      <c r="BD152" s="2">
        <v>254</v>
      </c>
      <c r="BE152" s="2">
        <v>118</v>
      </c>
      <c r="BF152" s="2">
        <v>20</v>
      </c>
      <c r="BG152" s="2">
        <v>76</v>
      </c>
      <c r="BH152" s="2">
        <v>13</v>
      </c>
      <c r="BJ152" s="2">
        <v>56</v>
      </c>
      <c r="BL152" s="6">
        <f t="shared" si="252"/>
        <v>31250.714285714286</v>
      </c>
      <c r="BM152" s="2">
        <f t="shared" si="253"/>
        <v>254.28571428571428</v>
      </c>
      <c r="BN152" s="2">
        <f t="shared" si="228"/>
        <v>191.71428571428572</v>
      </c>
      <c r="BO152" s="2">
        <f t="shared" si="229"/>
        <v>28.714285714285715</v>
      </c>
      <c r="BP152" s="2">
        <f t="shared" si="230"/>
        <v>86</v>
      </c>
      <c r="BQ152" s="2">
        <f t="shared" si="197"/>
        <v>15.142857142857142</v>
      </c>
      <c r="BR152" s="2">
        <f t="shared" si="198"/>
        <v>13</v>
      </c>
      <c r="BS152" s="2">
        <f t="shared" si="199"/>
        <v>82</v>
      </c>
      <c r="BU152" s="6">
        <v>31601</v>
      </c>
      <c r="BV152" s="2">
        <v>311</v>
      </c>
      <c r="BW152" s="2">
        <v>132</v>
      </c>
      <c r="BX152" s="2">
        <v>65</v>
      </c>
      <c r="BY152" s="2">
        <v>119</v>
      </c>
      <c r="BZ152" s="2">
        <v>16</v>
      </c>
      <c r="CA152" s="2">
        <v>13</v>
      </c>
      <c r="CB152" s="2">
        <v>80</v>
      </c>
      <c r="CD152" s="6">
        <f t="shared" si="254"/>
        <v>31594.857142857141</v>
      </c>
      <c r="CE152" s="2">
        <f t="shared" si="255"/>
        <v>285.28571428571428</v>
      </c>
      <c r="CF152" s="2">
        <f t="shared" si="231"/>
        <v>140.5</v>
      </c>
      <c r="CG152" s="2">
        <f t="shared" si="232"/>
        <v>79.666666666666671</v>
      </c>
      <c r="CH152" s="2">
        <f t="shared" si="233"/>
        <v>131.28571428571428</v>
      </c>
      <c r="CI152" s="2">
        <f t="shared" si="234"/>
        <v>22.285714285714285</v>
      </c>
      <c r="CJ152" s="2">
        <f t="shared" si="235"/>
        <v>22.428571428571427</v>
      </c>
      <c r="CK152" s="2">
        <f t="shared" si="236"/>
        <v>87.333333333333329</v>
      </c>
      <c r="CM152" s="6">
        <v>31107</v>
      </c>
      <c r="CN152" s="2">
        <v>118</v>
      </c>
      <c r="CO152" s="7">
        <v>102.5</v>
      </c>
      <c r="CP152" s="7">
        <v>25.05</v>
      </c>
      <c r="CQ152" s="2">
        <v>49</v>
      </c>
      <c r="CR152" s="2">
        <v>11</v>
      </c>
      <c r="CS152" s="2">
        <v>11</v>
      </c>
      <c r="CT152" s="2">
        <v>59</v>
      </c>
      <c r="CV152" s="6">
        <f t="shared" si="256"/>
        <v>31102.428571428572</v>
      </c>
      <c r="CW152" s="2">
        <f t="shared" si="257"/>
        <v>115.42857142857143</v>
      </c>
      <c r="CX152" s="2">
        <f t="shared" si="237"/>
        <v>205.71428571428572</v>
      </c>
      <c r="CY152" s="2">
        <f t="shared" si="238"/>
        <v>33.4</v>
      </c>
      <c r="CZ152" s="2">
        <f t="shared" si="239"/>
        <v>61.428571428571431</v>
      </c>
      <c r="DA152" s="2">
        <f t="shared" si="240"/>
        <v>14.428571428571429</v>
      </c>
      <c r="DB152" s="2">
        <f t="shared" si="241"/>
        <v>21.166666666666668</v>
      </c>
      <c r="DC152" s="2">
        <f t="shared" si="242"/>
        <v>126.28571428571429</v>
      </c>
    </row>
    <row r="153" spans="1:107" x14ac:dyDescent="0.2">
      <c r="A153" s="6">
        <v>31224</v>
      </c>
      <c r="B153" s="2">
        <v>1166</v>
      </c>
      <c r="C153" s="2">
        <v>160</v>
      </c>
      <c r="D153" s="2">
        <v>138</v>
      </c>
      <c r="E153" s="2">
        <v>190</v>
      </c>
      <c r="F153" s="2">
        <v>36</v>
      </c>
      <c r="G153" s="2">
        <v>51</v>
      </c>
      <c r="H153" s="2">
        <v>75</v>
      </c>
      <c r="J153" s="6">
        <f t="shared" si="258"/>
        <v>31217.714285714286</v>
      </c>
      <c r="K153" s="2">
        <f t="shared" si="259"/>
        <v>1282.4285714285713</v>
      </c>
      <c r="L153" s="2">
        <f t="shared" si="165"/>
        <v>191.71428571428572</v>
      </c>
      <c r="M153" s="2">
        <f t="shared" si="166"/>
        <v>160</v>
      </c>
      <c r="N153" s="2">
        <f t="shared" si="167"/>
        <v>281.28571428571428</v>
      </c>
      <c r="O153" s="2">
        <f t="shared" si="168"/>
        <v>33.428571428571431</v>
      </c>
      <c r="P153" s="2">
        <f t="shared" si="169"/>
        <v>63.428571428571431</v>
      </c>
      <c r="Q153" s="2">
        <f t="shared" si="170"/>
        <v>75.5</v>
      </c>
      <c r="S153" s="6">
        <v>31432</v>
      </c>
      <c r="T153" s="2">
        <v>1770</v>
      </c>
      <c r="U153" s="2">
        <v>283</v>
      </c>
      <c r="W153" s="2">
        <v>615</v>
      </c>
      <c r="X153" s="2">
        <v>271</v>
      </c>
      <c r="Y153" s="2">
        <v>454</v>
      </c>
      <c r="Z153" s="2">
        <v>74</v>
      </c>
      <c r="AB153" s="6">
        <f t="shared" ref="AB153:AC153" si="272">AVERAGE(S150:S156)</f>
        <v>31434.714285714286</v>
      </c>
      <c r="AC153" s="2">
        <f t="shared" si="272"/>
        <v>1752.8571428571429</v>
      </c>
      <c r="AD153" s="2">
        <f t="shared" si="244"/>
        <v>525.71428571428567</v>
      </c>
      <c r="AE153" s="2">
        <f t="shared" si="245"/>
        <v>1308.75</v>
      </c>
      <c r="AF153" s="2">
        <f t="shared" si="246"/>
        <v>669.42857142857144</v>
      </c>
      <c r="AG153" s="2">
        <f t="shared" si="247"/>
        <v>320.33333333333331</v>
      </c>
      <c r="AH153" s="2">
        <f t="shared" si="248"/>
        <v>554</v>
      </c>
      <c r="AI153" s="2">
        <f t="shared" si="249"/>
        <v>97.428571428571431</v>
      </c>
      <c r="AK153" s="6">
        <v>31162</v>
      </c>
      <c r="AL153" s="2">
        <v>2070</v>
      </c>
      <c r="AM153" s="2">
        <v>503</v>
      </c>
      <c r="AN153" s="2">
        <v>198</v>
      </c>
      <c r="AP153" s="2">
        <v>113</v>
      </c>
      <c r="AR153" s="2">
        <v>331</v>
      </c>
      <c r="AT153" s="6">
        <f t="shared" si="250"/>
        <v>31161.428571428572</v>
      </c>
      <c r="AU153" s="2">
        <f t="shared" si="251"/>
        <v>1340.1666666666667</v>
      </c>
      <c r="AV153" s="2">
        <f t="shared" si="222"/>
        <v>276.85714285714283</v>
      </c>
      <c r="AW153" s="2">
        <f t="shared" si="223"/>
        <v>201.85714285714286</v>
      </c>
      <c r="AX153" s="2">
        <f t="shared" si="224"/>
        <v>293.39999999999998</v>
      </c>
      <c r="AY153" s="2">
        <f t="shared" si="225"/>
        <v>53</v>
      </c>
      <c r="AZ153" s="2">
        <f t="shared" si="226"/>
        <v>53</v>
      </c>
      <c r="BA153" s="2">
        <f t="shared" si="227"/>
        <v>164.57142857142858</v>
      </c>
      <c r="BC153" s="6">
        <v>31261</v>
      </c>
      <c r="BD153" s="2">
        <v>258</v>
      </c>
      <c r="BE153" s="2">
        <v>175</v>
      </c>
      <c r="BF153" s="2">
        <v>25</v>
      </c>
      <c r="BG153" s="2">
        <v>83</v>
      </c>
      <c r="BH153" s="2">
        <v>10</v>
      </c>
      <c r="BJ153" s="2">
        <v>81</v>
      </c>
      <c r="BL153" s="6">
        <f t="shared" si="252"/>
        <v>31258.571428571428</v>
      </c>
      <c r="BM153" s="2">
        <f t="shared" si="253"/>
        <v>261.57142857142856</v>
      </c>
      <c r="BN153" s="2">
        <f t="shared" si="228"/>
        <v>192.42857142857142</v>
      </c>
      <c r="BO153" s="2">
        <f t="shared" si="229"/>
        <v>29.857142857142858</v>
      </c>
      <c r="BP153" s="2">
        <f t="shared" si="230"/>
        <v>85.714285714285708</v>
      </c>
      <c r="BQ153" s="2">
        <f t="shared" si="197"/>
        <v>14.833333333333334</v>
      </c>
      <c r="BR153" s="2">
        <f t="shared" si="198"/>
        <v>12</v>
      </c>
      <c r="BS153" s="2">
        <f t="shared" si="199"/>
        <v>82.571428571428569</v>
      </c>
      <c r="BU153" s="6">
        <v>31602</v>
      </c>
      <c r="BV153" s="2">
        <v>291</v>
      </c>
      <c r="BW153" s="7">
        <v>130</v>
      </c>
      <c r="BX153" s="7">
        <v>84</v>
      </c>
      <c r="BY153" s="2">
        <v>127</v>
      </c>
      <c r="BZ153" s="2">
        <v>24</v>
      </c>
      <c r="CA153" s="2">
        <v>27</v>
      </c>
      <c r="CB153" s="2">
        <v>94</v>
      </c>
      <c r="CD153" s="6">
        <f t="shared" si="254"/>
        <v>31602.857142857141</v>
      </c>
      <c r="CE153" s="2">
        <f t="shared" si="255"/>
        <v>286.57142857142856</v>
      </c>
      <c r="CF153" s="2">
        <f t="shared" si="231"/>
        <v>156.42857142857142</v>
      </c>
      <c r="CG153" s="2">
        <f t="shared" si="232"/>
        <v>78</v>
      </c>
      <c r="CH153" s="2">
        <f t="shared" si="233"/>
        <v>130.42857142857142</v>
      </c>
      <c r="CI153" s="2">
        <f t="shared" si="234"/>
        <v>20.428571428571427</v>
      </c>
      <c r="CJ153" s="2">
        <f t="shared" si="235"/>
        <v>19.285714285714285</v>
      </c>
      <c r="CK153" s="2">
        <f t="shared" si="236"/>
        <v>99.714285714285708</v>
      </c>
      <c r="CM153" s="6">
        <v>31107</v>
      </c>
      <c r="CN153" s="2">
        <v>123</v>
      </c>
      <c r="CO153" s="7">
        <v>127.5</v>
      </c>
      <c r="CP153" s="7">
        <v>40.08</v>
      </c>
      <c r="CQ153" s="2">
        <v>75</v>
      </c>
      <c r="CR153" s="2">
        <v>15</v>
      </c>
      <c r="CS153" s="2">
        <v>25</v>
      </c>
      <c r="CT153" s="2">
        <v>64</v>
      </c>
      <c r="CV153" s="6">
        <f t="shared" si="256"/>
        <v>31111.714285714286</v>
      </c>
      <c r="CW153" s="2">
        <f t="shared" si="257"/>
        <v>114.42857142857143</v>
      </c>
      <c r="CX153" s="2">
        <f t="shared" si="237"/>
        <v>219.28571428571428</v>
      </c>
      <c r="CY153" s="2">
        <f t="shared" si="238"/>
        <v>36.74</v>
      </c>
      <c r="CZ153" s="2">
        <f t="shared" si="239"/>
        <v>64</v>
      </c>
      <c r="DA153" s="2">
        <f t="shared" si="240"/>
        <v>15</v>
      </c>
      <c r="DB153" s="2">
        <f t="shared" si="241"/>
        <v>19.285714285714285</v>
      </c>
      <c r="DC153" s="2">
        <f t="shared" si="242"/>
        <v>131.28571428571428</v>
      </c>
    </row>
    <row r="154" spans="1:107" x14ac:dyDescent="0.2">
      <c r="A154" s="6">
        <v>31235</v>
      </c>
      <c r="B154" s="2">
        <v>962</v>
      </c>
      <c r="C154" s="2">
        <v>198</v>
      </c>
      <c r="D154" s="2">
        <v>122</v>
      </c>
      <c r="E154" s="2">
        <v>110</v>
      </c>
      <c r="F154" s="2">
        <v>14</v>
      </c>
      <c r="G154" s="2">
        <v>20</v>
      </c>
      <c r="H154" s="2">
        <v>74</v>
      </c>
      <c r="J154" s="6">
        <f t="shared" si="258"/>
        <v>31224.857142857141</v>
      </c>
      <c r="K154" s="2">
        <f t="shared" si="259"/>
        <v>1203</v>
      </c>
      <c r="L154" s="2">
        <f t="shared" si="165"/>
        <v>180</v>
      </c>
      <c r="M154" s="2">
        <f t="shared" si="166"/>
        <v>152.42857142857142</v>
      </c>
      <c r="N154" s="2">
        <f t="shared" si="167"/>
        <v>260.85714285714283</v>
      </c>
      <c r="O154" s="2">
        <f t="shared" si="168"/>
        <v>33</v>
      </c>
      <c r="P154" s="2">
        <f t="shared" si="169"/>
        <v>62.285714285714285</v>
      </c>
      <c r="Q154" s="2">
        <f t="shared" si="170"/>
        <v>72.833333333333329</v>
      </c>
      <c r="S154" s="6">
        <v>31442</v>
      </c>
      <c r="T154" s="2">
        <v>1830</v>
      </c>
      <c r="U154" s="2">
        <v>780</v>
      </c>
      <c r="V154" s="2">
        <v>1359</v>
      </c>
      <c r="W154" s="2">
        <v>756</v>
      </c>
      <c r="X154" s="2">
        <v>406</v>
      </c>
      <c r="Y154" s="2">
        <v>712</v>
      </c>
      <c r="Z154" s="2">
        <v>119</v>
      </c>
      <c r="AB154" s="6">
        <f t="shared" ref="AB154:AC154" si="273">AVERAGE(S151:S157)</f>
        <v>31438.714285714286</v>
      </c>
      <c r="AC154" s="2">
        <f t="shared" si="273"/>
        <v>1848.5714285714287</v>
      </c>
      <c r="AD154" s="2">
        <f t="shared" si="244"/>
        <v>621.71428571428567</v>
      </c>
      <c r="AE154" s="2">
        <f t="shared" si="245"/>
        <v>1456.5</v>
      </c>
      <c r="AF154" s="2">
        <f t="shared" si="246"/>
        <v>748.71428571428567</v>
      </c>
      <c r="AG154" s="2">
        <f t="shared" si="247"/>
        <v>368.16666666666669</v>
      </c>
      <c r="AH154" s="2">
        <f t="shared" si="248"/>
        <v>646.16666666666663</v>
      </c>
      <c r="AI154" s="2">
        <f t="shared" si="249"/>
        <v>101.85714285714286</v>
      </c>
      <c r="AK154" s="6">
        <v>31168</v>
      </c>
      <c r="AM154" s="2">
        <v>498</v>
      </c>
      <c r="AN154" s="2">
        <v>166</v>
      </c>
      <c r="AP154" s="2">
        <v>96</v>
      </c>
      <c r="AR154" s="2">
        <v>367</v>
      </c>
      <c r="AT154" s="6">
        <f t="shared" si="250"/>
        <v>31168.428571428572</v>
      </c>
      <c r="AU154" s="2">
        <f t="shared" si="251"/>
        <v>1308.6666666666667</v>
      </c>
      <c r="AV154" s="2">
        <f t="shared" si="222"/>
        <v>294</v>
      </c>
      <c r="AW154" s="2">
        <f t="shared" si="223"/>
        <v>186</v>
      </c>
      <c r="AX154" s="2">
        <f t="shared" si="224"/>
        <v>333.2</v>
      </c>
      <c r="AY154" s="2">
        <f t="shared" si="225"/>
        <v>54.142857142857146</v>
      </c>
      <c r="AZ154" s="2">
        <f t="shared" si="226"/>
        <v>69</v>
      </c>
      <c r="BA154" s="2">
        <f t="shared" si="227"/>
        <v>186.28571428571428</v>
      </c>
      <c r="BC154" s="6">
        <v>31267</v>
      </c>
      <c r="BD154" s="2">
        <v>260</v>
      </c>
      <c r="BE154" s="2">
        <v>103</v>
      </c>
      <c r="BF154" s="2">
        <v>30</v>
      </c>
      <c r="BG154" s="2">
        <v>105</v>
      </c>
      <c r="BH154" s="2">
        <v>20</v>
      </c>
      <c r="BJ154" s="2">
        <v>49</v>
      </c>
      <c r="BL154" s="6">
        <f t="shared" si="252"/>
        <v>31266.428571428572</v>
      </c>
      <c r="BM154" s="2">
        <f t="shared" si="253"/>
        <v>262.14285714285717</v>
      </c>
      <c r="BN154" s="2">
        <f t="shared" si="228"/>
        <v>170.28571428571428</v>
      </c>
      <c r="BO154" s="2">
        <f t="shared" si="229"/>
        <v>29.857142857142858</v>
      </c>
      <c r="BP154" s="2">
        <f t="shared" si="230"/>
        <v>89.714285714285708</v>
      </c>
      <c r="BQ154" s="2">
        <f t="shared" si="197"/>
        <v>14.5</v>
      </c>
      <c r="BR154" s="2">
        <f t="shared" si="198"/>
        <v>11.666666666666666</v>
      </c>
      <c r="BS154" s="2">
        <f t="shared" si="199"/>
        <v>74</v>
      </c>
      <c r="BU154" s="6">
        <v>31611</v>
      </c>
      <c r="BV154" s="2">
        <v>285</v>
      </c>
      <c r="BW154" s="7">
        <v>170</v>
      </c>
      <c r="BX154" s="7">
        <v>67</v>
      </c>
      <c r="BY154" s="2">
        <v>134</v>
      </c>
      <c r="BZ154" s="2">
        <v>19</v>
      </c>
      <c r="CA154" s="2">
        <v>22</v>
      </c>
      <c r="CB154" s="2">
        <v>108</v>
      </c>
      <c r="CD154" s="6">
        <f t="shared" si="254"/>
        <v>31610.714285714286</v>
      </c>
      <c r="CE154" s="2">
        <f t="shared" si="255"/>
        <v>297.57142857142856</v>
      </c>
      <c r="CF154" s="2">
        <f t="shared" si="231"/>
        <v>151</v>
      </c>
      <c r="CG154" s="2">
        <f t="shared" si="232"/>
        <v>77.571428571428569</v>
      </c>
      <c r="CH154" s="2">
        <f t="shared" si="233"/>
        <v>124.14285714285714</v>
      </c>
      <c r="CI154" s="2">
        <f t="shared" si="234"/>
        <v>20.142857142857142</v>
      </c>
      <c r="CJ154" s="2">
        <f t="shared" si="235"/>
        <v>21.285714285714285</v>
      </c>
      <c r="CK154" s="2">
        <f t="shared" si="236"/>
        <v>95.428571428571431</v>
      </c>
      <c r="CM154" s="6">
        <v>31114</v>
      </c>
      <c r="CN154" s="2">
        <v>118</v>
      </c>
      <c r="CO154" s="7">
        <v>647.5</v>
      </c>
      <c r="CP154" s="7">
        <v>41.75</v>
      </c>
      <c r="CQ154" s="2">
        <v>49</v>
      </c>
      <c r="CR154" s="2">
        <v>16</v>
      </c>
      <c r="CS154" s="2">
        <v>16</v>
      </c>
      <c r="CT154" s="2">
        <v>442</v>
      </c>
      <c r="CV154" s="6">
        <f t="shared" si="256"/>
        <v>31117.857142857141</v>
      </c>
      <c r="CW154" s="2">
        <f t="shared" si="257"/>
        <v>112.85714285714286</v>
      </c>
      <c r="CX154" s="2">
        <f t="shared" si="237"/>
        <v>204.28571428571428</v>
      </c>
      <c r="CY154" s="2">
        <f t="shared" si="238"/>
        <v>37.694285714285719</v>
      </c>
      <c r="CZ154" s="2">
        <f t="shared" si="239"/>
        <v>60.285714285714285</v>
      </c>
      <c r="DA154" s="2">
        <f t="shared" si="240"/>
        <v>15.285714285714286</v>
      </c>
      <c r="DB154" s="2">
        <f t="shared" si="241"/>
        <v>18.857142857142858</v>
      </c>
      <c r="DC154" s="2">
        <f t="shared" si="242"/>
        <v>116.85714285714286</v>
      </c>
    </row>
    <row r="155" spans="1:107" x14ac:dyDescent="0.2">
      <c r="A155" s="6">
        <v>31239</v>
      </c>
      <c r="B155" s="2">
        <v>940</v>
      </c>
      <c r="C155" s="2">
        <v>173</v>
      </c>
      <c r="D155" s="2">
        <v>90</v>
      </c>
      <c r="E155" s="2">
        <v>212</v>
      </c>
      <c r="F155" s="2">
        <v>33</v>
      </c>
      <c r="G155" s="2">
        <v>56</v>
      </c>
      <c r="H155" s="2">
        <v>91</v>
      </c>
      <c r="J155" s="6">
        <f t="shared" si="258"/>
        <v>31231.857142857141</v>
      </c>
      <c r="K155" s="2">
        <f t="shared" si="259"/>
        <v>1098.7142857142858</v>
      </c>
      <c r="L155" s="2">
        <f t="shared" si="165"/>
        <v>201.85714285714286</v>
      </c>
      <c r="M155" s="2">
        <f t="shared" si="166"/>
        <v>135.14285714285714</v>
      </c>
      <c r="N155" s="2">
        <f t="shared" si="167"/>
        <v>236.42857142857142</v>
      </c>
      <c r="O155" s="2">
        <f t="shared" si="168"/>
        <v>32.714285714285715</v>
      </c>
      <c r="P155" s="2">
        <f t="shared" si="169"/>
        <v>61.142857142857146</v>
      </c>
      <c r="Q155" s="2">
        <f t="shared" si="170"/>
        <v>86.166666666666671</v>
      </c>
      <c r="S155" s="6">
        <v>31442</v>
      </c>
      <c r="T155" s="2">
        <v>1730</v>
      </c>
      <c r="U155" s="2">
        <v>868</v>
      </c>
      <c r="V155" s="2">
        <v>1384</v>
      </c>
      <c r="W155" s="2">
        <v>766</v>
      </c>
      <c r="Z155" s="2">
        <v>134</v>
      </c>
      <c r="AB155" s="6">
        <f t="shared" ref="AB155:AC155" si="274">AVERAGE(S152:S158)</f>
        <v>31441.142857142859</v>
      </c>
      <c r="AC155" s="2">
        <f t="shared" si="274"/>
        <v>1900</v>
      </c>
      <c r="AD155" s="2">
        <f t="shared" si="244"/>
        <v>728.14285714285711</v>
      </c>
      <c r="AE155" s="2">
        <f t="shared" si="245"/>
        <v>1505.8</v>
      </c>
      <c r="AF155" s="2">
        <f t="shared" si="246"/>
        <v>819.57142857142856</v>
      </c>
      <c r="AG155" s="2">
        <f t="shared" si="247"/>
        <v>429</v>
      </c>
      <c r="AH155" s="2">
        <f t="shared" si="248"/>
        <v>686.6</v>
      </c>
      <c r="AI155" s="2">
        <f t="shared" si="249"/>
        <v>107.57142857142857</v>
      </c>
      <c r="AK155" s="6">
        <v>31175</v>
      </c>
      <c r="AL155" s="2">
        <v>1078</v>
      </c>
      <c r="AM155" s="2">
        <v>275</v>
      </c>
      <c r="AN155" s="2">
        <v>183</v>
      </c>
      <c r="AO155" s="2">
        <v>189</v>
      </c>
      <c r="AP155" s="2">
        <v>22</v>
      </c>
      <c r="AQ155" s="2">
        <v>31</v>
      </c>
      <c r="AR155" s="2">
        <v>157</v>
      </c>
      <c r="AT155" s="6">
        <f t="shared" si="250"/>
        <v>31175.428571428572</v>
      </c>
      <c r="AU155" s="2">
        <f t="shared" si="251"/>
        <v>1337.1666666666667</v>
      </c>
      <c r="AV155" s="2">
        <f t="shared" si="222"/>
        <v>291.42857142857144</v>
      </c>
      <c r="AW155" s="2">
        <f t="shared" si="223"/>
        <v>179.85714285714286</v>
      </c>
      <c r="AX155" s="2">
        <f t="shared" si="224"/>
        <v>338.2</v>
      </c>
      <c r="AY155" s="2">
        <f t="shared" si="225"/>
        <v>52.571428571428569</v>
      </c>
      <c r="AZ155" s="2">
        <f t="shared" si="226"/>
        <v>65.599999999999994</v>
      </c>
      <c r="BA155" s="2">
        <f t="shared" si="227"/>
        <v>180.28571428571428</v>
      </c>
      <c r="BC155" s="6">
        <v>31274</v>
      </c>
      <c r="BD155" s="2">
        <v>262</v>
      </c>
      <c r="BE155" s="2">
        <v>340</v>
      </c>
      <c r="BF155" s="2">
        <v>45</v>
      </c>
      <c r="BG155" s="2">
        <v>97</v>
      </c>
      <c r="BH155" s="2">
        <v>22</v>
      </c>
      <c r="BI155" s="2">
        <v>22</v>
      </c>
      <c r="BJ155" s="2">
        <v>126</v>
      </c>
      <c r="BL155" s="6">
        <f t="shared" si="252"/>
        <v>31274.285714285714</v>
      </c>
      <c r="BM155" s="2">
        <f t="shared" si="253"/>
        <v>270.71428571428572</v>
      </c>
      <c r="BN155" s="2">
        <f t="shared" si="228"/>
        <v>160.57142857142858</v>
      </c>
      <c r="BO155" s="2">
        <f t="shared" si="229"/>
        <v>30.428571428571427</v>
      </c>
      <c r="BP155" s="2">
        <f t="shared" si="230"/>
        <v>89.428571428571431</v>
      </c>
      <c r="BQ155" s="2">
        <f t="shared" si="197"/>
        <v>14.666666666666666</v>
      </c>
      <c r="BR155" s="2">
        <f t="shared" si="198"/>
        <v>13</v>
      </c>
      <c r="BS155" s="2">
        <f t="shared" si="199"/>
        <v>70.142857142857139</v>
      </c>
      <c r="BU155" s="6">
        <v>31617</v>
      </c>
      <c r="BV155" s="2">
        <v>309</v>
      </c>
      <c r="BW155" s="7">
        <v>155</v>
      </c>
      <c r="BX155" s="7">
        <v>80</v>
      </c>
      <c r="BY155" s="2">
        <v>118</v>
      </c>
      <c r="BZ155" s="2">
        <v>23</v>
      </c>
      <c r="CA155" s="2">
        <v>25</v>
      </c>
      <c r="CB155" s="2">
        <v>105</v>
      </c>
      <c r="CD155" s="6">
        <f t="shared" si="254"/>
        <v>31619.857142857141</v>
      </c>
      <c r="CE155" s="2">
        <f t="shared" si="255"/>
        <v>304</v>
      </c>
      <c r="CF155" s="2">
        <f t="shared" si="231"/>
        <v>148.71428571428572</v>
      </c>
      <c r="CG155" s="2">
        <f t="shared" si="232"/>
        <v>77.428571428571431</v>
      </c>
      <c r="CH155" s="2">
        <f t="shared" si="233"/>
        <v>118.71428571428571</v>
      </c>
      <c r="CI155" s="2">
        <f t="shared" si="234"/>
        <v>18</v>
      </c>
      <c r="CJ155" s="2">
        <f t="shared" si="235"/>
        <v>20.571428571428573</v>
      </c>
      <c r="CK155" s="2">
        <f t="shared" si="236"/>
        <v>101.28571428571429</v>
      </c>
      <c r="CM155" s="6">
        <v>31114</v>
      </c>
      <c r="CN155" s="2">
        <v>104</v>
      </c>
      <c r="CO155" s="7">
        <v>152.5</v>
      </c>
      <c r="CP155" s="7">
        <v>53.44</v>
      </c>
      <c r="CQ155" s="2">
        <v>77</v>
      </c>
      <c r="CR155" s="2">
        <v>18</v>
      </c>
      <c r="CS155" s="2">
        <v>30</v>
      </c>
      <c r="CT155" s="2">
        <v>64</v>
      </c>
      <c r="CV155" s="6"/>
    </row>
    <row r="156" spans="1:107" x14ac:dyDescent="0.2">
      <c r="A156" s="6">
        <v>31246</v>
      </c>
      <c r="B156" s="2">
        <v>822</v>
      </c>
      <c r="C156" s="2">
        <v>153</v>
      </c>
      <c r="D156" s="2">
        <v>147</v>
      </c>
      <c r="E156" s="2">
        <v>92</v>
      </c>
      <c r="F156" s="2">
        <v>18</v>
      </c>
      <c r="G156" s="2">
        <v>20</v>
      </c>
      <c r="H156" s="2">
        <v>70</v>
      </c>
      <c r="J156" s="6">
        <f t="shared" si="258"/>
        <v>31239.571428571428</v>
      </c>
      <c r="K156" s="2">
        <f t="shared" si="259"/>
        <v>1054.4285714285713</v>
      </c>
      <c r="L156" s="2">
        <f t="shared" ref="L156:L219" si="275">AVERAGE(C152:C158)</f>
        <v>213.28571428571428</v>
      </c>
      <c r="M156" s="2">
        <f t="shared" ref="M156:M219" si="276">AVERAGE(D152:D158)</f>
        <v>131.42857142857142</v>
      </c>
      <c r="N156" s="2">
        <f t="shared" ref="N156:N219" si="277">AVERAGE(E152:E158)</f>
        <v>238.85714285714286</v>
      </c>
      <c r="O156" s="2">
        <f t="shared" ref="O156:O219" si="278">AVERAGE(F152:F158)</f>
        <v>37.571428571428569</v>
      </c>
      <c r="P156" s="2">
        <f t="shared" ref="P156:P219" si="279">AVERAGE(G152:G158)</f>
        <v>71.285714285714292</v>
      </c>
      <c r="Q156" s="2">
        <f t="shared" ref="Q156:Q219" si="280">AVERAGE(H152:H158)</f>
        <v>91.166666666666671</v>
      </c>
      <c r="S156" s="6">
        <v>31442</v>
      </c>
      <c r="T156" s="2">
        <v>1750</v>
      </c>
      <c r="U156" s="2">
        <v>818</v>
      </c>
      <c r="V156" s="2">
        <v>1363</v>
      </c>
      <c r="W156" s="2">
        <v>755</v>
      </c>
      <c r="X156" s="2">
        <v>435</v>
      </c>
      <c r="Y156" s="2">
        <v>797</v>
      </c>
      <c r="Z156" s="2">
        <v>127</v>
      </c>
      <c r="AB156" s="6">
        <f t="shared" ref="AB156:AC156" si="281">AVERAGE(S153:S159)</f>
        <v>31443.571428571428</v>
      </c>
      <c r="AC156" s="2">
        <f t="shared" si="281"/>
        <v>1968.5714285714287</v>
      </c>
      <c r="AD156" s="2">
        <f t="shared" si="244"/>
        <v>843.42857142857144</v>
      </c>
      <c r="AE156" s="2">
        <f t="shared" si="245"/>
        <v>1541.5</v>
      </c>
      <c r="AF156" s="2">
        <f t="shared" si="246"/>
        <v>897.42857142857144</v>
      </c>
      <c r="AG156" s="2">
        <f t="shared" si="247"/>
        <v>476.33333333333331</v>
      </c>
      <c r="AH156" s="2">
        <f t="shared" si="248"/>
        <v>740.75</v>
      </c>
      <c r="AI156" s="2">
        <f t="shared" si="249"/>
        <v>116.57142857142857</v>
      </c>
      <c r="AK156" s="6">
        <v>31184</v>
      </c>
      <c r="AL156" s="2">
        <v>1400</v>
      </c>
      <c r="AM156" s="2">
        <v>198</v>
      </c>
      <c r="AN156" s="2">
        <v>172</v>
      </c>
      <c r="AO156" s="2">
        <v>551</v>
      </c>
      <c r="AP156" s="2">
        <v>46</v>
      </c>
      <c r="AQ156" s="2">
        <v>144</v>
      </c>
      <c r="AR156" s="2">
        <v>111</v>
      </c>
      <c r="AT156" s="6">
        <f t="shared" si="250"/>
        <v>31182.428571428572</v>
      </c>
      <c r="AU156" s="2">
        <f t="shared" si="251"/>
        <v>1228.1666666666667</v>
      </c>
      <c r="AV156" s="2">
        <f t="shared" si="222"/>
        <v>292.42857142857144</v>
      </c>
      <c r="AW156" s="2">
        <f t="shared" si="223"/>
        <v>163</v>
      </c>
      <c r="AX156" s="2">
        <f t="shared" si="224"/>
        <v>287.60000000000002</v>
      </c>
      <c r="AY156" s="2">
        <f t="shared" si="225"/>
        <v>49.857142857142854</v>
      </c>
      <c r="AZ156" s="2">
        <f t="shared" si="226"/>
        <v>62</v>
      </c>
      <c r="BA156" s="2">
        <f t="shared" si="227"/>
        <v>177.14285714285714</v>
      </c>
      <c r="BC156" s="6">
        <v>31281</v>
      </c>
      <c r="BD156" s="2">
        <v>290</v>
      </c>
      <c r="BE156" s="2">
        <v>135</v>
      </c>
      <c r="BF156" s="2">
        <v>33</v>
      </c>
      <c r="BG156" s="2">
        <v>80</v>
      </c>
      <c r="BJ156" s="2">
        <v>62</v>
      </c>
      <c r="BL156" s="6">
        <f t="shared" si="252"/>
        <v>31281.142857142859</v>
      </c>
      <c r="BM156" s="2">
        <f t="shared" si="253"/>
        <v>273.14285714285717</v>
      </c>
      <c r="BN156" s="2">
        <f t="shared" si="228"/>
        <v>169.85714285714286</v>
      </c>
      <c r="BO156" s="2">
        <f t="shared" si="229"/>
        <v>32.142857142857146</v>
      </c>
      <c r="BP156" s="2">
        <f t="shared" si="230"/>
        <v>93.142857142857139</v>
      </c>
      <c r="BQ156" s="2">
        <f t="shared" si="197"/>
        <v>15.333333333333334</v>
      </c>
      <c r="BR156" s="2">
        <f t="shared" si="198"/>
        <v>13</v>
      </c>
      <c r="BS156" s="2">
        <f t="shared" si="199"/>
        <v>76.571428571428569</v>
      </c>
      <c r="BU156" s="6">
        <v>31622</v>
      </c>
      <c r="BV156" s="2">
        <v>294</v>
      </c>
      <c r="BW156" s="2">
        <v>252</v>
      </c>
      <c r="BX156" s="2">
        <v>68</v>
      </c>
      <c r="BY156" s="2">
        <v>138</v>
      </c>
      <c r="BZ156" s="2">
        <v>13</v>
      </c>
      <c r="CA156" s="2">
        <v>14</v>
      </c>
      <c r="CB156" s="2">
        <v>174</v>
      </c>
      <c r="CD156" s="6">
        <f t="shared" si="254"/>
        <v>31629</v>
      </c>
      <c r="CE156" s="2">
        <f t="shared" si="255"/>
        <v>305</v>
      </c>
      <c r="CF156" s="2">
        <f t="shared" si="231"/>
        <v>145.28571428571428</v>
      </c>
      <c r="CG156" s="2">
        <f t="shared" si="232"/>
        <v>78.428571428571431</v>
      </c>
      <c r="CH156" s="2">
        <f t="shared" si="233"/>
        <v>115.28571428571429</v>
      </c>
      <c r="CI156" s="2">
        <f t="shared" si="234"/>
        <v>18.142857142857142</v>
      </c>
      <c r="CJ156" s="2">
        <f t="shared" si="235"/>
        <v>20.857142857142858</v>
      </c>
      <c r="CK156" s="2">
        <f t="shared" si="236"/>
        <v>102.85714285714286</v>
      </c>
      <c r="CM156" s="6">
        <v>31142</v>
      </c>
      <c r="CN156" s="2">
        <v>99</v>
      </c>
      <c r="CO156" s="7">
        <v>132.5</v>
      </c>
      <c r="CP156" s="7">
        <v>31.73</v>
      </c>
      <c r="CQ156" s="2">
        <v>66</v>
      </c>
      <c r="CR156" s="2">
        <v>12</v>
      </c>
      <c r="CS156" s="2">
        <v>8</v>
      </c>
      <c r="CT156" s="2">
        <v>51</v>
      </c>
      <c r="CV156" s="6"/>
    </row>
    <row r="157" spans="1:107" x14ac:dyDescent="0.2">
      <c r="A157" s="6">
        <v>31252</v>
      </c>
      <c r="B157" s="2">
        <v>733</v>
      </c>
      <c r="C157" s="2">
        <v>263</v>
      </c>
      <c r="D157" s="2">
        <v>110</v>
      </c>
      <c r="E157" s="2">
        <v>68</v>
      </c>
      <c r="F157" s="2">
        <v>21</v>
      </c>
      <c r="G157" s="2">
        <v>17</v>
      </c>
      <c r="H157" s="2">
        <v>132</v>
      </c>
      <c r="J157" s="6">
        <f t="shared" si="258"/>
        <v>31247.428571428572</v>
      </c>
      <c r="K157" s="2">
        <f t="shared" si="259"/>
        <v>879.42857142857144</v>
      </c>
      <c r="L157" s="2">
        <f t="shared" si="275"/>
        <v>189</v>
      </c>
      <c r="M157" s="2">
        <f t="shared" si="276"/>
        <v>119.28571428571429</v>
      </c>
      <c r="N157" s="2">
        <f t="shared" si="277"/>
        <v>128.42857142857142</v>
      </c>
      <c r="O157" s="2">
        <f t="shared" si="278"/>
        <v>27.428571428571427</v>
      </c>
      <c r="P157" s="2">
        <f t="shared" si="279"/>
        <v>37.285714285714285</v>
      </c>
      <c r="Q157" s="2">
        <f t="shared" si="280"/>
        <v>85.428571428571431</v>
      </c>
      <c r="S157" s="6">
        <v>31449</v>
      </c>
      <c r="T157" s="2">
        <v>2340</v>
      </c>
      <c r="U157" s="2">
        <v>1110</v>
      </c>
      <c r="V157" s="2">
        <v>1720</v>
      </c>
      <c r="W157" s="2">
        <v>1160</v>
      </c>
      <c r="X157" s="2">
        <v>557</v>
      </c>
      <c r="Y157" s="2">
        <v>1000</v>
      </c>
      <c r="Z157" s="2">
        <v>125</v>
      </c>
      <c r="AB157" s="6">
        <f t="shared" ref="AB157:AC157" si="282">AVERAGE(S154:S160)</f>
        <v>31446.857142857141</v>
      </c>
      <c r="AC157" s="2">
        <f t="shared" si="282"/>
        <v>1947.1428571428571</v>
      </c>
      <c r="AD157" s="2">
        <f t="shared" si="244"/>
        <v>883.71428571428567</v>
      </c>
      <c r="AE157" s="2">
        <f t="shared" si="245"/>
        <v>1533.5714285714287</v>
      </c>
      <c r="AF157" s="2">
        <f t="shared" si="246"/>
        <v>944.5</v>
      </c>
      <c r="AG157" s="2">
        <f t="shared" si="247"/>
        <v>517.4</v>
      </c>
      <c r="AH157" s="2">
        <f t="shared" si="248"/>
        <v>836.33333333333337</v>
      </c>
      <c r="AI157" s="2">
        <f t="shared" si="249"/>
        <v>113.14285714285714</v>
      </c>
      <c r="AK157" s="6">
        <v>31189</v>
      </c>
      <c r="AL157" s="2">
        <v>905</v>
      </c>
      <c r="AM157" s="2">
        <v>273</v>
      </c>
      <c r="AN157" s="2">
        <v>110</v>
      </c>
      <c r="AO157" s="2">
        <v>396</v>
      </c>
      <c r="AP157" s="2">
        <v>38</v>
      </c>
      <c r="AQ157" s="2">
        <v>103</v>
      </c>
      <c r="AR157" s="2">
        <v>195</v>
      </c>
      <c r="AT157" s="6">
        <f t="shared" si="250"/>
        <v>31189.285714285714</v>
      </c>
      <c r="AU157" s="2">
        <f t="shared" si="251"/>
        <v>978.66666666666663</v>
      </c>
      <c r="AV157" s="2">
        <f t="shared" si="222"/>
        <v>239.57142857142858</v>
      </c>
      <c r="AW157" s="2">
        <f t="shared" si="223"/>
        <v>149.85714285714286</v>
      </c>
      <c r="AX157" s="2">
        <f t="shared" si="224"/>
        <v>248.83333333333334</v>
      </c>
      <c r="AY157" s="2">
        <f t="shared" si="225"/>
        <v>36.714285714285715</v>
      </c>
      <c r="AZ157" s="2">
        <f t="shared" si="226"/>
        <v>56.5</v>
      </c>
      <c r="BA157" s="2">
        <f t="shared" si="227"/>
        <v>137.28571428571428</v>
      </c>
      <c r="BC157" s="6">
        <v>31288</v>
      </c>
      <c r="BD157" s="2">
        <v>232</v>
      </c>
      <c r="BE157" s="2">
        <v>113</v>
      </c>
      <c r="BF157" s="2">
        <v>18</v>
      </c>
      <c r="BG157" s="2">
        <v>91</v>
      </c>
      <c r="BH157" s="2">
        <v>11</v>
      </c>
      <c r="BI157" s="2">
        <v>5</v>
      </c>
      <c r="BJ157" s="2">
        <v>48</v>
      </c>
      <c r="BL157" s="6">
        <f t="shared" si="252"/>
        <v>31288</v>
      </c>
      <c r="BM157" s="2">
        <f t="shared" si="253"/>
        <v>278.14285714285717</v>
      </c>
      <c r="BN157" s="2">
        <f t="shared" si="228"/>
        <v>186.71428571428572</v>
      </c>
      <c r="BO157" s="2">
        <f t="shared" si="229"/>
        <v>32.428571428571431</v>
      </c>
      <c r="BP157" s="2">
        <f t="shared" si="230"/>
        <v>92</v>
      </c>
      <c r="BQ157" s="2">
        <f t="shared" si="197"/>
        <v>15.333333333333334</v>
      </c>
      <c r="BR157" s="2">
        <f t="shared" si="198"/>
        <v>11.75</v>
      </c>
      <c r="BS157" s="2">
        <f t="shared" si="199"/>
        <v>84.142857142857139</v>
      </c>
      <c r="BU157" s="6">
        <v>31636</v>
      </c>
      <c r="BV157" s="2">
        <v>328</v>
      </c>
      <c r="BW157" s="2">
        <v>75</v>
      </c>
      <c r="BX157" s="2">
        <v>117</v>
      </c>
      <c r="BY157" s="2">
        <v>92</v>
      </c>
      <c r="BZ157" s="2">
        <v>17</v>
      </c>
      <c r="CA157" s="2">
        <v>33</v>
      </c>
      <c r="CB157" s="2">
        <v>38</v>
      </c>
      <c r="CD157" s="6">
        <f t="shared" si="254"/>
        <v>31639.285714285714</v>
      </c>
      <c r="CE157" s="2">
        <f t="shared" si="255"/>
        <v>313.14285714285717</v>
      </c>
      <c r="CF157" s="2">
        <f t="shared" si="231"/>
        <v>145.57142857142858</v>
      </c>
      <c r="CG157" s="2">
        <f t="shared" si="232"/>
        <v>76.714285714285708</v>
      </c>
      <c r="CH157" s="2">
        <f t="shared" si="233"/>
        <v>111.71428571428571</v>
      </c>
      <c r="CI157" s="2">
        <f t="shared" si="234"/>
        <v>17.428571428571427</v>
      </c>
      <c r="CJ157" s="2">
        <f t="shared" si="235"/>
        <v>19.857142857142858</v>
      </c>
      <c r="CK157" s="2">
        <f t="shared" si="236"/>
        <v>104.42857142857143</v>
      </c>
      <c r="CM157" s="6">
        <v>31142</v>
      </c>
      <c r="CN157" s="2">
        <v>110</v>
      </c>
      <c r="CO157" s="7">
        <v>105</v>
      </c>
      <c r="CP157" s="7">
        <v>38.409999999999997</v>
      </c>
      <c r="CQ157" s="2">
        <v>51</v>
      </c>
      <c r="CR157" s="2">
        <v>19</v>
      </c>
      <c r="CS157" s="2">
        <v>16</v>
      </c>
      <c r="CT157" s="2">
        <v>30</v>
      </c>
      <c r="CV157" s="6"/>
    </row>
    <row r="158" spans="1:107" x14ac:dyDescent="0.2">
      <c r="A158" s="6">
        <v>31264</v>
      </c>
      <c r="B158" s="2">
        <v>856</v>
      </c>
      <c r="C158" s="2">
        <v>248</v>
      </c>
      <c r="D158" s="2">
        <v>135</v>
      </c>
      <c r="E158" s="2">
        <v>152</v>
      </c>
      <c r="F158" s="2">
        <v>55</v>
      </c>
      <c r="G158" s="2">
        <v>91</v>
      </c>
      <c r="H158" s="2">
        <v>105</v>
      </c>
      <c r="J158" s="6">
        <f t="shared" si="258"/>
        <v>31255.285714285714</v>
      </c>
      <c r="K158" s="2">
        <f t="shared" si="259"/>
        <v>878.28571428571433</v>
      </c>
      <c r="L158" s="2">
        <f t="shared" si="275"/>
        <v>198</v>
      </c>
      <c r="M158" s="2">
        <f t="shared" si="276"/>
        <v>122.42857142857143</v>
      </c>
      <c r="N158" s="2">
        <f t="shared" si="277"/>
        <v>155.14285714285714</v>
      </c>
      <c r="O158" s="2">
        <f t="shared" si="278"/>
        <v>28.857142857142858</v>
      </c>
      <c r="P158" s="2">
        <f t="shared" si="279"/>
        <v>43</v>
      </c>
      <c r="Q158" s="2">
        <f t="shared" si="280"/>
        <v>95.428571428571431</v>
      </c>
      <c r="S158" s="6">
        <v>31449</v>
      </c>
      <c r="T158" s="2">
        <v>2120</v>
      </c>
      <c r="U158" s="2">
        <v>1000</v>
      </c>
      <c r="V158" s="2">
        <v>1703</v>
      </c>
      <c r="W158" s="2">
        <v>1090</v>
      </c>
      <c r="X158" s="2">
        <v>622</v>
      </c>
      <c r="Z158" s="2">
        <v>113</v>
      </c>
      <c r="AB158" s="6">
        <f t="shared" ref="AB158:AC158" si="283">AVERAGE(S155:S161)</f>
        <v>31449</v>
      </c>
      <c r="AC158" s="2">
        <f t="shared" si="283"/>
        <v>1988.5714285714287</v>
      </c>
      <c r="AD158" s="2">
        <f t="shared" si="244"/>
        <v>863</v>
      </c>
      <c r="AE158" s="2">
        <f t="shared" si="245"/>
        <v>1575.4285714285713</v>
      </c>
      <c r="AF158" s="2">
        <f t="shared" si="246"/>
        <v>928.16666666666663</v>
      </c>
      <c r="AG158" s="2">
        <f t="shared" si="247"/>
        <v>505.6</v>
      </c>
      <c r="AH158" s="2">
        <f t="shared" si="248"/>
        <v>800</v>
      </c>
      <c r="AI158" s="2">
        <f t="shared" si="249"/>
        <v>113.57142857142857</v>
      </c>
      <c r="AK158" s="6">
        <v>31196</v>
      </c>
      <c r="AL158" s="2">
        <v>1229</v>
      </c>
      <c r="AM158" s="2">
        <v>135</v>
      </c>
      <c r="AN158" s="2">
        <v>172</v>
      </c>
      <c r="AO158" s="2">
        <v>239</v>
      </c>
      <c r="AP158" s="2">
        <v>13</v>
      </c>
      <c r="AQ158" s="2">
        <v>13</v>
      </c>
      <c r="AR158" s="2">
        <v>23</v>
      </c>
      <c r="AT158" s="6">
        <f t="shared" si="250"/>
        <v>31196.285714285714</v>
      </c>
      <c r="AU158" s="2">
        <f t="shared" si="251"/>
        <v>914.14285714285711</v>
      </c>
      <c r="AV158" s="2">
        <f t="shared" si="222"/>
        <v>198.42857142857142</v>
      </c>
      <c r="AW158" s="2">
        <f t="shared" si="223"/>
        <v>137.71428571428572</v>
      </c>
      <c r="AX158" s="2">
        <f t="shared" si="224"/>
        <v>222.57142857142858</v>
      </c>
      <c r="AY158" s="2">
        <f t="shared" si="225"/>
        <v>25.571428571428573</v>
      </c>
      <c r="AZ158" s="2">
        <f t="shared" si="226"/>
        <v>52.142857142857146</v>
      </c>
      <c r="BA158" s="2">
        <f t="shared" si="227"/>
        <v>98.142857142857139</v>
      </c>
      <c r="BC158" s="6">
        <v>31295</v>
      </c>
      <c r="BD158" s="2">
        <v>339</v>
      </c>
      <c r="BE158" s="2">
        <v>140</v>
      </c>
      <c r="BF158" s="2">
        <v>42</v>
      </c>
      <c r="BG158" s="2">
        <v>94</v>
      </c>
      <c r="BH158" s="2">
        <v>12</v>
      </c>
      <c r="BI158" s="2">
        <v>12</v>
      </c>
      <c r="BJ158" s="2">
        <v>69</v>
      </c>
      <c r="BL158" s="6">
        <f t="shared" si="252"/>
        <v>31295</v>
      </c>
      <c r="BM158" s="2">
        <f t="shared" si="253"/>
        <v>273.57142857142856</v>
      </c>
      <c r="BN158" s="2">
        <f t="shared" si="228"/>
        <v>197</v>
      </c>
      <c r="BO158" s="2">
        <f t="shared" si="229"/>
        <v>31</v>
      </c>
      <c r="BP158" s="2">
        <f t="shared" si="230"/>
        <v>88.428571428571431</v>
      </c>
      <c r="BQ158" s="2">
        <f t="shared" si="197"/>
        <v>13.833333333333334</v>
      </c>
      <c r="BR158" s="2">
        <f t="shared" si="198"/>
        <v>10.6</v>
      </c>
      <c r="BS158" s="2">
        <f t="shared" si="199"/>
        <v>88.857142857142861</v>
      </c>
      <c r="BU158" s="6">
        <v>31650</v>
      </c>
      <c r="BV158" s="2">
        <v>310</v>
      </c>
      <c r="BW158" s="2">
        <v>127</v>
      </c>
      <c r="BX158" s="2">
        <v>61</v>
      </c>
      <c r="BY158" s="2">
        <v>103</v>
      </c>
      <c r="BZ158" s="2">
        <v>14</v>
      </c>
      <c r="CA158" s="2">
        <v>10</v>
      </c>
      <c r="CB158" s="2">
        <v>110</v>
      </c>
      <c r="CD158" s="6">
        <f t="shared" si="254"/>
        <v>31649.714285714286</v>
      </c>
      <c r="CE158" s="2">
        <f t="shared" si="255"/>
        <v>318.28571428571428</v>
      </c>
      <c r="CF158" s="2">
        <f t="shared" si="231"/>
        <v>155.57142857142858</v>
      </c>
      <c r="CG158" s="2">
        <f t="shared" si="232"/>
        <v>75.714285714285708</v>
      </c>
      <c r="CH158" s="2">
        <f t="shared" si="233"/>
        <v>110.42857142857143</v>
      </c>
      <c r="CI158" s="2">
        <f t="shared" si="234"/>
        <v>16.714285714285715</v>
      </c>
      <c r="CJ158" s="2">
        <f t="shared" si="235"/>
        <v>19</v>
      </c>
      <c r="CK158" s="2">
        <f t="shared" si="236"/>
        <v>118.14285714285714</v>
      </c>
      <c r="CV158" s="6"/>
    </row>
    <row r="159" spans="1:107" x14ac:dyDescent="0.2">
      <c r="A159" s="6">
        <v>31272</v>
      </c>
      <c r="B159" s="2">
        <v>677</v>
      </c>
      <c r="C159" s="2">
        <v>128</v>
      </c>
      <c r="D159" s="2">
        <v>93</v>
      </c>
      <c r="E159" s="2">
        <v>75</v>
      </c>
      <c r="F159" s="2">
        <v>15</v>
      </c>
      <c r="G159" s="2">
        <v>6</v>
      </c>
      <c r="H159" s="2">
        <v>51</v>
      </c>
      <c r="J159" s="6">
        <f t="shared" si="258"/>
        <v>31262</v>
      </c>
      <c r="K159" s="2">
        <f t="shared" si="259"/>
        <v>908.71428571428567</v>
      </c>
      <c r="L159" s="2">
        <f t="shared" si="275"/>
        <v>188</v>
      </c>
      <c r="M159" s="2">
        <f t="shared" si="276"/>
        <v>132.57142857142858</v>
      </c>
      <c r="N159" s="2">
        <f t="shared" si="277"/>
        <v>195</v>
      </c>
      <c r="O159" s="2">
        <f t="shared" si="278"/>
        <v>32.714285714285715</v>
      </c>
      <c r="P159" s="2">
        <f t="shared" si="279"/>
        <v>54.428571428571431</v>
      </c>
      <c r="Q159" s="2">
        <f t="shared" si="280"/>
        <v>97.714285714285708</v>
      </c>
      <c r="S159" s="6">
        <v>31449</v>
      </c>
      <c r="T159" s="2">
        <v>2240</v>
      </c>
      <c r="U159" s="2">
        <v>1045</v>
      </c>
      <c r="V159" s="2">
        <v>1720</v>
      </c>
      <c r="W159" s="2">
        <v>1140</v>
      </c>
      <c r="X159" s="2">
        <v>567</v>
      </c>
      <c r="Z159" s="2">
        <v>124</v>
      </c>
      <c r="AB159" s="6">
        <f t="shared" ref="AB159:AC159" si="284">AVERAGE(S156:S162)</f>
        <v>31451.142857142859</v>
      </c>
      <c r="AC159" s="2">
        <f t="shared" si="284"/>
        <v>2050</v>
      </c>
      <c r="AD159" s="2">
        <f t="shared" si="244"/>
        <v>834.71428571428567</v>
      </c>
      <c r="AE159" s="2">
        <f t="shared" si="245"/>
        <v>1623.4285714285713</v>
      </c>
      <c r="AF159" s="2">
        <f t="shared" si="246"/>
        <v>920.33333333333337</v>
      </c>
      <c r="AG159" s="2">
        <f t="shared" si="247"/>
        <v>482.83333333333331</v>
      </c>
      <c r="AH159" s="2">
        <f t="shared" si="248"/>
        <v>767.75</v>
      </c>
      <c r="AI159" s="2">
        <f t="shared" si="249"/>
        <v>110.16666666666667</v>
      </c>
      <c r="AK159" s="6">
        <v>31203</v>
      </c>
      <c r="AL159" s="2">
        <v>687</v>
      </c>
      <c r="AM159" s="2">
        <v>165</v>
      </c>
      <c r="AN159" s="2">
        <v>140</v>
      </c>
      <c r="AO159" s="2">
        <v>63</v>
      </c>
      <c r="AP159" s="2">
        <v>21</v>
      </c>
      <c r="AQ159" s="2">
        <v>19</v>
      </c>
      <c r="AR159" s="2">
        <v>56</v>
      </c>
      <c r="AT159" s="6">
        <f t="shared" si="250"/>
        <v>31203.285714285714</v>
      </c>
      <c r="AU159" s="2">
        <f t="shared" si="251"/>
        <v>886.83333333333337</v>
      </c>
      <c r="AV159" s="2">
        <f t="shared" si="222"/>
        <v>239.14285714285714</v>
      </c>
      <c r="AW159" s="2">
        <f t="shared" si="223"/>
        <v>133.57142857142858</v>
      </c>
      <c r="AX159" s="2">
        <f t="shared" si="224"/>
        <v>228.16666666666666</v>
      </c>
      <c r="AY159" s="2">
        <f t="shared" si="225"/>
        <v>26.166666666666668</v>
      </c>
      <c r="AZ159" s="2">
        <f t="shared" si="226"/>
        <v>55.666666666666664</v>
      </c>
      <c r="BA159" s="2">
        <f t="shared" si="227"/>
        <v>88.333333333333329</v>
      </c>
      <c r="BC159" s="6">
        <v>31302</v>
      </c>
      <c r="BD159" s="2">
        <v>271</v>
      </c>
      <c r="BE159" s="2">
        <v>183</v>
      </c>
      <c r="BF159" s="2">
        <v>32</v>
      </c>
      <c r="BG159" s="2">
        <v>102</v>
      </c>
      <c r="BH159" s="2">
        <v>17</v>
      </c>
      <c r="BJ159" s="2">
        <v>101</v>
      </c>
      <c r="BL159" s="6">
        <f t="shared" si="252"/>
        <v>31302</v>
      </c>
      <c r="BM159" s="2">
        <f t="shared" si="253"/>
        <v>286.42857142857144</v>
      </c>
      <c r="BN159" s="2">
        <f t="shared" si="228"/>
        <v>171</v>
      </c>
      <c r="BO159" s="2">
        <f t="shared" si="229"/>
        <v>28.428571428571427</v>
      </c>
      <c r="BP159" s="2">
        <f t="shared" si="230"/>
        <v>82.714285714285708</v>
      </c>
      <c r="BQ159" s="2">
        <f t="shared" si="197"/>
        <v>11.833333333333334</v>
      </c>
      <c r="BR159" s="2">
        <f t="shared" si="198"/>
        <v>7.2</v>
      </c>
      <c r="BS159" s="2">
        <f t="shared" si="199"/>
        <v>82.571428571428569</v>
      </c>
      <c r="BU159" s="6">
        <v>31665</v>
      </c>
      <c r="BV159" s="2">
        <v>318</v>
      </c>
      <c r="BW159" s="2">
        <v>108</v>
      </c>
      <c r="BX159" s="2">
        <v>72</v>
      </c>
      <c r="BY159" s="2">
        <v>95</v>
      </c>
      <c r="BZ159" s="2">
        <v>17</v>
      </c>
      <c r="CA159" s="2">
        <v>15</v>
      </c>
      <c r="CB159" s="2">
        <v>91</v>
      </c>
      <c r="CD159" s="6">
        <f t="shared" si="254"/>
        <v>31660.428571428572</v>
      </c>
      <c r="CE159" s="2">
        <f t="shared" si="255"/>
        <v>322.71428571428572</v>
      </c>
      <c r="CF159" s="2">
        <f t="shared" si="231"/>
        <v>153.85714285714286</v>
      </c>
      <c r="CG159" s="2">
        <f t="shared" si="232"/>
        <v>74.714285714285708</v>
      </c>
      <c r="CH159" s="2">
        <f t="shared" si="233"/>
        <v>108</v>
      </c>
      <c r="CI159" s="2">
        <f t="shared" si="234"/>
        <v>16.428571428571427</v>
      </c>
      <c r="CJ159" s="2">
        <f t="shared" si="235"/>
        <v>18.428571428571427</v>
      </c>
      <c r="CK159" s="2">
        <f t="shared" si="236"/>
        <v>121.42857142857143</v>
      </c>
      <c r="CV159" s="6"/>
    </row>
    <row r="160" spans="1:107" x14ac:dyDescent="0.2">
      <c r="A160" s="6">
        <v>31279</v>
      </c>
      <c r="B160" s="2">
        <v>1158</v>
      </c>
      <c r="C160" s="2">
        <v>223</v>
      </c>
      <c r="D160" s="2">
        <v>160</v>
      </c>
      <c r="E160" s="2">
        <v>377</v>
      </c>
      <c r="F160" s="2">
        <v>46</v>
      </c>
      <c r="G160" s="2">
        <v>91</v>
      </c>
      <c r="H160" s="2">
        <v>145</v>
      </c>
      <c r="J160" s="6">
        <f t="shared" si="258"/>
        <v>31269.714285714286</v>
      </c>
      <c r="K160" s="2">
        <f t="shared" si="259"/>
        <v>968</v>
      </c>
      <c r="L160" s="2">
        <f t="shared" si="275"/>
        <v>226.57142857142858</v>
      </c>
      <c r="M160" s="2">
        <f t="shared" si="276"/>
        <v>146.42857142857142</v>
      </c>
      <c r="N160" s="2">
        <f t="shared" si="277"/>
        <v>256.28571428571428</v>
      </c>
      <c r="O160" s="2">
        <f t="shared" si="278"/>
        <v>39.285714285714285</v>
      </c>
      <c r="P160" s="2">
        <f t="shared" si="279"/>
        <v>76.428571428571431</v>
      </c>
      <c r="Q160" s="2">
        <f t="shared" si="280"/>
        <v>98.833333333333329</v>
      </c>
      <c r="S160" s="6">
        <v>31455</v>
      </c>
      <c r="T160" s="2">
        <v>1620</v>
      </c>
      <c r="U160" s="2">
        <v>565</v>
      </c>
      <c r="V160" s="2">
        <v>1486</v>
      </c>
      <c r="Z160" s="2">
        <v>50</v>
      </c>
      <c r="AB160" s="6">
        <f t="shared" ref="AB160:AC160" si="285">AVERAGE(S157:S163)</f>
        <v>31453.285714285714</v>
      </c>
      <c r="AC160" s="2">
        <f t="shared" si="285"/>
        <v>2107.1428571428573</v>
      </c>
      <c r="AD160" s="2">
        <f t="shared" si="244"/>
        <v>814</v>
      </c>
      <c r="AE160" s="2">
        <f t="shared" si="245"/>
        <v>1674.4285714285713</v>
      </c>
      <c r="AF160" s="2">
        <f t="shared" si="246"/>
        <v>911.66666666666663</v>
      </c>
      <c r="AG160" s="2">
        <f t="shared" si="247"/>
        <v>471</v>
      </c>
      <c r="AH160" s="2">
        <f t="shared" si="248"/>
        <v>730</v>
      </c>
      <c r="AI160" s="2">
        <f t="shared" si="249"/>
        <v>106.8</v>
      </c>
      <c r="AK160" s="6">
        <v>31210</v>
      </c>
      <c r="AL160" s="2">
        <v>573</v>
      </c>
      <c r="AM160" s="2">
        <v>133</v>
      </c>
      <c r="AN160" s="2">
        <v>106</v>
      </c>
      <c r="AO160" s="2">
        <v>55</v>
      </c>
      <c r="AP160" s="2">
        <v>21</v>
      </c>
      <c r="AQ160" s="2">
        <v>29</v>
      </c>
      <c r="AR160" s="2">
        <v>52</v>
      </c>
      <c r="AT160" s="6">
        <f t="shared" si="250"/>
        <v>31210</v>
      </c>
      <c r="AU160" s="2">
        <f t="shared" si="251"/>
        <v>688.16666666666663</v>
      </c>
      <c r="AV160" s="2">
        <f t="shared" si="222"/>
        <v>238.42857142857142</v>
      </c>
      <c r="AW160" s="2">
        <f t="shared" si="223"/>
        <v>126.57142857142857</v>
      </c>
      <c r="AX160" s="2">
        <f t="shared" si="224"/>
        <v>151.33333333333334</v>
      </c>
      <c r="AY160" s="2">
        <f t="shared" si="225"/>
        <v>22</v>
      </c>
      <c r="AZ160" s="2">
        <f t="shared" si="226"/>
        <v>35.5</v>
      </c>
      <c r="BA160" s="2">
        <f t="shared" si="227"/>
        <v>80.333333333333329</v>
      </c>
      <c r="BC160" s="6">
        <v>31309</v>
      </c>
      <c r="BD160" s="2">
        <v>293</v>
      </c>
      <c r="BE160" s="2">
        <v>293</v>
      </c>
      <c r="BF160" s="2">
        <v>27</v>
      </c>
      <c r="BG160" s="2">
        <v>75</v>
      </c>
      <c r="BH160" s="2">
        <v>10</v>
      </c>
      <c r="BI160" s="2">
        <v>8</v>
      </c>
      <c r="BJ160" s="2">
        <v>134</v>
      </c>
      <c r="BL160" s="6">
        <f t="shared" si="252"/>
        <v>31309</v>
      </c>
      <c r="BM160" s="2">
        <f t="shared" si="253"/>
        <v>294.28571428571428</v>
      </c>
      <c r="BN160" s="2">
        <f t="shared" si="228"/>
        <v>185.28571428571428</v>
      </c>
      <c r="BO160" s="2">
        <f t="shared" si="229"/>
        <v>28.714285714285715</v>
      </c>
      <c r="BP160" s="2">
        <f t="shared" si="230"/>
        <v>82.571428571428569</v>
      </c>
      <c r="BQ160" s="2">
        <f t="shared" si="197"/>
        <v>12.428571428571429</v>
      </c>
      <c r="BR160" s="2">
        <f t="shared" si="198"/>
        <v>8.5</v>
      </c>
      <c r="BS160" s="2">
        <f t="shared" si="199"/>
        <v>84.428571428571431</v>
      </c>
      <c r="BU160" s="6">
        <v>31674</v>
      </c>
      <c r="BV160" s="2">
        <v>348</v>
      </c>
      <c r="BW160" s="2">
        <v>132</v>
      </c>
      <c r="BX160" s="2">
        <v>72</v>
      </c>
      <c r="BY160" s="2">
        <v>102</v>
      </c>
      <c r="BZ160" s="2">
        <v>19</v>
      </c>
      <c r="CA160" s="2">
        <v>20</v>
      </c>
      <c r="CB160" s="2">
        <v>105</v>
      </c>
      <c r="CD160" s="6">
        <f t="shared" si="254"/>
        <v>31671.428571428572</v>
      </c>
      <c r="CE160" s="2">
        <f t="shared" si="255"/>
        <v>324.57142857142856</v>
      </c>
      <c r="CF160" s="2">
        <f t="shared" si="231"/>
        <v>138.14285714285714</v>
      </c>
      <c r="CG160" s="2">
        <f t="shared" si="232"/>
        <v>71.714285714285708</v>
      </c>
      <c r="CH160" s="2">
        <f t="shared" si="233"/>
        <v>103</v>
      </c>
      <c r="CI160" s="2">
        <f t="shared" si="234"/>
        <v>16.285714285714285</v>
      </c>
      <c r="CJ160" s="2">
        <f t="shared" si="235"/>
        <v>16.857142857142858</v>
      </c>
      <c r="CK160" s="2">
        <f t="shared" si="236"/>
        <v>113</v>
      </c>
      <c r="CV160" s="6"/>
    </row>
    <row r="161" spans="1:100" x14ac:dyDescent="0.2">
      <c r="A161" s="6">
        <v>31282</v>
      </c>
      <c r="B161" s="2">
        <v>1175</v>
      </c>
      <c r="C161" s="2">
        <v>128</v>
      </c>
      <c r="D161" s="2">
        <v>193</v>
      </c>
      <c r="E161" s="2">
        <v>389</v>
      </c>
      <c r="F161" s="2">
        <v>41</v>
      </c>
      <c r="G161" s="2">
        <v>100</v>
      </c>
      <c r="H161" s="2">
        <v>90</v>
      </c>
      <c r="J161" s="6">
        <f t="shared" si="258"/>
        <v>31276.857142857141</v>
      </c>
      <c r="K161" s="2">
        <f t="shared" si="259"/>
        <v>997.71428571428567</v>
      </c>
      <c r="L161" s="2">
        <f t="shared" si="275"/>
        <v>246.14285714285714</v>
      </c>
      <c r="M161" s="2">
        <f t="shared" si="276"/>
        <v>153.28571428571428</v>
      </c>
      <c r="N161" s="2">
        <f t="shared" si="277"/>
        <v>274.57142857142856</v>
      </c>
      <c r="O161" s="2">
        <f t="shared" si="278"/>
        <v>43.142857142857146</v>
      </c>
      <c r="P161" s="2">
        <f t="shared" si="279"/>
        <v>84.714285714285708</v>
      </c>
      <c r="Q161" s="2">
        <f t="shared" si="280"/>
        <v>104.5</v>
      </c>
      <c r="S161" s="6">
        <v>31457</v>
      </c>
      <c r="T161" s="2">
        <v>2120</v>
      </c>
      <c r="U161" s="2">
        <v>635</v>
      </c>
      <c r="V161" s="2">
        <v>1652</v>
      </c>
      <c r="W161" s="2">
        <v>658</v>
      </c>
      <c r="X161" s="2">
        <v>347</v>
      </c>
      <c r="Y161" s="2">
        <v>603</v>
      </c>
      <c r="Z161" s="2">
        <v>122</v>
      </c>
      <c r="AB161" s="6">
        <f t="shared" ref="AB161:AC161" si="286">AVERAGE(S158:S164)</f>
        <v>31455</v>
      </c>
      <c r="AC161" s="2">
        <f t="shared" si="286"/>
        <v>2068.3333333333335</v>
      </c>
      <c r="AD161" s="2">
        <f t="shared" si="244"/>
        <v>704.71428571428567</v>
      </c>
      <c r="AE161" s="2">
        <f t="shared" si="245"/>
        <v>1616.7142857142858</v>
      </c>
      <c r="AF161" s="2">
        <f t="shared" si="246"/>
        <v>810.5</v>
      </c>
      <c r="AG161" s="2">
        <f t="shared" si="247"/>
        <v>414.33333333333331</v>
      </c>
      <c r="AH161" s="2">
        <f t="shared" si="248"/>
        <v>571.5</v>
      </c>
      <c r="AI161" s="2">
        <f t="shared" si="249"/>
        <v>95.2</v>
      </c>
      <c r="AK161" s="6">
        <v>31217</v>
      </c>
      <c r="AL161" s="2">
        <v>527</v>
      </c>
      <c r="AM161" s="2">
        <v>210</v>
      </c>
      <c r="AN161" s="2">
        <v>81</v>
      </c>
      <c r="AO161" s="2">
        <v>65</v>
      </c>
      <c r="AP161" s="2">
        <v>18</v>
      </c>
      <c r="AQ161" s="2">
        <v>26</v>
      </c>
      <c r="AR161" s="2">
        <v>93</v>
      </c>
      <c r="AT161" s="6">
        <f t="shared" si="250"/>
        <v>31217</v>
      </c>
      <c r="AU161" s="2">
        <f t="shared" si="251"/>
        <v>637.5</v>
      </c>
      <c r="AV161" s="2">
        <f t="shared" si="222"/>
        <v>232.66666666666666</v>
      </c>
      <c r="AW161" s="2">
        <f t="shared" si="223"/>
        <v>126.71428571428571</v>
      </c>
      <c r="AX161" s="2">
        <f t="shared" si="224"/>
        <v>109.33333333333333</v>
      </c>
      <c r="AY161" s="2">
        <f t="shared" si="225"/>
        <v>18.5</v>
      </c>
      <c r="AZ161" s="2">
        <f t="shared" si="226"/>
        <v>24</v>
      </c>
      <c r="BA161" s="2">
        <f t="shared" si="227"/>
        <v>121.66666666666667</v>
      </c>
      <c r="BC161" s="6">
        <v>31316</v>
      </c>
      <c r="BD161" s="2">
        <v>228</v>
      </c>
      <c r="BE161" s="2">
        <v>175</v>
      </c>
      <c r="BF161" s="2">
        <v>20</v>
      </c>
      <c r="BG161" s="2">
        <v>80</v>
      </c>
      <c r="BH161" s="2">
        <v>11</v>
      </c>
      <c r="BI161" s="2">
        <v>6</v>
      </c>
      <c r="BJ161" s="2">
        <v>82</v>
      </c>
      <c r="BL161" s="6">
        <f t="shared" si="252"/>
        <v>31315.285714285714</v>
      </c>
      <c r="BM161" s="2">
        <f t="shared" si="253"/>
        <v>302.71428571428572</v>
      </c>
      <c r="BN161" s="2">
        <f t="shared" si="228"/>
        <v>189.14285714285714</v>
      </c>
      <c r="BO161" s="2">
        <f t="shared" si="229"/>
        <v>29.285714285714285</v>
      </c>
      <c r="BP161" s="2">
        <f t="shared" si="230"/>
        <v>74.428571428571431</v>
      </c>
      <c r="BQ161" s="2">
        <f t="shared" si="197"/>
        <v>12.285714285714286</v>
      </c>
      <c r="BR161" s="2">
        <f t="shared" si="198"/>
        <v>8.5</v>
      </c>
      <c r="BS161" s="2">
        <f t="shared" si="199"/>
        <v>87.571428571428569</v>
      </c>
      <c r="BU161" s="6">
        <v>31684</v>
      </c>
      <c r="BV161" s="2">
        <v>321</v>
      </c>
      <c r="BW161" s="2">
        <v>240</v>
      </c>
      <c r="BX161" s="2">
        <v>60</v>
      </c>
      <c r="BY161" s="2">
        <v>125</v>
      </c>
      <c r="BZ161" s="2">
        <v>14</v>
      </c>
      <c r="CA161" s="2">
        <v>16</v>
      </c>
      <c r="CB161" s="2">
        <v>204</v>
      </c>
      <c r="CD161" s="6">
        <f t="shared" si="254"/>
        <v>31681.285714285714</v>
      </c>
      <c r="CE161" s="2">
        <f t="shared" si="255"/>
        <v>324.57142857142856</v>
      </c>
      <c r="CF161" s="2">
        <f t="shared" si="231"/>
        <v>160.28571428571428</v>
      </c>
      <c r="CG161" s="2">
        <f t="shared" si="232"/>
        <v>62.285714285714285</v>
      </c>
      <c r="CH161" s="2">
        <f t="shared" si="233"/>
        <v>101.33333333333333</v>
      </c>
      <c r="CI161" s="2">
        <f t="shared" si="234"/>
        <v>16.142857142857142</v>
      </c>
      <c r="CJ161" s="2">
        <f t="shared" si="235"/>
        <v>14</v>
      </c>
      <c r="CK161" s="2">
        <f t="shared" si="236"/>
        <v>136.71428571428572</v>
      </c>
      <c r="CV161" s="6"/>
    </row>
    <row r="162" spans="1:100" x14ac:dyDescent="0.2">
      <c r="A162" s="6">
        <v>31293</v>
      </c>
      <c r="B162" s="2">
        <v>1355</v>
      </c>
      <c r="C162" s="2">
        <v>443</v>
      </c>
      <c r="D162" s="2">
        <v>187</v>
      </c>
      <c r="E162" s="2">
        <v>641</v>
      </c>
      <c r="F162" s="2">
        <v>79</v>
      </c>
      <c r="G162" s="2">
        <v>210</v>
      </c>
      <c r="J162" s="6">
        <f t="shared" si="258"/>
        <v>31283.857142857141</v>
      </c>
      <c r="K162" s="2">
        <f t="shared" si="259"/>
        <v>1054.5714285714287</v>
      </c>
      <c r="L162" s="2">
        <f t="shared" si="275"/>
        <v>245.42857142857142</v>
      </c>
      <c r="M162" s="2">
        <f t="shared" si="276"/>
        <v>168.42857142857142</v>
      </c>
      <c r="N162" s="2">
        <f t="shared" si="277"/>
        <v>302.85714285714283</v>
      </c>
      <c r="O162" s="2">
        <f t="shared" si="278"/>
        <v>44.857142857142854</v>
      </c>
      <c r="P162" s="2">
        <f t="shared" si="279"/>
        <v>91.571428571428569</v>
      </c>
      <c r="Q162" s="2">
        <f t="shared" si="280"/>
        <v>103.33333333333333</v>
      </c>
      <c r="S162" s="6">
        <v>31457</v>
      </c>
      <c r="T162" s="2">
        <v>2160</v>
      </c>
      <c r="U162" s="2">
        <v>670</v>
      </c>
      <c r="V162" s="2">
        <v>1720</v>
      </c>
      <c r="W162" s="2">
        <v>719</v>
      </c>
      <c r="X162" s="2">
        <v>369</v>
      </c>
      <c r="Y162" s="2">
        <v>671</v>
      </c>
      <c r="AB162" s="6">
        <f t="shared" ref="AB162:AC162" si="287">AVERAGE(S159:S165)</f>
        <v>31456.714285714286</v>
      </c>
      <c r="AC162" s="2">
        <f t="shared" si="287"/>
        <v>2000</v>
      </c>
      <c r="AD162" s="2">
        <f t="shared" si="244"/>
        <v>600.85714285714289</v>
      </c>
      <c r="AE162" s="2">
        <f t="shared" si="245"/>
        <v>1602.3333333333333</v>
      </c>
      <c r="AF162" s="2">
        <f t="shared" si="246"/>
        <v>723</v>
      </c>
      <c r="AG162" s="2">
        <f t="shared" si="247"/>
        <v>347.83333333333331</v>
      </c>
      <c r="AH162" s="2">
        <f t="shared" si="248"/>
        <v>533.4</v>
      </c>
      <c r="AI162" s="2">
        <f t="shared" si="249"/>
        <v>83.2</v>
      </c>
      <c r="AK162" s="6">
        <v>31224</v>
      </c>
      <c r="AM162" s="2">
        <v>560</v>
      </c>
      <c r="AN162" s="2">
        <v>154</v>
      </c>
      <c r="AT162" s="6">
        <f t="shared" si="250"/>
        <v>31224</v>
      </c>
      <c r="AU162" s="2">
        <f t="shared" si="251"/>
        <v>519.20000000000005</v>
      </c>
      <c r="AV162" s="2">
        <f t="shared" si="222"/>
        <v>297.33333333333331</v>
      </c>
      <c r="AW162" s="2">
        <f t="shared" si="223"/>
        <v>116.42857142857143</v>
      </c>
      <c r="AX162" s="2">
        <f t="shared" si="224"/>
        <v>83.4</v>
      </c>
      <c r="AY162" s="2">
        <f t="shared" si="225"/>
        <v>19.600000000000001</v>
      </c>
      <c r="AZ162" s="2">
        <f t="shared" si="226"/>
        <v>26.2</v>
      </c>
      <c r="BA162" s="2">
        <f t="shared" si="227"/>
        <v>196.5</v>
      </c>
      <c r="BC162" s="6">
        <v>31323</v>
      </c>
      <c r="BD162" s="2">
        <v>352</v>
      </c>
      <c r="BE162" s="2">
        <v>158</v>
      </c>
      <c r="BF162" s="2">
        <v>27</v>
      </c>
      <c r="BG162" s="2">
        <v>57</v>
      </c>
      <c r="BH162" s="2">
        <v>10</v>
      </c>
      <c r="BI162" s="2">
        <v>5</v>
      </c>
      <c r="BJ162" s="2">
        <v>82</v>
      </c>
      <c r="BL162" s="6">
        <f t="shared" si="252"/>
        <v>31322.285714285714</v>
      </c>
      <c r="BM162" s="2">
        <f t="shared" si="253"/>
        <v>297.42857142857144</v>
      </c>
      <c r="BN162" s="2">
        <f t="shared" si="228"/>
        <v>207.71428571428572</v>
      </c>
      <c r="BO162" s="2">
        <f t="shared" si="229"/>
        <v>28.714285714285715</v>
      </c>
      <c r="BP162" s="2">
        <f t="shared" si="230"/>
        <v>71.571428571428569</v>
      </c>
      <c r="BQ162" s="2">
        <f t="shared" si="197"/>
        <v>13</v>
      </c>
      <c r="BR162" s="2">
        <f t="shared" si="198"/>
        <v>11</v>
      </c>
      <c r="BS162" s="2">
        <f t="shared" si="199"/>
        <v>90.857142857142861</v>
      </c>
      <c r="BU162" s="6">
        <v>31692</v>
      </c>
      <c r="BV162" s="2">
        <v>340</v>
      </c>
      <c r="BW162" s="2">
        <v>143</v>
      </c>
      <c r="BX162" s="2">
        <v>73</v>
      </c>
      <c r="BY162" s="2">
        <v>101</v>
      </c>
      <c r="BZ162" s="2">
        <v>21</v>
      </c>
      <c r="CA162" s="2">
        <v>21</v>
      </c>
      <c r="CB162" s="2">
        <v>128</v>
      </c>
      <c r="CD162" s="6">
        <f t="shared" si="254"/>
        <v>31692.285714285714</v>
      </c>
      <c r="CE162" s="2">
        <f t="shared" si="255"/>
        <v>323.14285714285717</v>
      </c>
      <c r="CF162" s="2">
        <f t="shared" si="231"/>
        <v>171.14285714285714</v>
      </c>
      <c r="CG162" s="2">
        <f t="shared" si="232"/>
        <v>58.142857142857146</v>
      </c>
      <c r="CH162" s="2">
        <f t="shared" si="233"/>
        <v>96.333333333333329</v>
      </c>
      <c r="CI162" s="2">
        <f t="shared" si="234"/>
        <v>15.571428571428571</v>
      </c>
      <c r="CJ162" s="2">
        <f t="shared" si="235"/>
        <v>13.285714285714286</v>
      </c>
      <c r="CK162" s="2">
        <f t="shared" si="236"/>
        <v>154.42857142857142</v>
      </c>
      <c r="CV162" s="6"/>
    </row>
    <row r="163" spans="1:100" x14ac:dyDescent="0.2">
      <c r="A163" s="6">
        <v>31296</v>
      </c>
      <c r="B163" s="2">
        <v>1030</v>
      </c>
      <c r="C163" s="2">
        <v>290</v>
      </c>
      <c r="D163" s="2">
        <v>195</v>
      </c>
      <c r="E163" s="2">
        <v>220</v>
      </c>
      <c r="F163" s="2">
        <v>45</v>
      </c>
      <c r="G163" s="2">
        <v>78</v>
      </c>
      <c r="H163" s="2">
        <v>104</v>
      </c>
      <c r="J163" s="6">
        <f t="shared" si="258"/>
        <v>31291</v>
      </c>
      <c r="K163" s="2">
        <f t="shared" si="259"/>
        <v>1205.8571428571429</v>
      </c>
      <c r="L163" s="2">
        <f t="shared" si="275"/>
        <v>268.28571428571428</v>
      </c>
      <c r="M163" s="2">
        <f t="shared" si="276"/>
        <v>196.14285714285714</v>
      </c>
      <c r="N163" s="2">
        <f t="shared" si="277"/>
        <v>344.57142857142856</v>
      </c>
      <c r="O163" s="2">
        <f t="shared" si="278"/>
        <v>57.428571428571431</v>
      </c>
      <c r="P163" s="2">
        <f t="shared" si="279"/>
        <v>113.85714285714286</v>
      </c>
      <c r="Q163" s="2">
        <f t="shared" si="280"/>
        <v>104</v>
      </c>
      <c r="S163" s="6">
        <v>31457</v>
      </c>
      <c r="T163" s="2">
        <v>2150</v>
      </c>
      <c r="U163" s="2">
        <v>673</v>
      </c>
      <c r="V163" s="2">
        <v>1720</v>
      </c>
      <c r="W163" s="2">
        <v>703</v>
      </c>
      <c r="X163" s="2">
        <v>364</v>
      </c>
      <c r="Y163" s="2">
        <v>646</v>
      </c>
      <c r="AB163" s="6">
        <f t="shared" ref="AB163:AC163" si="288">AVERAGE(S160:S166)</f>
        <v>31458.428571428572</v>
      </c>
      <c r="AC163" s="2">
        <f t="shared" si="288"/>
        <v>1940</v>
      </c>
      <c r="AD163" s="2">
        <f t="shared" si="244"/>
        <v>491.57142857142856</v>
      </c>
      <c r="AE163" s="2">
        <f t="shared" si="245"/>
        <v>1533.6666666666667</v>
      </c>
      <c r="AF163" s="2">
        <f t="shared" si="246"/>
        <v>633.5</v>
      </c>
      <c r="AG163" s="2">
        <f t="shared" si="247"/>
        <v>291.33333333333331</v>
      </c>
      <c r="AH163" s="2">
        <f t="shared" si="248"/>
        <v>511.33333333333331</v>
      </c>
      <c r="AI163" s="2">
        <f t="shared" si="249"/>
        <v>69</v>
      </c>
      <c r="AK163" s="6">
        <v>31231</v>
      </c>
      <c r="AL163" s="2">
        <v>208</v>
      </c>
      <c r="AM163" s="2">
        <v>193</v>
      </c>
      <c r="AN163" s="2">
        <v>123</v>
      </c>
      <c r="AO163" s="2">
        <v>90</v>
      </c>
      <c r="AP163" s="2">
        <v>21</v>
      </c>
      <c r="AQ163" s="2">
        <v>23</v>
      </c>
      <c r="AR163" s="2">
        <v>63</v>
      </c>
      <c r="AT163" s="6">
        <f t="shared" si="250"/>
        <v>31231.142857142859</v>
      </c>
      <c r="AU163" s="2">
        <f t="shared" si="251"/>
        <v>505.8</v>
      </c>
      <c r="AV163" s="2">
        <f t="shared" si="222"/>
        <v>336.5</v>
      </c>
      <c r="AW163" s="2">
        <f t="shared" si="223"/>
        <v>113.14285714285714</v>
      </c>
      <c r="AX163" s="2">
        <f t="shared" si="224"/>
        <v>107.8</v>
      </c>
      <c r="AY163" s="2">
        <f t="shared" si="225"/>
        <v>20</v>
      </c>
      <c r="AZ163" s="2">
        <f t="shared" si="226"/>
        <v>31.4</v>
      </c>
      <c r="BA163" s="2">
        <f t="shared" si="227"/>
        <v>227.66666666666666</v>
      </c>
      <c r="BC163" s="6">
        <v>31330</v>
      </c>
      <c r="BD163" s="2">
        <v>345</v>
      </c>
      <c r="BE163" s="2">
        <v>235</v>
      </c>
      <c r="BF163" s="2">
        <v>35</v>
      </c>
      <c r="BG163" s="2">
        <v>79</v>
      </c>
      <c r="BH163" s="2">
        <v>16</v>
      </c>
      <c r="BI163" s="2">
        <v>15</v>
      </c>
      <c r="BJ163" s="2">
        <v>75</v>
      </c>
      <c r="BL163" s="6">
        <f t="shared" si="252"/>
        <v>31329</v>
      </c>
      <c r="BM163" s="2">
        <f t="shared" si="253"/>
        <v>298.28571428571428</v>
      </c>
      <c r="BN163" s="2">
        <f t="shared" si="228"/>
        <v>227</v>
      </c>
      <c r="BO163" s="2">
        <f t="shared" si="229"/>
        <v>30.142857142857142</v>
      </c>
      <c r="BP163" s="2">
        <f t="shared" si="230"/>
        <v>70.714285714285708</v>
      </c>
      <c r="BQ163" s="2">
        <f t="shared" si="197"/>
        <v>14.571428571428571</v>
      </c>
      <c r="BR163" s="2">
        <f t="shared" si="198"/>
        <v>16</v>
      </c>
      <c r="BS163" s="2">
        <f t="shared" si="199"/>
        <v>93.571428571428569</v>
      </c>
      <c r="BU163" s="6">
        <v>31699</v>
      </c>
      <c r="BV163" s="2">
        <v>307</v>
      </c>
      <c r="BW163" s="2">
        <v>142</v>
      </c>
      <c r="BX163" s="2">
        <v>47</v>
      </c>
      <c r="BZ163" s="2">
        <v>12</v>
      </c>
      <c r="CA163" s="2">
        <v>3</v>
      </c>
      <c r="CB163" s="2">
        <v>115</v>
      </c>
      <c r="CD163" s="6">
        <f t="shared" si="254"/>
        <v>31702.142857142859</v>
      </c>
      <c r="CE163" s="2">
        <f t="shared" si="255"/>
        <v>316.57142857142856</v>
      </c>
      <c r="CF163" s="2">
        <f t="shared" si="231"/>
        <v>168.28571428571428</v>
      </c>
      <c r="CG163" s="2">
        <f t="shared" si="232"/>
        <v>52.714285714285715</v>
      </c>
      <c r="CH163" s="2">
        <f t="shared" si="233"/>
        <v>97.666666666666671</v>
      </c>
      <c r="CI163" s="2">
        <f t="shared" si="234"/>
        <v>14.857142857142858</v>
      </c>
      <c r="CJ163" s="2">
        <f t="shared" si="235"/>
        <v>12.857142857142858</v>
      </c>
      <c r="CK163" s="2">
        <f t="shared" si="236"/>
        <v>151.85714285714286</v>
      </c>
      <c r="CV163" s="6"/>
    </row>
    <row r="164" spans="1:100" x14ac:dyDescent="0.2">
      <c r="A164" s="6">
        <v>31301</v>
      </c>
      <c r="B164" s="2">
        <v>1131</v>
      </c>
      <c r="C164" s="2">
        <v>258</v>
      </c>
      <c r="D164" s="2">
        <v>216</v>
      </c>
      <c r="E164" s="2">
        <v>266</v>
      </c>
      <c r="F164" s="2">
        <v>33</v>
      </c>
      <c r="G164" s="2">
        <v>65</v>
      </c>
      <c r="H164" s="2">
        <v>125</v>
      </c>
      <c r="J164" s="6">
        <f t="shared" si="258"/>
        <v>31297.428571428572</v>
      </c>
      <c r="K164" s="2">
        <f t="shared" si="259"/>
        <v>1267.7142857142858</v>
      </c>
      <c r="L164" s="2">
        <f t="shared" si="275"/>
        <v>271.42857142857144</v>
      </c>
      <c r="M164" s="2">
        <f t="shared" si="276"/>
        <v>210.28571428571428</v>
      </c>
      <c r="N164" s="2">
        <f t="shared" si="277"/>
        <v>382.28571428571428</v>
      </c>
      <c r="O164" s="2">
        <f t="shared" si="278"/>
        <v>61.714285714285715</v>
      </c>
      <c r="P164" s="2">
        <f t="shared" si="279"/>
        <v>122.85714285714286</v>
      </c>
      <c r="Q164" s="2">
        <f t="shared" si="280"/>
        <v>104.66666666666667</v>
      </c>
      <c r="S164" s="6">
        <v>31461</v>
      </c>
      <c r="U164" s="2">
        <v>345</v>
      </c>
      <c r="V164" s="2">
        <v>1316</v>
      </c>
      <c r="W164" s="2">
        <v>553</v>
      </c>
      <c r="X164" s="2">
        <v>217</v>
      </c>
      <c r="Y164" s="2">
        <v>366</v>
      </c>
      <c r="Z164" s="2">
        <v>67</v>
      </c>
      <c r="AB164" s="6">
        <f t="shared" ref="AB164:AC164" si="289">AVERAGE(S161:S167)</f>
        <v>31460.142857142859</v>
      </c>
      <c r="AC164" s="2">
        <f t="shared" si="289"/>
        <v>2004</v>
      </c>
      <c r="AD164" s="2">
        <f t="shared" si="244"/>
        <v>479.33333333333331</v>
      </c>
      <c r="AE164" s="2">
        <f t="shared" si="245"/>
        <v>1543.2</v>
      </c>
      <c r="AF164" s="2">
        <f t="shared" si="246"/>
        <v>651.71428571428567</v>
      </c>
      <c r="AG164" s="2">
        <f t="shared" si="247"/>
        <v>291.33333333333331</v>
      </c>
      <c r="AH164" s="2">
        <f t="shared" si="248"/>
        <v>511.33333333333331</v>
      </c>
      <c r="AI164" s="2">
        <f t="shared" si="249"/>
        <v>68.8</v>
      </c>
      <c r="AK164" s="6">
        <v>31238</v>
      </c>
      <c r="AL164" s="2">
        <v>601</v>
      </c>
      <c r="AN164" s="2">
        <v>111</v>
      </c>
      <c r="AO164" s="2">
        <v>144</v>
      </c>
      <c r="AP164" s="2">
        <v>17</v>
      </c>
      <c r="AQ164" s="2">
        <v>34</v>
      </c>
      <c r="AR164" s="2">
        <v>443</v>
      </c>
      <c r="AT164" s="6">
        <f t="shared" si="250"/>
        <v>31238.428571428572</v>
      </c>
      <c r="AU164" s="2">
        <f t="shared" si="251"/>
        <v>472.4</v>
      </c>
      <c r="AV164" s="2">
        <f t="shared" si="222"/>
        <v>331.83333333333331</v>
      </c>
      <c r="AW164" s="2">
        <f t="shared" si="223"/>
        <v>108.57142857142857</v>
      </c>
      <c r="AX164" s="2">
        <f t="shared" si="224"/>
        <v>104.4</v>
      </c>
      <c r="AY164" s="2">
        <f t="shared" si="225"/>
        <v>18.600000000000001</v>
      </c>
      <c r="AZ164" s="2">
        <f t="shared" si="226"/>
        <v>28.2</v>
      </c>
      <c r="BA164" s="2">
        <f t="shared" si="227"/>
        <v>225</v>
      </c>
      <c r="BC164" s="6">
        <v>31332</v>
      </c>
      <c r="BD164" s="2">
        <v>291</v>
      </c>
      <c r="BE164" s="2">
        <v>140</v>
      </c>
      <c r="BF164" s="2">
        <v>22</v>
      </c>
      <c r="BG164" s="2">
        <v>34</v>
      </c>
      <c r="BH164" s="2">
        <v>10</v>
      </c>
      <c r="BI164" s="2">
        <v>5</v>
      </c>
      <c r="BJ164" s="2">
        <v>70</v>
      </c>
      <c r="BL164" s="6">
        <f t="shared" si="252"/>
        <v>31335</v>
      </c>
      <c r="BM164" s="2">
        <f t="shared" si="253"/>
        <v>292.85714285714283</v>
      </c>
      <c r="BN164" s="2">
        <f t="shared" si="228"/>
        <v>226.57142857142858</v>
      </c>
      <c r="BO164" s="2">
        <f t="shared" si="229"/>
        <v>30.285714285714285</v>
      </c>
      <c r="BP164" s="2">
        <f t="shared" si="230"/>
        <v>69.857142857142861</v>
      </c>
      <c r="BQ164" s="2">
        <f t="shared" si="197"/>
        <v>15.142857142857142</v>
      </c>
      <c r="BR164" s="2">
        <f t="shared" si="198"/>
        <v>16.857142857142858</v>
      </c>
      <c r="BS164" s="2">
        <f t="shared" si="199"/>
        <v>91.714285714285708</v>
      </c>
      <c r="BU164" s="6">
        <v>31705</v>
      </c>
      <c r="BV164" s="2">
        <v>328</v>
      </c>
      <c r="BW164" s="2">
        <v>230</v>
      </c>
      <c r="BX164" s="2">
        <v>51</v>
      </c>
      <c r="BY164" s="2">
        <v>82</v>
      </c>
      <c r="BZ164" s="2">
        <v>16</v>
      </c>
      <c r="CA164" s="2">
        <v>13</v>
      </c>
      <c r="CB164" s="2">
        <v>204</v>
      </c>
      <c r="CD164" s="6">
        <f t="shared" si="254"/>
        <v>31711.571428571428</v>
      </c>
      <c r="CE164" s="2">
        <f t="shared" si="255"/>
        <v>311</v>
      </c>
      <c r="CF164" s="2">
        <f t="shared" si="231"/>
        <v>204.42857142857142</v>
      </c>
      <c r="CG164" s="2">
        <f t="shared" si="232"/>
        <v>50.142857142857146</v>
      </c>
      <c r="CH164" s="2">
        <f t="shared" si="233"/>
        <v>97.833333333333329</v>
      </c>
      <c r="CI164" s="2">
        <f t="shared" si="234"/>
        <v>15</v>
      </c>
      <c r="CJ164" s="2">
        <f t="shared" si="235"/>
        <v>13</v>
      </c>
      <c r="CK164" s="2">
        <f t="shared" si="236"/>
        <v>165.42857142857142</v>
      </c>
      <c r="CV164" s="6"/>
    </row>
    <row r="165" spans="1:100" x14ac:dyDescent="0.2">
      <c r="A165" s="6">
        <v>31314</v>
      </c>
      <c r="B165" s="2">
        <v>1915</v>
      </c>
      <c r="C165" s="2">
        <v>408</v>
      </c>
      <c r="D165" s="2">
        <v>329</v>
      </c>
      <c r="E165" s="2">
        <v>444</v>
      </c>
      <c r="F165" s="2">
        <v>143</v>
      </c>
      <c r="G165" s="2">
        <v>247</v>
      </c>
      <c r="H165" s="2">
        <v>109</v>
      </c>
      <c r="J165" s="6">
        <f t="shared" si="258"/>
        <v>31303.714285714286</v>
      </c>
      <c r="K165" s="2">
        <f t="shared" si="259"/>
        <v>1306.8571428571429</v>
      </c>
      <c r="L165" s="2">
        <f t="shared" si="275"/>
        <v>273.57142857142856</v>
      </c>
      <c r="M165" s="2">
        <f t="shared" si="276"/>
        <v>223.28571428571428</v>
      </c>
      <c r="N165" s="2">
        <f t="shared" si="277"/>
        <v>429.14285714285717</v>
      </c>
      <c r="O165" s="2">
        <f t="shared" si="278"/>
        <v>72.142857142857139</v>
      </c>
      <c r="P165" s="2">
        <f t="shared" si="279"/>
        <v>134.85714285714286</v>
      </c>
      <c r="Q165" s="2">
        <f t="shared" si="280"/>
        <v>97</v>
      </c>
      <c r="S165" s="6">
        <v>31461</v>
      </c>
      <c r="T165" s="2">
        <v>1710</v>
      </c>
      <c r="U165" s="2">
        <v>273</v>
      </c>
      <c r="W165" s="2">
        <v>565</v>
      </c>
      <c r="X165" s="2">
        <v>223</v>
      </c>
      <c r="Y165" s="2">
        <v>381</v>
      </c>
      <c r="Z165" s="2">
        <v>53</v>
      </c>
      <c r="AB165" s="6">
        <f t="shared" ref="AB165:AC165" si="290">AVERAGE(S162:S168)</f>
        <v>31462</v>
      </c>
      <c r="AC165" s="2">
        <f t="shared" si="290"/>
        <v>1806</v>
      </c>
      <c r="AD165" s="2">
        <f t="shared" si="244"/>
        <v>417.66666666666669</v>
      </c>
      <c r="AE165" s="2">
        <f t="shared" si="245"/>
        <v>1295.5999999999999</v>
      </c>
      <c r="AF165" s="2">
        <f t="shared" si="246"/>
        <v>616.85714285714289</v>
      </c>
      <c r="AG165" s="2">
        <f t="shared" si="247"/>
        <v>254.5</v>
      </c>
      <c r="AH165" s="2">
        <f t="shared" si="248"/>
        <v>441.33333333333331</v>
      </c>
      <c r="AI165" s="2">
        <f t="shared" si="249"/>
        <v>59.2</v>
      </c>
      <c r="AK165" s="6">
        <v>31245</v>
      </c>
      <c r="AM165" s="2">
        <v>523</v>
      </c>
      <c r="AN165" s="2">
        <v>100</v>
      </c>
      <c r="AR165" s="2">
        <v>472</v>
      </c>
      <c r="AT165" s="6">
        <f t="shared" si="250"/>
        <v>31245.428571428572</v>
      </c>
      <c r="AU165" s="2">
        <f t="shared" si="251"/>
        <v>458.75</v>
      </c>
      <c r="AV165" s="2">
        <f t="shared" si="222"/>
        <v>362.33333333333331</v>
      </c>
      <c r="AW165" s="2">
        <f t="shared" si="223"/>
        <v>112.71428571428571</v>
      </c>
      <c r="AX165" s="2">
        <f t="shared" si="224"/>
        <v>114.25</v>
      </c>
      <c r="AY165" s="2">
        <f t="shared" si="225"/>
        <v>18.75</v>
      </c>
      <c r="AZ165" s="2">
        <f t="shared" si="226"/>
        <v>28.75</v>
      </c>
      <c r="BA165" s="2">
        <f t="shared" si="227"/>
        <v>283.66666666666669</v>
      </c>
      <c r="BC165" s="6">
        <v>31344</v>
      </c>
      <c r="BD165" s="2">
        <v>302</v>
      </c>
      <c r="BE165" s="2">
        <v>270</v>
      </c>
      <c r="BF165" s="2">
        <v>38</v>
      </c>
      <c r="BG165" s="2">
        <v>74</v>
      </c>
      <c r="BH165" s="2">
        <v>17</v>
      </c>
      <c r="BI165" s="2">
        <v>27</v>
      </c>
      <c r="BJ165" s="2">
        <v>92</v>
      </c>
      <c r="BL165" s="6">
        <f t="shared" si="252"/>
        <v>31340.714285714286</v>
      </c>
      <c r="BM165" s="2">
        <f t="shared" si="253"/>
        <v>301</v>
      </c>
      <c r="BN165" s="2">
        <f t="shared" si="228"/>
        <v>243</v>
      </c>
      <c r="BO165" s="2">
        <f t="shared" si="229"/>
        <v>38.142857142857146</v>
      </c>
      <c r="BP165" s="2">
        <f t="shared" si="230"/>
        <v>68.166666666666671</v>
      </c>
      <c r="BQ165" s="2">
        <f t="shared" si="197"/>
        <v>15.833333333333334</v>
      </c>
      <c r="BR165" s="2">
        <f t="shared" si="198"/>
        <v>18.666666666666668</v>
      </c>
      <c r="BS165" s="2">
        <f t="shared" si="199"/>
        <v>91.857142857142861</v>
      </c>
      <c r="BU165" s="6">
        <v>31727</v>
      </c>
      <c r="BV165" s="2">
        <v>300</v>
      </c>
      <c r="BW165" s="2">
        <v>203</v>
      </c>
      <c r="BX165" s="2">
        <v>32</v>
      </c>
      <c r="BY165" s="2">
        <v>73</v>
      </c>
      <c r="BZ165" s="2">
        <v>10</v>
      </c>
      <c r="CA165" s="2">
        <v>5</v>
      </c>
      <c r="CB165" s="2">
        <v>234</v>
      </c>
      <c r="CD165" s="6">
        <f t="shared" si="254"/>
        <v>31721.571428571428</v>
      </c>
      <c r="CE165" s="2">
        <f t="shared" si="255"/>
        <v>300</v>
      </c>
      <c r="CF165" s="2">
        <f t="shared" si="231"/>
        <v>194.42857142857142</v>
      </c>
      <c r="CG165" s="2">
        <f t="shared" si="232"/>
        <v>46.285714285714285</v>
      </c>
      <c r="CH165" s="2">
        <f t="shared" si="233"/>
        <v>87.5</v>
      </c>
      <c r="CI165" s="2">
        <f t="shared" si="234"/>
        <v>14.428571428571429</v>
      </c>
      <c r="CJ165" s="2">
        <f t="shared" si="235"/>
        <v>11.428571428571429</v>
      </c>
      <c r="CK165" s="2">
        <f t="shared" si="236"/>
        <v>160.71428571428572</v>
      </c>
      <c r="CV165" s="6"/>
    </row>
    <row r="166" spans="1:100" x14ac:dyDescent="0.2">
      <c r="A166" s="6">
        <v>31317</v>
      </c>
      <c r="B166" s="2">
        <v>1110</v>
      </c>
      <c r="C166" s="2">
        <v>150</v>
      </c>
      <c r="D166" s="2">
        <v>192</v>
      </c>
      <c r="E166" s="2">
        <v>339</v>
      </c>
      <c r="F166" s="2">
        <v>45</v>
      </c>
      <c r="G166" s="2">
        <v>69</v>
      </c>
      <c r="H166" s="2">
        <v>55</v>
      </c>
      <c r="J166" s="6">
        <f t="shared" si="258"/>
        <v>31310.714285714286</v>
      </c>
      <c r="K166" s="2">
        <f t="shared" si="259"/>
        <v>1366</v>
      </c>
      <c r="L166" s="2">
        <f t="shared" si="275"/>
        <v>297.85714285714283</v>
      </c>
      <c r="M166" s="2">
        <f t="shared" si="276"/>
        <v>230.28571428571428</v>
      </c>
      <c r="N166" s="2">
        <f t="shared" si="277"/>
        <v>492.42857142857144</v>
      </c>
      <c r="O166" s="2">
        <f t="shared" si="278"/>
        <v>85.857142857142861</v>
      </c>
      <c r="P166" s="2">
        <f t="shared" si="279"/>
        <v>154.14285714285714</v>
      </c>
      <c r="Q166" s="2">
        <f t="shared" si="280"/>
        <v>99</v>
      </c>
      <c r="S166" s="6">
        <v>31461</v>
      </c>
      <c r="T166" s="2">
        <v>1880</v>
      </c>
      <c r="U166" s="2">
        <v>280</v>
      </c>
      <c r="V166" s="2">
        <v>1308</v>
      </c>
      <c r="W166" s="2">
        <v>603</v>
      </c>
      <c r="X166" s="2">
        <v>228</v>
      </c>
      <c r="Y166" s="2">
        <v>401</v>
      </c>
      <c r="Z166" s="2">
        <v>53</v>
      </c>
      <c r="AB166" s="6">
        <f t="shared" ref="AB166:AC166" si="291">AVERAGE(S163:S169)</f>
        <v>31463.857142857141</v>
      </c>
      <c r="AC166" s="2">
        <f t="shared" si="291"/>
        <v>1600</v>
      </c>
      <c r="AD166" s="2">
        <f t="shared" si="244"/>
        <v>342.66666666666669</v>
      </c>
      <c r="AE166" s="2">
        <f t="shared" si="245"/>
        <v>1033</v>
      </c>
      <c r="AF166" s="2">
        <f t="shared" si="246"/>
        <v>567.42857142857144</v>
      </c>
      <c r="AG166" s="2">
        <f t="shared" si="247"/>
        <v>215</v>
      </c>
      <c r="AH166" s="2">
        <f t="shared" si="248"/>
        <v>359.66666666666669</v>
      </c>
      <c r="AI166" s="2">
        <f t="shared" si="249"/>
        <v>57.833333333333336</v>
      </c>
      <c r="AK166" s="6">
        <v>31253</v>
      </c>
      <c r="AL166" s="2">
        <v>620</v>
      </c>
      <c r="AM166" s="2">
        <v>400</v>
      </c>
      <c r="AN166" s="2">
        <v>117</v>
      </c>
      <c r="AO166" s="2">
        <v>185</v>
      </c>
      <c r="AP166" s="2">
        <v>23</v>
      </c>
      <c r="AQ166" s="2">
        <v>45</v>
      </c>
      <c r="AR166" s="2">
        <v>243</v>
      </c>
      <c r="AT166" s="6">
        <f t="shared" si="250"/>
        <v>31253.428571428572</v>
      </c>
      <c r="AU166" s="2">
        <f t="shared" si="251"/>
        <v>454</v>
      </c>
      <c r="AV166" s="2">
        <f t="shared" si="222"/>
        <v>327.33333333333331</v>
      </c>
      <c r="AW166" s="2">
        <f t="shared" si="223"/>
        <v>105.42857142857143</v>
      </c>
      <c r="AX166" s="2">
        <f t="shared" si="224"/>
        <v>109.2</v>
      </c>
      <c r="AY166" s="2">
        <f t="shared" si="225"/>
        <v>18</v>
      </c>
      <c r="AZ166" s="2">
        <f t="shared" si="226"/>
        <v>27.4</v>
      </c>
      <c r="BA166" s="2">
        <f t="shared" si="227"/>
        <v>268.57142857142856</v>
      </c>
      <c r="BC166" s="6">
        <v>31349</v>
      </c>
      <c r="BD166" s="2">
        <v>277</v>
      </c>
      <c r="BE166" s="2">
        <v>318</v>
      </c>
      <c r="BF166" s="2">
        <v>42</v>
      </c>
      <c r="BG166" s="2">
        <v>96</v>
      </c>
      <c r="BH166" s="2">
        <v>28</v>
      </c>
      <c r="BI166" s="2">
        <v>46</v>
      </c>
      <c r="BJ166" s="2">
        <v>120</v>
      </c>
      <c r="BL166" s="6">
        <f t="shared" si="252"/>
        <v>31345.714285714286</v>
      </c>
      <c r="BM166" s="2">
        <f t="shared" si="253"/>
        <v>289.14285714285717</v>
      </c>
      <c r="BN166" s="2">
        <f t="shared" si="228"/>
        <v>245.14285714285714</v>
      </c>
      <c r="BO166" s="2">
        <f t="shared" si="229"/>
        <v>41</v>
      </c>
      <c r="BP166" s="2">
        <f t="shared" si="230"/>
        <v>75.5</v>
      </c>
      <c r="BQ166" s="2">
        <f t="shared" si="197"/>
        <v>19.5</v>
      </c>
      <c r="BR166" s="2">
        <f t="shared" si="198"/>
        <v>25.5</v>
      </c>
      <c r="BS166" s="2">
        <f t="shared" si="199"/>
        <v>88.285714285714292</v>
      </c>
      <c r="BU166" s="6">
        <v>31734</v>
      </c>
      <c r="BV166" s="2">
        <v>272</v>
      </c>
      <c r="BW166" s="2">
        <v>88</v>
      </c>
      <c r="BX166" s="2">
        <v>34</v>
      </c>
      <c r="BY166" s="2">
        <v>103</v>
      </c>
      <c r="BZ166" s="2">
        <v>12</v>
      </c>
      <c r="CA166" s="2">
        <v>12</v>
      </c>
      <c r="CB166" s="2">
        <v>73</v>
      </c>
      <c r="CD166" s="6">
        <f t="shared" si="254"/>
        <v>31731.714285714286</v>
      </c>
      <c r="CE166" s="2">
        <f t="shared" si="255"/>
        <v>282.42857142857144</v>
      </c>
      <c r="CF166" s="2">
        <f t="shared" si="231"/>
        <v>196.28571428571428</v>
      </c>
      <c r="CG166" s="2">
        <f t="shared" si="232"/>
        <v>40.714285714285715</v>
      </c>
      <c r="CH166" s="2">
        <f t="shared" si="233"/>
        <v>81.5</v>
      </c>
      <c r="CI166" s="2">
        <f t="shared" si="234"/>
        <v>13.571428571428571</v>
      </c>
      <c r="CJ166" s="2">
        <f t="shared" si="235"/>
        <v>9.8571428571428577</v>
      </c>
      <c r="CK166" s="2">
        <f t="shared" si="236"/>
        <v>171.71428571428572</v>
      </c>
      <c r="CV166" s="6"/>
    </row>
    <row r="167" spans="1:100" x14ac:dyDescent="0.2">
      <c r="A167" s="6">
        <v>31323</v>
      </c>
      <c r="B167" s="2">
        <v>1432</v>
      </c>
      <c r="C167" s="2">
        <v>238</v>
      </c>
      <c r="D167" s="2">
        <v>251</v>
      </c>
      <c r="E167" s="2">
        <v>705</v>
      </c>
      <c r="F167" s="2">
        <v>119</v>
      </c>
      <c r="G167" s="2">
        <v>175</v>
      </c>
      <c r="H167" s="2">
        <v>99</v>
      </c>
      <c r="J167" s="6">
        <f t="shared" si="258"/>
        <v>31317.714285714286</v>
      </c>
      <c r="K167" s="2">
        <f t="shared" si="259"/>
        <v>1428.1428571428571</v>
      </c>
      <c r="L167" s="2">
        <f t="shared" si="275"/>
        <v>272.85714285714283</v>
      </c>
      <c r="M167" s="2">
        <f t="shared" si="276"/>
        <v>249.28571428571428</v>
      </c>
      <c r="N167" s="2">
        <f t="shared" si="277"/>
        <v>539.42857142857144</v>
      </c>
      <c r="O167" s="2">
        <f t="shared" si="278"/>
        <v>98.857142857142861</v>
      </c>
      <c r="P167" s="2">
        <f t="shared" si="279"/>
        <v>170.57142857142858</v>
      </c>
      <c r="Q167" s="2">
        <f t="shared" si="280"/>
        <v>94.142857142857139</v>
      </c>
      <c r="S167" s="6">
        <v>31467</v>
      </c>
      <c r="W167" s="2">
        <v>761</v>
      </c>
      <c r="Z167" s="2">
        <v>49</v>
      </c>
      <c r="AB167" s="6">
        <f t="shared" ref="AB167:AC167" si="292">AVERAGE(S164:S170)</f>
        <v>31465.714285714286</v>
      </c>
      <c r="AC167" s="2">
        <f t="shared" si="292"/>
        <v>1394</v>
      </c>
      <c r="AD167" s="2">
        <f t="shared" si="244"/>
        <v>276.83333333333331</v>
      </c>
      <c r="AE167" s="2">
        <f t="shared" si="245"/>
        <v>768.2</v>
      </c>
      <c r="AF167" s="2">
        <f t="shared" si="246"/>
        <v>522.57142857142856</v>
      </c>
      <c r="AG167" s="2">
        <f t="shared" si="247"/>
        <v>172.66666666666666</v>
      </c>
      <c r="AH167" s="2">
        <f t="shared" si="248"/>
        <v>279.5</v>
      </c>
      <c r="AI167" s="2">
        <f t="shared" si="249"/>
        <v>58.571428571428569</v>
      </c>
      <c r="AK167" s="6">
        <v>31261</v>
      </c>
      <c r="AL167" s="2">
        <v>406</v>
      </c>
      <c r="AM167" s="2">
        <v>105</v>
      </c>
      <c r="AN167" s="2">
        <v>74</v>
      </c>
      <c r="AO167" s="2">
        <v>38</v>
      </c>
      <c r="AP167" s="2">
        <v>14</v>
      </c>
      <c r="AQ167" s="2">
        <v>13</v>
      </c>
      <c r="AR167" s="2">
        <v>36</v>
      </c>
      <c r="AT167" s="6">
        <f t="shared" si="250"/>
        <v>31261.428571428572</v>
      </c>
      <c r="AU167" s="2">
        <f t="shared" si="251"/>
        <v>473</v>
      </c>
      <c r="AV167" s="2">
        <f t="shared" si="222"/>
        <v>326.83333333333331</v>
      </c>
      <c r="AW167" s="2">
        <f t="shared" si="223"/>
        <v>96.857142857142861</v>
      </c>
      <c r="AX167" s="2">
        <f t="shared" si="224"/>
        <v>97.6</v>
      </c>
      <c r="AY167" s="2">
        <f t="shared" si="225"/>
        <v>16.600000000000001</v>
      </c>
      <c r="AZ167" s="2">
        <f t="shared" si="226"/>
        <v>25</v>
      </c>
      <c r="BA167" s="2">
        <f t="shared" si="227"/>
        <v>269.28571428571428</v>
      </c>
      <c r="BC167" s="6">
        <v>31351</v>
      </c>
      <c r="BD167" s="2">
        <v>255</v>
      </c>
      <c r="BE167" s="2">
        <v>290</v>
      </c>
      <c r="BF167" s="2">
        <v>28</v>
      </c>
      <c r="BG167" s="2">
        <v>69</v>
      </c>
      <c r="BH167" s="2">
        <v>14</v>
      </c>
      <c r="BI167" s="2">
        <v>14</v>
      </c>
      <c r="BJ167" s="2">
        <v>121</v>
      </c>
      <c r="BL167" s="6">
        <f t="shared" si="252"/>
        <v>31350.428571428572</v>
      </c>
      <c r="BM167" s="2">
        <f t="shared" si="253"/>
        <v>271.57142857142856</v>
      </c>
      <c r="BN167" s="2">
        <f t="shared" si="228"/>
        <v>229.85714285714286</v>
      </c>
      <c r="BO167" s="2">
        <f t="shared" si="229"/>
        <v>39.285714285714285</v>
      </c>
      <c r="BP167" s="2">
        <f t="shared" si="230"/>
        <v>75.833333333333329</v>
      </c>
      <c r="BQ167" s="2">
        <f t="shared" si="197"/>
        <v>19</v>
      </c>
      <c r="BR167" s="2">
        <f t="shared" si="198"/>
        <v>25.666666666666668</v>
      </c>
      <c r="BS167" s="2">
        <f t="shared" si="199"/>
        <v>85.714285714285708</v>
      </c>
      <c r="BU167" s="6">
        <v>31740</v>
      </c>
      <c r="BV167" s="2">
        <v>309</v>
      </c>
      <c r="BW167" s="2">
        <v>385</v>
      </c>
      <c r="BX167" s="2">
        <v>54</v>
      </c>
      <c r="BY167" s="2">
        <v>103</v>
      </c>
      <c r="BZ167" s="2">
        <v>20</v>
      </c>
      <c r="CA167" s="2">
        <v>21</v>
      </c>
      <c r="CB167" s="2">
        <v>200</v>
      </c>
      <c r="CD167" s="6">
        <f t="shared" si="254"/>
        <v>31740.857142857141</v>
      </c>
      <c r="CE167" s="2">
        <f t="shared" si="255"/>
        <v>265.71428571428572</v>
      </c>
      <c r="CF167" s="2">
        <f t="shared" si="231"/>
        <v>181.85714285714286</v>
      </c>
      <c r="CG167" s="2">
        <f t="shared" si="232"/>
        <v>35.714285714285715</v>
      </c>
      <c r="CH167" s="2">
        <f t="shared" si="233"/>
        <v>76.714285714285708</v>
      </c>
      <c r="CI167" s="2">
        <f t="shared" si="234"/>
        <v>13.285714285714286</v>
      </c>
      <c r="CJ167" s="2">
        <f t="shared" si="235"/>
        <v>11</v>
      </c>
      <c r="CK167" s="2">
        <f t="shared" si="236"/>
        <v>181.16666666666666</v>
      </c>
      <c r="CV167" s="6"/>
    </row>
    <row r="168" spans="1:100" x14ac:dyDescent="0.2">
      <c r="A168" s="6">
        <v>31331</v>
      </c>
      <c r="B168" s="2">
        <v>1589</v>
      </c>
      <c r="C168" s="2">
        <v>298</v>
      </c>
      <c r="D168" s="2">
        <v>242</v>
      </c>
      <c r="E168" s="2">
        <v>832</v>
      </c>
      <c r="F168" s="2">
        <v>137</v>
      </c>
      <c r="G168" s="2">
        <v>235</v>
      </c>
      <c r="H168" s="2">
        <v>102</v>
      </c>
      <c r="J168" s="6">
        <f t="shared" si="258"/>
        <v>31325.428571428572</v>
      </c>
      <c r="K168" s="2">
        <f t="shared" si="259"/>
        <v>1485.2857142857142</v>
      </c>
      <c r="L168" s="2">
        <f t="shared" si="275"/>
        <v>261.85714285714283</v>
      </c>
      <c r="M168" s="2">
        <f t="shared" si="276"/>
        <v>266.14285714285717</v>
      </c>
      <c r="N168" s="2">
        <f t="shared" si="277"/>
        <v>634.14285714285711</v>
      </c>
      <c r="O168" s="2">
        <f t="shared" si="278"/>
        <v>115.85714285714286</v>
      </c>
      <c r="P168" s="2">
        <f t="shared" si="279"/>
        <v>193.85714285714286</v>
      </c>
      <c r="Q168" s="2">
        <f t="shared" si="280"/>
        <v>88.285714285714292</v>
      </c>
      <c r="S168" s="6">
        <v>31470</v>
      </c>
      <c r="T168" s="2">
        <v>1130</v>
      </c>
      <c r="U168" s="2">
        <v>265</v>
      </c>
      <c r="V168" s="2">
        <v>414</v>
      </c>
      <c r="W168" s="2">
        <v>414</v>
      </c>
      <c r="X168" s="2">
        <v>126</v>
      </c>
      <c r="Y168" s="2">
        <v>183</v>
      </c>
      <c r="Z168" s="2">
        <v>74</v>
      </c>
      <c r="AB168" s="6">
        <f t="shared" ref="AB168:AC168" si="293">AVERAGE(S165:S171)</f>
        <v>31468</v>
      </c>
      <c r="AC168" s="2">
        <f t="shared" si="293"/>
        <v>1368.3333333333333</v>
      </c>
      <c r="AD168" s="2">
        <f t="shared" si="244"/>
        <v>270.16666666666669</v>
      </c>
      <c r="AE168" s="2">
        <f t="shared" si="245"/>
        <v>598.79999999999995</v>
      </c>
      <c r="AF168" s="2">
        <f t="shared" si="246"/>
        <v>494.57142857142856</v>
      </c>
      <c r="AG168" s="2">
        <f t="shared" si="247"/>
        <v>150.16666666666666</v>
      </c>
      <c r="AH168" s="2">
        <f t="shared" si="248"/>
        <v>235.5</v>
      </c>
      <c r="AI168" s="2">
        <f t="shared" si="249"/>
        <v>61.428571428571431</v>
      </c>
      <c r="AK168" s="6">
        <v>31266</v>
      </c>
      <c r="AM168" s="2">
        <v>393</v>
      </c>
      <c r="AN168" s="2">
        <v>110</v>
      </c>
      <c r="AR168" s="2">
        <v>445</v>
      </c>
      <c r="AT168" s="6">
        <f t="shared" si="250"/>
        <v>31269.428571428572</v>
      </c>
      <c r="AU168" s="2">
        <f t="shared" si="251"/>
        <v>481.4</v>
      </c>
      <c r="AV168" s="2">
        <f t="shared" si="222"/>
        <v>340.85714285714283</v>
      </c>
      <c r="AW168" s="2">
        <f t="shared" si="223"/>
        <v>106.14285714285714</v>
      </c>
      <c r="AX168" s="2">
        <f t="shared" si="224"/>
        <v>133.6</v>
      </c>
      <c r="AY168" s="2">
        <f t="shared" si="225"/>
        <v>27.2</v>
      </c>
      <c r="AZ168" s="2">
        <f t="shared" si="226"/>
        <v>22.75</v>
      </c>
      <c r="BA168" s="2">
        <f t="shared" si="227"/>
        <v>239.57142857142858</v>
      </c>
      <c r="BC168" s="6">
        <v>31356</v>
      </c>
      <c r="BD168" s="2">
        <v>285</v>
      </c>
      <c r="BE168" s="2">
        <v>290</v>
      </c>
      <c r="BF168" s="2">
        <v>75</v>
      </c>
      <c r="BJ168" s="2">
        <v>83</v>
      </c>
      <c r="BL168" s="6">
        <f t="shared" si="252"/>
        <v>31355.142857142859</v>
      </c>
      <c r="BM168" s="2">
        <f t="shared" si="253"/>
        <v>258.42857142857144</v>
      </c>
      <c r="BN168" s="2">
        <f t="shared" si="228"/>
        <v>229.57142857142858</v>
      </c>
      <c r="BO168" s="2">
        <f t="shared" si="229"/>
        <v>39.714285714285715</v>
      </c>
      <c r="BP168" s="2">
        <f t="shared" si="230"/>
        <v>80.5</v>
      </c>
      <c r="BQ168" s="2">
        <f t="shared" si="197"/>
        <v>20.166666666666668</v>
      </c>
      <c r="BR168" s="2">
        <f t="shared" si="198"/>
        <v>28.166666666666668</v>
      </c>
      <c r="BS168" s="2">
        <f t="shared" si="199"/>
        <v>85.285714285714292</v>
      </c>
      <c r="BU168" s="6">
        <v>31754</v>
      </c>
      <c r="BV168" s="2">
        <v>244</v>
      </c>
      <c r="BW168" s="2">
        <v>170</v>
      </c>
      <c r="BX168" s="2">
        <v>33</v>
      </c>
      <c r="BY168" s="2">
        <v>63</v>
      </c>
      <c r="BZ168" s="2">
        <v>10</v>
      </c>
      <c r="CA168" s="2">
        <v>5</v>
      </c>
      <c r="CB168" s="2">
        <v>171</v>
      </c>
      <c r="CD168" s="6">
        <f t="shared" si="254"/>
        <v>31749.857142857141</v>
      </c>
      <c r="CE168" s="2">
        <f t="shared" si="255"/>
        <v>249.42857142857142</v>
      </c>
      <c r="CF168" s="2">
        <f t="shared" si="231"/>
        <v>177.85714285714286</v>
      </c>
      <c r="CG168" s="2">
        <f t="shared" si="232"/>
        <v>32.428571428571431</v>
      </c>
      <c r="CH168" s="2">
        <f t="shared" si="233"/>
        <v>76.428571428571431</v>
      </c>
      <c r="CI168" s="2">
        <f t="shared" si="234"/>
        <v>12.571428571428571</v>
      </c>
      <c r="CJ168" s="2">
        <f t="shared" si="235"/>
        <v>10.166666666666666</v>
      </c>
      <c r="CK168" s="2">
        <f t="shared" si="236"/>
        <v>189.83333333333334</v>
      </c>
      <c r="CV168" s="6"/>
    </row>
    <row r="169" spans="1:100" x14ac:dyDescent="0.2">
      <c r="A169" s="6">
        <v>31342</v>
      </c>
      <c r="B169" s="2">
        <v>1790</v>
      </c>
      <c r="C169" s="2">
        <v>268</v>
      </c>
      <c r="D169" s="2">
        <v>320</v>
      </c>
      <c r="E169" s="2">
        <v>970</v>
      </c>
      <c r="F169" s="2">
        <v>170</v>
      </c>
      <c r="G169" s="2">
        <v>325</v>
      </c>
      <c r="H169" s="2">
        <v>65</v>
      </c>
      <c r="J169" s="6">
        <f t="shared" si="258"/>
        <v>31333.285714285714</v>
      </c>
      <c r="K169" s="2">
        <f t="shared" si="259"/>
        <v>1539.4285714285713</v>
      </c>
      <c r="L169" s="2">
        <f t="shared" si="275"/>
        <v>275</v>
      </c>
      <c r="M169" s="2">
        <f t="shared" si="276"/>
        <v>284.57142857142856</v>
      </c>
      <c r="N169" s="2">
        <f t="shared" si="277"/>
        <v>725.71428571428567</v>
      </c>
      <c r="O169" s="2">
        <f t="shared" si="278"/>
        <v>133.85714285714286</v>
      </c>
      <c r="P169" s="2">
        <f t="shared" si="279"/>
        <v>221</v>
      </c>
      <c r="Q169" s="2">
        <f t="shared" si="280"/>
        <v>88.428571428571431</v>
      </c>
      <c r="S169" s="6">
        <v>31470</v>
      </c>
      <c r="T169" s="2">
        <v>1130</v>
      </c>
      <c r="U169" s="2">
        <v>220</v>
      </c>
      <c r="V169" s="2">
        <v>407</v>
      </c>
      <c r="W169" s="2">
        <v>373</v>
      </c>
      <c r="X169" s="2">
        <v>132</v>
      </c>
      <c r="Y169" s="2">
        <v>181</v>
      </c>
      <c r="Z169" s="2">
        <v>51</v>
      </c>
      <c r="AB169" s="6">
        <f t="shared" ref="AB169:AC169" si="294">AVERAGE(S166:S172)</f>
        <v>31470.285714285714</v>
      </c>
      <c r="AC169" s="2">
        <f t="shared" si="294"/>
        <v>1326.6666666666667</v>
      </c>
      <c r="AD169" s="2">
        <f t="shared" si="244"/>
        <v>299.66666666666669</v>
      </c>
      <c r="AE169" s="2">
        <f t="shared" si="245"/>
        <v>594.16666666666663</v>
      </c>
      <c r="AF169" s="2">
        <f t="shared" si="246"/>
        <v>475.42857142857144</v>
      </c>
      <c r="AG169" s="2">
        <f t="shared" si="247"/>
        <v>124.5</v>
      </c>
      <c r="AH169" s="2">
        <f t="shared" si="248"/>
        <v>189.5</v>
      </c>
      <c r="AI169" s="2">
        <f t="shared" si="249"/>
        <v>62.833333333333336</v>
      </c>
      <c r="AK169" s="6">
        <v>31280</v>
      </c>
      <c r="AL169" s="2">
        <v>435</v>
      </c>
      <c r="AM169" s="2">
        <v>350</v>
      </c>
      <c r="AN169" s="2">
        <v>103</v>
      </c>
      <c r="AO169" s="2">
        <v>89</v>
      </c>
      <c r="AP169" s="2">
        <v>15</v>
      </c>
      <c r="AQ169" s="2">
        <v>22</v>
      </c>
      <c r="AR169" s="2">
        <v>178</v>
      </c>
      <c r="AT169" s="6">
        <f t="shared" si="250"/>
        <v>31277.428571428572</v>
      </c>
      <c r="AU169" s="2">
        <f t="shared" si="251"/>
        <v>497.16666666666669</v>
      </c>
      <c r="AV169" s="2">
        <f t="shared" si="222"/>
        <v>291.14285714285717</v>
      </c>
      <c r="AW169" s="2">
        <f t="shared" si="223"/>
        <v>107.57142857142857</v>
      </c>
      <c r="AX169" s="2">
        <f t="shared" si="224"/>
        <v>136.16666666666666</v>
      </c>
      <c r="AY169" s="2">
        <f t="shared" si="225"/>
        <v>26.333333333333332</v>
      </c>
      <c r="AZ169" s="2">
        <f t="shared" si="226"/>
        <v>25.8</v>
      </c>
      <c r="BA169" s="2">
        <f t="shared" si="227"/>
        <v>184</v>
      </c>
      <c r="BC169" s="6">
        <v>31358</v>
      </c>
      <c r="BD169" s="2">
        <v>269</v>
      </c>
      <c r="BE169" s="2">
        <v>173</v>
      </c>
      <c r="BF169" s="2">
        <v>47</v>
      </c>
      <c r="BG169" s="2">
        <v>101</v>
      </c>
      <c r="BH169" s="2">
        <v>32</v>
      </c>
      <c r="BI169" s="2">
        <v>46</v>
      </c>
      <c r="BJ169" s="2">
        <v>57</v>
      </c>
      <c r="BL169" s="6">
        <f t="shared" si="252"/>
        <v>31359.142857142859</v>
      </c>
      <c r="BM169" s="2">
        <f t="shared" si="253"/>
        <v>247.71428571428572</v>
      </c>
      <c r="BN169" s="2">
        <f t="shared" si="228"/>
        <v>212.42857142857142</v>
      </c>
      <c r="BO169" s="2">
        <f t="shared" si="229"/>
        <v>37.428571428571431</v>
      </c>
      <c r="BP169" s="2">
        <f t="shared" si="230"/>
        <v>79.333333333333329</v>
      </c>
      <c r="BQ169" s="2">
        <f t="shared" si="197"/>
        <v>19.333333333333332</v>
      </c>
      <c r="BR169" s="2">
        <f t="shared" si="198"/>
        <v>26</v>
      </c>
      <c r="BS169" s="2">
        <f t="shared" si="199"/>
        <v>83.142857142857139</v>
      </c>
      <c r="BU169" s="6">
        <v>31763</v>
      </c>
      <c r="BV169" s="2">
        <v>217</v>
      </c>
      <c r="BW169" s="2">
        <v>156</v>
      </c>
      <c r="BX169" s="2">
        <v>34</v>
      </c>
      <c r="BY169" s="2">
        <v>65</v>
      </c>
      <c r="BZ169" s="2">
        <v>15</v>
      </c>
      <c r="CA169" s="2">
        <v>10</v>
      </c>
      <c r="CB169" s="2">
        <v>205</v>
      </c>
      <c r="CD169" s="6">
        <f t="shared" si="254"/>
        <v>31758.142857142859</v>
      </c>
      <c r="CE169" s="2">
        <f t="shared" si="255"/>
        <v>241</v>
      </c>
      <c r="CF169" s="2">
        <f t="shared" si="231"/>
        <v>159.28571428571428</v>
      </c>
      <c r="CG169" s="2">
        <f t="shared" si="232"/>
        <v>32.5</v>
      </c>
      <c r="CH169" s="2">
        <f t="shared" si="233"/>
        <v>78.285714285714292</v>
      </c>
      <c r="CI169" s="2">
        <f t="shared" si="234"/>
        <v>13</v>
      </c>
      <c r="CJ169" s="2">
        <f t="shared" si="235"/>
        <v>11.2</v>
      </c>
      <c r="CK169" s="2">
        <f t="shared" si="236"/>
        <v>161.83333333333334</v>
      </c>
      <c r="CV169" s="6"/>
    </row>
    <row r="170" spans="1:100" x14ac:dyDescent="0.2">
      <c r="A170" s="6">
        <v>31350</v>
      </c>
      <c r="B170" s="2">
        <v>1430</v>
      </c>
      <c r="C170" s="2">
        <v>213</v>
      </c>
      <c r="D170" s="2">
        <v>313</v>
      </c>
      <c r="E170" s="2">
        <v>883</v>
      </c>
      <c r="F170" s="2">
        <v>164</v>
      </c>
      <c r="G170" s="2">
        <v>241</v>
      </c>
      <c r="H170" s="2">
        <v>63</v>
      </c>
      <c r="J170" s="6">
        <f t="shared" si="258"/>
        <v>31341.428571428572</v>
      </c>
      <c r="K170" s="2">
        <f t="shared" si="259"/>
        <v>1501.5714285714287</v>
      </c>
      <c r="L170" s="2">
        <f t="shared" si="275"/>
        <v>261</v>
      </c>
      <c r="M170" s="2">
        <f t="shared" si="276"/>
        <v>294.57142857142856</v>
      </c>
      <c r="N170" s="2">
        <f t="shared" si="277"/>
        <v>803.71428571428567</v>
      </c>
      <c r="O170" s="2">
        <f t="shared" si="278"/>
        <v>136.42857142857142</v>
      </c>
      <c r="P170" s="2">
        <f t="shared" si="279"/>
        <v>223.71428571428572</v>
      </c>
      <c r="Q170" s="2">
        <f t="shared" si="280"/>
        <v>82.714285714285708</v>
      </c>
      <c r="S170" s="6">
        <v>31470</v>
      </c>
      <c r="T170" s="2">
        <v>1120</v>
      </c>
      <c r="U170" s="2">
        <v>278</v>
      </c>
      <c r="V170" s="2">
        <v>396</v>
      </c>
      <c r="W170" s="2">
        <v>389</v>
      </c>
      <c r="X170" s="2">
        <v>110</v>
      </c>
      <c r="Y170" s="2">
        <v>165</v>
      </c>
      <c r="Z170" s="2">
        <v>63</v>
      </c>
      <c r="AB170" s="6">
        <f t="shared" ref="AB170:AC170" si="295">AVERAGE(S167:S173)</f>
        <v>31473.571428571428</v>
      </c>
      <c r="AC170" s="2">
        <f t="shared" si="295"/>
        <v>1338.3333333333333</v>
      </c>
      <c r="AD170" s="2">
        <f t="shared" si="244"/>
        <v>266</v>
      </c>
      <c r="AE170" s="2">
        <f t="shared" si="245"/>
        <v>562.66666666666663</v>
      </c>
      <c r="AF170" s="2">
        <f t="shared" si="246"/>
        <v>467.71428571428572</v>
      </c>
      <c r="AG170" s="2">
        <f t="shared" si="247"/>
        <v>111</v>
      </c>
      <c r="AH170" s="2">
        <f t="shared" si="248"/>
        <v>160.5</v>
      </c>
      <c r="AI170" s="2">
        <f t="shared" si="249"/>
        <v>58.666666666666664</v>
      </c>
      <c r="AK170" s="6">
        <v>31287</v>
      </c>
      <c r="AL170" s="2">
        <v>303</v>
      </c>
      <c r="AM170" s="2">
        <v>190</v>
      </c>
      <c r="AN170" s="2">
        <v>63</v>
      </c>
      <c r="AO170" s="2">
        <v>32</v>
      </c>
      <c r="AP170" s="2">
        <v>14</v>
      </c>
      <c r="AQ170" s="2">
        <v>11</v>
      </c>
      <c r="AR170" s="2">
        <v>68</v>
      </c>
      <c r="AT170" s="6">
        <f t="shared" si="250"/>
        <v>31285.285714285714</v>
      </c>
      <c r="AU170" s="2">
        <f t="shared" si="251"/>
        <v>454</v>
      </c>
      <c r="AV170" s="2">
        <f t="shared" si="222"/>
        <v>249.42857142857142</v>
      </c>
      <c r="AW170" s="2">
        <f t="shared" si="223"/>
        <v>99.714285714285708</v>
      </c>
      <c r="AX170" s="2">
        <f t="shared" si="224"/>
        <v>110.66666666666667</v>
      </c>
      <c r="AY170" s="2">
        <f t="shared" si="225"/>
        <v>24.666666666666668</v>
      </c>
      <c r="AZ170" s="2">
        <f t="shared" si="226"/>
        <v>18.399999999999999</v>
      </c>
      <c r="BA170" s="2">
        <f t="shared" si="227"/>
        <v>156.85714285714286</v>
      </c>
      <c r="BC170" s="6">
        <v>31363</v>
      </c>
      <c r="BD170" s="2">
        <v>222</v>
      </c>
      <c r="BE170" s="2">
        <v>128</v>
      </c>
      <c r="BF170" s="2">
        <v>23</v>
      </c>
      <c r="BG170" s="2">
        <v>81</v>
      </c>
      <c r="BH170" s="2">
        <v>13</v>
      </c>
      <c r="BI170" s="2">
        <v>16</v>
      </c>
      <c r="BJ170" s="2">
        <v>57</v>
      </c>
      <c r="BL170" s="6">
        <f t="shared" si="252"/>
        <v>31363.571428571428</v>
      </c>
      <c r="BM170" s="2">
        <f t="shared" si="253"/>
        <v>238.42857142857142</v>
      </c>
      <c r="BN170" s="2">
        <f t="shared" si="228"/>
        <v>183.14285714285714</v>
      </c>
      <c r="BO170" s="2">
        <f t="shared" si="229"/>
        <v>34.285714285714285</v>
      </c>
      <c r="BP170" s="2">
        <f t="shared" si="230"/>
        <v>75</v>
      </c>
      <c r="BQ170" s="2">
        <f t="shared" si="197"/>
        <v>17.666666666666668</v>
      </c>
      <c r="BR170" s="2">
        <f t="shared" si="198"/>
        <v>21.5</v>
      </c>
      <c r="BS170" s="2">
        <f t="shared" si="199"/>
        <v>70.857142857142861</v>
      </c>
      <c r="BU170" s="6">
        <v>31763</v>
      </c>
      <c r="BV170" s="2">
        <v>190</v>
      </c>
      <c r="BW170" s="2">
        <v>41</v>
      </c>
      <c r="BX170" s="2">
        <v>12</v>
      </c>
      <c r="BY170" s="2">
        <v>48</v>
      </c>
      <c r="BZ170" s="2">
        <v>10</v>
      </c>
      <c r="CD170" s="6">
        <f t="shared" si="254"/>
        <v>31765.428571428572</v>
      </c>
      <c r="CE170" s="2">
        <f t="shared" si="255"/>
        <v>233.16666666666666</v>
      </c>
      <c r="CF170" s="2">
        <f t="shared" si="231"/>
        <v>180.14285714285714</v>
      </c>
      <c r="CG170" s="2">
        <f t="shared" si="232"/>
        <v>34.333333333333336</v>
      </c>
      <c r="CH170" s="2">
        <f t="shared" si="233"/>
        <v>74</v>
      </c>
      <c r="CI170" s="2">
        <f t="shared" si="234"/>
        <v>14.833333333333334</v>
      </c>
      <c r="CJ170" s="2">
        <f t="shared" si="235"/>
        <v>13.2</v>
      </c>
      <c r="CK170" s="2">
        <f t="shared" si="236"/>
        <v>171.83333333333334</v>
      </c>
      <c r="CV170" s="6"/>
    </row>
    <row r="171" spans="1:100" x14ac:dyDescent="0.2">
      <c r="A171" s="6">
        <v>31356</v>
      </c>
      <c r="B171" s="2">
        <v>1510</v>
      </c>
      <c r="C171" s="2">
        <v>350</v>
      </c>
      <c r="D171" s="2">
        <v>345</v>
      </c>
      <c r="E171" s="2">
        <v>907</v>
      </c>
      <c r="F171" s="2">
        <v>159</v>
      </c>
      <c r="G171" s="2">
        <v>255</v>
      </c>
      <c r="H171" s="2">
        <v>126</v>
      </c>
      <c r="J171" s="6">
        <f t="shared" si="258"/>
        <v>31350</v>
      </c>
      <c r="K171" s="2">
        <f t="shared" si="259"/>
        <v>1597.2857142857142</v>
      </c>
      <c r="L171" s="2">
        <f t="shared" si="275"/>
        <v>293.85714285714283</v>
      </c>
      <c r="M171" s="2">
        <f t="shared" si="276"/>
        <v>331.28571428571428</v>
      </c>
      <c r="N171" s="2">
        <f t="shared" si="277"/>
        <v>949.28571428571433</v>
      </c>
      <c r="O171" s="2">
        <f t="shared" si="278"/>
        <v>164.57142857142858</v>
      </c>
      <c r="P171" s="2">
        <f t="shared" si="279"/>
        <v>271.42857142857144</v>
      </c>
      <c r="Q171" s="2">
        <f t="shared" si="280"/>
        <v>83.714285714285708</v>
      </c>
      <c r="S171" s="6">
        <v>31477</v>
      </c>
      <c r="T171" s="2">
        <v>1240</v>
      </c>
      <c r="U171" s="2">
        <v>305</v>
      </c>
      <c r="V171" s="2">
        <v>469</v>
      </c>
      <c r="W171" s="2">
        <v>357</v>
      </c>
      <c r="X171" s="2">
        <v>82</v>
      </c>
      <c r="Y171" s="2">
        <v>102</v>
      </c>
      <c r="Z171" s="2">
        <v>87</v>
      </c>
      <c r="AB171" s="6">
        <f t="shared" ref="AB171:AC171" si="296">AVERAGE(S168:S174)</f>
        <v>31476</v>
      </c>
      <c r="AC171" s="2">
        <f t="shared" si="296"/>
        <v>1425.7142857142858</v>
      </c>
      <c r="AD171" s="2">
        <f t="shared" si="244"/>
        <v>243.71428571428572</v>
      </c>
      <c r="AE171" s="2">
        <f t="shared" si="245"/>
        <v>646.14285714285711</v>
      </c>
      <c r="AF171" s="2">
        <f t="shared" si="246"/>
        <v>437.71428571428572</v>
      </c>
      <c r="AG171" s="2">
        <f t="shared" si="247"/>
        <v>117.28571428571429</v>
      </c>
      <c r="AH171" s="2">
        <f t="shared" si="248"/>
        <v>172.71428571428572</v>
      </c>
      <c r="AI171" s="2">
        <f t="shared" si="249"/>
        <v>57</v>
      </c>
      <c r="AK171" s="6">
        <v>31294</v>
      </c>
      <c r="AL171" s="2">
        <v>643</v>
      </c>
      <c r="AM171" s="2">
        <v>425</v>
      </c>
      <c r="AN171" s="2">
        <v>176</v>
      </c>
      <c r="AO171" s="2">
        <v>324</v>
      </c>
      <c r="AP171" s="2">
        <v>70</v>
      </c>
      <c r="AR171" s="2">
        <v>235</v>
      </c>
      <c r="AT171" s="6">
        <f t="shared" si="250"/>
        <v>31293</v>
      </c>
      <c r="AU171" s="2">
        <f t="shared" si="251"/>
        <v>463.6</v>
      </c>
      <c r="AV171" s="2">
        <f t="shared" si="222"/>
        <v>289.14285714285717</v>
      </c>
      <c r="AW171" s="2">
        <f t="shared" si="223"/>
        <v>105.71428571428571</v>
      </c>
      <c r="AX171" s="2">
        <f t="shared" si="224"/>
        <v>125.2</v>
      </c>
      <c r="AY171" s="2">
        <f t="shared" si="225"/>
        <v>39.833333333333336</v>
      </c>
      <c r="AZ171" s="2">
        <f t="shared" si="226"/>
        <v>19.75</v>
      </c>
      <c r="BA171" s="2">
        <f t="shared" si="227"/>
        <v>194.28571428571428</v>
      </c>
      <c r="BC171" s="6">
        <v>31365</v>
      </c>
      <c r="BD171" s="2">
        <v>199</v>
      </c>
      <c r="BE171" s="2">
        <v>138</v>
      </c>
      <c r="BF171" s="2">
        <v>25</v>
      </c>
      <c r="BG171" s="2">
        <v>62</v>
      </c>
      <c r="BH171" s="2">
        <v>17</v>
      </c>
      <c r="BI171" s="2">
        <v>20</v>
      </c>
      <c r="BJ171" s="2">
        <v>67</v>
      </c>
      <c r="BL171" s="6">
        <f t="shared" si="252"/>
        <v>31368.571428571428</v>
      </c>
      <c r="BM171" s="2">
        <f t="shared" si="253"/>
        <v>231.42857142857142</v>
      </c>
      <c r="BN171" s="2">
        <f t="shared" si="228"/>
        <v>161.42857142857142</v>
      </c>
      <c r="BO171" s="2">
        <f t="shared" si="229"/>
        <v>33.428571428571431</v>
      </c>
      <c r="BP171" s="2">
        <f t="shared" si="230"/>
        <v>77.5</v>
      </c>
      <c r="BQ171" s="2">
        <f t="shared" si="197"/>
        <v>18</v>
      </c>
      <c r="BR171" s="2">
        <f t="shared" si="198"/>
        <v>22.166666666666668</v>
      </c>
      <c r="BS171" s="2">
        <f t="shared" si="199"/>
        <v>62.714285714285715</v>
      </c>
      <c r="BU171" s="6">
        <v>31768</v>
      </c>
      <c r="BV171" s="2">
        <v>214</v>
      </c>
      <c r="BW171" s="2">
        <v>202</v>
      </c>
      <c r="BX171" s="2">
        <v>28</v>
      </c>
      <c r="BY171" s="2">
        <v>80</v>
      </c>
      <c r="BZ171" s="2">
        <v>11</v>
      </c>
      <c r="CA171" s="2">
        <v>8</v>
      </c>
      <c r="CB171" s="2">
        <v>256</v>
      </c>
      <c r="CD171" s="6">
        <f t="shared" si="254"/>
        <v>31772.714285714286</v>
      </c>
      <c r="CE171" s="2">
        <f t="shared" si="255"/>
        <v>210.83333333333334</v>
      </c>
      <c r="CF171" s="2">
        <f t="shared" si="231"/>
        <v>149.71428571428572</v>
      </c>
      <c r="CG171" s="2">
        <f t="shared" si="232"/>
        <v>28.833333333333332</v>
      </c>
      <c r="CH171" s="2">
        <f t="shared" si="233"/>
        <v>71</v>
      </c>
      <c r="CI171" s="2">
        <f t="shared" si="234"/>
        <v>13.333333333333334</v>
      </c>
      <c r="CJ171" s="2">
        <f t="shared" si="235"/>
        <v>10</v>
      </c>
      <c r="CK171" s="2">
        <f t="shared" si="236"/>
        <v>154.16666666666666</v>
      </c>
      <c r="CV171" s="6"/>
    </row>
    <row r="172" spans="1:100" x14ac:dyDescent="0.2">
      <c r="A172" s="6">
        <v>31371</v>
      </c>
      <c r="B172" s="2">
        <v>1650</v>
      </c>
      <c r="C172" s="2">
        <v>310</v>
      </c>
      <c r="D172" s="2">
        <v>399</v>
      </c>
      <c r="E172" s="2">
        <v>990</v>
      </c>
      <c r="F172" s="2">
        <v>161</v>
      </c>
      <c r="G172" s="2">
        <v>266</v>
      </c>
      <c r="H172" s="2">
        <v>69</v>
      </c>
      <c r="J172" s="6">
        <f t="shared" si="258"/>
        <v>31358.857142857141</v>
      </c>
      <c r="K172" s="2">
        <f t="shared" si="259"/>
        <v>1668.4285714285713</v>
      </c>
      <c r="L172" s="2">
        <f t="shared" si="275"/>
        <v>315.57142857142856</v>
      </c>
      <c r="M172" s="2">
        <f t="shared" si="276"/>
        <v>358.85714285714283</v>
      </c>
      <c r="N172" s="2">
        <f t="shared" si="277"/>
        <v>1008.4285714285714</v>
      </c>
      <c r="O172" s="2">
        <f t="shared" si="278"/>
        <v>176.28571428571428</v>
      </c>
      <c r="P172" s="2">
        <f t="shared" si="279"/>
        <v>293.57142857142856</v>
      </c>
      <c r="Q172" s="2">
        <f t="shared" si="280"/>
        <v>78.571428571428569</v>
      </c>
      <c r="S172" s="6">
        <v>31477</v>
      </c>
      <c r="T172" s="2">
        <v>1460</v>
      </c>
      <c r="U172" s="2">
        <v>450</v>
      </c>
      <c r="V172" s="2">
        <v>571</v>
      </c>
      <c r="W172" s="2">
        <v>431</v>
      </c>
      <c r="X172" s="2">
        <v>69</v>
      </c>
      <c r="Y172" s="2">
        <v>105</v>
      </c>
      <c r="AB172" s="6">
        <f t="shared" ref="AB172:AC172" si="297">AVERAGE(S169:S175)</f>
        <v>31478</v>
      </c>
      <c r="AC172" s="2">
        <f t="shared" si="297"/>
        <v>1542.8571428571429</v>
      </c>
      <c r="AD172" s="2">
        <f t="shared" si="244"/>
        <v>218.71428571428572</v>
      </c>
      <c r="AE172" s="2">
        <f t="shared" si="245"/>
        <v>756.42857142857144</v>
      </c>
      <c r="AF172" s="2">
        <f t="shared" si="246"/>
        <v>459.85714285714283</v>
      </c>
      <c r="AG172" s="2">
        <f t="shared" si="247"/>
        <v>122.57142857142857</v>
      </c>
      <c r="AH172" s="2">
        <f t="shared" si="248"/>
        <v>184.71428571428572</v>
      </c>
      <c r="AI172" s="2">
        <f t="shared" si="249"/>
        <v>48.333333333333336</v>
      </c>
      <c r="AK172" s="6">
        <v>31301</v>
      </c>
      <c r="AL172" s="2">
        <v>576</v>
      </c>
      <c r="AM172" s="2">
        <v>175</v>
      </c>
      <c r="AN172" s="2">
        <v>110</v>
      </c>
      <c r="AO172" s="2">
        <v>149</v>
      </c>
      <c r="AP172" s="2">
        <v>22</v>
      </c>
      <c r="AQ172" s="2">
        <v>38</v>
      </c>
      <c r="AR172" s="2">
        <v>83</v>
      </c>
      <c r="AT172" s="6">
        <f t="shared" si="250"/>
        <v>31301</v>
      </c>
      <c r="AU172" s="2">
        <f t="shared" si="251"/>
        <v>508</v>
      </c>
      <c r="AV172" s="2">
        <f t="shared" si="222"/>
        <v>292.28571428571428</v>
      </c>
      <c r="AW172" s="2">
        <f t="shared" si="223"/>
        <v>107.42857142857143</v>
      </c>
      <c r="AX172" s="2">
        <f t="shared" si="224"/>
        <v>130</v>
      </c>
      <c r="AY172" s="2">
        <f t="shared" si="225"/>
        <v>37.428571428571431</v>
      </c>
      <c r="AZ172" s="2">
        <f t="shared" si="226"/>
        <v>21.8</v>
      </c>
      <c r="BA172" s="2">
        <f t="shared" si="227"/>
        <v>158.85714285714286</v>
      </c>
      <c r="BC172" s="6">
        <v>31372</v>
      </c>
      <c r="BD172" s="2">
        <v>227</v>
      </c>
      <c r="BE172" s="2">
        <v>150</v>
      </c>
      <c r="BF172" s="2">
        <v>22</v>
      </c>
      <c r="BG172" s="2">
        <v>67</v>
      </c>
      <c r="BH172" s="2">
        <v>12</v>
      </c>
      <c r="BI172" s="2">
        <v>14</v>
      </c>
      <c r="BJ172" s="2">
        <v>77</v>
      </c>
      <c r="BL172" s="6">
        <f t="shared" si="252"/>
        <v>31373.857142857141</v>
      </c>
      <c r="BM172" s="2">
        <f t="shared" si="253"/>
        <v>219</v>
      </c>
      <c r="BN172" s="2">
        <f t="shared" si="228"/>
        <v>134.28571428571428</v>
      </c>
      <c r="BO172" s="2">
        <f t="shared" si="229"/>
        <v>24.428571428571427</v>
      </c>
      <c r="BP172" s="2">
        <f t="shared" si="230"/>
        <v>75.714285714285708</v>
      </c>
      <c r="BQ172" s="2">
        <f t="shared" si="197"/>
        <v>17.142857142857142</v>
      </c>
      <c r="BR172" s="2">
        <f t="shared" si="198"/>
        <v>20</v>
      </c>
      <c r="BS172" s="2">
        <f t="shared" si="199"/>
        <v>56.571428571428569</v>
      </c>
      <c r="BU172" s="6">
        <v>31785</v>
      </c>
      <c r="BW172" s="2">
        <v>73</v>
      </c>
      <c r="BY172" s="2">
        <v>86</v>
      </c>
      <c r="CB172" s="2">
        <v>66</v>
      </c>
      <c r="CD172" s="6">
        <f t="shared" si="254"/>
        <v>31778.714285714286</v>
      </c>
      <c r="CE172" s="2">
        <f t="shared" si="255"/>
        <v>201.33333333333334</v>
      </c>
      <c r="CF172" s="2">
        <f t="shared" si="231"/>
        <v>142</v>
      </c>
      <c r="CG172" s="2">
        <f t="shared" si="232"/>
        <v>28.666666666666668</v>
      </c>
      <c r="CH172" s="2">
        <f t="shared" si="233"/>
        <v>73.428571428571431</v>
      </c>
      <c r="CI172" s="2">
        <f t="shared" si="234"/>
        <v>13.333333333333334</v>
      </c>
      <c r="CJ172" s="2">
        <f t="shared" si="235"/>
        <v>10.6</v>
      </c>
      <c r="CK172" s="2">
        <f t="shared" si="236"/>
        <v>136.33333333333334</v>
      </c>
      <c r="CV172" s="6"/>
    </row>
    <row r="173" spans="1:100" x14ac:dyDescent="0.2">
      <c r="A173" s="6">
        <v>31377</v>
      </c>
      <c r="B173" s="2">
        <v>1780</v>
      </c>
      <c r="C173" s="2">
        <v>380</v>
      </c>
      <c r="D173" s="2">
        <v>449</v>
      </c>
      <c r="E173" s="2">
        <v>1358</v>
      </c>
      <c r="F173" s="2">
        <v>242</v>
      </c>
      <c r="G173" s="2">
        <v>403</v>
      </c>
      <c r="H173" s="2">
        <v>62</v>
      </c>
      <c r="J173" s="6">
        <f t="shared" si="258"/>
        <v>31367.142857142859</v>
      </c>
      <c r="K173" s="2">
        <f t="shared" si="259"/>
        <v>1687.1428571428571</v>
      </c>
      <c r="L173" s="2">
        <f t="shared" si="275"/>
        <v>353</v>
      </c>
      <c r="M173" s="2">
        <f t="shared" si="276"/>
        <v>392.57142857142856</v>
      </c>
      <c r="N173" s="2">
        <f t="shared" si="277"/>
        <v>1057.7142857142858</v>
      </c>
      <c r="O173" s="2">
        <f t="shared" si="278"/>
        <v>187.42857142857142</v>
      </c>
      <c r="P173" s="2">
        <f t="shared" si="279"/>
        <v>312.71428571428572</v>
      </c>
      <c r="Q173" s="2">
        <f t="shared" si="280"/>
        <v>87.857142857142861</v>
      </c>
      <c r="S173" s="6">
        <v>31484</v>
      </c>
      <c r="T173" s="2">
        <v>1950</v>
      </c>
      <c r="U173" s="2">
        <v>78</v>
      </c>
      <c r="V173" s="2">
        <v>1119</v>
      </c>
      <c r="W173" s="2">
        <v>549</v>
      </c>
      <c r="X173" s="2">
        <v>147</v>
      </c>
      <c r="Y173" s="2">
        <v>227</v>
      </c>
      <c r="Z173" s="2">
        <v>28</v>
      </c>
      <c r="AB173" s="6">
        <f t="shared" ref="AB173:AC173" si="298">AVERAGE(S170:S176)</f>
        <v>31481</v>
      </c>
      <c r="AC173" s="2">
        <f t="shared" si="298"/>
        <v>1634.4285714285713</v>
      </c>
      <c r="AD173" s="2">
        <f t="shared" si="244"/>
        <v>219.85714285714286</v>
      </c>
      <c r="AE173" s="2">
        <f t="shared" si="245"/>
        <v>832.85714285714289</v>
      </c>
      <c r="AF173" s="2">
        <f t="shared" si="246"/>
        <v>493.71428571428572</v>
      </c>
      <c r="AG173" s="2">
        <f t="shared" si="247"/>
        <v>145.42857142857142</v>
      </c>
      <c r="AH173" s="2">
        <f t="shared" si="248"/>
        <v>200.71428571428572</v>
      </c>
      <c r="AI173" s="2">
        <f t="shared" si="249"/>
        <v>45.5</v>
      </c>
      <c r="AK173" s="6">
        <v>31308</v>
      </c>
      <c r="AL173" s="2">
        <v>361</v>
      </c>
      <c r="AM173" s="2">
        <v>108</v>
      </c>
      <c r="AN173" s="2">
        <v>62</v>
      </c>
      <c r="AO173" s="2">
        <v>32</v>
      </c>
      <c r="AP173" s="2">
        <v>13</v>
      </c>
      <c r="AQ173" s="2">
        <v>8</v>
      </c>
      <c r="AR173" s="2">
        <v>53</v>
      </c>
      <c r="AT173" s="6">
        <f t="shared" si="250"/>
        <v>31308</v>
      </c>
      <c r="AU173" s="2">
        <f t="shared" si="251"/>
        <v>514.5</v>
      </c>
      <c r="AV173" s="2">
        <f t="shared" si="222"/>
        <v>262.28571428571428</v>
      </c>
      <c r="AW173" s="2">
        <f t="shared" si="223"/>
        <v>111.85714285714286</v>
      </c>
      <c r="AX173" s="2">
        <f t="shared" si="224"/>
        <v>127.33333333333333</v>
      </c>
      <c r="AY173" s="2">
        <f t="shared" si="225"/>
        <v>38.142857142857146</v>
      </c>
      <c r="AZ173" s="2">
        <f t="shared" si="226"/>
        <v>20.399999999999999</v>
      </c>
      <c r="BA173" s="2">
        <f t="shared" si="227"/>
        <v>142.14285714285714</v>
      </c>
      <c r="BC173" s="6">
        <v>31380</v>
      </c>
      <c r="BD173" s="2">
        <v>212</v>
      </c>
      <c r="BE173" s="2">
        <v>113</v>
      </c>
      <c r="BF173" s="2">
        <v>20</v>
      </c>
      <c r="BG173" s="2">
        <v>70</v>
      </c>
      <c r="BH173" s="2">
        <v>18</v>
      </c>
      <c r="BI173" s="2">
        <v>19</v>
      </c>
      <c r="BJ173" s="2">
        <v>34</v>
      </c>
      <c r="BL173" s="6">
        <f t="shared" si="252"/>
        <v>31380.428571428572</v>
      </c>
      <c r="BM173" s="2">
        <f t="shared" si="253"/>
        <v>203.14285714285714</v>
      </c>
      <c r="BN173" s="2">
        <f t="shared" si="228"/>
        <v>128.57142857142858</v>
      </c>
      <c r="BO173" s="2">
        <f t="shared" si="229"/>
        <v>20.285714285714285</v>
      </c>
      <c r="BP173" s="2">
        <f t="shared" si="230"/>
        <v>73.142857142857139</v>
      </c>
      <c r="BQ173" s="2">
        <f t="shared" si="197"/>
        <v>14</v>
      </c>
      <c r="BR173" s="2">
        <f t="shared" si="198"/>
        <v>14.142857142857142</v>
      </c>
      <c r="BS173" s="2">
        <f t="shared" si="199"/>
        <v>56.428571428571431</v>
      </c>
      <c r="BU173" s="6">
        <v>31785</v>
      </c>
      <c r="BV173" s="2">
        <v>225</v>
      </c>
      <c r="BW173" s="2">
        <v>234</v>
      </c>
      <c r="BX173" s="2">
        <v>45</v>
      </c>
      <c r="BY173" s="2">
        <v>73</v>
      </c>
      <c r="BZ173" s="2">
        <v>23</v>
      </c>
      <c r="CA173" s="2">
        <v>22</v>
      </c>
      <c r="CB173" s="2">
        <v>133</v>
      </c>
      <c r="CD173" s="6">
        <f t="shared" si="254"/>
        <v>31785</v>
      </c>
      <c r="CE173" s="2">
        <f t="shared" si="255"/>
        <v>189.33333333333334</v>
      </c>
      <c r="CF173" s="2">
        <f t="shared" si="231"/>
        <v>157.57142857142858</v>
      </c>
      <c r="CG173" s="2">
        <f t="shared" si="232"/>
        <v>26.333333333333332</v>
      </c>
      <c r="CH173" s="2">
        <f t="shared" si="233"/>
        <v>72.571428571428569</v>
      </c>
      <c r="CI173" s="2">
        <f t="shared" si="234"/>
        <v>12.666666666666666</v>
      </c>
      <c r="CJ173" s="2">
        <f t="shared" si="235"/>
        <v>9.4</v>
      </c>
      <c r="CK173" s="2">
        <f t="shared" si="236"/>
        <v>122.83333333333333</v>
      </c>
      <c r="CV173" s="6"/>
    </row>
    <row r="174" spans="1:100" x14ac:dyDescent="0.2">
      <c r="A174" s="6">
        <v>31385</v>
      </c>
      <c r="B174" s="2">
        <v>1930</v>
      </c>
      <c r="C174" s="2">
        <v>390</v>
      </c>
      <c r="D174" s="2">
        <v>444</v>
      </c>
      <c r="E174" s="2">
        <v>1119</v>
      </c>
      <c r="F174" s="2">
        <v>201</v>
      </c>
      <c r="G174" s="2">
        <v>330</v>
      </c>
      <c r="H174" s="2">
        <v>63</v>
      </c>
      <c r="J174" s="6">
        <f t="shared" si="258"/>
        <v>31374.285714285714</v>
      </c>
      <c r="K174" s="2">
        <f t="shared" si="259"/>
        <v>1698.5714285714287</v>
      </c>
      <c r="L174" s="2">
        <f t="shared" si="275"/>
        <v>353.71428571428572</v>
      </c>
      <c r="M174" s="2">
        <f t="shared" si="276"/>
        <v>405.57142857142856</v>
      </c>
      <c r="N174" s="2">
        <f t="shared" si="277"/>
        <v>1119</v>
      </c>
      <c r="O174" s="2">
        <f t="shared" si="278"/>
        <v>220</v>
      </c>
      <c r="P174" s="2">
        <f t="shared" si="279"/>
        <v>319.28571428571428</v>
      </c>
      <c r="Q174" s="2">
        <f t="shared" si="280"/>
        <v>88.857142857142861</v>
      </c>
      <c r="S174" s="6">
        <v>31484</v>
      </c>
      <c r="T174" s="2">
        <v>1950</v>
      </c>
      <c r="U174" s="2">
        <v>110</v>
      </c>
      <c r="V174" s="2">
        <v>1147</v>
      </c>
      <c r="W174" s="2">
        <v>551</v>
      </c>
      <c r="X174" s="2">
        <v>155</v>
      </c>
      <c r="Y174" s="2">
        <v>246</v>
      </c>
      <c r="Z174" s="2">
        <v>39</v>
      </c>
      <c r="AB174" s="6">
        <f t="shared" ref="AB174:AC174" si="299">AVERAGE(S171:S177)</f>
        <v>31484</v>
      </c>
      <c r="AC174" s="2">
        <f t="shared" si="299"/>
        <v>1723.2857142857142</v>
      </c>
      <c r="AD174" s="2">
        <f t="shared" si="244"/>
        <v>208.71428571428572</v>
      </c>
      <c r="AE174" s="2">
        <f t="shared" si="245"/>
        <v>908.71428571428567</v>
      </c>
      <c r="AF174" s="2">
        <f t="shared" si="246"/>
        <v>526</v>
      </c>
      <c r="AG174" s="2">
        <f t="shared" si="247"/>
        <v>171.28571428571428</v>
      </c>
      <c r="AH174" s="2">
        <f t="shared" si="248"/>
        <v>218.42857142857142</v>
      </c>
      <c r="AI174" s="2">
        <f t="shared" si="249"/>
        <v>41.666666666666664</v>
      </c>
      <c r="AK174" s="6">
        <v>31315</v>
      </c>
      <c r="AM174" s="2">
        <v>383</v>
      </c>
      <c r="AN174" s="2">
        <v>116</v>
      </c>
      <c r="AP174" s="2">
        <v>105</v>
      </c>
      <c r="AR174" s="2">
        <v>298</v>
      </c>
      <c r="AT174" s="6">
        <f t="shared" si="250"/>
        <v>31316</v>
      </c>
      <c r="AU174" s="2">
        <f t="shared" si="251"/>
        <v>556.79999999999995</v>
      </c>
      <c r="AV174" s="2">
        <f t="shared" si="222"/>
        <v>323</v>
      </c>
      <c r="AW174" s="2">
        <f t="shared" si="223"/>
        <v>127</v>
      </c>
      <c r="AX174" s="2">
        <f t="shared" si="224"/>
        <v>146.4</v>
      </c>
      <c r="AY174" s="2">
        <f t="shared" si="225"/>
        <v>42.166666666666664</v>
      </c>
      <c r="AZ174" s="2">
        <f t="shared" si="226"/>
        <v>22.75</v>
      </c>
      <c r="BA174" s="2">
        <f t="shared" si="227"/>
        <v>154.5</v>
      </c>
      <c r="BC174" s="6">
        <v>31386</v>
      </c>
      <c r="BD174" s="2">
        <v>206</v>
      </c>
      <c r="BE174" s="2">
        <v>138</v>
      </c>
      <c r="BF174" s="2">
        <v>22</v>
      </c>
      <c r="BG174" s="2">
        <v>84</v>
      </c>
      <c r="BH174" s="2">
        <v>16</v>
      </c>
      <c r="BI174" s="2">
        <v>18</v>
      </c>
      <c r="BJ174" s="2">
        <v>64</v>
      </c>
      <c r="BL174" s="6">
        <f t="shared" si="252"/>
        <v>31386.714285714286</v>
      </c>
      <c r="BM174" s="2">
        <f t="shared" si="253"/>
        <v>197.71428571428572</v>
      </c>
      <c r="BN174" s="2">
        <f t="shared" si="228"/>
        <v>127.42857142857143</v>
      </c>
      <c r="BO174" s="2">
        <f t="shared" si="229"/>
        <v>19.571428571428573</v>
      </c>
      <c r="BP174" s="2">
        <f t="shared" si="230"/>
        <v>70.571428571428569</v>
      </c>
      <c r="BQ174" s="2">
        <f t="shared" si="197"/>
        <v>13.857142857142858</v>
      </c>
      <c r="BR174" s="2">
        <f t="shared" si="198"/>
        <v>14</v>
      </c>
      <c r="BS174" s="2">
        <f t="shared" si="199"/>
        <v>55.571428571428569</v>
      </c>
      <c r="BU174" s="6">
        <v>31791</v>
      </c>
      <c r="BV174" s="2">
        <v>175</v>
      </c>
      <c r="BW174" s="2">
        <v>172</v>
      </c>
      <c r="BX174" s="2">
        <v>21</v>
      </c>
      <c r="BY174" s="2">
        <v>82</v>
      </c>
      <c r="BZ174" s="2">
        <v>11</v>
      </c>
      <c r="CA174" s="2">
        <v>5</v>
      </c>
      <c r="CB174" s="2">
        <v>94</v>
      </c>
      <c r="CD174" s="6">
        <f t="shared" si="254"/>
        <v>31791.857142857141</v>
      </c>
      <c r="CE174" s="2">
        <f t="shared" si="255"/>
        <v>180.5</v>
      </c>
      <c r="CF174" s="2">
        <f t="shared" si="231"/>
        <v>157.14285714285714</v>
      </c>
      <c r="CG174" s="2">
        <f t="shared" si="232"/>
        <v>27.666666666666668</v>
      </c>
      <c r="CH174" s="2">
        <f t="shared" si="233"/>
        <v>74</v>
      </c>
      <c r="CI174" s="2">
        <f t="shared" si="234"/>
        <v>13.166666666666666</v>
      </c>
      <c r="CJ174" s="2">
        <f t="shared" si="235"/>
        <v>8.6666666666666661</v>
      </c>
      <c r="CK174" s="2">
        <f t="shared" si="236"/>
        <v>107.71428571428571</v>
      </c>
      <c r="CV174" s="6"/>
    </row>
    <row r="175" spans="1:100" x14ac:dyDescent="0.2">
      <c r="A175" s="6">
        <v>31389</v>
      </c>
      <c r="B175" s="2">
        <v>1720</v>
      </c>
      <c r="C175" s="2">
        <v>560</v>
      </c>
      <c r="D175" s="2">
        <v>478</v>
      </c>
      <c r="E175" s="2">
        <v>1177</v>
      </c>
      <c r="F175" s="2">
        <v>215</v>
      </c>
      <c r="G175" s="2">
        <v>369</v>
      </c>
      <c r="H175" s="2">
        <v>167</v>
      </c>
      <c r="J175" s="6">
        <f t="shared" si="258"/>
        <v>31381.285714285714</v>
      </c>
      <c r="K175" s="2">
        <f t="shared" si="259"/>
        <v>1900</v>
      </c>
      <c r="L175" s="2">
        <f t="shared" si="275"/>
        <v>377.16666666666669</v>
      </c>
      <c r="M175" s="2">
        <f t="shared" si="276"/>
        <v>473.14285714285717</v>
      </c>
      <c r="N175" s="2">
        <f t="shared" si="277"/>
        <v>1158.3333333333333</v>
      </c>
      <c r="O175" s="2">
        <f t="shared" si="278"/>
        <v>262.28571428571428</v>
      </c>
      <c r="P175" s="2">
        <f t="shared" si="279"/>
        <v>396.42857142857144</v>
      </c>
      <c r="Q175" s="2">
        <f t="shared" si="280"/>
        <v>95</v>
      </c>
      <c r="S175" s="6">
        <v>31484</v>
      </c>
      <c r="T175" s="2">
        <v>1950</v>
      </c>
      <c r="U175" s="2">
        <v>90</v>
      </c>
      <c r="V175" s="2">
        <v>1186</v>
      </c>
      <c r="W175" s="2">
        <v>569</v>
      </c>
      <c r="X175" s="2">
        <v>163</v>
      </c>
      <c r="Y175" s="2">
        <v>267</v>
      </c>
      <c r="Z175" s="2">
        <v>22</v>
      </c>
      <c r="AB175" s="6">
        <f t="shared" ref="AB175:AC175" si="300">AVERAGE(S172:S178)</f>
        <v>31486</v>
      </c>
      <c r="AC175" s="2">
        <f t="shared" si="300"/>
        <v>1793.5714285714287</v>
      </c>
      <c r="AD175" s="2">
        <f t="shared" si="244"/>
        <v>192.28571428571428</v>
      </c>
      <c r="AE175" s="2">
        <f t="shared" si="245"/>
        <v>974.14285714285711</v>
      </c>
      <c r="AF175" s="2">
        <f t="shared" si="246"/>
        <v>561.42857142857144</v>
      </c>
      <c r="AG175" s="2">
        <f t="shared" si="247"/>
        <v>201.28571428571428</v>
      </c>
      <c r="AH175" s="2">
        <f t="shared" si="248"/>
        <v>245.42857142857142</v>
      </c>
      <c r="AI175" s="2">
        <f t="shared" si="249"/>
        <v>32</v>
      </c>
      <c r="AK175" s="6">
        <v>31322</v>
      </c>
      <c r="AL175" s="2">
        <v>730</v>
      </c>
      <c r="AM175" s="2">
        <v>415</v>
      </c>
      <c r="AN175" s="2">
        <v>122</v>
      </c>
      <c r="AO175" s="2">
        <v>154</v>
      </c>
      <c r="AP175" s="2">
        <v>23</v>
      </c>
      <c r="AQ175" s="2">
        <v>30</v>
      </c>
      <c r="AR175" s="2">
        <v>197</v>
      </c>
      <c r="AT175" s="6">
        <f t="shared" si="250"/>
        <v>31324</v>
      </c>
      <c r="AU175" s="2">
        <f t="shared" si="251"/>
        <v>606.4</v>
      </c>
      <c r="AV175" s="2">
        <f t="shared" si="222"/>
        <v>295.57142857142856</v>
      </c>
      <c r="AW175" s="2">
        <f t="shared" si="223"/>
        <v>124.71428571428571</v>
      </c>
      <c r="AX175" s="2">
        <f t="shared" si="224"/>
        <v>133.4</v>
      </c>
      <c r="AY175" s="2">
        <f t="shared" si="225"/>
        <v>36.666666666666664</v>
      </c>
      <c r="AZ175" s="2">
        <f t="shared" si="226"/>
        <v>29.2</v>
      </c>
      <c r="BA175" s="2">
        <f t="shared" si="227"/>
        <v>127.66666666666667</v>
      </c>
      <c r="BC175" s="6">
        <v>31393</v>
      </c>
      <c r="BD175" s="2">
        <v>198</v>
      </c>
      <c r="BE175" s="2">
        <v>100</v>
      </c>
      <c r="BF175" s="2">
        <v>12</v>
      </c>
      <c r="BG175" s="2">
        <v>65</v>
      </c>
      <c r="BH175" s="2">
        <v>12</v>
      </c>
      <c r="BI175" s="2">
        <v>7</v>
      </c>
      <c r="BJ175" s="2">
        <v>40</v>
      </c>
      <c r="BL175" s="6">
        <f t="shared" si="252"/>
        <v>31393.714285714286</v>
      </c>
      <c r="BM175" s="2">
        <f t="shared" si="253"/>
        <v>193</v>
      </c>
      <c r="BN175" s="2">
        <f t="shared" si="228"/>
        <v>123.85714285714286</v>
      </c>
      <c r="BO175" s="2">
        <f t="shared" si="229"/>
        <v>18.571428571428573</v>
      </c>
      <c r="BP175" s="2">
        <f t="shared" si="230"/>
        <v>72.714285714285708</v>
      </c>
      <c r="BQ175" s="2">
        <f t="shared" si="197"/>
        <v>13.285714285714286</v>
      </c>
      <c r="BR175" s="2">
        <f t="shared" si="198"/>
        <v>13</v>
      </c>
      <c r="BS175" s="2">
        <f t="shared" si="199"/>
        <v>52.857142857142854</v>
      </c>
      <c r="BU175" s="6">
        <v>31796</v>
      </c>
      <c r="BV175" s="2">
        <v>187</v>
      </c>
      <c r="BW175" s="2">
        <v>116</v>
      </c>
      <c r="BX175" s="2">
        <v>32</v>
      </c>
      <c r="BY175" s="2">
        <v>80</v>
      </c>
      <c r="BZ175" s="2">
        <v>10</v>
      </c>
      <c r="CA175" s="2">
        <v>8</v>
      </c>
      <c r="CB175" s="2">
        <v>64</v>
      </c>
      <c r="CD175" s="6">
        <f t="shared" si="254"/>
        <v>31800.428571428572</v>
      </c>
      <c r="CE175" s="2">
        <f t="shared" si="255"/>
        <v>167.66666666666666</v>
      </c>
      <c r="CF175" s="2">
        <f t="shared" si="231"/>
        <v>145.14285714285714</v>
      </c>
      <c r="CG175" s="2">
        <f t="shared" si="232"/>
        <v>25.666666666666668</v>
      </c>
      <c r="CH175" s="2">
        <f t="shared" si="233"/>
        <v>73</v>
      </c>
      <c r="CI175" s="2">
        <f t="shared" si="234"/>
        <v>13.166666666666666</v>
      </c>
      <c r="CJ175" s="2">
        <f t="shared" si="235"/>
        <v>8.3333333333333339</v>
      </c>
      <c r="CK175" s="2">
        <f t="shared" si="236"/>
        <v>79.428571428571431</v>
      </c>
      <c r="CV175" s="6"/>
    </row>
    <row r="176" spans="1:100" x14ac:dyDescent="0.2">
      <c r="A176" s="6">
        <v>31392</v>
      </c>
      <c r="B176" s="2">
        <v>1870</v>
      </c>
      <c r="C176" s="2">
        <v>273</v>
      </c>
      <c r="D176" s="2">
        <v>411</v>
      </c>
      <c r="E176" s="2">
        <v>1399</v>
      </c>
      <c r="F176" s="2">
        <v>398</v>
      </c>
      <c r="G176" s="2">
        <v>371</v>
      </c>
      <c r="H176" s="2">
        <v>72</v>
      </c>
      <c r="J176" s="6">
        <f t="shared" si="258"/>
        <v>31389.285714285714</v>
      </c>
      <c r="K176" s="2">
        <f t="shared" si="259"/>
        <v>2012.8571428571429</v>
      </c>
      <c r="L176" s="2">
        <f t="shared" si="275"/>
        <v>422.66666666666669</v>
      </c>
      <c r="M176" s="2">
        <f t="shared" si="276"/>
        <v>522.85714285714289</v>
      </c>
      <c r="N176" s="2">
        <f t="shared" si="277"/>
        <v>1324.5</v>
      </c>
      <c r="O176" s="2">
        <f t="shared" si="278"/>
        <v>289.14285714285717</v>
      </c>
      <c r="P176" s="2">
        <f t="shared" si="279"/>
        <v>443.28571428571428</v>
      </c>
      <c r="Q176" s="2">
        <f t="shared" si="280"/>
        <v>95.142857142857139</v>
      </c>
      <c r="S176" s="6">
        <v>31491</v>
      </c>
      <c r="T176" s="2">
        <v>1771</v>
      </c>
      <c r="U176" s="2">
        <v>228</v>
      </c>
      <c r="V176" s="2">
        <v>942</v>
      </c>
      <c r="W176" s="2">
        <v>610</v>
      </c>
      <c r="X176" s="2">
        <v>292</v>
      </c>
      <c r="Y176" s="2">
        <v>293</v>
      </c>
      <c r="Z176" s="2">
        <v>34</v>
      </c>
      <c r="AB176" s="6">
        <f t="shared" ref="AB176:AC176" si="301">AVERAGE(S173:S179)</f>
        <v>31489</v>
      </c>
      <c r="AC176" s="2">
        <f t="shared" si="301"/>
        <v>1832.1428571428571</v>
      </c>
      <c r="AD176" s="2">
        <f t="shared" si="244"/>
        <v>149.42857142857142</v>
      </c>
      <c r="AE176" s="2">
        <f t="shared" si="245"/>
        <v>993.42857142857144</v>
      </c>
      <c r="AF176" s="2">
        <f t="shared" si="246"/>
        <v>573.57142857142856</v>
      </c>
      <c r="AG176" s="2">
        <f t="shared" si="247"/>
        <v>204.57142857142858</v>
      </c>
      <c r="AH176" s="2">
        <f t="shared" si="248"/>
        <v>249.71428571428572</v>
      </c>
      <c r="AI176" s="2">
        <f t="shared" si="249"/>
        <v>33</v>
      </c>
      <c r="AK176" s="6">
        <v>31329</v>
      </c>
      <c r="AL176" s="2">
        <v>474</v>
      </c>
      <c r="AM176" s="2">
        <v>140</v>
      </c>
      <c r="AN176" s="2">
        <v>134</v>
      </c>
      <c r="AO176" s="2">
        <v>73</v>
      </c>
      <c r="AP176" s="2">
        <v>20</v>
      </c>
      <c r="AQ176" s="2">
        <v>15</v>
      </c>
      <c r="AR176" s="2">
        <v>61</v>
      </c>
      <c r="AT176" s="6">
        <f t="shared" si="250"/>
        <v>31332</v>
      </c>
      <c r="AU176" s="2">
        <f t="shared" si="251"/>
        <v>612.79999999999995</v>
      </c>
      <c r="AV176" s="2">
        <f t="shared" si="222"/>
        <v>288.42857142857144</v>
      </c>
      <c r="AW176" s="2">
        <f t="shared" si="223"/>
        <v>129.57142857142858</v>
      </c>
      <c r="AX176" s="2">
        <f t="shared" si="224"/>
        <v>130</v>
      </c>
      <c r="AY176" s="2">
        <f t="shared" si="225"/>
        <v>38</v>
      </c>
      <c r="AZ176" s="2">
        <f t="shared" si="226"/>
        <v>30.8</v>
      </c>
      <c r="BA176" s="2">
        <f t="shared" si="227"/>
        <v>122.33333333333333</v>
      </c>
      <c r="BC176" s="6">
        <v>31404</v>
      </c>
      <c r="BD176" s="2">
        <v>158</v>
      </c>
      <c r="BE176" s="2">
        <v>133</v>
      </c>
      <c r="BF176" s="2">
        <v>18</v>
      </c>
      <c r="BG176" s="2">
        <v>83</v>
      </c>
      <c r="BH176" s="2">
        <v>10</v>
      </c>
      <c r="BI176" s="2">
        <v>5</v>
      </c>
      <c r="BJ176" s="2">
        <v>56</v>
      </c>
      <c r="BL176" s="6">
        <f t="shared" si="252"/>
        <v>31400.714285714286</v>
      </c>
      <c r="BM176" s="2">
        <f t="shared" si="253"/>
        <v>224.42857142857142</v>
      </c>
      <c r="BN176" s="2">
        <f t="shared" si="228"/>
        <v>116</v>
      </c>
      <c r="BO176" s="2">
        <f t="shared" si="229"/>
        <v>22.857142857142858</v>
      </c>
      <c r="BP176" s="2">
        <f t="shared" si="230"/>
        <v>76.142857142857139</v>
      </c>
      <c r="BQ176" s="2">
        <f t="shared" si="197"/>
        <v>12.857142857142858</v>
      </c>
      <c r="BR176" s="2">
        <f t="shared" si="198"/>
        <v>12.857142857142858</v>
      </c>
      <c r="BS176" s="2">
        <f t="shared" si="199"/>
        <v>53.142857142857146</v>
      </c>
      <c r="BU176" s="6">
        <v>31807</v>
      </c>
      <c r="BV176" s="2">
        <v>145</v>
      </c>
      <c r="BW176" s="2">
        <v>265</v>
      </c>
      <c r="BX176" s="2">
        <v>20</v>
      </c>
      <c r="BY176" s="2">
        <v>59</v>
      </c>
      <c r="BZ176" s="2">
        <v>11</v>
      </c>
      <c r="CA176" s="2">
        <v>4</v>
      </c>
      <c r="CB176" s="2">
        <v>124</v>
      </c>
      <c r="CD176" s="6"/>
      <c r="CV176" s="6"/>
    </row>
    <row r="177" spans="1:100" x14ac:dyDescent="0.2">
      <c r="A177" s="6">
        <v>31399</v>
      </c>
      <c r="B177" s="2">
        <v>2840</v>
      </c>
      <c r="D177" s="2">
        <v>786</v>
      </c>
      <c r="F177" s="2">
        <v>460</v>
      </c>
      <c r="G177" s="2">
        <v>781</v>
      </c>
      <c r="H177" s="2">
        <v>106</v>
      </c>
      <c r="J177" s="6">
        <f t="shared" si="258"/>
        <v>31396.142857142859</v>
      </c>
      <c r="K177" s="2">
        <f t="shared" si="259"/>
        <v>2050</v>
      </c>
      <c r="L177" s="2">
        <f t="shared" si="275"/>
        <v>415.66666666666669</v>
      </c>
      <c r="M177" s="2">
        <f t="shared" si="276"/>
        <v>543.14285714285711</v>
      </c>
      <c r="N177" s="2">
        <f t="shared" si="277"/>
        <v>1380.8333333333333</v>
      </c>
      <c r="O177" s="2">
        <f t="shared" si="278"/>
        <v>298.14285714285717</v>
      </c>
      <c r="P177" s="2">
        <f t="shared" si="279"/>
        <v>458.42857142857144</v>
      </c>
      <c r="Q177" s="2">
        <f t="shared" si="280"/>
        <v>91.142857142857139</v>
      </c>
      <c r="S177" s="6">
        <v>31491</v>
      </c>
      <c r="T177" s="2">
        <v>1742</v>
      </c>
      <c r="U177" s="2">
        <v>200</v>
      </c>
      <c r="V177" s="2">
        <v>927</v>
      </c>
      <c r="W177" s="2">
        <v>615</v>
      </c>
      <c r="X177" s="2">
        <v>291</v>
      </c>
      <c r="Y177" s="2">
        <v>289</v>
      </c>
      <c r="Z177" s="2">
        <v>40</v>
      </c>
      <c r="AB177" s="6">
        <f t="shared" ref="AB177:AC177" si="302">AVERAGE(S174:S180)</f>
        <v>31491</v>
      </c>
      <c r="AC177" s="2">
        <f t="shared" si="302"/>
        <v>1815</v>
      </c>
      <c r="AD177" s="2">
        <f t="shared" si="244"/>
        <v>159.42857142857142</v>
      </c>
      <c r="AE177" s="2">
        <f t="shared" si="245"/>
        <v>938.28571428571433</v>
      </c>
      <c r="AF177" s="2">
        <f t="shared" si="246"/>
        <v>566.71428571428567</v>
      </c>
      <c r="AG177" s="2">
        <f t="shared" si="247"/>
        <v>198.42857142857142</v>
      </c>
      <c r="AH177" s="2">
        <f t="shared" si="248"/>
        <v>238.85714285714286</v>
      </c>
      <c r="AI177" s="2">
        <f t="shared" si="249"/>
        <v>36.714285714285715</v>
      </c>
      <c r="AK177" s="6">
        <v>31343</v>
      </c>
      <c r="AM177" s="2">
        <v>615</v>
      </c>
      <c r="AN177" s="2">
        <v>169</v>
      </c>
      <c r="AT177" s="6">
        <f t="shared" si="250"/>
        <v>31340</v>
      </c>
      <c r="AU177" s="2">
        <f t="shared" si="251"/>
        <v>675</v>
      </c>
      <c r="AV177" s="2">
        <f t="shared" si="222"/>
        <v>318.5</v>
      </c>
      <c r="AW177" s="2">
        <f t="shared" si="223"/>
        <v>141</v>
      </c>
      <c r="AX177" s="2">
        <f t="shared" si="224"/>
        <v>159</v>
      </c>
      <c r="AY177" s="2">
        <f t="shared" si="225"/>
        <v>41</v>
      </c>
      <c r="AZ177" s="2">
        <f t="shared" si="226"/>
        <v>40</v>
      </c>
      <c r="BA177" s="2">
        <f t="shared" si="227"/>
        <v>171.16666666666666</v>
      </c>
      <c r="BC177" s="6">
        <v>31407</v>
      </c>
      <c r="BD177" s="2">
        <v>184</v>
      </c>
      <c r="BE177" s="2">
        <v>120</v>
      </c>
      <c r="BF177" s="2">
        <v>18</v>
      </c>
      <c r="BG177" s="2">
        <v>63</v>
      </c>
      <c r="BH177" s="2">
        <v>12</v>
      </c>
      <c r="BI177" s="2">
        <v>15</v>
      </c>
      <c r="BJ177" s="2">
        <v>51</v>
      </c>
      <c r="BL177" s="6">
        <f t="shared" si="252"/>
        <v>31407.571428571428</v>
      </c>
      <c r="BM177" s="2">
        <f t="shared" si="253"/>
        <v>239.28571428571428</v>
      </c>
      <c r="BN177" s="2">
        <f t="shared" si="228"/>
        <v>110.57142857142857</v>
      </c>
      <c r="BO177" s="2">
        <f t="shared" si="229"/>
        <v>24.285714285714285</v>
      </c>
      <c r="BP177" s="2">
        <f t="shared" si="230"/>
        <v>75.714285714285708</v>
      </c>
      <c r="BQ177" s="2">
        <f t="shared" si="197"/>
        <v>11.714285714285714</v>
      </c>
      <c r="BR177" s="2">
        <f t="shared" si="198"/>
        <v>10.428571428571429</v>
      </c>
      <c r="BS177" s="2">
        <f t="shared" si="199"/>
        <v>53.428571428571431</v>
      </c>
      <c r="BU177" s="6">
        <v>31811</v>
      </c>
      <c r="BV177" s="2">
        <v>137</v>
      </c>
      <c r="BW177" s="2">
        <v>38</v>
      </c>
      <c r="BX177" s="2">
        <v>20</v>
      </c>
      <c r="BY177" s="2">
        <v>58</v>
      </c>
      <c r="BZ177" s="2">
        <v>13</v>
      </c>
      <c r="CA177" s="2">
        <v>5</v>
      </c>
      <c r="CB177" s="2">
        <v>17</v>
      </c>
      <c r="CD177" s="6"/>
      <c r="CV177" s="6"/>
    </row>
    <row r="178" spans="1:100" x14ac:dyDescent="0.2">
      <c r="A178" s="6">
        <v>31412</v>
      </c>
      <c r="B178" s="2">
        <v>2300</v>
      </c>
      <c r="C178" s="2">
        <v>623</v>
      </c>
      <c r="D178" s="2">
        <v>693</v>
      </c>
      <c r="E178" s="2">
        <v>1904</v>
      </c>
      <c r="F178" s="2">
        <v>347</v>
      </c>
      <c r="G178" s="2">
        <v>583</v>
      </c>
      <c r="H178" s="2">
        <v>127</v>
      </c>
      <c r="J178" s="6">
        <f t="shared" si="258"/>
        <v>31403.285714285714</v>
      </c>
      <c r="K178" s="2">
        <f t="shared" si="259"/>
        <v>2110</v>
      </c>
      <c r="L178" s="2">
        <f t="shared" si="275"/>
        <v>461.16666666666669</v>
      </c>
      <c r="M178" s="2">
        <f t="shared" si="276"/>
        <v>579.42857142857144</v>
      </c>
      <c r="N178" s="2">
        <f t="shared" si="277"/>
        <v>1428.3333333333333</v>
      </c>
      <c r="O178" s="2">
        <f t="shared" si="278"/>
        <v>309.14285714285717</v>
      </c>
      <c r="P178" s="2">
        <f t="shared" si="279"/>
        <v>475.57142857142856</v>
      </c>
      <c r="Q178" s="2">
        <f t="shared" si="280"/>
        <v>100.28571428571429</v>
      </c>
      <c r="S178" s="6">
        <v>31491</v>
      </c>
      <c r="T178" s="2">
        <v>1732</v>
      </c>
      <c r="U178" s="2">
        <v>190</v>
      </c>
      <c r="V178" s="2">
        <v>927</v>
      </c>
      <c r="W178" s="2">
        <v>605</v>
      </c>
      <c r="X178" s="2">
        <v>292</v>
      </c>
      <c r="Y178" s="2">
        <v>291</v>
      </c>
      <c r="Z178" s="2">
        <v>29</v>
      </c>
      <c r="AB178" s="6">
        <f t="shared" ref="AB178:AC178" si="303">AVERAGE(S175:S181)</f>
        <v>31493</v>
      </c>
      <c r="AC178" s="2">
        <f t="shared" si="303"/>
        <v>1800.7142857142858</v>
      </c>
      <c r="AD178" s="2">
        <f t="shared" si="244"/>
        <v>169.14285714285714</v>
      </c>
      <c r="AE178" s="2">
        <f t="shared" si="245"/>
        <v>881.57142857142856</v>
      </c>
      <c r="AF178" s="2">
        <f t="shared" si="246"/>
        <v>563</v>
      </c>
      <c r="AG178" s="2">
        <f t="shared" si="247"/>
        <v>191.14285714285714</v>
      </c>
      <c r="AH178" s="2">
        <f t="shared" si="248"/>
        <v>226.85714285714286</v>
      </c>
      <c r="AI178" s="2">
        <f t="shared" si="249"/>
        <v>38.571428571428569</v>
      </c>
      <c r="AK178" s="6">
        <v>31350</v>
      </c>
      <c r="AL178" s="2">
        <v>891</v>
      </c>
      <c r="AM178" s="2">
        <v>233</v>
      </c>
      <c r="AN178" s="2">
        <v>160</v>
      </c>
      <c r="AO178" s="2">
        <v>259</v>
      </c>
      <c r="AP178" s="2">
        <v>37</v>
      </c>
      <c r="AQ178" s="2">
        <v>55</v>
      </c>
      <c r="AR178" s="2">
        <v>74</v>
      </c>
      <c r="AT178" s="6">
        <f t="shared" si="250"/>
        <v>31348</v>
      </c>
      <c r="AU178" s="2">
        <f t="shared" si="251"/>
        <v>759.16666666666663</v>
      </c>
      <c r="AV178" s="2">
        <f t="shared" si="222"/>
        <v>294.66666666666669</v>
      </c>
      <c r="AW178" s="2">
        <f t="shared" si="223"/>
        <v>171.57142857142858</v>
      </c>
      <c r="AX178" s="2">
        <f t="shared" si="224"/>
        <v>205.16666666666666</v>
      </c>
      <c r="AY178" s="2">
        <f t="shared" si="225"/>
        <v>39.666666666666664</v>
      </c>
      <c r="AZ178" s="2">
        <f t="shared" si="226"/>
        <v>57</v>
      </c>
      <c r="BA178" s="2">
        <f t="shared" si="227"/>
        <v>131.83333333333334</v>
      </c>
      <c r="BC178" s="6">
        <v>31414</v>
      </c>
      <c r="BD178" s="2">
        <v>166</v>
      </c>
      <c r="BE178" s="2">
        <v>113</v>
      </c>
      <c r="BF178" s="2">
        <v>18</v>
      </c>
      <c r="BG178" s="2">
        <v>77</v>
      </c>
      <c r="BH178" s="2">
        <v>13</v>
      </c>
      <c r="BI178" s="2">
        <v>13</v>
      </c>
      <c r="BJ178" s="2">
        <v>48</v>
      </c>
      <c r="BL178" s="6">
        <f t="shared" si="252"/>
        <v>31414.571428571428</v>
      </c>
      <c r="BM178" s="2">
        <f t="shared" si="253"/>
        <v>253</v>
      </c>
      <c r="BN178" s="2">
        <f t="shared" si="228"/>
        <v>111.28571428571429</v>
      </c>
      <c r="BO178" s="2">
        <f t="shared" si="229"/>
        <v>25.428571428571427</v>
      </c>
      <c r="BP178" s="2">
        <f t="shared" si="230"/>
        <v>75.428571428571431</v>
      </c>
      <c r="BQ178" s="2">
        <f t="shared" si="197"/>
        <v>10.714285714285714</v>
      </c>
      <c r="BR178" s="2">
        <f t="shared" si="198"/>
        <v>8.8571428571428577</v>
      </c>
      <c r="BS178" s="2">
        <f t="shared" si="199"/>
        <v>54.428571428571431</v>
      </c>
      <c r="BU178" s="6">
        <v>31828</v>
      </c>
      <c r="BV178" s="2">
        <v>137</v>
      </c>
      <c r="BW178" s="2">
        <v>118</v>
      </c>
      <c r="BX178" s="2">
        <v>16</v>
      </c>
      <c r="BY178" s="2">
        <v>73</v>
      </c>
      <c r="BZ178" s="2">
        <v>11</v>
      </c>
      <c r="CA178" s="2">
        <v>6</v>
      </c>
      <c r="CB178" s="2">
        <v>58</v>
      </c>
      <c r="CD178" s="6"/>
      <c r="CV178" s="6"/>
    </row>
    <row r="179" spans="1:100" x14ac:dyDescent="0.2">
      <c r="A179" s="6">
        <v>31419</v>
      </c>
      <c r="B179" s="2">
        <v>1910</v>
      </c>
      <c r="C179" s="2">
        <v>268</v>
      </c>
      <c r="D179" s="2">
        <v>541</v>
      </c>
      <c r="E179" s="2">
        <v>1328</v>
      </c>
      <c r="F179" s="2">
        <v>224</v>
      </c>
      <c r="G179" s="2">
        <v>372</v>
      </c>
      <c r="H179" s="2">
        <v>41</v>
      </c>
      <c r="J179" s="6">
        <f t="shared" si="258"/>
        <v>31410.285714285714</v>
      </c>
      <c r="K179" s="2">
        <f t="shared" si="259"/>
        <v>2167.1428571428573</v>
      </c>
      <c r="L179" s="2">
        <f t="shared" si="275"/>
        <v>480.83333333333331</v>
      </c>
      <c r="M179" s="2">
        <f t="shared" si="276"/>
        <v>618.71428571428567</v>
      </c>
      <c r="N179" s="2">
        <f t="shared" si="277"/>
        <v>1562</v>
      </c>
      <c r="O179" s="2">
        <f t="shared" si="278"/>
        <v>333.57142857142856</v>
      </c>
      <c r="P179" s="2">
        <f t="shared" si="279"/>
        <v>514.28571428571433</v>
      </c>
      <c r="Q179" s="2">
        <f t="shared" si="280"/>
        <v>105.57142857142857</v>
      </c>
      <c r="S179" s="6">
        <v>31498</v>
      </c>
      <c r="T179" s="2">
        <v>1730</v>
      </c>
      <c r="U179" s="2">
        <v>150</v>
      </c>
      <c r="V179" s="2">
        <v>706</v>
      </c>
      <c r="W179" s="2">
        <v>516</v>
      </c>
      <c r="X179" s="2">
        <v>92</v>
      </c>
      <c r="Y179" s="2">
        <v>135</v>
      </c>
      <c r="Z179" s="2">
        <v>39</v>
      </c>
      <c r="AB179" s="6">
        <f t="shared" ref="AB179:AC179" si="304">AVERAGE(S176:S182)</f>
        <v>31496</v>
      </c>
      <c r="AC179" s="2">
        <f t="shared" si="304"/>
        <v>1805</v>
      </c>
      <c r="AD179" s="2">
        <f t="shared" si="244"/>
        <v>169.57142857142858</v>
      </c>
      <c r="AE179" s="2">
        <f t="shared" si="245"/>
        <v>863.42857142857144</v>
      </c>
      <c r="AF179" s="2">
        <f t="shared" si="246"/>
        <v>572.42857142857144</v>
      </c>
      <c r="AG179" s="2">
        <f t="shared" si="247"/>
        <v>187</v>
      </c>
      <c r="AH179" s="2">
        <f t="shared" si="248"/>
        <v>218.57142857142858</v>
      </c>
      <c r="AI179" s="2">
        <f t="shared" si="249"/>
        <v>37.857142857142854</v>
      </c>
      <c r="AK179" s="6">
        <v>31357</v>
      </c>
      <c r="AL179" s="2">
        <v>608</v>
      </c>
      <c r="AM179" s="2">
        <v>125</v>
      </c>
      <c r="AN179" s="2">
        <v>144</v>
      </c>
      <c r="AO179" s="2">
        <v>132</v>
      </c>
      <c r="AP179" s="2">
        <v>30</v>
      </c>
      <c r="AQ179" s="2">
        <v>46</v>
      </c>
      <c r="AR179" s="2">
        <v>51</v>
      </c>
      <c r="AT179" s="6">
        <f t="shared" si="250"/>
        <v>31356.285714285714</v>
      </c>
      <c r="AU179" s="2">
        <f t="shared" si="251"/>
        <v>791.5</v>
      </c>
      <c r="AV179" s="2">
        <f t="shared" si="222"/>
        <v>260.16666666666669</v>
      </c>
      <c r="AW179" s="2">
        <f t="shared" si="223"/>
        <v>189</v>
      </c>
      <c r="AX179" s="2">
        <f t="shared" si="224"/>
        <v>236.5</v>
      </c>
      <c r="AY179" s="2">
        <f t="shared" si="225"/>
        <v>46.833333333333336</v>
      </c>
      <c r="AZ179" s="2">
        <f t="shared" si="226"/>
        <v>68.333333333333329</v>
      </c>
      <c r="BA179" s="2">
        <f t="shared" si="227"/>
        <v>110.16666666666667</v>
      </c>
      <c r="BC179" s="6">
        <v>31421</v>
      </c>
      <c r="BD179" s="2">
        <v>447</v>
      </c>
      <c r="BE179" s="2">
        <v>95</v>
      </c>
      <c r="BF179" s="2">
        <v>52</v>
      </c>
      <c r="BG179" s="2">
        <v>91</v>
      </c>
      <c r="BH179" s="2">
        <v>9</v>
      </c>
      <c r="BI179" s="2">
        <v>13</v>
      </c>
      <c r="BJ179" s="2">
        <v>79</v>
      </c>
      <c r="BL179" s="6">
        <f t="shared" si="252"/>
        <v>31423.571428571428</v>
      </c>
      <c r="BM179" s="2">
        <f t="shared" si="253"/>
        <v>262.16666666666669</v>
      </c>
      <c r="BN179" s="2">
        <f t="shared" si="228"/>
        <v>121</v>
      </c>
      <c r="BO179" s="2">
        <f t="shared" si="229"/>
        <v>27.666666666666668</v>
      </c>
      <c r="BP179" s="2">
        <f t="shared" si="230"/>
        <v>75.571428571428569</v>
      </c>
      <c r="BQ179" s="2">
        <f t="shared" si="197"/>
        <v>10.857142857142858</v>
      </c>
      <c r="BR179" s="2">
        <f t="shared" si="198"/>
        <v>13.142857142857142</v>
      </c>
      <c r="BS179" s="2">
        <f t="shared" si="199"/>
        <v>72.285714285714292</v>
      </c>
      <c r="CD179" s="6"/>
      <c r="CV179" s="6"/>
    </row>
    <row r="180" spans="1:100" x14ac:dyDescent="0.2">
      <c r="A180" s="6">
        <v>31427</v>
      </c>
      <c r="B180" s="2">
        <v>2200</v>
      </c>
      <c r="C180" s="2">
        <v>653</v>
      </c>
      <c r="D180" s="2">
        <v>703</v>
      </c>
      <c r="E180" s="2">
        <v>1643</v>
      </c>
      <c r="F180" s="2">
        <v>319</v>
      </c>
      <c r="G180" s="2">
        <v>523</v>
      </c>
      <c r="H180" s="2">
        <v>126</v>
      </c>
      <c r="J180" s="6">
        <f t="shared" si="258"/>
        <v>31417.571428571428</v>
      </c>
      <c r="K180" s="2">
        <f t="shared" si="259"/>
        <v>2241.6666666666665</v>
      </c>
      <c r="L180" s="2">
        <f t="shared" si="275"/>
        <v>501.66666666666669</v>
      </c>
      <c r="M180" s="2">
        <f t="shared" si="276"/>
        <v>675.14285714285711</v>
      </c>
      <c r="N180" s="2">
        <f t="shared" si="277"/>
        <v>1639</v>
      </c>
      <c r="O180" s="2">
        <f t="shared" si="278"/>
        <v>395</v>
      </c>
      <c r="P180" s="2">
        <f t="shared" si="279"/>
        <v>538.5</v>
      </c>
      <c r="Q180" s="2">
        <f t="shared" si="280"/>
        <v>92.285714285714292</v>
      </c>
      <c r="S180" s="6">
        <v>31498</v>
      </c>
      <c r="T180" s="2">
        <v>1830</v>
      </c>
      <c r="U180" s="2">
        <v>148</v>
      </c>
      <c r="V180" s="2">
        <v>733</v>
      </c>
      <c r="W180" s="2">
        <v>501</v>
      </c>
      <c r="X180" s="2">
        <v>104</v>
      </c>
      <c r="Y180" s="2">
        <v>151</v>
      </c>
      <c r="Z180" s="2">
        <v>54</v>
      </c>
      <c r="AB180" s="6">
        <f t="shared" ref="AB180:AC180" si="305">AVERAGE(S177:S183)</f>
        <v>31498</v>
      </c>
      <c r="AC180" s="2">
        <f t="shared" si="305"/>
        <v>1844.8571428571429</v>
      </c>
      <c r="AD180" s="2">
        <f t="shared" si="244"/>
        <v>152.42857142857142</v>
      </c>
      <c r="AE180" s="2">
        <f t="shared" si="245"/>
        <v>881.28571428571433</v>
      </c>
      <c r="AF180" s="2">
        <f t="shared" si="246"/>
        <v>577.14285714285711</v>
      </c>
      <c r="AG180" s="2">
        <f t="shared" si="247"/>
        <v>165</v>
      </c>
      <c r="AH180" s="2">
        <f t="shared" si="248"/>
        <v>208.42857142857142</v>
      </c>
      <c r="AI180" s="2">
        <f t="shared" si="249"/>
        <v>36</v>
      </c>
      <c r="AK180" s="6">
        <v>31364</v>
      </c>
      <c r="AL180" s="2">
        <v>672</v>
      </c>
      <c r="AN180" s="2">
        <v>142</v>
      </c>
      <c r="AO180" s="2">
        <v>177</v>
      </c>
      <c r="AP180" s="2">
        <v>31</v>
      </c>
      <c r="AQ180" s="2">
        <v>54</v>
      </c>
      <c r="AR180" s="2">
        <v>346</v>
      </c>
      <c r="AT180" s="6">
        <f t="shared" si="250"/>
        <v>31364.285714285714</v>
      </c>
      <c r="AU180" s="2">
        <f t="shared" si="251"/>
        <v>845</v>
      </c>
      <c r="AV180" s="2">
        <f t="shared" si="222"/>
        <v>267.66666666666669</v>
      </c>
      <c r="AW180" s="2">
        <f t="shared" si="223"/>
        <v>196.28571428571428</v>
      </c>
      <c r="AX180" s="2">
        <f t="shared" si="224"/>
        <v>270</v>
      </c>
      <c r="AY180" s="2">
        <f t="shared" si="225"/>
        <v>48.666666666666664</v>
      </c>
      <c r="AZ180" s="2">
        <f t="shared" si="226"/>
        <v>73.833333333333329</v>
      </c>
      <c r="BA180" s="2">
        <f t="shared" si="227"/>
        <v>111.16666666666667</v>
      </c>
      <c r="BC180" s="6">
        <v>31428</v>
      </c>
      <c r="BD180" s="2">
        <v>316</v>
      </c>
      <c r="BE180" s="2">
        <v>75</v>
      </c>
      <c r="BF180" s="2">
        <v>30</v>
      </c>
      <c r="BG180" s="2">
        <v>67</v>
      </c>
      <c r="BH180" s="2">
        <v>10</v>
      </c>
      <c r="BI180" s="2">
        <v>2</v>
      </c>
      <c r="BJ180" s="2">
        <v>36</v>
      </c>
      <c r="BL180" s="6">
        <f t="shared" si="252"/>
        <v>31432.857142857141</v>
      </c>
      <c r="BM180" s="2">
        <f t="shared" si="253"/>
        <v>285.5</v>
      </c>
      <c r="BN180" s="2">
        <f t="shared" si="228"/>
        <v>136</v>
      </c>
      <c r="BO180" s="2">
        <f t="shared" si="229"/>
        <v>31</v>
      </c>
      <c r="BP180" s="2">
        <f t="shared" si="230"/>
        <v>74.142857142857139</v>
      </c>
      <c r="BQ180" s="2">
        <f t="shared" si="197"/>
        <v>11.857142857142858</v>
      </c>
      <c r="BR180" s="2">
        <f t="shared" si="198"/>
        <v>14.571428571428571</v>
      </c>
      <c r="BS180" s="2">
        <f t="shared" si="199"/>
        <v>84.428571428571431</v>
      </c>
      <c r="CD180" s="6"/>
      <c r="CV180" s="6"/>
    </row>
    <row r="181" spans="1:100" x14ac:dyDescent="0.2">
      <c r="A181" s="6">
        <v>31434</v>
      </c>
      <c r="B181" s="2">
        <v>2330</v>
      </c>
      <c r="C181" s="2">
        <v>508</v>
      </c>
      <c r="D181" s="2">
        <v>719</v>
      </c>
      <c r="E181" s="2">
        <v>1921</v>
      </c>
      <c r="F181" s="2">
        <v>372</v>
      </c>
      <c r="G181" s="2">
        <v>601</v>
      </c>
      <c r="H181" s="2">
        <v>100</v>
      </c>
      <c r="J181" s="6">
        <f t="shared" si="258"/>
        <v>31425.571428571428</v>
      </c>
      <c r="K181" s="2">
        <f t="shared" si="259"/>
        <v>2368.3333333333335</v>
      </c>
      <c r="L181" s="2">
        <f t="shared" si="275"/>
        <v>597</v>
      </c>
      <c r="M181" s="2">
        <f t="shared" si="276"/>
        <v>718.42857142857144</v>
      </c>
      <c r="N181" s="2">
        <f t="shared" si="277"/>
        <v>1826.8</v>
      </c>
      <c r="O181" s="2">
        <f t="shared" si="278"/>
        <v>397.85714285714283</v>
      </c>
      <c r="P181" s="2">
        <f t="shared" si="279"/>
        <v>591.66666666666663</v>
      </c>
      <c r="Q181" s="2">
        <f t="shared" si="280"/>
        <v>111.85714285714286</v>
      </c>
      <c r="S181" s="6">
        <v>31498</v>
      </c>
      <c r="T181" s="2">
        <v>1850</v>
      </c>
      <c r="U181" s="2">
        <v>178</v>
      </c>
      <c r="V181" s="2">
        <v>750</v>
      </c>
      <c r="W181" s="2">
        <v>525</v>
      </c>
      <c r="X181" s="2">
        <v>104</v>
      </c>
      <c r="Y181" s="2">
        <v>162</v>
      </c>
      <c r="Z181" s="2">
        <v>52</v>
      </c>
      <c r="AB181" s="6">
        <f t="shared" ref="AB181:AC181" si="306">AVERAGE(S178:S184)</f>
        <v>31500</v>
      </c>
      <c r="AC181" s="2">
        <f t="shared" si="306"/>
        <v>1901.7142857142858</v>
      </c>
      <c r="AD181" s="2">
        <f t="shared" si="244"/>
        <v>139.28571428571428</v>
      </c>
      <c r="AE181" s="2">
        <f t="shared" si="245"/>
        <v>913.71428571428567</v>
      </c>
      <c r="AF181" s="2">
        <f t="shared" si="246"/>
        <v>578.71428571428567</v>
      </c>
      <c r="AG181" s="2">
        <f t="shared" si="247"/>
        <v>143.42857142857142</v>
      </c>
      <c r="AH181" s="2">
        <f t="shared" si="248"/>
        <v>197.71428571428572</v>
      </c>
      <c r="AI181" s="2">
        <f t="shared" si="249"/>
        <v>38</v>
      </c>
      <c r="AK181" s="6">
        <v>31371</v>
      </c>
      <c r="AL181" s="2">
        <v>1180</v>
      </c>
      <c r="AM181" s="2">
        <v>240</v>
      </c>
      <c r="AN181" s="2">
        <v>330</v>
      </c>
      <c r="AO181" s="2">
        <v>436</v>
      </c>
      <c r="AP181" s="2">
        <v>97</v>
      </c>
      <c r="AQ181" s="2">
        <v>142</v>
      </c>
      <c r="AR181" s="2">
        <v>62</v>
      </c>
      <c r="AT181" s="6">
        <f t="shared" si="250"/>
        <v>31371.285714285714</v>
      </c>
      <c r="AU181" s="2">
        <f t="shared" si="251"/>
        <v>824.28571428571433</v>
      </c>
      <c r="AV181" s="2">
        <f t="shared" si="222"/>
        <v>190.16666666666666</v>
      </c>
      <c r="AW181" s="2">
        <f t="shared" si="223"/>
        <v>194.85714285714286</v>
      </c>
      <c r="AX181" s="2">
        <f t="shared" si="224"/>
        <v>256.71428571428572</v>
      </c>
      <c r="AY181" s="2">
        <f t="shared" si="225"/>
        <v>46.142857142857146</v>
      </c>
      <c r="AZ181" s="2">
        <f t="shared" si="226"/>
        <v>71.571428571428569</v>
      </c>
      <c r="BA181" s="2">
        <f t="shared" si="227"/>
        <v>102.85714285714286</v>
      </c>
      <c r="BC181" s="6">
        <v>31435</v>
      </c>
      <c r="BD181" s="2">
        <v>302</v>
      </c>
      <c r="BE181" s="2">
        <v>143</v>
      </c>
      <c r="BF181" s="2">
        <v>30</v>
      </c>
      <c r="BG181" s="2">
        <v>82</v>
      </c>
      <c r="BH181" s="2">
        <v>9</v>
      </c>
      <c r="BI181" s="2">
        <v>7</v>
      </c>
      <c r="BJ181" s="2">
        <v>71</v>
      </c>
      <c r="BL181" s="6">
        <f t="shared" si="252"/>
        <v>31442.857142857141</v>
      </c>
      <c r="BM181" s="2">
        <f t="shared" si="253"/>
        <v>295.83333333333331</v>
      </c>
      <c r="BN181" s="2">
        <f t="shared" si="228"/>
        <v>137.42857142857142</v>
      </c>
      <c r="BO181" s="2">
        <f t="shared" si="229"/>
        <v>30.166666666666668</v>
      </c>
      <c r="BP181" s="2">
        <f t="shared" si="230"/>
        <v>75.714285714285708</v>
      </c>
      <c r="BQ181" s="2">
        <f t="shared" ref="BQ181:BQ229" si="307">AVERAGE(BH178:BH184)</f>
        <v>11.571428571428571</v>
      </c>
      <c r="BR181" s="2">
        <f t="shared" ref="BR181:BR229" si="308">AVERAGE(BI178:BI184)</f>
        <v>14.5</v>
      </c>
      <c r="BS181" s="2">
        <f t="shared" ref="BS181:BS229" si="309">AVERAGE(BJ178:BJ184)</f>
        <v>88.142857142857139</v>
      </c>
      <c r="CD181" s="6"/>
      <c r="CV181" s="6"/>
    </row>
    <row r="182" spans="1:100" x14ac:dyDescent="0.2">
      <c r="A182" s="6">
        <v>31440</v>
      </c>
      <c r="C182" s="2">
        <v>685</v>
      </c>
      <c r="D182" s="2">
        <v>873</v>
      </c>
      <c r="F182" s="2">
        <v>645</v>
      </c>
      <c r="H182" s="2">
        <v>74</v>
      </c>
      <c r="J182" s="6">
        <f t="shared" si="258"/>
        <v>31434.428571428572</v>
      </c>
      <c r="K182" s="2">
        <f t="shared" si="259"/>
        <v>2405</v>
      </c>
      <c r="L182" s="2">
        <f t="shared" si="275"/>
        <v>631</v>
      </c>
      <c r="M182" s="2">
        <f t="shared" si="276"/>
        <v>725.42857142857144</v>
      </c>
      <c r="N182" s="2">
        <f t="shared" si="277"/>
        <v>1942.6666666666667</v>
      </c>
      <c r="O182" s="2">
        <f t="shared" si="278"/>
        <v>401.85714285714283</v>
      </c>
      <c r="P182" s="2">
        <f t="shared" si="279"/>
        <v>599</v>
      </c>
      <c r="Q182" s="2">
        <f t="shared" si="280"/>
        <v>124</v>
      </c>
      <c r="S182" s="6">
        <v>31505</v>
      </c>
      <c r="T182" s="2">
        <v>1980</v>
      </c>
      <c r="U182" s="2">
        <v>93</v>
      </c>
      <c r="V182" s="2">
        <v>1059</v>
      </c>
      <c r="W182" s="2">
        <v>635</v>
      </c>
      <c r="X182" s="2">
        <v>134</v>
      </c>
      <c r="Y182" s="2">
        <v>209</v>
      </c>
      <c r="Z182" s="2">
        <v>17</v>
      </c>
      <c r="AB182" s="6">
        <f t="shared" ref="AB182:AC182" si="310">AVERAGE(S179:S185)</f>
        <v>31503</v>
      </c>
      <c r="AC182" s="2">
        <f t="shared" si="310"/>
        <v>1957.1428571428571</v>
      </c>
      <c r="AD182" s="2">
        <f t="shared" si="244"/>
        <v>126.14285714285714</v>
      </c>
      <c r="AE182" s="2">
        <f t="shared" si="245"/>
        <v>934.85714285714289</v>
      </c>
      <c r="AF182" s="2">
        <f t="shared" si="246"/>
        <v>570.14285714285711</v>
      </c>
      <c r="AG182" s="2">
        <f t="shared" si="247"/>
        <v>121.14285714285714</v>
      </c>
      <c r="AH182" s="2">
        <f t="shared" si="248"/>
        <v>183.71428571428572</v>
      </c>
      <c r="AI182" s="2">
        <f t="shared" si="249"/>
        <v>39.714285714285715</v>
      </c>
      <c r="AK182" s="6">
        <v>31380</v>
      </c>
      <c r="AL182" s="2">
        <v>924</v>
      </c>
      <c r="AM182" s="2">
        <v>208</v>
      </c>
      <c r="AN182" s="2">
        <v>244</v>
      </c>
      <c r="AO182" s="2">
        <v>342</v>
      </c>
      <c r="AP182" s="2">
        <v>66</v>
      </c>
      <c r="AQ182" s="2">
        <v>98</v>
      </c>
      <c r="AR182" s="2">
        <v>67</v>
      </c>
      <c r="AT182" s="6">
        <f t="shared" si="250"/>
        <v>31378.285714285714</v>
      </c>
      <c r="AU182" s="2">
        <f t="shared" si="251"/>
        <v>808.85714285714289</v>
      </c>
      <c r="AV182" s="2">
        <f t="shared" si="222"/>
        <v>226</v>
      </c>
      <c r="AW182" s="2">
        <f t="shared" si="223"/>
        <v>200.57142857142858</v>
      </c>
      <c r="AX182" s="2">
        <f t="shared" si="224"/>
        <v>262.71428571428572</v>
      </c>
      <c r="AY182" s="2">
        <f t="shared" si="225"/>
        <v>47.285714285714285</v>
      </c>
      <c r="AZ182" s="2">
        <f t="shared" si="226"/>
        <v>74.285714285714292</v>
      </c>
      <c r="BA182" s="2">
        <f t="shared" si="227"/>
        <v>113.28571428571429</v>
      </c>
      <c r="BC182" s="6">
        <v>31456</v>
      </c>
      <c r="BE182" s="2">
        <v>168</v>
      </c>
      <c r="BG182" s="2">
        <v>66</v>
      </c>
      <c r="BH182" s="2">
        <v>13</v>
      </c>
      <c r="BI182" s="2">
        <v>37</v>
      </c>
      <c r="BJ182" s="2">
        <v>165</v>
      </c>
      <c r="BL182" s="6">
        <f t="shared" si="252"/>
        <v>31453.571428571428</v>
      </c>
      <c r="BM182" s="2">
        <f t="shared" si="253"/>
        <v>297.83333333333331</v>
      </c>
      <c r="BN182" s="2">
        <f t="shared" si="228"/>
        <v>126</v>
      </c>
      <c r="BO182" s="2">
        <f t="shared" si="229"/>
        <v>33.5</v>
      </c>
      <c r="BP182" s="2">
        <f t="shared" si="230"/>
        <v>72.142857142857139</v>
      </c>
      <c r="BQ182" s="2">
        <f t="shared" si="307"/>
        <v>11.142857142857142</v>
      </c>
      <c r="BR182" s="2">
        <f t="shared" si="308"/>
        <v>14</v>
      </c>
      <c r="BS182" s="2">
        <f t="shared" si="309"/>
        <v>90.857142857142861</v>
      </c>
      <c r="CD182" s="6"/>
      <c r="CV182" s="6"/>
    </row>
    <row r="183" spans="1:100" x14ac:dyDescent="0.2">
      <c r="A183" s="6">
        <v>31448</v>
      </c>
      <c r="B183" s="2">
        <v>2630</v>
      </c>
      <c r="C183" s="2">
        <v>845</v>
      </c>
      <c r="D183" s="2">
        <v>714</v>
      </c>
      <c r="E183" s="2">
        <v>2338</v>
      </c>
      <c r="F183" s="2">
        <v>418</v>
      </c>
      <c r="G183" s="2">
        <v>690</v>
      </c>
      <c r="H183" s="2">
        <v>209</v>
      </c>
      <c r="J183" s="6">
        <f t="shared" si="258"/>
        <v>31442.285714285714</v>
      </c>
      <c r="K183" s="2">
        <f t="shared" si="259"/>
        <v>2455</v>
      </c>
      <c r="L183" s="2">
        <f t="shared" si="275"/>
        <v>566.28571428571433</v>
      </c>
      <c r="M183" s="2">
        <f t="shared" si="276"/>
        <v>714</v>
      </c>
      <c r="N183" s="2">
        <f t="shared" si="277"/>
        <v>1992.6666666666667</v>
      </c>
      <c r="O183" s="2">
        <f t="shared" si="278"/>
        <v>410.71428571428572</v>
      </c>
      <c r="P183" s="2">
        <f t="shared" si="279"/>
        <v>610.5</v>
      </c>
      <c r="Q183" s="2">
        <f t="shared" si="280"/>
        <v>115.71428571428571</v>
      </c>
      <c r="S183" s="6">
        <v>31505</v>
      </c>
      <c r="T183" s="2">
        <v>2050</v>
      </c>
      <c r="U183" s="2">
        <v>108</v>
      </c>
      <c r="V183" s="2">
        <v>1067</v>
      </c>
      <c r="W183" s="2">
        <v>643</v>
      </c>
      <c r="X183" s="2">
        <v>138</v>
      </c>
      <c r="Y183" s="2">
        <v>222</v>
      </c>
      <c r="Z183" s="2">
        <v>21</v>
      </c>
      <c r="AB183" s="6">
        <f t="shared" ref="AB183:AC183" si="311">AVERAGE(S180:S186)</f>
        <v>31505</v>
      </c>
      <c r="AC183" s="2">
        <f t="shared" si="311"/>
        <v>2022.8571428571429</v>
      </c>
      <c r="AD183" s="2">
        <f t="shared" si="244"/>
        <v>114.71428571428571</v>
      </c>
      <c r="AE183" s="2">
        <f t="shared" si="245"/>
        <v>985</v>
      </c>
      <c r="AF183" s="2">
        <f t="shared" si="246"/>
        <v>584.57142857142856</v>
      </c>
      <c r="AG183" s="2">
        <f t="shared" si="247"/>
        <v>126.28571428571429</v>
      </c>
      <c r="AH183" s="2">
        <f t="shared" si="248"/>
        <v>191.85714285714286</v>
      </c>
      <c r="AI183" s="2">
        <f t="shared" si="249"/>
        <v>38.142857142857146</v>
      </c>
      <c r="AK183" s="6">
        <v>31385</v>
      </c>
      <c r="AL183" s="2">
        <v>795</v>
      </c>
      <c r="AM183" s="2">
        <v>185</v>
      </c>
      <c r="AN183" s="2">
        <v>185</v>
      </c>
      <c r="AO183" s="2">
        <v>274</v>
      </c>
      <c r="AP183" s="2">
        <v>31</v>
      </c>
      <c r="AQ183" s="2">
        <v>48</v>
      </c>
      <c r="AR183" s="2">
        <v>67</v>
      </c>
      <c r="AT183" s="6">
        <f t="shared" si="250"/>
        <v>31385.571428571428</v>
      </c>
      <c r="AU183" s="2">
        <f t="shared" si="251"/>
        <v>833.42857142857144</v>
      </c>
      <c r="AV183" s="2">
        <f t="shared" si="222"/>
        <v>227.33333333333334</v>
      </c>
      <c r="AW183" s="2">
        <f t="shared" si="223"/>
        <v>204.71428571428572</v>
      </c>
      <c r="AX183" s="2">
        <f t="shared" si="224"/>
        <v>280.85714285714283</v>
      </c>
      <c r="AY183" s="2">
        <f t="shared" si="225"/>
        <v>48</v>
      </c>
      <c r="AZ183" s="2">
        <f t="shared" si="226"/>
        <v>76.285714285714292</v>
      </c>
      <c r="BA183" s="2">
        <f t="shared" si="227"/>
        <v>113.28571428571429</v>
      </c>
      <c r="BC183" s="6">
        <v>31469</v>
      </c>
      <c r="BD183" s="2">
        <v>298</v>
      </c>
      <c r="BE183" s="2">
        <v>238</v>
      </c>
      <c r="BF183" s="2">
        <v>38</v>
      </c>
      <c r="BG183" s="2">
        <v>73</v>
      </c>
      <c r="BH183" s="2">
        <v>17</v>
      </c>
      <c r="BI183" s="2">
        <v>15</v>
      </c>
      <c r="BJ183" s="2">
        <v>141</v>
      </c>
      <c r="BL183" s="6">
        <f t="shared" si="252"/>
        <v>31464.571428571428</v>
      </c>
      <c r="BM183" s="2">
        <f t="shared" si="253"/>
        <v>264.16666666666669</v>
      </c>
      <c r="BN183" s="2">
        <f t="shared" si="228"/>
        <v>134.28571428571428</v>
      </c>
      <c r="BO183" s="2">
        <f t="shared" si="229"/>
        <v>29.5</v>
      </c>
      <c r="BP183" s="2">
        <f t="shared" si="230"/>
        <v>74.285714285714292</v>
      </c>
      <c r="BQ183" s="2">
        <f t="shared" si="307"/>
        <v>11.714285714285714</v>
      </c>
      <c r="BR183" s="2">
        <f t="shared" si="308"/>
        <v>13.166666666666666</v>
      </c>
      <c r="BS183" s="2">
        <f t="shared" si="309"/>
        <v>94.714285714285708</v>
      </c>
      <c r="CD183" s="6"/>
      <c r="CV183" s="6"/>
    </row>
    <row r="184" spans="1:100" x14ac:dyDescent="0.2">
      <c r="A184" s="6">
        <v>31461</v>
      </c>
      <c r="B184" s="2">
        <v>3060</v>
      </c>
      <c r="C184" s="2">
        <v>835</v>
      </c>
      <c r="D184" s="2">
        <v>835</v>
      </c>
      <c r="E184" s="2">
        <v>2522</v>
      </c>
      <c r="F184" s="2">
        <v>488</v>
      </c>
      <c r="G184" s="2">
        <v>825</v>
      </c>
      <c r="H184" s="2">
        <v>191</v>
      </c>
      <c r="J184" s="6">
        <f t="shared" si="258"/>
        <v>31449.857142857141</v>
      </c>
      <c r="K184" s="2">
        <f t="shared" si="259"/>
        <v>2678.3333333333335</v>
      </c>
      <c r="L184" s="2">
        <f t="shared" si="275"/>
        <v>622</v>
      </c>
      <c r="M184" s="2">
        <f t="shared" si="276"/>
        <v>777</v>
      </c>
      <c r="N184" s="2">
        <f t="shared" si="277"/>
        <v>2280.6666666666665</v>
      </c>
      <c r="O184" s="2">
        <f t="shared" si="278"/>
        <v>480.28571428571428</v>
      </c>
      <c r="P184" s="2">
        <f t="shared" si="279"/>
        <v>711.83333333333337</v>
      </c>
      <c r="Q184" s="2">
        <f t="shared" si="280"/>
        <v>124.71428571428571</v>
      </c>
      <c r="S184" s="6">
        <v>31505</v>
      </c>
      <c r="T184" s="2">
        <v>2140</v>
      </c>
      <c r="U184" s="2">
        <v>108</v>
      </c>
      <c r="V184" s="2">
        <v>1154</v>
      </c>
      <c r="W184" s="2">
        <v>626</v>
      </c>
      <c r="X184" s="2">
        <v>140</v>
      </c>
      <c r="Y184" s="2">
        <v>214</v>
      </c>
      <c r="Z184" s="2">
        <v>54</v>
      </c>
      <c r="AB184" s="6">
        <f t="shared" ref="AB184:AC184" si="312">AVERAGE(S181:S187)</f>
        <v>31507</v>
      </c>
      <c r="AC184" s="2">
        <f t="shared" si="312"/>
        <v>2070</v>
      </c>
      <c r="AD184" s="2">
        <f t="shared" si="244"/>
        <v>103.57142857142857</v>
      </c>
      <c r="AE184" s="2">
        <f t="shared" si="245"/>
        <v>1031.7142857142858</v>
      </c>
      <c r="AF184" s="2">
        <f t="shared" si="246"/>
        <v>602.85714285714289</v>
      </c>
      <c r="AG184" s="2">
        <f t="shared" si="247"/>
        <v>129.71428571428572</v>
      </c>
      <c r="AH184" s="2">
        <f t="shared" si="248"/>
        <v>197.85714285714286</v>
      </c>
      <c r="AI184" s="2">
        <f t="shared" si="249"/>
        <v>34.285714285714285</v>
      </c>
      <c r="AK184" s="6">
        <v>31392</v>
      </c>
      <c r="AL184" s="2">
        <v>700</v>
      </c>
      <c r="AM184" s="2">
        <v>150</v>
      </c>
      <c r="AN184" s="2">
        <v>159</v>
      </c>
      <c r="AO184" s="2">
        <v>177</v>
      </c>
      <c r="AP184" s="2">
        <v>31</v>
      </c>
      <c r="AQ184" s="2">
        <v>58</v>
      </c>
      <c r="AR184" s="2">
        <v>53</v>
      </c>
      <c r="AT184" s="6">
        <f t="shared" si="250"/>
        <v>31392.428571428572</v>
      </c>
      <c r="AU184" s="2">
        <f t="shared" si="251"/>
        <v>895.57142857142856</v>
      </c>
      <c r="AV184" s="2">
        <f t="shared" si="222"/>
        <v>218.14285714285714</v>
      </c>
      <c r="AW184" s="2">
        <f t="shared" si="223"/>
        <v>224.85714285714286</v>
      </c>
      <c r="AX184" s="2">
        <f t="shared" si="224"/>
        <v>325.71428571428572</v>
      </c>
      <c r="AY184" s="2">
        <f t="shared" si="225"/>
        <v>52.428571428571431</v>
      </c>
      <c r="AZ184" s="2">
        <f t="shared" si="226"/>
        <v>82.428571428571431</v>
      </c>
      <c r="BA184" s="2">
        <f t="shared" si="227"/>
        <v>70.857142857142861</v>
      </c>
      <c r="BC184" s="6">
        <v>31477</v>
      </c>
      <c r="BD184" s="2">
        <v>246</v>
      </c>
      <c r="BE184" s="2">
        <v>130</v>
      </c>
      <c r="BF184" s="2">
        <v>13</v>
      </c>
      <c r="BG184" s="2">
        <v>74</v>
      </c>
      <c r="BH184" s="2">
        <v>10</v>
      </c>
      <c r="BJ184" s="2">
        <v>77</v>
      </c>
      <c r="BL184" s="6">
        <f t="shared" si="252"/>
        <v>31475.714285714286</v>
      </c>
      <c r="BM184" s="2">
        <f t="shared" si="253"/>
        <v>246.33333333333334</v>
      </c>
      <c r="BN184" s="2">
        <f t="shared" si="228"/>
        <v>158.28571428571428</v>
      </c>
      <c r="BO184" s="2">
        <f t="shared" si="229"/>
        <v>28.166666666666668</v>
      </c>
      <c r="BP184" s="2">
        <f t="shared" si="230"/>
        <v>75.5</v>
      </c>
      <c r="BQ184" s="2">
        <f t="shared" si="307"/>
        <v>11.714285714285714</v>
      </c>
      <c r="BR184" s="2">
        <f t="shared" si="308"/>
        <v>14</v>
      </c>
      <c r="BS184" s="2">
        <f t="shared" si="309"/>
        <v>111.85714285714286</v>
      </c>
      <c r="CD184" s="6"/>
      <c r="CV184" s="6"/>
    </row>
    <row r="185" spans="1:100" x14ac:dyDescent="0.2">
      <c r="A185" s="6">
        <v>31467</v>
      </c>
      <c r="B185" s="2">
        <v>2600</v>
      </c>
      <c r="C185" s="2">
        <v>170</v>
      </c>
      <c r="D185" s="2">
        <v>613</v>
      </c>
      <c r="E185" s="2">
        <v>2204</v>
      </c>
      <c r="F185" s="2">
        <v>409</v>
      </c>
      <c r="G185" s="2">
        <v>652</v>
      </c>
      <c r="H185" s="2">
        <v>69</v>
      </c>
      <c r="J185" s="6">
        <f t="shared" si="258"/>
        <v>31457.857142857141</v>
      </c>
      <c r="K185" s="2">
        <f t="shared" si="259"/>
        <v>2825</v>
      </c>
      <c r="L185" s="2">
        <f t="shared" si="275"/>
        <v>541.57142857142856</v>
      </c>
      <c r="M185" s="2">
        <f t="shared" si="276"/>
        <v>776</v>
      </c>
      <c r="N185" s="2">
        <f t="shared" si="277"/>
        <v>2452.1666666666665</v>
      </c>
      <c r="O185" s="2">
        <f t="shared" si="278"/>
        <v>504.85714285714283</v>
      </c>
      <c r="P185" s="2">
        <f t="shared" si="279"/>
        <v>742.66666666666663</v>
      </c>
      <c r="Q185" s="2">
        <f t="shared" si="280"/>
        <v>114.85714285714286</v>
      </c>
      <c r="S185" s="6">
        <v>31512</v>
      </c>
      <c r="T185" s="2">
        <v>2120</v>
      </c>
      <c r="U185" s="2">
        <v>98</v>
      </c>
      <c r="V185" s="2">
        <v>1075</v>
      </c>
      <c r="W185" s="2">
        <v>545</v>
      </c>
      <c r="X185" s="2">
        <v>136</v>
      </c>
      <c r="Y185" s="2">
        <v>193</v>
      </c>
      <c r="Z185" s="2">
        <v>41</v>
      </c>
      <c r="AB185" s="6">
        <f t="shared" ref="AB185:AC185" si="313">AVERAGE(S182:S188)</f>
        <v>31510</v>
      </c>
      <c r="AC185" s="2">
        <f t="shared" si="313"/>
        <v>2120</v>
      </c>
      <c r="AD185" s="2">
        <f t="shared" si="244"/>
        <v>94.571428571428569</v>
      </c>
      <c r="AE185" s="2">
        <f t="shared" si="245"/>
        <v>1082.7142857142858</v>
      </c>
      <c r="AF185" s="2">
        <f t="shared" si="246"/>
        <v>614.71428571428567</v>
      </c>
      <c r="AG185" s="2">
        <f t="shared" si="247"/>
        <v>134.71428571428572</v>
      </c>
      <c r="AH185" s="2">
        <f t="shared" si="248"/>
        <v>204.28571428571428</v>
      </c>
      <c r="AI185" s="2">
        <f t="shared" si="249"/>
        <v>32</v>
      </c>
      <c r="AK185" s="6">
        <v>31399</v>
      </c>
      <c r="AL185" s="2">
        <v>783</v>
      </c>
      <c r="AM185" s="2">
        <v>448</v>
      </c>
      <c r="AN185" s="2">
        <v>200</v>
      </c>
      <c r="AO185" s="2">
        <v>301</v>
      </c>
      <c r="AP185" s="2">
        <v>45</v>
      </c>
      <c r="AQ185" s="2">
        <v>74</v>
      </c>
      <c r="AR185" s="2">
        <v>147</v>
      </c>
      <c r="AT185" s="6">
        <f t="shared" si="250"/>
        <v>31399.428571428572</v>
      </c>
      <c r="AU185" s="2">
        <f t="shared" si="251"/>
        <v>850.28571428571433</v>
      </c>
      <c r="AV185" s="2">
        <f t="shared" si="222"/>
        <v>205</v>
      </c>
      <c r="AW185" s="2">
        <f t="shared" si="223"/>
        <v>210.57142857142858</v>
      </c>
      <c r="AX185" s="2">
        <f t="shared" si="224"/>
        <v>306.42857142857144</v>
      </c>
      <c r="AY185" s="2">
        <f t="shared" si="225"/>
        <v>44.714285714285715</v>
      </c>
      <c r="AZ185" s="2">
        <f t="shared" si="226"/>
        <v>65.428571428571431</v>
      </c>
      <c r="BA185" s="2">
        <f t="shared" si="227"/>
        <v>69.571428571428569</v>
      </c>
      <c r="BC185" s="6">
        <v>31489</v>
      </c>
      <c r="BD185" s="2">
        <v>178</v>
      </c>
      <c r="BE185" s="2">
        <v>33</v>
      </c>
      <c r="BF185" s="2">
        <v>38</v>
      </c>
      <c r="BG185" s="2">
        <v>52</v>
      </c>
      <c r="BH185" s="2">
        <v>10</v>
      </c>
      <c r="BI185" s="2">
        <v>10</v>
      </c>
      <c r="BJ185" s="2">
        <v>67</v>
      </c>
      <c r="BL185" s="6">
        <f t="shared" si="252"/>
        <v>31487.571428571428</v>
      </c>
      <c r="BM185" s="2">
        <f t="shared" si="253"/>
        <v>248.66666666666666</v>
      </c>
      <c r="BN185" s="2">
        <f t="shared" si="228"/>
        <v>157.85714285714286</v>
      </c>
      <c r="BO185" s="2">
        <f t="shared" si="229"/>
        <v>26.5</v>
      </c>
      <c r="BP185" s="2">
        <f t="shared" si="230"/>
        <v>77.5</v>
      </c>
      <c r="BQ185" s="2">
        <f t="shared" si="307"/>
        <v>11.857142857142858</v>
      </c>
      <c r="BR185" s="2">
        <f t="shared" si="308"/>
        <v>13.666666666666666</v>
      </c>
      <c r="BS185" s="2">
        <f t="shared" si="309"/>
        <v>115.14285714285714</v>
      </c>
      <c r="CD185" s="6"/>
      <c r="CV185" s="6"/>
    </row>
    <row r="186" spans="1:100" x14ac:dyDescent="0.2">
      <c r="A186" s="6">
        <v>31472</v>
      </c>
      <c r="B186" s="2">
        <v>3250</v>
      </c>
      <c r="C186" s="2">
        <v>658</v>
      </c>
      <c r="D186" s="2">
        <v>982</v>
      </c>
      <c r="E186" s="2">
        <v>3056</v>
      </c>
      <c r="F186" s="2">
        <v>711</v>
      </c>
      <c r="G186" s="2">
        <v>980</v>
      </c>
      <c r="H186" s="2">
        <v>104</v>
      </c>
      <c r="J186" s="6">
        <f t="shared" si="258"/>
        <v>31466</v>
      </c>
      <c r="K186" s="2">
        <f t="shared" si="259"/>
        <v>2924</v>
      </c>
      <c r="L186" s="2">
        <f t="shared" si="275"/>
        <v>494</v>
      </c>
      <c r="M186" s="2">
        <f t="shared" si="276"/>
        <v>775</v>
      </c>
      <c r="N186" s="2">
        <f t="shared" si="277"/>
        <v>2613.5</v>
      </c>
      <c r="O186" s="2">
        <f t="shared" si="278"/>
        <v>518.85714285714289</v>
      </c>
      <c r="P186" s="2">
        <f t="shared" si="279"/>
        <v>766.33333333333337</v>
      </c>
      <c r="Q186" s="2">
        <f t="shared" si="280"/>
        <v>111.28571428571429</v>
      </c>
      <c r="S186" s="6">
        <v>31512</v>
      </c>
      <c r="T186" s="2">
        <v>2190</v>
      </c>
      <c r="U186" s="2">
        <v>70</v>
      </c>
      <c r="V186" s="2">
        <v>1057</v>
      </c>
      <c r="W186" s="2">
        <v>617</v>
      </c>
      <c r="X186" s="2">
        <v>128</v>
      </c>
      <c r="Y186" s="2">
        <v>192</v>
      </c>
      <c r="Z186" s="2">
        <v>28</v>
      </c>
      <c r="AB186" s="6">
        <f t="shared" ref="AB186:AC186" si="314">AVERAGE(S183:S189)</f>
        <v>31512</v>
      </c>
      <c r="AC186" s="2">
        <f t="shared" si="314"/>
        <v>2161.4285714285716</v>
      </c>
      <c r="AD186" s="2">
        <f t="shared" si="244"/>
        <v>91</v>
      </c>
      <c r="AE186" s="2">
        <f t="shared" si="245"/>
        <v>1094.5714285714287</v>
      </c>
      <c r="AF186" s="2">
        <f t="shared" si="246"/>
        <v>608.28571428571433</v>
      </c>
      <c r="AG186" s="2">
        <f t="shared" si="247"/>
        <v>135</v>
      </c>
      <c r="AH186" s="2">
        <f t="shared" si="248"/>
        <v>203.71428571428572</v>
      </c>
      <c r="AI186" s="2">
        <f t="shared" si="249"/>
        <v>33.714285714285715</v>
      </c>
      <c r="AK186" s="6">
        <v>31408</v>
      </c>
      <c r="AL186" s="2">
        <v>780</v>
      </c>
      <c r="AM186" s="2">
        <v>133</v>
      </c>
      <c r="AN186" s="2">
        <v>173</v>
      </c>
      <c r="AO186" s="2">
        <v>259</v>
      </c>
      <c r="AP186" s="2">
        <v>35</v>
      </c>
      <c r="AQ186" s="2">
        <v>60</v>
      </c>
      <c r="AR186" s="2">
        <v>51</v>
      </c>
      <c r="AT186" s="6">
        <f t="shared" si="250"/>
        <v>31406.142857142859</v>
      </c>
      <c r="AU186" s="2">
        <f t="shared" si="251"/>
        <v>816.42857142857144</v>
      </c>
      <c r="AV186" s="2">
        <f t="shared" si="222"/>
        <v>197.42857142857142</v>
      </c>
      <c r="AW186" s="2">
        <f t="shared" si="223"/>
        <v>198.28571428571428</v>
      </c>
      <c r="AX186" s="2">
        <f t="shared" si="224"/>
        <v>277.85714285714283</v>
      </c>
      <c r="AY186" s="2">
        <f t="shared" si="225"/>
        <v>37.857142857142854</v>
      </c>
      <c r="AZ186" s="2">
        <f t="shared" si="226"/>
        <v>54.857142857142854</v>
      </c>
      <c r="BA186" s="2">
        <f t="shared" si="227"/>
        <v>69.571428571428569</v>
      </c>
      <c r="BC186" s="6">
        <v>31498</v>
      </c>
      <c r="BD186" s="2">
        <v>245</v>
      </c>
      <c r="BE186" s="2">
        <v>153</v>
      </c>
      <c r="BF186" s="2">
        <v>28</v>
      </c>
      <c r="BG186" s="2">
        <v>106</v>
      </c>
      <c r="BH186" s="2">
        <v>13</v>
      </c>
      <c r="BI186" s="2">
        <v>8</v>
      </c>
      <c r="BJ186" s="2">
        <v>106</v>
      </c>
      <c r="BL186" s="6">
        <f t="shared" si="252"/>
        <v>31497.714285714286</v>
      </c>
      <c r="BM186" s="2">
        <f t="shared" si="253"/>
        <v>242</v>
      </c>
      <c r="BN186" s="2">
        <f t="shared" si="228"/>
        <v>146.42857142857142</v>
      </c>
      <c r="BO186" s="2">
        <f t="shared" si="229"/>
        <v>25.285714285714285</v>
      </c>
      <c r="BP186" s="2">
        <f t="shared" si="230"/>
        <v>82</v>
      </c>
      <c r="BQ186" s="2">
        <f t="shared" si="307"/>
        <v>11.142857142857142</v>
      </c>
      <c r="BR186" s="2">
        <f t="shared" si="308"/>
        <v>9</v>
      </c>
      <c r="BS186" s="2">
        <f t="shared" si="309"/>
        <v>98.142857142857139</v>
      </c>
      <c r="CD186" s="6"/>
      <c r="CV186" s="6"/>
    </row>
    <row r="187" spans="1:100" x14ac:dyDescent="0.2">
      <c r="A187" s="6">
        <v>31483</v>
      </c>
      <c r="B187" s="2">
        <v>3080</v>
      </c>
      <c r="C187" s="2">
        <v>90</v>
      </c>
      <c r="D187" s="2">
        <v>696</v>
      </c>
      <c r="E187" s="2">
        <v>2672</v>
      </c>
      <c r="F187" s="2">
        <v>491</v>
      </c>
      <c r="G187" s="2">
        <v>708</v>
      </c>
      <c r="H187" s="2">
        <v>57</v>
      </c>
      <c r="J187" s="6">
        <f t="shared" si="258"/>
        <v>31475.142857142859</v>
      </c>
      <c r="K187" s="2">
        <f t="shared" si="259"/>
        <v>2841.6666666666665</v>
      </c>
      <c r="L187" s="2">
        <f t="shared" si="275"/>
        <v>449.42857142857144</v>
      </c>
      <c r="M187" s="2">
        <f t="shared" si="276"/>
        <v>766.42857142857144</v>
      </c>
      <c r="N187" s="2">
        <f t="shared" si="277"/>
        <v>2455.5714285714284</v>
      </c>
      <c r="O187" s="2">
        <f t="shared" si="278"/>
        <v>490.42857142857144</v>
      </c>
      <c r="P187" s="2">
        <f t="shared" si="279"/>
        <v>772.28571428571433</v>
      </c>
      <c r="Q187" s="2">
        <f t="shared" si="280"/>
        <v>118.14285714285714</v>
      </c>
      <c r="S187" s="6">
        <v>31512</v>
      </c>
      <c r="T187" s="2">
        <v>2160</v>
      </c>
      <c r="U187" s="2">
        <v>70</v>
      </c>
      <c r="V187" s="2">
        <v>1060</v>
      </c>
      <c r="W187" s="2">
        <v>629</v>
      </c>
      <c r="X187" s="2">
        <v>128</v>
      </c>
      <c r="Y187" s="2">
        <v>193</v>
      </c>
      <c r="Z187" s="2">
        <v>27</v>
      </c>
      <c r="AB187" s="6">
        <f t="shared" ref="AB187:AC187" si="315">AVERAGE(S184:S190)</f>
        <v>31514</v>
      </c>
      <c r="AC187" s="2">
        <f t="shared" si="315"/>
        <v>2182.8571428571427</v>
      </c>
      <c r="AD187" s="2">
        <f t="shared" si="244"/>
        <v>86.285714285714292</v>
      </c>
      <c r="AE187" s="2">
        <f t="shared" si="245"/>
        <v>1097.7142857142858</v>
      </c>
      <c r="AF187" s="2">
        <f t="shared" si="246"/>
        <v>603</v>
      </c>
      <c r="AG187" s="2">
        <f t="shared" si="247"/>
        <v>134.57142857142858</v>
      </c>
      <c r="AH187" s="2">
        <f t="shared" si="248"/>
        <v>201</v>
      </c>
      <c r="AI187" s="2">
        <f t="shared" si="249"/>
        <v>35.571428571428569</v>
      </c>
      <c r="AK187" s="6">
        <v>31412</v>
      </c>
      <c r="AL187" s="2">
        <v>1107</v>
      </c>
      <c r="AM187" s="2">
        <v>163</v>
      </c>
      <c r="AN187" s="2">
        <v>283</v>
      </c>
      <c r="AO187" s="2">
        <v>491</v>
      </c>
      <c r="AP187" s="2">
        <v>62</v>
      </c>
      <c r="AQ187" s="2">
        <v>97</v>
      </c>
      <c r="AR187" s="2">
        <v>49</v>
      </c>
      <c r="AT187" s="6">
        <f t="shared" si="250"/>
        <v>31413.142857142859</v>
      </c>
      <c r="AU187" s="2">
        <f t="shared" si="251"/>
        <v>835.28571428571433</v>
      </c>
      <c r="AV187" s="2">
        <f t="shared" si="222"/>
        <v>187.14285714285714</v>
      </c>
      <c r="AW187" s="2">
        <f t="shared" si="223"/>
        <v>204</v>
      </c>
      <c r="AX187" s="2">
        <f t="shared" si="224"/>
        <v>278.28571428571428</v>
      </c>
      <c r="AY187" s="2">
        <f t="shared" si="225"/>
        <v>37.571428571428569</v>
      </c>
      <c r="AZ187" s="2">
        <f t="shared" si="226"/>
        <v>54.142857142857146</v>
      </c>
      <c r="BA187" s="2">
        <f t="shared" si="227"/>
        <v>70.285714285714292</v>
      </c>
      <c r="BC187" s="6">
        <v>31506</v>
      </c>
      <c r="BD187" s="2">
        <v>209</v>
      </c>
      <c r="BE187" s="2">
        <v>243</v>
      </c>
      <c r="BF187" s="2">
        <v>22</v>
      </c>
      <c r="BH187" s="2">
        <v>10</v>
      </c>
      <c r="BI187" s="2">
        <v>7</v>
      </c>
      <c r="BJ187" s="2">
        <v>156</v>
      </c>
      <c r="BL187" s="6">
        <f t="shared" si="252"/>
        <v>31508.571428571428</v>
      </c>
      <c r="BM187" s="2">
        <f t="shared" si="253"/>
        <v>235.57142857142858</v>
      </c>
      <c r="BN187" s="2">
        <f t="shared" si="228"/>
        <v>131.16666666666666</v>
      </c>
      <c r="BO187" s="2">
        <f t="shared" si="229"/>
        <v>33.714285714285715</v>
      </c>
      <c r="BP187" s="2">
        <f t="shared" si="230"/>
        <v>85.833333333333329</v>
      </c>
      <c r="BQ187" s="2">
        <f t="shared" si="307"/>
        <v>11.714285714285714</v>
      </c>
      <c r="BR187" s="2">
        <f t="shared" si="308"/>
        <v>13.2</v>
      </c>
      <c r="BS187" s="2">
        <f t="shared" si="309"/>
        <v>118</v>
      </c>
      <c r="CD187" s="6"/>
      <c r="CV187" s="6"/>
    </row>
    <row r="188" spans="1:100" x14ac:dyDescent="0.2">
      <c r="A188" s="6">
        <v>31491</v>
      </c>
      <c r="C188" s="2">
        <v>175</v>
      </c>
      <c r="D188" s="2">
        <v>712</v>
      </c>
      <c r="E188" s="2">
        <v>2889</v>
      </c>
      <c r="F188" s="2">
        <v>470</v>
      </c>
      <c r="G188" s="2">
        <v>743</v>
      </c>
      <c r="H188" s="2">
        <v>75</v>
      </c>
      <c r="J188" s="6">
        <f t="shared" si="258"/>
        <v>31484</v>
      </c>
      <c r="K188" s="2">
        <f t="shared" si="259"/>
        <v>2823.3333333333335</v>
      </c>
      <c r="L188" s="2">
        <f t="shared" si="275"/>
        <v>357.71428571428572</v>
      </c>
      <c r="M188" s="2">
        <f t="shared" si="276"/>
        <v>756.42857142857144</v>
      </c>
      <c r="N188" s="2">
        <f t="shared" si="277"/>
        <v>2334.4285714285716</v>
      </c>
      <c r="O188" s="2">
        <f t="shared" si="278"/>
        <v>467.42857142857144</v>
      </c>
      <c r="P188" s="2">
        <f t="shared" si="279"/>
        <v>724</v>
      </c>
      <c r="Q188" s="2">
        <f t="shared" si="280"/>
        <v>100</v>
      </c>
      <c r="S188" s="6">
        <v>31519</v>
      </c>
      <c r="T188" s="2">
        <v>2200</v>
      </c>
      <c r="U188" s="2">
        <v>115</v>
      </c>
      <c r="V188" s="2">
        <v>1107</v>
      </c>
      <c r="W188" s="2">
        <v>608</v>
      </c>
      <c r="X188" s="2">
        <v>139</v>
      </c>
      <c r="Y188" s="2">
        <v>207</v>
      </c>
      <c r="Z188" s="2">
        <v>36</v>
      </c>
      <c r="AB188" s="6">
        <f t="shared" ref="AB188:AC188" si="316">AVERAGE(S185:S191)</f>
        <v>31516.857142857141</v>
      </c>
      <c r="AC188" s="2">
        <f t="shared" si="316"/>
        <v>2177.1428571428573</v>
      </c>
      <c r="AD188" s="2">
        <f t="shared" si="244"/>
        <v>78</v>
      </c>
      <c r="AE188" s="2">
        <f t="shared" si="245"/>
        <v>1061.4285714285713</v>
      </c>
      <c r="AF188" s="2">
        <f t="shared" si="246"/>
        <v>609.85714285714289</v>
      </c>
      <c r="AG188" s="2">
        <f t="shared" si="247"/>
        <v>129</v>
      </c>
      <c r="AH188" s="2">
        <f t="shared" si="248"/>
        <v>191.14285714285714</v>
      </c>
      <c r="AI188" s="2">
        <f t="shared" si="249"/>
        <v>32.5</v>
      </c>
      <c r="AK188" s="6">
        <v>31420</v>
      </c>
      <c r="AL188" s="2">
        <v>863</v>
      </c>
      <c r="AM188" s="2">
        <v>148</v>
      </c>
      <c r="AN188" s="2">
        <v>230</v>
      </c>
      <c r="AO188" s="2">
        <v>301</v>
      </c>
      <c r="AP188" s="2">
        <v>43</v>
      </c>
      <c r="AQ188" s="2">
        <v>23</v>
      </c>
      <c r="AR188" s="2">
        <v>53</v>
      </c>
      <c r="AT188" s="6">
        <f t="shared" si="250"/>
        <v>31420.142857142859</v>
      </c>
      <c r="AU188" s="2">
        <f t="shared" si="251"/>
        <v>816.57142857142856</v>
      </c>
      <c r="AV188" s="2">
        <f t="shared" si="222"/>
        <v>178.57142857142858</v>
      </c>
      <c r="AW188" s="2">
        <f t="shared" si="223"/>
        <v>198.28571428571428</v>
      </c>
      <c r="AX188" s="2">
        <f t="shared" si="224"/>
        <v>266.14285714285717</v>
      </c>
      <c r="AY188" s="2">
        <f t="shared" si="225"/>
        <v>35.857142857142854</v>
      </c>
      <c r="AZ188" s="2">
        <f t="shared" si="226"/>
        <v>47.857142857142854</v>
      </c>
      <c r="BA188" s="2">
        <f t="shared" si="227"/>
        <v>68</v>
      </c>
      <c r="BC188" s="6">
        <v>31518</v>
      </c>
      <c r="BD188" s="2">
        <v>316</v>
      </c>
      <c r="BE188" s="2">
        <v>140</v>
      </c>
      <c r="BF188" s="2">
        <v>20</v>
      </c>
      <c r="BG188" s="2">
        <v>94</v>
      </c>
      <c r="BH188" s="2">
        <v>10</v>
      </c>
      <c r="BI188" s="2">
        <v>5</v>
      </c>
      <c r="BJ188" s="2">
        <v>94</v>
      </c>
      <c r="BL188" s="6">
        <f t="shared" si="252"/>
        <v>31518.571428571428</v>
      </c>
      <c r="BM188" s="2">
        <f t="shared" si="253"/>
        <v>233.14285714285714</v>
      </c>
      <c r="BN188" s="2">
        <f t="shared" si="228"/>
        <v>152.5</v>
      </c>
      <c r="BO188" s="2">
        <f t="shared" si="229"/>
        <v>39.285714285714285</v>
      </c>
      <c r="BP188" s="2">
        <f t="shared" si="230"/>
        <v>91</v>
      </c>
      <c r="BQ188" s="2">
        <f t="shared" si="307"/>
        <v>12.142857142857142</v>
      </c>
      <c r="BR188" s="2">
        <f t="shared" si="308"/>
        <v>13.833333333333334</v>
      </c>
      <c r="BS188" s="2">
        <f t="shared" si="309"/>
        <v>126.85714285714286</v>
      </c>
      <c r="CD188" s="6"/>
      <c r="CV188" s="6"/>
    </row>
    <row r="189" spans="1:100" x14ac:dyDescent="0.2">
      <c r="A189" s="6">
        <v>31504</v>
      </c>
      <c r="B189" s="2">
        <v>2430</v>
      </c>
      <c r="C189" s="2">
        <v>373</v>
      </c>
      <c r="D189" s="2">
        <v>813</v>
      </c>
      <c r="E189" s="2">
        <v>1508</v>
      </c>
      <c r="F189" s="2">
        <v>446</v>
      </c>
      <c r="G189" s="2">
        <v>808</v>
      </c>
      <c r="H189" s="2">
        <v>122</v>
      </c>
      <c r="J189" s="6">
        <f t="shared" si="258"/>
        <v>31492</v>
      </c>
      <c r="K189" s="2">
        <f t="shared" si="259"/>
        <v>2763.3333333333335</v>
      </c>
      <c r="L189" s="2">
        <f t="shared" si="275"/>
        <v>261</v>
      </c>
      <c r="M189" s="2">
        <f t="shared" si="276"/>
        <v>738.28571428571433</v>
      </c>
      <c r="N189" s="2">
        <f t="shared" si="277"/>
        <v>2190.7142857142858</v>
      </c>
      <c r="O189" s="2">
        <f t="shared" si="278"/>
        <v>428.28571428571428</v>
      </c>
      <c r="P189" s="2">
        <f t="shared" si="279"/>
        <v>655.28571428571433</v>
      </c>
      <c r="Q189" s="2">
        <f t="shared" si="280"/>
        <v>83.571428571428569</v>
      </c>
      <c r="S189" s="6">
        <v>31519</v>
      </c>
      <c r="T189" s="2">
        <v>2270</v>
      </c>
      <c r="U189" s="2">
        <v>68</v>
      </c>
      <c r="V189" s="2">
        <v>1142</v>
      </c>
      <c r="W189" s="2">
        <v>590</v>
      </c>
      <c r="X189" s="2">
        <v>136</v>
      </c>
      <c r="Y189" s="2">
        <v>205</v>
      </c>
      <c r="Z189" s="2">
        <v>29</v>
      </c>
      <c r="AB189" s="6">
        <f t="shared" ref="AB189:AC189" si="317">AVERAGE(S186:S192)</f>
        <v>31518.714285714286</v>
      </c>
      <c r="AC189" s="2">
        <f t="shared" si="317"/>
        <v>2172.8571428571427</v>
      </c>
      <c r="AD189" s="2">
        <f t="shared" si="244"/>
        <v>71.142857142857139</v>
      </c>
      <c r="AE189" s="2">
        <f t="shared" si="245"/>
        <v>1036.8571428571429</v>
      </c>
      <c r="AF189" s="2">
        <f t="shared" si="246"/>
        <v>626.14285714285711</v>
      </c>
      <c r="AG189" s="2">
        <f t="shared" si="247"/>
        <v>125.28571428571429</v>
      </c>
      <c r="AH189" s="2">
        <f t="shared" si="248"/>
        <v>186.85714285714286</v>
      </c>
      <c r="AI189" s="2">
        <f t="shared" si="249"/>
        <v>30.8</v>
      </c>
      <c r="AK189" s="6">
        <v>31427</v>
      </c>
      <c r="AL189" s="2">
        <v>687</v>
      </c>
      <c r="AM189" s="2">
        <v>155</v>
      </c>
      <c r="AN189" s="2">
        <v>158</v>
      </c>
      <c r="AO189" s="2">
        <v>142</v>
      </c>
      <c r="AP189" s="2">
        <v>18</v>
      </c>
      <c r="AQ189" s="2">
        <v>24</v>
      </c>
      <c r="AR189" s="2">
        <v>67</v>
      </c>
      <c r="AT189" s="6">
        <f t="shared" si="250"/>
        <v>31427.142857142859</v>
      </c>
      <c r="AU189" s="2">
        <f t="shared" si="251"/>
        <v>847</v>
      </c>
      <c r="AV189" s="2">
        <f t="shared" si="222"/>
        <v>182.85714285714286</v>
      </c>
      <c r="AW189" s="2">
        <f t="shared" si="223"/>
        <v>212.28571428571428</v>
      </c>
      <c r="AX189" s="2">
        <f t="shared" si="224"/>
        <v>268.42857142857144</v>
      </c>
      <c r="AY189" s="2">
        <f t="shared" si="225"/>
        <v>34.714285714285715</v>
      </c>
      <c r="AZ189" s="2">
        <f t="shared" si="226"/>
        <v>45</v>
      </c>
      <c r="BA189" s="2">
        <f t="shared" si="227"/>
        <v>53.285714285714285</v>
      </c>
      <c r="BC189" s="6">
        <v>31527</v>
      </c>
      <c r="BD189" s="2">
        <v>202</v>
      </c>
      <c r="BE189" s="2">
        <v>88</v>
      </c>
      <c r="BF189" s="2">
        <v>18</v>
      </c>
      <c r="BG189" s="2">
        <v>93</v>
      </c>
      <c r="BH189" s="2">
        <v>8</v>
      </c>
      <c r="BJ189" s="2">
        <v>46</v>
      </c>
      <c r="BL189" s="6">
        <f t="shared" si="252"/>
        <v>31528.857142857141</v>
      </c>
      <c r="BM189" s="2">
        <f t="shared" si="253"/>
        <v>240.42857142857142</v>
      </c>
      <c r="BN189" s="2">
        <f t="shared" si="228"/>
        <v>164.16666666666666</v>
      </c>
      <c r="BO189" s="2">
        <f t="shared" si="229"/>
        <v>36.428571428571431</v>
      </c>
      <c r="BP189" s="2">
        <f t="shared" si="230"/>
        <v>95.166666666666671</v>
      </c>
      <c r="BQ189" s="2">
        <f t="shared" si="307"/>
        <v>12.142857142857142</v>
      </c>
      <c r="BR189" s="2">
        <f t="shared" si="308"/>
        <v>13</v>
      </c>
      <c r="BS189" s="2">
        <f t="shared" si="309"/>
        <v>126.28571428571429</v>
      </c>
      <c r="CD189" s="6"/>
      <c r="CV189" s="6"/>
    </row>
    <row r="190" spans="1:100" x14ac:dyDescent="0.2">
      <c r="A190" s="6">
        <v>31510</v>
      </c>
      <c r="B190" s="2">
        <v>2520</v>
      </c>
      <c r="C190" s="2">
        <v>203</v>
      </c>
      <c r="D190" s="2">
        <v>644</v>
      </c>
      <c r="E190" s="2">
        <v>1490</v>
      </c>
      <c r="F190" s="2">
        <v>257</v>
      </c>
      <c r="G190" s="2">
        <v>352</v>
      </c>
      <c r="H190" s="2">
        <v>82</v>
      </c>
      <c r="J190" s="6">
        <f t="shared" si="258"/>
        <v>31499.571428571428</v>
      </c>
      <c r="K190" s="2">
        <f t="shared" si="259"/>
        <v>2633.3333333333335</v>
      </c>
      <c r="L190" s="2">
        <f t="shared" si="275"/>
        <v>252.85714285714286</v>
      </c>
      <c r="M190" s="2">
        <f t="shared" si="276"/>
        <v>706.28571428571433</v>
      </c>
      <c r="N190" s="2">
        <f t="shared" si="277"/>
        <v>1978.4285714285713</v>
      </c>
      <c r="O190" s="2">
        <f t="shared" si="278"/>
        <v>385.57142857142856</v>
      </c>
      <c r="P190" s="2">
        <f t="shared" si="279"/>
        <v>582.14285714285711</v>
      </c>
      <c r="Q190" s="2">
        <f t="shared" si="280"/>
        <v>82.142857142857139</v>
      </c>
      <c r="S190" s="6">
        <v>31519</v>
      </c>
      <c r="T190" s="2">
        <v>2200</v>
      </c>
      <c r="U190" s="2">
        <v>75</v>
      </c>
      <c r="V190" s="2">
        <v>1089</v>
      </c>
      <c r="W190" s="2">
        <v>606</v>
      </c>
      <c r="X190" s="2">
        <v>135</v>
      </c>
      <c r="Y190" s="2">
        <v>203</v>
      </c>
      <c r="Z190" s="2">
        <v>34</v>
      </c>
      <c r="AB190" s="6">
        <f t="shared" ref="AB190:AC190" si="318">AVERAGE(S187:S193)</f>
        <v>31520.571428571428</v>
      </c>
      <c r="AC190" s="2">
        <f t="shared" si="318"/>
        <v>2157.1428571428573</v>
      </c>
      <c r="AD190" s="2">
        <f t="shared" si="244"/>
        <v>70.428571428571431</v>
      </c>
      <c r="AE190" s="2">
        <f t="shared" si="245"/>
        <v>1015.5714285714286</v>
      </c>
      <c r="AF190" s="2">
        <f t="shared" si="246"/>
        <v>632</v>
      </c>
      <c r="AG190" s="2">
        <f t="shared" si="247"/>
        <v>121.42857142857143</v>
      </c>
      <c r="AH190" s="2">
        <f t="shared" si="248"/>
        <v>180.85714285714286</v>
      </c>
      <c r="AI190" s="2">
        <f t="shared" si="249"/>
        <v>31.5</v>
      </c>
      <c r="AK190" s="6">
        <v>31434</v>
      </c>
      <c r="AL190" s="2">
        <v>927</v>
      </c>
      <c r="AM190" s="2">
        <v>113</v>
      </c>
      <c r="AN190" s="2">
        <v>225</v>
      </c>
      <c r="AO190" s="2">
        <v>277</v>
      </c>
      <c r="AP190" s="2">
        <v>29</v>
      </c>
      <c r="AQ190" s="2">
        <v>43</v>
      </c>
      <c r="AR190" s="2">
        <v>72</v>
      </c>
      <c r="AT190" s="6">
        <f t="shared" si="250"/>
        <v>31433.857142857141</v>
      </c>
      <c r="AU190" s="2">
        <f t="shared" si="251"/>
        <v>924.14285714285711</v>
      </c>
      <c r="AV190" s="2">
        <f t="shared" si="222"/>
        <v>191.16666666666666</v>
      </c>
      <c r="AW190" s="2">
        <f t="shared" si="223"/>
        <v>212.42857142857142</v>
      </c>
      <c r="AX190" s="2">
        <f t="shared" si="224"/>
        <v>337.28571428571428</v>
      </c>
      <c r="AY190" s="2">
        <f t="shared" si="225"/>
        <v>39</v>
      </c>
      <c r="AZ190" s="2">
        <f t="shared" si="226"/>
        <v>64.428571428571431</v>
      </c>
      <c r="BA190" s="2">
        <f t="shared" si="227"/>
        <v>53.666666666666664</v>
      </c>
      <c r="BC190" s="6">
        <v>31545</v>
      </c>
      <c r="BD190" s="2">
        <v>253</v>
      </c>
      <c r="BF190" s="2">
        <v>97</v>
      </c>
      <c r="BG190" s="2">
        <v>96</v>
      </c>
      <c r="BH190" s="2">
        <v>21</v>
      </c>
      <c r="BI190" s="2">
        <v>36</v>
      </c>
      <c r="BJ190" s="2">
        <v>280</v>
      </c>
      <c r="BL190" s="6">
        <f t="shared" si="252"/>
        <v>31538.285714285714</v>
      </c>
      <c r="BM190" s="2">
        <f t="shared" si="253"/>
        <v>245.57142857142858</v>
      </c>
      <c r="BN190" s="2">
        <f t="shared" si="228"/>
        <v>164.5</v>
      </c>
      <c r="BO190" s="2">
        <f t="shared" si="229"/>
        <v>37</v>
      </c>
      <c r="BP190" s="2">
        <f t="shared" si="230"/>
        <v>94.5</v>
      </c>
      <c r="BQ190" s="2">
        <f t="shared" si="307"/>
        <v>11.571428571428571</v>
      </c>
      <c r="BR190" s="2">
        <f t="shared" si="308"/>
        <v>12.833333333333334</v>
      </c>
      <c r="BS190" s="2">
        <f t="shared" si="309"/>
        <v>125</v>
      </c>
      <c r="CD190" s="6"/>
      <c r="CV190" s="6"/>
    </row>
    <row r="191" spans="1:100" x14ac:dyDescent="0.2">
      <c r="A191" s="6">
        <v>31517</v>
      </c>
      <c r="B191" s="2">
        <v>2700</v>
      </c>
      <c r="C191" s="2">
        <v>158</v>
      </c>
      <c r="D191" s="2">
        <v>708</v>
      </c>
      <c r="E191" s="2">
        <v>1516</v>
      </c>
      <c r="F191" s="2">
        <v>214</v>
      </c>
      <c r="G191" s="2">
        <v>344</v>
      </c>
      <c r="H191" s="2">
        <v>76</v>
      </c>
      <c r="J191" s="6">
        <f t="shared" si="258"/>
        <v>31507.857142857141</v>
      </c>
      <c r="K191" s="2">
        <f t="shared" si="259"/>
        <v>2313.3333333333335</v>
      </c>
      <c r="L191" s="2">
        <f t="shared" si="275"/>
        <v>194.28571428571428</v>
      </c>
      <c r="M191" s="2">
        <f t="shared" si="276"/>
        <v>584.71428571428567</v>
      </c>
      <c r="N191" s="2">
        <f t="shared" si="277"/>
        <v>1587.7142857142858</v>
      </c>
      <c r="O191" s="2">
        <f t="shared" si="278"/>
        <v>290.57142857142856</v>
      </c>
      <c r="P191" s="2">
        <f t="shared" si="279"/>
        <v>448.71428571428572</v>
      </c>
      <c r="Q191" s="2">
        <f t="shared" si="280"/>
        <v>84.428571428571431</v>
      </c>
      <c r="S191" s="6">
        <v>31525</v>
      </c>
      <c r="T191" s="2">
        <v>2100</v>
      </c>
      <c r="U191" s="2">
        <v>50</v>
      </c>
      <c r="V191" s="2">
        <v>900</v>
      </c>
      <c r="W191" s="2">
        <v>674</v>
      </c>
      <c r="X191" s="2">
        <v>101</v>
      </c>
      <c r="Y191" s="2">
        <v>145</v>
      </c>
      <c r="AB191" s="6">
        <f t="shared" ref="AB191:AC191" si="319">AVERAGE(S188:S194)</f>
        <v>31523.571428571428</v>
      </c>
      <c r="AC191" s="2">
        <f t="shared" si="319"/>
        <v>2091.4285714285716</v>
      </c>
      <c r="AD191" s="2">
        <f t="shared" si="244"/>
        <v>74.428571428571431</v>
      </c>
      <c r="AE191" s="2">
        <f t="shared" si="245"/>
        <v>937.42857142857144</v>
      </c>
      <c r="AF191" s="2">
        <f t="shared" si="246"/>
        <v>605.28571428571433</v>
      </c>
      <c r="AG191" s="2">
        <f t="shared" si="247"/>
        <v>111.14285714285714</v>
      </c>
      <c r="AH191" s="2">
        <f t="shared" si="248"/>
        <v>164</v>
      </c>
      <c r="AI191" s="2">
        <f t="shared" si="249"/>
        <v>34.25</v>
      </c>
      <c r="AK191" s="6">
        <v>31441</v>
      </c>
      <c r="AL191" s="2">
        <v>569</v>
      </c>
      <c r="AM191" s="2">
        <v>90</v>
      </c>
      <c r="AN191" s="2">
        <v>119</v>
      </c>
      <c r="AO191" s="2">
        <v>92</v>
      </c>
      <c r="AP191" s="2">
        <v>19</v>
      </c>
      <c r="AQ191" s="2">
        <v>14</v>
      </c>
      <c r="AR191" s="2">
        <v>37</v>
      </c>
      <c r="AT191" s="6">
        <f t="shared" si="250"/>
        <v>31441</v>
      </c>
      <c r="AU191" s="2">
        <f t="shared" si="251"/>
        <v>914.57142857142856</v>
      </c>
      <c r="AV191" s="2">
        <f t="shared" si="222"/>
        <v>196.8</v>
      </c>
      <c r="AW191" s="2">
        <f t="shared" si="223"/>
        <v>204.28571428571428</v>
      </c>
      <c r="AX191" s="2">
        <f t="shared" si="224"/>
        <v>332.28571428571428</v>
      </c>
      <c r="AY191" s="2">
        <f t="shared" si="225"/>
        <v>36.857142857142854</v>
      </c>
      <c r="AZ191" s="2">
        <f t="shared" si="226"/>
        <v>65.571428571428569</v>
      </c>
      <c r="BA191" s="2">
        <f t="shared" si="227"/>
        <v>101.16666666666667</v>
      </c>
      <c r="BC191" s="6">
        <v>31547</v>
      </c>
      <c r="BD191" s="2">
        <v>229</v>
      </c>
      <c r="BE191" s="2">
        <v>258</v>
      </c>
      <c r="BF191" s="2">
        <v>52</v>
      </c>
      <c r="BG191" s="2">
        <v>105</v>
      </c>
      <c r="BH191" s="2">
        <v>13</v>
      </c>
      <c r="BI191" s="2">
        <v>17</v>
      </c>
      <c r="BJ191" s="2">
        <v>139</v>
      </c>
      <c r="BL191" s="6">
        <f t="shared" si="252"/>
        <v>31547.142857142859</v>
      </c>
      <c r="BM191" s="2">
        <f t="shared" si="253"/>
        <v>247.28571428571428</v>
      </c>
      <c r="BN191" s="2">
        <f t="shared" si="228"/>
        <v>139.5</v>
      </c>
      <c r="BO191" s="2">
        <f t="shared" si="229"/>
        <v>37.428571428571431</v>
      </c>
      <c r="BP191" s="2">
        <f t="shared" si="230"/>
        <v>93.285714285714292</v>
      </c>
      <c r="BQ191" s="2">
        <f t="shared" si="307"/>
        <v>11.571428571428571</v>
      </c>
      <c r="BR191" s="2">
        <f t="shared" si="308"/>
        <v>12.5</v>
      </c>
      <c r="BS191" s="2">
        <f t="shared" si="309"/>
        <v>109.71428571428571</v>
      </c>
      <c r="CD191" s="6"/>
      <c r="CV191" s="6"/>
    </row>
    <row r="192" spans="1:100" x14ac:dyDescent="0.2">
      <c r="A192" s="6">
        <v>31520</v>
      </c>
      <c r="B192" s="2">
        <v>1820</v>
      </c>
      <c r="C192" s="2">
        <v>113</v>
      </c>
      <c r="D192" s="2">
        <v>389</v>
      </c>
      <c r="E192" s="2">
        <v>718</v>
      </c>
      <c r="F192" s="2">
        <v>110</v>
      </c>
      <c r="G192" s="2">
        <v>140</v>
      </c>
      <c r="H192" s="2">
        <v>59</v>
      </c>
      <c r="J192" s="6">
        <f t="shared" si="258"/>
        <v>31515.428571428572</v>
      </c>
      <c r="K192" s="2">
        <f t="shared" si="259"/>
        <v>2056.6666666666665</v>
      </c>
      <c r="L192" s="2">
        <f t="shared" si="275"/>
        <v>197.85714285714286</v>
      </c>
      <c r="M192" s="2">
        <f t="shared" si="276"/>
        <v>523.85714285714289</v>
      </c>
      <c r="N192" s="2">
        <f t="shared" si="277"/>
        <v>1268</v>
      </c>
      <c r="O192" s="2">
        <f t="shared" si="278"/>
        <v>227.28571428571428</v>
      </c>
      <c r="P192" s="2">
        <f t="shared" si="279"/>
        <v>356</v>
      </c>
      <c r="Q192" s="2">
        <f t="shared" si="280"/>
        <v>87.285714285714292</v>
      </c>
      <c r="S192" s="6">
        <v>31525</v>
      </c>
      <c r="T192" s="2">
        <v>2090</v>
      </c>
      <c r="U192" s="2">
        <v>50</v>
      </c>
      <c r="V192" s="2">
        <v>903</v>
      </c>
      <c r="W192" s="2">
        <v>659</v>
      </c>
      <c r="X192" s="2">
        <v>110</v>
      </c>
      <c r="Y192" s="2">
        <v>163</v>
      </c>
      <c r="AB192" s="6">
        <f t="shared" ref="AB192:AC192" si="320">AVERAGE(S189:S195)</f>
        <v>31525.571428571428</v>
      </c>
      <c r="AC192" s="2">
        <f t="shared" si="320"/>
        <v>2018.5714285714287</v>
      </c>
      <c r="AD192" s="2">
        <f t="shared" si="244"/>
        <v>74.142857142857139</v>
      </c>
      <c r="AE192" s="2">
        <f t="shared" si="245"/>
        <v>853</v>
      </c>
      <c r="AF192" s="2">
        <f t="shared" si="246"/>
        <v>581</v>
      </c>
      <c r="AG192" s="2">
        <f t="shared" si="247"/>
        <v>99.714285714285708</v>
      </c>
      <c r="AH192" s="2">
        <f t="shared" si="248"/>
        <v>145.57142857142858</v>
      </c>
      <c r="AI192" s="2">
        <f t="shared" si="249"/>
        <v>36.5</v>
      </c>
      <c r="AK192" s="6">
        <v>31448</v>
      </c>
      <c r="AL192" s="2">
        <v>996</v>
      </c>
      <c r="AM192" s="2">
        <v>478</v>
      </c>
      <c r="AN192" s="2">
        <v>298</v>
      </c>
      <c r="AO192" s="2">
        <v>317</v>
      </c>
      <c r="AP192" s="2">
        <v>37</v>
      </c>
      <c r="AQ192" s="2">
        <v>54</v>
      </c>
      <c r="AR192" s="2">
        <v>44</v>
      </c>
      <c r="AT192" s="6">
        <f t="shared" si="250"/>
        <v>31448</v>
      </c>
      <c r="AU192" s="2">
        <f t="shared" si="251"/>
        <v>932.14285714285711</v>
      </c>
      <c r="AV192" s="2">
        <f t="shared" si="222"/>
        <v>199.8</v>
      </c>
      <c r="AW192" s="2">
        <f t="shared" si="223"/>
        <v>191</v>
      </c>
      <c r="AX192" s="2">
        <f t="shared" si="224"/>
        <v>355.57142857142856</v>
      </c>
      <c r="AY192" s="2">
        <f t="shared" si="225"/>
        <v>36.714285714285715</v>
      </c>
      <c r="AZ192" s="2">
        <f t="shared" si="226"/>
        <v>78.285714285714292</v>
      </c>
      <c r="BA192" s="2">
        <f t="shared" si="227"/>
        <v>112.16666666666667</v>
      </c>
      <c r="BC192" s="6">
        <v>31561</v>
      </c>
      <c r="BD192" s="2">
        <v>229</v>
      </c>
      <c r="BE192" s="2">
        <v>103</v>
      </c>
      <c r="BF192" s="2">
        <v>18</v>
      </c>
      <c r="BG192" s="2">
        <v>77</v>
      </c>
      <c r="BH192" s="2">
        <v>10</v>
      </c>
      <c r="BI192" s="2">
        <v>5</v>
      </c>
      <c r="BJ192" s="2">
        <v>63</v>
      </c>
      <c r="BL192" s="6">
        <f t="shared" si="252"/>
        <v>31555.285714285714</v>
      </c>
      <c r="BM192" s="2">
        <f t="shared" si="253"/>
        <v>232.42857142857142</v>
      </c>
      <c r="BN192" s="2">
        <f t="shared" si="228"/>
        <v>132.83333333333334</v>
      </c>
      <c r="BO192" s="2">
        <f t="shared" si="229"/>
        <v>36.428571428571431</v>
      </c>
      <c r="BP192" s="2">
        <f t="shared" si="230"/>
        <v>95.714285714285708</v>
      </c>
      <c r="BQ192" s="2">
        <f t="shared" si="307"/>
        <v>11.571428571428571</v>
      </c>
      <c r="BR192" s="2">
        <f t="shared" si="308"/>
        <v>13</v>
      </c>
      <c r="BS192" s="2">
        <f t="shared" si="309"/>
        <v>105.71428571428571</v>
      </c>
      <c r="CD192" s="6"/>
      <c r="CV192" s="6"/>
    </row>
    <row r="193" spans="1:100" x14ac:dyDescent="0.2">
      <c r="A193" s="6">
        <v>31530</v>
      </c>
      <c r="B193" s="2">
        <v>1330</v>
      </c>
      <c r="C193" s="2">
        <v>248</v>
      </c>
      <c r="D193" s="2">
        <v>131</v>
      </c>
      <c r="E193" s="2">
        <v>321</v>
      </c>
      <c r="F193" s="2">
        <v>46</v>
      </c>
      <c r="G193" s="2">
        <v>46</v>
      </c>
      <c r="H193" s="2">
        <v>120</v>
      </c>
      <c r="J193" s="6">
        <f t="shared" si="258"/>
        <v>31524.142857142859</v>
      </c>
      <c r="K193" s="2">
        <f t="shared" si="259"/>
        <v>1890.5714285714287</v>
      </c>
      <c r="L193" s="2">
        <f t="shared" si="275"/>
        <v>210.71428571428572</v>
      </c>
      <c r="M193" s="2">
        <f t="shared" si="276"/>
        <v>442.71428571428572</v>
      </c>
      <c r="N193" s="2">
        <f t="shared" si="277"/>
        <v>873.14285714285711</v>
      </c>
      <c r="O193" s="2">
        <f t="shared" si="278"/>
        <v>163</v>
      </c>
      <c r="P193" s="2">
        <f t="shared" si="279"/>
        <v>252.71428571428572</v>
      </c>
      <c r="Q193" s="2">
        <f t="shared" si="280"/>
        <v>94.857142857142861</v>
      </c>
      <c r="S193" s="6">
        <v>31525</v>
      </c>
      <c r="T193" s="2">
        <v>2080</v>
      </c>
      <c r="U193" s="2">
        <v>65</v>
      </c>
      <c r="V193" s="2">
        <v>908</v>
      </c>
      <c r="W193" s="2">
        <v>658</v>
      </c>
      <c r="X193" s="2">
        <v>101</v>
      </c>
      <c r="Y193" s="2">
        <v>150</v>
      </c>
      <c r="AB193" s="6">
        <f t="shared" ref="AB193:AC193" si="321">AVERAGE(S190:S196)</f>
        <v>31527.571428571428</v>
      </c>
      <c r="AC193" s="2">
        <f t="shared" si="321"/>
        <v>1937.1428571428571</v>
      </c>
      <c r="AD193" s="2">
        <f t="shared" si="244"/>
        <v>85.142857142857139</v>
      </c>
      <c r="AE193" s="2">
        <f t="shared" si="245"/>
        <v>765</v>
      </c>
      <c r="AF193" s="2">
        <f t="shared" si="246"/>
        <v>562.28571428571433</v>
      </c>
      <c r="AG193" s="2">
        <f t="shared" si="247"/>
        <v>88.714285714285708</v>
      </c>
      <c r="AH193" s="2">
        <f t="shared" si="248"/>
        <v>127.85714285714286</v>
      </c>
      <c r="AI193" s="2">
        <f t="shared" si="249"/>
        <v>43</v>
      </c>
      <c r="AK193" s="6">
        <v>31455</v>
      </c>
      <c r="AL193" s="2">
        <v>1320</v>
      </c>
      <c r="AN193" s="2">
        <v>174</v>
      </c>
      <c r="AO193" s="2">
        <v>741</v>
      </c>
      <c r="AP193" s="2">
        <v>65</v>
      </c>
      <c r="AQ193" s="2">
        <v>196</v>
      </c>
      <c r="AT193" s="6">
        <f t="shared" si="250"/>
        <v>31455</v>
      </c>
      <c r="AU193" s="2">
        <f t="shared" si="251"/>
        <v>921.71428571428567</v>
      </c>
      <c r="AV193" s="2">
        <f t="shared" si="222"/>
        <v>193.8</v>
      </c>
      <c r="AW193" s="2">
        <f t="shared" si="223"/>
        <v>186.42857142857142</v>
      </c>
      <c r="AX193" s="2">
        <f t="shared" si="224"/>
        <v>352</v>
      </c>
      <c r="AY193" s="2">
        <f t="shared" si="225"/>
        <v>36.285714285714285</v>
      </c>
      <c r="AZ193" s="2">
        <f t="shared" si="226"/>
        <v>77.714285714285708</v>
      </c>
      <c r="BA193" s="2">
        <f t="shared" si="227"/>
        <v>111.33333333333333</v>
      </c>
      <c r="BC193" s="6">
        <v>31564</v>
      </c>
      <c r="BD193" s="2">
        <v>281</v>
      </c>
      <c r="BE193" s="2">
        <v>155</v>
      </c>
      <c r="BF193" s="2">
        <v>32</v>
      </c>
      <c r="BG193" s="2">
        <v>102</v>
      </c>
      <c r="BH193" s="2">
        <v>9</v>
      </c>
      <c r="BI193" s="2">
        <v>7</v>
      </c>
      <c r="BJ193" s="2">
        <v>97</v>
      </c>
      <c r="BL193" s="6">
        <f t="shared" si="252"/>
        <v>31563.285714285714</v>
      </c>
      <c r="BM193" s="2">
        <f t="shared" si="253"/>
        <v>248.57142857142858</v>
      </c>
      <c r="BN193" s="2">
        <f t="shared" si="228"/>
        <v>147.83333333333334</v>
      </c>
      <c r="BO193" s="2">
        <f t="shared" si="229"/>
        <v>40</v>
      </c>
      <c r="BP193" s="2">
        <f t="shared" si="230"/>
        <v>91.285714285714292</v>
      </c>
      <c r="BQ193" s="2">
        <f t="shared" si="307"/>
        <v>12.857142857142858</v>
      </c>
      <c r="BR193" s="2">
        <f t="shared" si="308"/>
        <v>12.142857142857142</v>
      </c>
      <c r="BS193" s="2">
        <f t="shared" si="309"/>
        <v>116.42857142857143</v>
      </c>
      <c r="CD193" s="6"/>
      <c r="CV193" s="6"/>
    </row>
    <row r="194" spans="1:100" x14ac:dyDescent="0.2">
      <c r="A194" s="6">
        <v>31536</v>
      </c>
      <c r="B194" s="2">
        <v>1540</v>
      </c>
      <c r="C194" s="2">
        <v>115</v>
      </c>
      <c r="D194" s="2">
        <v>270</v>
      </c>
      <c r="E194" s="2">
        <v>434</v>
      </c>
      <c r="F194" s="2">
        <v>48</v>
      </c>
      <c r="G194" s="2">
        <v>59</v>
      </c>
      <c r="H194" s="2">
        <v>77</v>
      </c>
      <c r="J194" s="6">
        <f t="shared" si="258"/>
        <v>31532.142857142859</v>
      </c>
      <c r="K194" s="2">
        <f t="shared" si="259"/>
        <v>1723.4285714285713</v>
      </c>
      <c r="L194" s="2">
        <f t="shared" si="275"/>
        <v>179.28571428571428</v>
      </c>
      <c r="M194" s="2">
        <f t="shared" si="276"/>
        <v>359</v>
      </c>
      <c r="N194" s="2">
        <f t="shared" si="277"/>
        <v>686.57142857142856</v>
      </c>
      <c r="O194" s="2">
        <f t="shared" si="278"/>
        <v>102.28571428571429</v>
      </c>
      <c r="P194" s="2">
        <f t="shared" si="279"/>
        <v>140.28571428571428</v>
      </c>
      <c r="Q194" s="2">
        <f t="shared" si="280"/>
        <v>90.428571428571431</v>
      </c>
      <c r="S194" s="6">
        <v>31533</v>
      </c>
      <c r="T194" s="2">
        <v>1700</v>
      </c>
      <c r="U194" s="2">
        <v>98</v>
      </c>
      <c r="V194" s="2">
        <v>513</v>
      </c>
      <c r="W194" s="2">
        <v>442</v>
      </c>
      <c r="X194" s="2">
        <v>56</v>
      </c>
      <c r="Y194" s="2">
        <v>75</v>
      </c>
      <c r="Z194" s="2">
        <v>38</v>
      </c>
      <c r="AB194" s="6">
        <f t="shared" ref="AB194:AC194" si="322">AVERAGE(S191:S197)</f>
        <v>31530.571428571428</v>
      </c>
      <c r="AC194" s="2">
        <f t="shared" si="322"/>
        <v>1877.1428571428571</v>
      </c>
      <c r="AD194" s="2">
        <f t="shared" si="244"/>
        <v>82.285714285714292</v>
      </c>
      <c r="AE194" s="2">
        <f t="shared" si="245"/>
        <v>682.42857142857144</v>
      </c>
      <c r="AF194" s="2">
        <f t="shared" si="246"/>
        <v>528.57142857142856</v>
      </c>
      <c r="AG194" s="2">
        <f t="shared" si="247"/>
        <v>76</v>
      </c>
      <c r="AH194" s="2">
        <f t="shared" si="248"/>
        <v>106.71428571428571</v>
      </c>
      <c r="AI194" s="2">
        <f t="shared" si="249"/>
        <v>39.5</v>
      </c>
      <c r="AK194" s="6">
        <v>31462</v>
      </c>
      <c r="AL194" s="2">
        <v>1040</v>
      </c>
      <c r="AN194" s="2">
        <v>226</v>
      </c>
      <c r="AO194" s="2">
        <v>456</v>
      </c>
      <c r="AP194" s="2">
        <v>47</v>
      </c>
      <c r="AQ194" s="2">
        <v>105</v>
      </c>
      <c r="AR194" s="2">
        <v>334</v>
      </c>
      <c r="AT194" s="6">
        <f t="shared" si="250"/>
        <v>31462</v>
      </c>
      <c r="AU194" s="2">
        <f t="shared" si="251"/>
        <v>888.71428571428567</v>
      </c>
      <c r="AV194" s="2">
        <f t="shared" si="222"/>
        <v>197.2</v>
      </c>
      <c r="AW194" s="2">
        <f t="shared" si="223"/>
        <v>189.57142857142858</v>
      </c>
      <c r="AX194" s="2">
        <f t="shared" si="224"/>
        <v>328</v>
      </c>
      <c r="AY194" s="2">
        <f t="shared" si="225"/>
        <v>35</v>
      </c>
      <c r="AZ194" s="2">
        <f t="shared" si="226"/>
        <v>74.428571428571431</v>
      </c>
      <c r="BA194" s="2">
        <f t="shared" si="227"/>
        <v>108.5</v>
      </c>
      <c r="BC194" s="6">
        <v>31568</v>
      </c>
      <c r="BD194" s="2">
        <v>221</v>
      </c>
      <c r="BE194" s="2">
        <v>93</v>
      </c>
      <c r="BF194" s="2">
        <v>25</v>
      </c>
      <c r="BG194" s="2">
        <v>86</v>
      </c>
      <c r="BH194" s="2">
        <v>10</v>
      </c>
      <c r="BI194" s="2">
        <v>5</v>
      </c>
      <c r="BJ194" s="2">
        <v>49</v>
      </c>
      <c r="BL194" s="6">
        <f t="shared" si="252"/>
        <v>31569.571428571428</v>
      </c>
      <c r="BM194" s="2">
        <f t="shared" si="253"/>
        <v>247.42857142857142</v>
      </c>
      <c r="BN194" s="2">
        <f t="shared" si="228"/>
        <v>142.42857142857142</v>
      </c>
      <c r="BO194" s="2">
        <f t="shared" si="229"/>
        <v>28.714285714285715</v>
      </c>
      <c r="BP194" s="2">
        <f t="shared" si="230"/>
        <v>91.571428571428569</v>
      </c>
      <c r="BQ194" s="2">
        <f t="shared" si="307"/>
        <v>11.285714285714286</v>
      </c>
      <c r="BR194" s="2">
        <f t="shared" si="308"/>
        <v>8.1666666666666661</v>
      </c>
      <c r="BS194" s="2">
        <f t="shared" si="309"/>
        <v>86.428571428571431</v>
      </c>
      <c r="CD194" s="6"/>
      <c r="CV194" s="6"/>
    </row>
    <row r="195" spans="1:100" x14ac:dyDescent="0.2">
      <c r="A195" s="6">
        <v>31552</v>
      </c>
      <c r="B195" s="2">
        <v>894</v>
      </c>
      <c r="C195" s="2">
        <v>265</v>
      </c>
      <c r="D195" s="2">
        <v>144</v>
      </c>
      <c r="E195" s="2">
        <v>125</v>
      </c>
      <c r="F195" s="2">
        <v>20</v>
      </c>
      <c r="G195" s="2">
        <v>20</v>
      </c>
      <c r="H195" s="2">
        <v>128</v>
      </c>
      <c r="J195" s="6">
        <f t="shared" si="258"/>
        <v>31540.142857142859</v>
      </c>
      <c r="K195" s="2">
        <f t="shared" si="259"/>
        <v>1524.8571428571429</v>
      </c>
      <c r="L195" s="2">
        <f t="shared" si="275"/>
        <v>178.85714285714286</v>
      </c>
      <c r="M195" s="2">
        <f t="shared" si="276"/>
        <v>291.71428571428572</v>
      </c>
      <c r="N195" s="2">
        <f t="shared" si="277"/>
        <v>502.28571428571428</v>
      </c>
      <c r="O195" s="2">
        <f t="shared" si="278"/>
        <v>69</v>
      </c>
      <c r="P195" s="2">
        <f t="shared" si="279"/>
        <v>95.571428571428569</v>
      </c>
      <c r="Q195" s="2">
        <f t="shared" si="280"/>
        <v>99.571428571428569</v>
      </c>
      <c r="S195" s="6">
        <v>31533</v>
      </c>
      <c r="T195" s="2">
        <v>1690</v>
      </c>
      <c r="U195" s="2">
        <v>113</v>
      </c>
      <c r="V195" s="2">
        <v>516</v>
      </c>
      <c r="W195" s="2">
        <v>438</v>
      </c>
      <c r="X195" s="2">
        <v>59</v>
      </c>
      <c r="Y195" s="2">
        <v>78</v>
      </c>
      <c r="Z195" s="2">
        <v>45</v>
      </c>
      <c r="AB195" s="6">
        <f t="shared" ref="AB195:AC195" si="323">AVERAGE(S192:S198)</f>
        <v>31532.714285714286</v>
      </c>
      <c r="AC195" s="2">
        <f t="shared" si="323"/>
        <v>1834.2857142857142</v>
      </c>
      <c r="AD195" s="2">
        <f t="shared" si="244"/>
        <v>84.142857142857139</v>
      </c>
      <c r="AE195" s="2">
        <f t="shared" si="245"/>
        <v>627.28571428571433</v>
      </c>
      <c r="AF195" s="2">
        <f t="shared" si="246"/>
        <v>490</v>
      </c>
      <c r="AG195" s="2">
        <f t="shared" si="247"/>
        <v>68</v>
      </c>
      <c r="AH195" s="2">
        <f t="shared" si="248"/>
        <v>94.428571428571431</v>
      </c>
      <c r="AI195" s="2">
        <f t="shared" si="249"/>
        <v>35.799999999999997</v>
      </c>
      <c r="AK195" s="6">
        <v>31469</v>
      </c>
      <c r="AL195" s="2">
        <v>986</v>
      </c>
      <c r="AM195" s="2">
        <v>163</v>
      </c>
      <c r="AN195" s="2">
        <v>137</v>
      </c>
      <c r="AO195" s="2">
        <v>464</v>
      </c>
      <c r="AP195" s="2">
        <v>42</v>
      </c>
      <c r="AQ195" s="2">
        <v>112</v>
      </c>
      <c r="AR195" s="2">
        <v>119</v>
      </c>
      <c r="AT195" s="6">
        <f t="shared" si="250"/>
        <v>31469</v>
      </c>
      <c r="AU195" s="2">
        <f t="shared" si="251"/>
        <v>974.57142857142856</v>
      </c>
      <c r="AV195" s="2">
        <f t="shared" si="222"/>
        <v>202.2</v>
      </c>
      <c r="AW195" s="2">
        <f t="shared" si="223"/>
        <v>222.42857142857142</v>
      </c>
      <c r="AX195" s="2">
        <f t="shared" si="224"/>
        <v>361.14285714285717</v>
      </c>
      <c r="AY195" s="2">
        <f t="shared" si="225"/>
        <v>36.571428571428569</v>
      </c>
      <c r="AZ195" s="2">
        <f t="shared" si="226"/>
        <v>77.571428571428569</v>
      </c>
      <c r="BA195" s="2">
        <f t="shared" si="227"/>
        <v>110.66666666666667</v>
      </c>
      <c r="BC195" s="6">
        <v>31575</v>
      </c>
      <c r="BD195" s="2">
        <v>212</v>
      </c>
      <c r="BE195" s="2">
        <v>100</v>
      </c>
      <c r="BF195" s="2">
        <v>13</v>
      </c>
      <c r="BG195" s="2">
        <v>111</v>
      </c>
      <c r="BH195" s="2">
        <v>10</v>
      </c>
      <c r="BI195" s="2">
        <v>8</v>
      </c>
      <c r="BJ195" s="2">
        <v>66</v>
      </c>
      <c r="BL195" s="6">
        <f t="shared" si="252"/>
        <v>31577.285714285714</v>
      </c>
      <c r="BM195" s="2">
        <f t="shared" si="253"/>
        <v>251.57142857142858</v>
      </c>
      <c r="BN195" s="2">
        <f t="shared" si="228"/>
        <v>119.14285714285714</v>
      </c>
      <c r="BO195" s="2">
        <f t="shared" si="229"/>
        <v>26.285714285714285</v>
      </c>
      <c r="BP195" s="2">
        <f t="shared" si="230"/>
        <v>88</v>
      </c>
      <c r="BQ195" s="2">
        <f t="shared" si="307"/>
        <v>11.142857142857142</v>
      </c>
      <c r="BR195" s="2">
        <f t="shared" si="308"/>
        <v>6.166666666666667</v>
      </c>
      <c r="BS195" s="2">
        <f t="shared" si="309"/>
        <v>76.857142857142861</v>
      </c>
      <c r="CD195" s="6"/>
      <c r="CV195" s="6"/>
    </row>
    <row r="196" spans="1:100" x14ac:dyDescent="0.2">
      <c r="A196" s="6">
        <v>31560</v>
      </c>
      <c r="B196" s="2">
        <v>1260</v>
      </c>
      <c r="C196" s="2">
        <v>153</v>
      </c>
      <c r="D196" s="2">
        <v>227</v>
      </c>
      <c r="E196" s="2">
        <v>202</v>
      </c>
      <c r="F196" s="2">
        <v>21</v>
      </c>
      <c r="G196" s="2">
        <v>21</v>
      </c>
      <c r="H196" s="2">
        <v>91</v>
      </c>
      <c r="J196" s="6">
        <f t="shared" si="258"/>
        <v>31548.285714285714</v>
      </c>
      <c r="K196" s="2">
        <f t="shared" si="259"/>
        <v>1336.2857142857142</v>
      </c>
      <c r="L196" s="2">
        <f t="shared" si="275"/>
        <v>221.28571428571428</v>
      </c>
      <c r="M196" s="2">
        <f t="shared" si="276"/>
        <v>220.57142857142858</v>
      </c>
      <c r="N196" s="2">
        <f t="shared" si="277"/>
        <v>329.57142857142856</v>
      </c>
      <c r="O196" s="2">
        <f t="shared" si="278"/>
        <v>42.714285714285715</v>
      </c>
      <c r="P196" s="2">
        <f t="shared" si="279"/>
        <v>54.142857142857146</v>
      </c>
      <c r="Q196" s="2">
        <f t="shared" si="280"/>
        <v>103.5</v>
      </c>
      <c r="S196" s="6">
        <v>31533</v>
      </c>
      <c r="T196" s="2">
        <v>1700</v>
      </c>
      <c r="U196" s="2">
        <v>145</v>
      </c>
      <c r="V196" s="2">
        <v>526</v>
      </c>
      <c r="W196" s="2">
        <v>459</v>
      </c>
      <c r="X196" s="2">
        <v>59</v>
      </c>
      <c r="Y196" s="2">
        <v>81</v>
      </c>
      <c r="Z196" s="2">
        <v>55</v>
      </c>
      <c r="AB196" s="6">
        <f t="shared" ref="AB196:AC196" si="324">AVERAGE(S193:S199)</f>
        <v>31534.857142857141</v>
      </c>
      <c r="AC196" s="2">
        <f t="shared" si="324"/>
        <v>1792.8571428571429</v>
      </c>
      <c r="AD196" s="2">
        <f t="shared" si="244"/>
        <v>95.285714285714292</v>
      </c>
      <c r="AE196" s="2">
        <f t="shared" si="245"/>
        <v>572.28571428571433</v>
      </c>
      <c r="AF196" s="2">
        <f t="shared" si="246"/>
        <v>456.71428571428572</v>
      </c>
      <c r="AG196" s="2">
        <f t="shared" si="247"/>
        <v>61.285714285714285</v>
      </c>
      <c r="AH196" s="2">
        <f t="shared" si="248"/>
        <v>84.857142857142861</v>
      </c>
      <c r="AI196" s="2">
        <f t="shared" si="249"/>
        <v>38.166666666666664</v>
      </c>
      <c r="AK196" s="6">
        <v>31476</v>
      </c>
      <c r="AL196" s="2">
        <v>614</v>
      </c>
      <c r="AM196" s="2">
        <v>125</v>
      </c>
      <c r="AN196" s="2">
        <v>126</v>
      </c>
      <c r="AO196" s="2">
        <v>117</v>
      </c>
      <c r="AP196" s="2">
        <v>15</v>
      </c>
      <c r="AQ196" s="2">
        <v>20</v>
      </c>
      <c r="AR196" s="2">
        <v>62</v>
      </c>
      <c r="AT196" s="6">
        <f t="shared" si="250"/>
        <v>31476.285714285714</v>
      </c>
      <c r="AU196" s="2">
        <f t="shared" si="251"/>
        <v>1009.4285714285714</v>
      </c>
      <c r="AV196" s="2">
        <f t="shared" si="222"/>
        <v>130.19999999999999</v>
      </c>
      <c r="AW196" s="2">
        <f t="shared" si="223"/>
        <v>232</v>
      </c>
      <c r="AX196" s="2">
        <f t="shared" si="224"/>
        <v>360</v>
      </c>
      <c r="AY196" s="2">
        <f t="shared" si="225"/>
        <v>36.142857142857146</v>
      </c>
      <c r="AZ196" s="2">
        <f t="shared" si="226"/>
        <v>76.285714285714292</v>
      </c>
      <c r="BA196" s="2">
        <f t="shared" si="227"/>
        <v>114.83333333333333</v>
      </c>
      <c r="BC196" s="6">
        <v>31583</v>
      </c>
      <c r="BD196" s="2">
        <v>315</v>
      </c>
      <c r="BE196" s="2">
        <v>178</v>
      </c>
      <c r="BF196" s="2">
        <v>43</v>
      </c>
      <c r="BG196" s="2">
        <v>62</v>
      </c>
      <c r="BH196" s="2">
        <v>17</v>
      </c>
      <c r="BI196" s="2">
        <v>7</v>
      </c>
      <c r="BJ196" s="2">
        <v>121</v>
      </c>
      <c r="BL196" s="6">
        <f t="shared" si="252"/>
        <v>31583.285714285714</v>
      </c>
      <c r="BM196" s="2">
        <f t="shared" si="253"/>
        <v>251.28571428571428</v>
      </c>
      <c r="BN196" s="2">
        <f t="shared" si="228"/>
        <v>116.28571428571429</v>
      </c>
      <c r="BO196" s="2">
        <f t="shared" si="229"/>
        <v>26.857142857142858</v>
      </c>
      <c r="BP196" s="2">
        <f t="shared" si="230"/>
        <v>89.857142857142861</v>
      </c>
      <c r="BQ196" s="2">
        <f t="shared" si="307"/>
        <v>11.142857142857142</v>
      </c>
      <c r="BR196" s="2">
        <f t="shared" si="308"/>
        <v>6.166666666666667</v>
      </c>
      <c r="BS196" s="2">
        <f t="shared" si="309"/>
        <v>74.857142857142861</v>
      </c>
      <c r="CD196" s="6"/>
      <c r="CV196" s="6"/>
    </row>
    <row r="197" spans="1:100" x14ac:dyDescent="0.2">
      <c r="A197" s="6">
        <v>31566</v>
      </c>
      <c r="B197" s="2">
        <v>1130</v>
      </c>
      <c r="C197" s="2">
        <v>200</v>
      </c>
      <c r="D197" s="2">
        <v>173</v>
      </c>
      <c r="E197" s="2">
        <v>200</v>
      </c>
      <c r="F197" s="2">
        <v>24</v>
      </c>
      <c r="G197" s="2">
        <v>39</v>
      </c>
      <c r="H197" s="2">
        <v>146</v>
      </c>
      <c r="J197" s="6">
        <f t="shared" si="258"/>
        <v>31557.428571428572</v>
      </c>
      <c r="K197" s="2">
        <f t="shared" si="259"/>
        <v>1239.1428571428571</v>
      </c>
      <c r="L197" s="2">
        <f t="shared" si="275"/>
        <v>232.28571428571428</v>
      </c>
      <c r="M197" s="2">
        <f t="shared" si="276"/>
        <v>194</v>
      </c>
      <c r="N197" s="2">
        <f t="shared" si="277"/>
        <v>256.85714285714283</v>
      </c>
      <c r="O197" s="2">
        <f t="shared" si="278"/>
        <v>31.142857142857142</v>
      </c>
      <c r="P197" s="2">
        <f t="shared" si="279"/>
        <v>41</v>
      </c>
      <c r="Q197" s="2">
        <f t="shared" si="280"/>
        <v>114.66666666666667</v>
      </c>
      <c r="S197" s="6">
        <v>31540</v>
      </c>
      <c r="T197" s="2">
        <v>1780</v>
      </c>
      <c r="U197" s="2">
        <v>55</v>
      </c>
      <c r="V197" s="2">
        <v>511</v>
      </c>
      <c r="W197" s="2">
        <v>370</v>
      </c>
      <c r="X197" s="2">
        <v>46</v>
      </c>
      <c r="Y197" s="2">
        <v>55</v>
      </c>
      <c r="Z197" s="2">
        <v>20</v>
      </c>
      <c r="AB197" s="6">
        <f t="shared" ref="AB197:AC197" si="325">AVERAGE(S194:S200)</f>
        <v>31538</v>
      </c>
      <c r="AC197" s="2">
        <f t="shared" si="325"/>
        <v>1745.7142857142858</v>
      </c>
      <c r="AD197" s="2">
        <f t="shared" si="244"/>
        <v>99.571428571428569</v>
      </c>
      <c r="AE197" s="2">
        <f t="shared" si="245"/>
        <v>511.71428571428572</v>
      </c>
      <c r="AF197" s="2">
        <f t="shared" si="246"/>
        <v>412.57142857142856</v>
      </c>
      <c r="AG197" s="2">
        <f t="shared" si="247"/>
        <v>53.571428571428569</v>
      </c>
      <c r="AH197" s="2">
        <f t="shared" si="248"/>
        <v>71.857142857142861</v>
      </c>
      <c r="AI197" s="2">
        <f t="shared" si="249"/>
        <v>38.428571428571431</v>
      </c>
      <c r="AK197" s="6">
        <v>31483</v>
      </c>
      <c r="AL197" s="2">
        <v>696</v>
      </c>
      <c r="AM197" s="2">
        <v>130</v>
      </c>
      <c r="AN197" s="2">
        <v>247</v>
      </c>
      <c r="AO197" s="2">
        <v>109</v>
      </c>
      <c r="AP197" s="2">
        <v>20</v>
      </c>
      <c r="AQ197" s="2">
        <v>20</v>
      </c>
      <c r="AR197" s="2">
        <v>55</v>
      </c>
      <c r="AT197" s="6">
        <f t="shared" si="250"/>
        <v>31483.285714285714</v>
      </c>
      <c r="AU197" s="2">
        <f t="shared" si="251"/>
        <v>1010.8571428571429</v>
      </c>
      <c r="AV197" s="2">
        <f t="shared" si="222"/>
        <v>177.66666666666666</v>
      </c>
      <c r="AW197" s="2">
        <f t="shared" si="223"/>
        <v>253.57142857142858</v>
      </c>
      <c r="AX197" s="2">
        <f t="shared" si="224"/>
        <v>315</v>
      </c>
      <c r="AY197" s="2">
        <f t="shared" si="225"/>
        <v>31.571428571428573</v>
      </c>
      <c r="AZ197" s="2">
        <f t="shared" si="226"/>
        <v>59.714285714285715</v>
      </c>
      <c r="BA197" s="2">
        <f t="shared" si="227"/>
        <v>136.42857142857142</v>
      </c>
      <c r="BC197" s="6">
        <v>31589</v>
      </c>
      <c r="BD197" s="2">
        <v>245</v>
      </c>
      <c r="BE197" s="2">
        <v>110</v>
      </c>
      <c r="BF197" s="2">
        <v>18</v>
      </c>
      <c r="BG197" s="2">
        <v>98</v>
      </c>
      <c r="BH197" s="2">
        <v>10</v>
      </c>
      <c r="BJ197" s="2">
        <v>70</v>
      </c>
      <c r="BL197" s="6">
        <f t="shared" si="252"/>
        <v>31589.857142857141</v>
      </c>
      <c r="BM197" s="2">
        <f t="shared" si="253"/>
        <v>245</v>
      </c>
      <c r="BN197" s="2">
        <f t="shared" si="228"/>
        <v>116</v>
      </c>
      <c r="BO197" s="2">
        <f t="shared" si="229"/>
        <v>24.428571428571427</v>
      </c>
      <c r="BP197" s="2">
        <f t="shared" si="230"/>
        <v>91.142857142857139</v>
      </c>
      <c r="BQ197" s="2">
        <f t="shared" si="307"/>
        <v>11.428571428571429</v>
      </c>
      <c r="BR197" s="2">
        <f t="shared" si="308"/>
        <v>6</v>
      </c>
      <c r="BS197" s="2">
        <f t="shared" si="309"/>
        <v>73.571428571428569</v>
      </c>
      <c r="CD197" s="6"/>
      <c r="CV197" s="6"/>
    </row>
    <row r="198" spans="1:100" x14ac:dyDescent="0.2">
      <c r="A198" s="6">
        <v>31574</v>
      </c>
      <c r="B198" s="2">
        <v>1380</v>
      </c>
      <c r="C198" s="2">
        <v>455</v>
      </c>
      <c r="D198" s="2">
        <v>210</v>
      </c>
      <c r="E198" s="2">
        <v>307</v>
      </c>
      <c r="F198" s="2">
        <v>30</v>
      </c>
      <c r="G198" s="2">
        <v>54</v>
      </c>
      <c r="J198" s="6">
        <f t="shared" si="258"/>
        <v>31566</v>
      </c>
      <c r="K198" s="2">
        <f t="shared" si="259"/>
        <v>1336.2857142857142</v>
      </c>
      <c r="L198" s="2">
        <f t="shared" si="275"/>
        <v>298.28571428571428</v>
      </c>
      <c r="M198" s="2">
        <f t="shared" si="276"/>
        <v>197.85714285714286</v>
      </c>
      <c r="N198" s="2">
        <f t="shared" si="277"/>
        <v>334.28571428571428</v>
      </c>
      <c r="O198" s="2">
        <f t="shared" si="278"/>
        <v>33.857142857142854</v>
      </c>
      <c r="P198" s="2">
        <f t="shared" si="279"/>
        <v>66.857142857142861</v>
      </c>
      <c r="Q198" s="2">
        <f t="shared" si="280"/>
        <v>113.6</v>
      </c>
      <c r="S198" s="6">
        <v>31540</v>
      </c>
      <c r="T198" s="2">
        <v>1800</v>
      </c>
      <c r="U198" s="2">
        <v>63</v>
      </c>
      <c r="V198" s="2">
        <v>514</v>
      </c>
      <c r="W198" s="2">
        <v>404</v>
      </c>
      <c r="X198" s="2">
        <v>45</v>
      </c>
      <c r="Y198" s="2">
        <v>59</v>
      </c>
      <c r="Z198" s="2">
        <v>21</v>
      </c>
      <c r="AB198" s="6">
        <f t="shared" ref="AB198:AC198" si="326">AVERAGE(S195:S201)</f>
        <v>31540</v>
      </c>
      <c r="AC198" s="2">
        <f t="shared" si="326"/>
        <v>1750</v>
      </c>
      <c r="AD198" s="2">
        <f t="shared" si="244"/>
        <v>94.571428571428569</v>
      </c>
      <c r="AE198" s="2">
        <f t="shared" si="245"/>
        <v>506.42857142857144</v>
      </c>
      <c r="AF198" s="2">
        <f t="shared" si="246"/>
        <v>403.71428571428572</v>
      </c>
      <c r="AG198" s="2">
        <f t="shared" si="247"/>
        <v>51.285714285714285</v>
      </c>
      <c r="AH198" s="2">
        <f t="shared" si="248"/>
        <v>68.285714285714292</v>
      </c>
      <c r="AI198" s="2">
        <f t="shared" si="249"/>
        <v>36.428571428571431</v>
      </c>
      <c r="AK198" s="6">
        <v>31490</v>
      </c>
      <c r="AL198" s="2">
        <v>1170</v>
      </c>
      <c r="AM198" s="2">
        <v>115</v>
      </c>
      <c r="AN198" s="2">
        <v>349</v>
      </c>
      <c r="AO198" s="2">
        <v>324</v>
      </c>
      <c r="AP198" s="2">
        <v>30</v>
      </c>
      <c r="AQ198" s="2">
        <v>36</v>
      </c>
      <c r="AR198" s="2">
        <v>50</v>
      </c>
      <c r="AT198" s="6">
        <f t="shared" si="250"/>
        <v>31490.285714285714</v>
      </c>
      <c r="AU198" s="2">
        <f t="shared" si="251"/>
        <v>1132.2857142857142</v>
      </c>
      <c r="AV198" s="2">
        <f t="shared" si="222"/>
        <v>199.42857142857142</v>
      </c>
      <c r="AW198" s="2">
        <f t="shared" si="223"/>
        <v>275.42857142857144</v>
      </c>
      <c r="AX198" s="2">
        <f t="shared" si="224"/>
        <v>337.85714285714283</v>
      </c>
      <c r="AY198" s="2">
        <f t="shared" si="225"/>
        <v>31.142857142857142</v>
      </c>
      <c r="AZ198" s="2">
        <f t="shared" si="226"/>
        <v>56.428571428571431</v>
      </c>
      <c r="BA198" s="2">
        <f t="shared" si="227"/>
        <v>129.85714285714286</v>
      </c>
      <c r="BC198" s="6">
        <v>31601</v>
      </c>
      <c r="BD198" s="2">
        <v>258</v>
      </c>
      <c r="BE198" s="2">
        <v>95</v>
      </c>
      <c r="BF198" s="2">
        <v>35</v>
      </c>
      <c r="BG198" s="2">
        <v>80</v>
      </c>
      <c r="BH198" s="2">
        <v>12</v>
      </c>
      <c r="BI198" s="2">
        <v>5</v>
      </c>
      <c r="BJ198" s="2">
        <v>72</v>
      </c>
      <c r="BL198" s="6">
        <f t="shared" si="252"/>
        <v>31597</v>
      </c>
      <c r="BM198" s="2">
        <f t="shared" si="253"/>
        <v>256.14285714285717</v>
      </c>
      <c r="BN198" s="2">
        <f t="shared" si="228"/>
        <v>124.28571428571429</v>
      </c>
      <c r="BO198" s="2">
        <f t="shared" si="229"/>
        <v>27.714285714285715</v>
      </c>
      <c r="BP198" s="2">
        <f t="shared" si="230"/>
        <v>99</v>
      </c>
      <c r="BQ198" s="2">
        <f t="shared" si="307"/>
        <v>11.428571428571429</v>
      </c>
      <c r="BR198" s="2">
        <f t="shared" si="308"/>
        <v>6.833333333333333</v>
      </c>
      <c r="BS198" s="2">
        <f t="shared" si="309"/>
        <v>80.857142857142861</v>
      </c>
      <c r="CD198" s="6"/>
      <c r="CV198" s="6"/>
    </row>
    <row r="199" spans="1:100" x14ac:dyDescent="0.2">
      <c r="A199" s="6">
        <v>31584</v>
      </c>
      <c r="B199" s="2">
        <v>1140</v>
      </c>
      <c r="C199" s="2">
        <v>190</v>
      </c>
      <c r="D199" s="2">
        <v>203</v>
      </c>
      <c r="E199" s="2">
        <v>209</v>
      </c>
      <c r="F199" s="2">
        <v>29</v>
      </c>
      <c r="G199" s="2">
        <v>48</v>
      </c>
      <c r="H199" s="2">
        <v>126</v>
      </c>
      <c r="J199" s="6">
        <f t="shared" si="258"/>
        <v>31574.571428571428</v>
      </c>
      <c r="K199" s="2">
        <f t="shared" si="259"/>
        <v>1297.7142857142858</v>
      </c>
      <c r="L199" s="2">
        <f t="shared" si="275"/>
        <v>335.85714285714283</v>
      </c>
      <c r="M199" s="2">
        <f t="shared" si="276"/>
        <v>186.57142857142858</v>
      </c>
      <c r="N199" s="2">
        <f t="shared" si="277"/>
        <v>324.28571428571428</v>
      </c>
      <c r="O199" s="2">
        <f t="shared" si="278"/>
        <v>35</v>
      </c>
      <c r="P199" s="2">
        <f t="shared" si="279"/>
        <v>72.142857142857139</v>
      </c>
      <c r="Q199" s="2">
        <f t="shared" si="280"/>
        <v>141.19999999999999</v>
      </c>
      <c r="S199" s="6">
        <v>31540</v>
      </c>
      <c r="T199" s="2">
        <v>1800</v>
      </c>
      <c r="U199" s="2">
        <v>128</v>
      </c>
      <c r="V199" s="2">
        <v>518</v>
      </c>
      <c r="W199" s="2">
        <v>426</v>
      </c>
      <c r="X199" s="2">
        <v>63</v>
      </c>
      <c r="Y199" s="2">
        <v>96</v>
      </c>
      <c r="Z199" s="2">
        <v>50</v>
      </c>
      <c r="AB199" s="6">
        <f t="shared" ref="AB199:AC199" si="327">AVERAGE(S196:S202)</f>
        <v>31542</v>
      </c>
      <c r="AC199" s="2">
        <f t="shared" si="327"/>
        <v>1754.2857142857142</v>
      </c>
      <c r="AD199" s="2">
        <f t="shared" si="244"/>
        <v>92</v>
      </c>
      <c r="AE199" s="2">
        <f t="shared" si="245"/>
        <v>501.85714285714283</v>
      </c>
      <c r="AF199" s="2">
        <f t="shared" si="246"/>
        <v>394.85714285714283</v>
      </c>
      <c r="AG199" s="2">
        <f t="shared" si="247"/>
        <v>49.857142857142854</v>
      </c>
      <c r="AH199" s="2">
        <f t="shared" si="248"/>
        <v>67.571428571428569</v>
      </c>
      <c r="AI199" s="2">
        <f t="shared" si="249"/>
        <v>35.142857142857146</v>
      </c>
      <c r="AK199" s="6">
        <v>31499</v>
      </c>
      <c r="AL199" s="2">
        <v>1240</v>
      </c>
      <c r="AM199" s="2">
        <v>118</v>
      </c>
      <c r="AN199" s="2">
        <v>365</v>
      </c>
      <c r="AO199" s="2">
        <v>309</v>
      </c>
      <c r="AP199" s="2">
        <v>34</v>
      </c>
      <c r="AQ199" s="2">
        <v>45</v>
      </c>
      <c r="AR199" s="2">
        <v>69</v>
      </c>
      <c r="AT199" s="6">
        <f t="shared" si="250"/>
        <v>31497.285714285714</v>
      </c>
      <c r="AU199" s="2">
        <f t="shared" si="251"/>
        <v>1170</v>
      </c>
      <c r="AV199" s="2">
        <f t="shared" si="222"/>
        <v>205.14285714285714</v>
      </c>
      <c r="AW199" s="2">
        <f t="shared" si="223"/>
        <v>290.85714285714283</v>
      </c>
      <c r="AX199" s="2">
        <f t="shared" si="224"/>
        <v>326</v>
      </c>
      <c r="AY199" s="2">
        <f t="shared" si="225"/>
        <v>29.857142857142858</v>
      </c>
      <c r="AZ199" s="2">
        <f t="shared" si="226"/>
        <v>51.428571428571431</v>
      </c>
      <c r="BA199" s="2">
        <f t="shared" si="227"/>
        <v>132.42857142857142</v>
      </c>
      <c r="BC199" s="6">
        <v>31603</v>
      </c>
      <c r="BD199" s="2">
        <v>227</v>
      </c>
      <c r="BE199" s="2">
        <v>83</v>
      </c>
      <c r="BF199" s="2">
        <v>22</v>
      </c>
      <c r="BG199" s="2">
        <v>90</v>
      </c>
      <c r="BH199" s="2">
        <v>10</v>
      </c>
      <c r="BI199" s="2">
        <v>5</v>
      </c>
      <c r="BJ199" s="2">
        <v>49</v>
      </c>
      <c r="BL199" s="6">
        <f t="shared" si="252"/>
        <v>31604</v>
      </c>
      <c r="BM199" s="2">
        <f t="shared" si="253"/>
        <v>266.28571428571428</v>
      </c>
      <c r="BN199" s="2">
        <f t="shared" si="228"/>
        <v>138.28571428571428</v>
      </c>
      <c r="BO199" s="2">
        <f t="shared" si="229"/>
        <v>31.142857142857142</v>
      </c>
      <c r="BP199" s="2">
        <f t="shared" si="230"/>
        <v>98.428571428571431</v>
      </c>
      <c r="BQ199" s="2">
        <f t="shared" si="307"/>
        <v>11.714285714285714</v>
      </c>
      <c r="BR199" s="2">
        <f t="shared" si="308"/>
        <v>6.833333333333333</v>
      </c>
      <c r="BS199" s="2">
        <f t="shared" si="309"/>
        <v>88.714285714285708</v>
      </c>
      <c r="CD199" s="6"/>
      <c r="CV199" s="6"/>
    </row>
    <row r="200" spans="1:100" x14ac:dyDescent="0.2">
      <c r="A200" s="6">
        <v>31590</v>
      </c>
      <c r="B200" s="2">
        <v>2010</v>
      </c>
      <c r="C200" s="2">
        <v>710</v>
      </c>
      <c r="D200" s="2">
        <v>158</v>
      </c>
      <c r="E200" s="2">
        <v>863</v>
      </c>
      <c r="F200" s="2">
        <v>65</v>
      </c>
      <c r="G200" s="2">
        <v>227</v>
      </c>
      <c r="J200" s="6">
        <f t="shared" si="258"/>
        <v>31582.714285714286</v>
      </c>
      <c r="K200" s="2">
        <f t="shared" si="259"/>
        <v>1365</v>
      </c>
      <c r="L200" s="2">
        <f t="shared" si="275"/>
        <v>347.66666666666669</v>
      </c>
      <c r="M200" s="2">
        <f t="shared" si="276"/>
        <v>199.28571428571428</v>
      </c>
      <c r="N200" s="2">
        <f t="shared" si="277"/>
        <v>357.5</v>
      </c>
      <c r="O200" s="2">
        <f t="shared" si="278"/>
        <v>37.5</v>
      </c>
      <c r="P200" s="2">
        <f t="shared" si="279"/>
        <v>80.833333333333329</v>
      </c>
      <c r="Q200" s="2">
        <f t="shared" si="280"/>
        <v>144.5</v>
      </c>
      <c r="S200" s="6">
        <v>31547</v>
      </c>
      <c r="T200" s="2">
        <v>1750</v>
      </c>
      <c r="U200" s="2">
        <v>95</v>
      </c>
      <c r="V200" s="2">
        <v>484</v>
      </c>
      <c r="W200" s="2">
        <v>349</v>
      </c>
      <c r="X200" s="2">
        <v>47</v>
      </c>
      <c r="Y200" s="2">
        <v>59</v>
      </c>
      <c r="Z200" s="2">
        <v>40</v>
      </c>
      <c r="AB200" s="6">
        <f t="shared" ref="AB200:AC200" si="328">AVERAGE(S197:S203)</f>
        <v>31545.285714285714</v>
      </c>
      <c r="AC200" s="2">
        <f t="shared" si="328"/>
        <v>1662.8571428571429</v>
      </c>
      <c r="AD200" s="2">
        <f t="shared" si="244"/>
        <v>85.285714285714292</v>
      </c>
      <c r="AE200" s="2">
        <f t="shared" si="245"/>
        <v>452.42857142857144</v>
      </c>
      <c r="AF200" s="2">
        <f t="shared" si="246"/>
        <v>364.57142857142856</v>
      </c>
      <c r="AG200" s="2">
        <f t="shared" si="247"/>
        <v>46.142857142857146</v>
      </c>
      <c r="AH200" s="2">
        <f t="shared" si="248"/>
        <v>61.857142857142854</v>
      </c>
      <c r="AI200" s="2">
        <f t="shared" si="249"/>
        <v>32.857142857142854</v>
      </c>
      <c r="AK200" s="6">
        <v>31504</v>
      </c>
      <c r="AL200" s="2">
        <v>1330</v>
      </c>
      <c r="AM200" s="2">
        <v>415</v>
      </c>
      <c r="AN200" s="2">
        <v>325</v>
      </c>
      <c r="AO200" s="2">
        <v>426</v>
      </c>
      <c r="AP200" s="2">
        <v>33</v>
      </c>
      <c r="AQ200" s="2">
        <v>80</v>
      </c>
      <c r="AR200" s="2">
        <v>266</v>
      </c>
      <c r="AT200" s="6">
        <f t="shared" si="250"/>
        <v>31504.285714285714</v>
      </c>
      <c r="AU200" s="2">
        <f t="shared" si="251"/>
        <v>1222.4285714285713</v>
      </c>
      <c r="AV200" s="2">
        <f t="shared" si="222"/>
        <v>217</v>
      </c>
      <c r="AW200" s="2">
        <f t="shared" si="223"/>
        <v>308.42857142857144</v>
      </c>
      <c r="AX200" s="2">
        <f t="shared" si="224"/>
        <v>327.42857142857144</v>
      </c>
      <c r="AY200" s="2">
        <f t="shared" si="225"/>
        <v>29.857142857142858</v>
      </c>
      <c r="AZ200" s="2">
        <f t="shared" si="226"/>
        <v>50</v>
      </c>
      <c r="BA200" s="2">
        <f t="shared" si="227"/>
        <v>137.42857142857142</v>
      </c>
      <c r="BC200" s="6">
        <v>31610</v>
      </c>
      <c r="BD200" s="2">
        <v>237</v>
      </c>
      <c r="BE200" s="2">
        <v>153</v>
      </c>
      <c r="BF200" s="2">
        <v>15</v>
      </c>
      <c r="BG200" s="2">
        <v>111</v>
      </c>
      <c r="BH200" s="2">
        <v>11</v>
      </c>
      <c r="BI200" s="2">
        <v>6</v>
      </c>
      <c r="BJ200" s="2">
        <v>88</v>
      </c>
      <c r="BL200" s="6">
        <f t="shared" si="252"/>
        <v>31610.857142857141</v>
      </c>
      <c r="BM200" s="2">
        <f t="shared" si="253"/>
        <v>261</v>
      </c>
      <c r="BN200" s="2">
        <f t="shared" si="228"/>
        <v>123.57142857142857</v>
      </c>
      <c r="BO200" s="2">
        <f t="shared" si="229"/>
        <v>32.857142857142854</v>
      </c>
      <c r="BP200" s="2">
        <f t="shared" si="230"/>
        <v>103</v>
      </c>
      <c r="BQ200" s="2">
        <f t="shared" si="307"/>
        <v>11.285714285714286</v>
      </c>
      <c r="BR200" s="2">
        <f t="shared" si="308"/>
        <v>8</v>
      </c>
      <c r="BS200" s="2">
        <f t="shared" si="309"/>
        <v>80.285714285714292</v>
      </c>
      <c r="CD200" s="6"/>
      <c r="CV200" s="6"/>
    </row>
    <row r="201" spans="1:100" x14ac:dyDescent="0.2">
      <c r="A201" s="6">
        <v>31596</v>
      </c>
      <c r="B201" s="2">
        <v>1270</v>
      </c>
      <c r="C201" s="2">
        <v>378</v>
      </c>
      <c r="D201" s="2">
        <v>191</v>
      </c>
      <c r="E201" s="2">
        <v>364</v>
      </c>
      <c r="F201" s="2">
        <v>56</v>
      </c>
      <c r="G201" s="2">
        <v>96</v>
      </c>
      <c r="H201" s="2">
        <v>215</v>
      </c>
      <c r="J201" s="6">
        <f t="shared" si="258"/>
        <v>31590.571428571428</v>
      </c>
      <c r="K201" s="2">
        <f t="shared" si="259"/>
        <v>1307.8333333333333</v>
      </c>
      <c r="L201" s="2">
        <f t="shared" si="275"/>
        <v>377.16666666666669</v>
      </c>
      <c r="M201" s="2">
        <f t="shared" si="276"/>
        <v>190.71428571428572</v>
      </c>
      <c r="N201" s="2">
        <f t="shared" si="277"/>
        <v>350</v>
      </c>
      <c r="O201" s="2">
        <f t="shared" si="278"/>
        <v>37.166666666666664</v>
      </c>
      <c r="P201" s="2">
        <f t="shared" si="279"/>
        <v>83.166666666666671</v>
      </c>
      <c r="Q201" s="2">
        <f t="shared" si="280"/>
        <v>162.33333333333334</v>
      </c>
      <c r="S201" s="6">
        <v>31547</v>
      </c>
      <c r="T201" s="2">
        <v>1730</v>
      </c>
      <c r="U201" s="2">
        <v>63</v>
      </c>
      <c r="V201" s="2">
        <v>476</v>
      </c>
      <c r="W201" s="2">
        <v>380</v>
      </c>
      <c r="X201" s="2">
        <v>40</v>
      </c>
      <c r="Y201" s="2">
        <v>50</v>
      </c>
      <c r="Z201" s="2">
        <v>24</v>
      </c>
      <c r="AB201" s="6">
        <f t="shared" ref="AB201:AC201" si="329">AVERAGE(S198:S204)</f>
        <v>31547.571428571428</v>
      </c>
      <c r="AC201" s="2">
        <f t="shared" si="329"/>
        <v>1562.8571428571429</v>
      </c>
      <c r="AD201" s="2">
        <f t="shared" si="244"/>
        <v>91.714285714285708</v>
      </c>
      <c r="AE201" s="2">
        <f t="shared" si="245"/>
        <v>406.14285714285717</v>
      </c>
      <c r="AF201" s="2">
        <f t="shared" si="246"/>
        <v>343.85714285714283</v>
      </c>
      <c r="AG201" s="2">
        <f t="shared" si="247"/>
        <v>44.857142857142854</v>
      </c>
      <c r="AH201" s="2">
        <f t="shared" si="248"/>
        <v>60.142857142857146</v>
      </c>
      <c r="AI201" s="2">
        <f t="shared" si="249"/>
        <v>36</v>
      </c>
      <c r="AK201" s="6">
        <v>31511</v>
      </c>
      <c r="AL201" s="2">
        <v>1890</v>
      </c>
      <c r="AM201" s="2">
        <v>330</v>
      </c>
      <c r="AN201" s="2">
        <v>379</v>
      </c>
      <c r="AO201" s="2">
        <v>616</v>
      </c>
      <c r="AP201" s="2">
        <v>44</v>
      </c>
      <c r="AQ201" s="2">
        <v>82</v>
      </c>
      <c r="AR201" s="2">
        <v>288</v>
      </c>
      <c r="AT201" s="6">
        <f t="shared" si="250"/>
        <v>31511.285714285714</v>
      </c>
      <c r="AU201" s="2">
        <f t="shared" si="251"/>
        <v>1344.4285714285713</v>
      </c>
      <c r="AV201" s="2">
        <f t="shared" si="222"/>
        <v>257.71428571428572</v>
      </c>
      <c r="AW201" s="2">
        <f t="shared" si="223"/>
        <v>308.71428571428572</v>
      </c>
      <c r="AX201" s="2">
        <f t="shared" si="224"/>
        <v>415.57142857142856</v>
      </c>
      <c r="AY201" s="2">
        <f t="shared" si="225"/>
        <v>33.714285714285715</v>
      </c>
      <c r="AZ201" s="2">
        <f t="shared" si="226"/>
        <v>72</v>
      </c>
      <c r="BA201" s="2">
        <f t="shared" si="227"/>
        <v>188.57142857142858</v>
      </c>
      <c r="BC201" s="6">
        <v>31618</v>
      </c>
      <c r="BD201" s="2">
        <v>299</v>
      </c>
      <c r="BE201" s="2">
        <v>151</v>
      </c>
      <c r="BF201" s="2">
        <v>48</v>
      </c>
      <c r="BG201" s="2">
        <v>141</v>
      </c>
      <c r="BH201" s="2">
        <v>10</v>
      </c>
      <c r="BI201" s="2">
        <v>10</v>
      </c>
      <c r="BJ201" s="2">
        <v>100</v>
      </c>
      <c r="BL201" s="6">
        <f t="shared" si="252"/>
        <v>31618.428571428572</v>
      </c>
      <c r="BM201" s="2">
        <f t="shared" si="253"/>
        <v>270.14285714285717</v>
      </c>
      <c r="BN201" s="2">
        <f t="shared" si="228"/>
        <v>123.85714285714286</v>
      </c>
      <c r="BO201" s="2">
        <f t="shared" si="229"/>
        <v>37.714285714285715</v>
      </c>
      <c r="BP201" s="2">
        <f t="shared" si="230"/>
        <v>107.14285714285714</v>
      </c>
      <c r="BQ201" s="2">
        <f t="shared" si="307"/>
        <v>12</v>
      </c>
      <c r="BR201" s="2">
        <f t="shared" si="308"/>
        <v>8.2857142857142865</v>
      </c>
      <c r="BS201" s="2">
        <f t="shared" si="309"/>
        <v>81.142857142857139</v>
      </c>
      <c r="CD201" s="6"/>
      <c r="CV201" s="6"/>
    </row>
    <row r="202" spans="1:100" x14ac:dyDescent="0.2">
      <c r="A202" s="6">
        <v>31609</v>
      </c>
      <c r="D202" s="2">
        <v>233</v>
      </c>
      <c r="J202" s="6">
        <f t="shared" si="258"/>
        <v>31598.714285714286</v>
      </c>
      <c r="K202" s="2">
        <f t="shared" si="259"/>
        <v>1287.8333333333333</v>
      </c>
      <c r="L202" s="2">
        <f t="shared" si="275"/>
        <v>412.6</v>
      </c>
      <c r="M202" s="2">
        <f t="shared" si="276"/>
        <v>230.28571428571428</v>
      </c>
      <c r="N202" s="2">
        <f t="shared" si="277"/>
        <v>380</v>
      </c>
      <c r="O202" s="2">
        <f t="shared" si="278"/>
        <v>39.799999999999997</v>
      </c>
      <c r="P202" s="2">
        <f t="shared" si="279"/>
        <v>92</v>
      </c>
      <c r="Q202" s="2">
        <f t="shared" si="280"/>
        <v>170.5</v>
      </c>
      <c r="S202" s="6">
        <v>31547</v>
      </c>
      <c r="T202" s="2">
        <v>1720</v>
      </c>
      <c r="U202" s="2">
        <v>95</v>
      </c>
      <c r="V202" s="2">
        <v>484</v>
      </c>
      <c r="W202" s="2">
        <v>376</v>
      </c>
      <c r="X202" s="2">
        <v>49</v>
      </c>
      <c r="Y202" s="2">
        <v>73</v>
      </c>
      <c r="Z202" s="2">
        <v>36</v>
      </c>
      <c r="AB202" s="6">
        <f t="shared" ref="AB202:AC202" si="330">AVERAGE(S199:S205)</f>
        <v>31549.857142857141</v>
      </c>
      <c r="AC202" s="2">
        <f t="shared" si="330"/>
        <v>1457.1428571428571</v>
      </c>
      <c r="AD202" s="2">
        <f t="shared" si="244"/>
        <v>106.71428571428571</v>
      </c>
      <c r="AE202" s="2">
        <f t="shared" si="245"/>
        <v>359.14285714285717</v>
      </c>
      <c r="AF202" s="2">
        <f t="shared" si="246"/>
        <v>324</v>
      </c>
      <c r="AG202" s="2">
        <f t="shared" si="247"/>
        <v>43</v>
      </c>
      <c r="AH202" s="2">
        <f t="shared" si="248"/>
        <v>57.857142857142854</v>
      </c>
      <c r="AI202" s="2">
        <f t="shared" si="249"/>
        <v>42.285714285714285</v>
      </c>
      <c r="AK202" s="6">
        <v>31518</v>
      </c>
      <c r="AL202" s="2">
        <v>1250</v>
      </c>
      <c r="AM202" s="2">
        <v>203</v>
      </c>
      <c r="AN202" s="2">
        <v>245</v>
      </c>
      <c r="AO202" s="2">
        <v>381</v>
      </c>
      <c r="AP202" s="2">
        <v>33</v>
      </c>
      <c r="AQ202" s="2">
        <v>77</v>
      </c>
      <c r="AR202" s="2">
        <v>137</v>
      </c>
      <c r="AT202" s="6">
        <f t="shared" si="250"/>
        <v>31518.285714285714</v>
      </c>
      <c r="AU202" s="2">
        <f t="shared" si="251"/>
        <v>1307.1428571428571</v>
      </c>
      <c r="AV202" s="2">
        <f t="shared" si="222"/>
        <v>263.85714285714283</v>
      </c>
      <c r="AW202" s="2">
        <f t="shared" si="223"/>
        <v>288</v>
      </c>
      <c r="AX202" s="2">
        <f t="shared" si="224"/>
        <v>386</v>
      </c>
      <c r="AY202" s="2">
        <f t="shared" si="225"/>
        <v>31.571428571428573</v>
      </c>
      <c r="AZ202" s="2">
        <f t="shared" si="226"/>
        <v>68.857142857142861</v>
      </c>
      <c r="BA202" s="2">
        <f t="shared" si="227"/>
        <v>191.85714285714286</v>
      </c>
      <c r="BC202" s="6">
        <v>31624</v>
      </c>
      <c r="BD202" s="2">
        <v>283</v>
      </c>
      <c r="BE202" s="2">
        <v>198</v>
      </c>
      <c r="BF202" s="2">
        <v>37</v>
      </c>
      <c r="BG202" s="2">
        <v>107</v>
      </c>
      <c r="BH202" s="2">
        <v>12</v>
      </c>
      <c r="BI202" s="2">
        <v>8</v>
      </c>
      <c r="BJ202" s="2">
        <v>121</v>
      </c>
      <c r="BL202" s="6">
        <f t="shared" si="252"/>
        <v>31624.714285714286</v>
      </c>
      <c r="BM202" s="2">
        <f t="shared" si="253"/>
        <v>275.71428571428572</v>
      </c>
      <c r="BN202" s="2">
        <f t="shared" si="228"/>
        <v>127.57142857142857</v>
      </c>
      <c r="BO202" s="2">
        <f t="shared" si="229"/>
        <v>42.142857142857146</v>
      </c>
      <c r="BP202" s="2">
        <f t="shared" si="230"/>
        <v>114.14285714285714</v>
      </c>
      <c r="BQ202" s="2">
        <f t="shared" si="307"/>
        <v>13</v>
      </c>
      <c r="BR202" s="2">
        <f t="shared" si="308"/>
        <v>9.7142857142857135</v>
      </c>
      <c r="BS202" s="2">
        <f t="shared" si="309"/>
        <v>83.857142857142861</v>
      </c>
      <c r="CD202" s="6"/>
      <c r="CV202" s="6"/>
    </row>
    <row r="203" spans="1:100" x14ac:dyDescent="0.2">
      <c r="A203" s="6">
        <v>31615</v>
      </c>
      <c r="B203" s="2">
        <v>917</v>
      </c>
      <c r="C203" s="2">
        <v>330</v>
      </c>
      <c r="D203" s="2">
        <v>167</v>
      </c>
      <c r="E203" s="2">
        <v>157</v>
      </c>
      <c r="F203" s="2">
        <v>19</v>
      </c>
      <c r="G203" s="2">
        <v>35</v>
      </c>
      <c r="J203" s="6">
        <f t="shared" si="258"/>
        <v>31606.571428571428</v>
      </c>
      <c r="K203" s="2">
        <f t="shared" si="259"/>
        <v>1259.5</v>
      </c>
      <c r="L203" s="2">
        <f t="shared" si="275"/>
        <v>401.6</v>
      </c>
      <c r="M203" s="2">
        <f t="shared" si="276"/>
        <v>229.28571428571428</v>
      </c>
      <c r="N203" s="2">
        <f t="shared" si="277"/>
        <v>411.4</v>
      </c>
      <c r="O203" s="2">
        <f t="shared" si="278"/>
        <v>43</v>
      </c>
      <c r="P203" s="2">
        <f t="shared" si="279"/>
        <v>108</v>
      </c>
      <c r="Q203" s="2">
        <f t="shared" si="280"/>
        <v>170.5</v>
      </c>
      <c r="S203" s="6">
        <v>31556</v>
      </c>
      <c r="T203" s="2">
        <v>1060</v>
      </c>
      <c r="U203" s="2">
        <v>98</v>
      </c>
      <c r="V203" s="2">
        <v>180</v>
      </c>
      <c r="W203" s="2">
        <v>247</v>
      </c>
      <c r="X203" s="2">
        <v>33</v>
      </c>
      <c r="Y203" s="2">
        <v>41</v>
      </c>
      <c r="Z203" s="2">
        <v>39</v>
      </c>
      <c r="AB203" s="6">
        <f t="shared" ref="AB203:AC203" si="331">AVERAGE(S200:S206)</f>
        <v>31552.857142857141</v>
      </c>
      <c r="AC203" s="2">
        <f t="shared" si="331"/>
        <v>1365.7142857142858</v>
      </c>
      <c r="AD203" s="2">
        <f t="shared" si="244"/>
        <v>106.28571428571429</v>
      </c>
      <c r="AE203" s="2">
        <f t="shared" si="245"/>
        <v>302.28571428571428</v>
      </c>
      <c r="AF203" s="2">
        <f t="shared" si="246"/>
        <v>287.57142857142856</v>
      </c>
      <c r="AG203" s="2">
        <f t="shared" si="247"/>
        <v>36.571428571428569</v>
      </c>
      <c r="AH203" s="2">
        <f t="shared" si="248"/>
        <v>45.571428571428569</v>
      </c>
      <c r="AI203" s="2">
        <f t="shared" si="249"/>
        <v>42.285714285714285</v>
      </c>
      <c r="AK203" s="6">
        <v>31525</v>
      </c>
      <c r="AL203" s="2">
        <v>981</v>
      </c>
      <c r="AM203" s="2">
        <v>208</v>
      </c>
      <c r="AN203" s="2">
        <v>249</v>
      </c>
      <c r="AO203" s="2">
        <v>127</v>
      </c>
      <c r="AP203" s="2">
        <v>15</v>
      </c>
      <c r="AQ203" s="2">
        <v>10</v>
      </c>
      <c r="AR203" s="2">
        <v>97</v>
      </c>
      <c r="AT203" s="6">
        <f t="shared" si="250"/>
        <v>31525</v>
      </c>
      <c r="AU203" s="2">
        <f t="shared" si="251"/>
        <v>1281.4285714285713</v>
      </c>
      <c r="AV203" s="2">
        <f t="shared" ref="AV203:AV252" si="332">AVERAGE(AM200:AM206)</f>
        <v>288.42857142857144</v>
      </c>
      <c r="AW203" s="2">
        <f t="shared" ref="AW203:AW252" si="333">AVERAGE(AN200:AN206)</f>
        <v>256.28571428571428</v>
      </c>
      <c r="AX203" s="2">
        <f t="shared" ref="AX203:AX252" si="334">AVERAGE(AO200:AO206)</f>
        <v>400.57142857142856</v>
      </c>
      <c r="AY203" s="2">
        <f t="shared" ref="AY203:AY252" si="335">AVERAGE(AP200:AP206)</f>
        <v>31.857142857142858</v>
      </c>
      <c r="AZ203" s="2">
        <f t="shared" ref="AZ203:AZ252" si="336">AVERAGE(AQ200:AQ206)</f>
        <v>77.714285714285708</v>
      </c>
      <c r="BA203" s="2">
        <f t="shared" ref="BA203:BA252" si="337">AVERAGE(AR200:AR206)</f>
        <v>213.14285714285714</v>
      </c>
      <c r="BC203" s="6">
        <v>31631</v>
      </c>
      <c r="BD203" s="2">
        <v>278</v>
      </c>
      <c r="BE203" s="2">
        <v>75</v>
      </c>
      <c r="BF203" s="2">
        <v>55</v>
      </c>
      <c r="BG203" s="2">
        <v>94</v>
      </c>
      <c r="BH203" s="2">
        <v>14</v>
      </c>
      <c r="BI203" s="2">
        <v>14</v>
      </c>
      <c r="BJ203" s="2">
        <v>62</v>
      </c>
      <c r="BL203" s="6">
        <f t="shared" si="252"/>
        <v>31631.714285714286</v>
      </c>
      <c r="BM203" s="2">
        <f t="shared" si="253"/>
        <v>280</v>
      </c>
      <c r="BN203" s="2">
        <f t="shared" ref="BN203:BN229" si="338">AVERAGE(BE200:BE206)</f>
        <v>131.85714285714286</v>
      </c>
      <c r="BO203" s="2">
        <f t="shared" ref="BO203:BO229" si="339">AVERAGE(BF200:BF206)</f>
        <v>42.571428571428569</v>
      </c>
      <c r="BP203" s="2">
        <f t="shared" ref="BP203:BP229" si="340">AVERAGE(BG200:BG206)</f>
        <v>120.28571428571429</v>
      </c>
      <c r="BQ203" s="2">
        <f t="shared" si="307"/>
        <v>12.714285714285714</v>
      </c>
      <c r="BR203" s="2">
        <f t="shared" si="308"/>
        <v>9.7142857142857135</v>
      </c>
      <c r="BS203" s="2">
        <f t="shared" si="309"/>
        <v>86.142857142857139</v>
      </c>
      <c r="CD203" s="6"/>
      <c r="CV203" s="6"/>
    </row>
    <row r="204" spans="1:100" x14ac:dyDescent="0.2">
      <c r="A204" s="6">
        <v>31623</v>
      </c>
      <c r="B204" s="2">
        <v>1010</v>
      </c>
      <c r="D204" s="2">
        <v>450</v>
      </c>
      <c r="J204" s="6">
        <f t="shared" si="258"/>
        <v>31614</v>
      </c>
      <c r="K204" s="2">
        <f t="shared" si="259"/>
        <v>1357.8333333333333</v>
      </c>
      <c r="L204" s="2">
        <f t="shared" si="275"/>
        <v>519.4</v>
      </c>
      <c r="M204" s="2">
        <f t="shared" si="276"/>
        <v>238.57142857142858</v>
      </c>
      <c r="N204" s="2">
        <f t="shared" si="277"/>
        <v>568.79999999999995</v>
      </c>
      <c r="O204" s="2">
        <f t="shared" si="278"/>
        <v>65.400000000000006</v>
      </c>
      <c r="P204" s="2">
        <f t="shared" si="279"/>
        <v>178.8</v>
      </c>
      <c r="Q204" s="2">
        <f t="shared" si="280"/>
        <v>215</v>
      </c>
      <c r="S204" s="6">
        <v>31556</v>
      </c>
      <c r="T204" s="2">
        <v>1080</v>
      </c>
      <c r="U204" s="2">
        <v>100</v>
      </c>
      <c r="V204" s="2">
        <v>187</v>
      </c>
      <c r="W204" s="2">
        <v>225</v>
      </c>
      <c r="X204" s="2">
        <v>37</v>
      </c>
      <c r="Y204" s="2">
        <v>43</v>
      </c>
      <c r="Z204" s="2">
        <v>42</v>
      </c>
      <c r="AB204" s="6">
        <f t="shared" ref="AB204:AC204" si="341">AVERAGE(S201:S207)</f>
        <v>31554.857142857141</v>
      </c>
      <c r="AC204" s="2">
        <f t="shared" si="341"/>
        <v>1278.5714285714287</v>
      </c>
      <c r="AD204" s="2">
        <f t="shared" ref="AD204:AD267" si="342">AVERAGE(U201:U207)</f>
        <v>102</v>
      </c>
      <c r="AE204" s="2">
        <f t="shared" ref="AE204:AE267" si="343">AVERAGE(V201:V207)</f>
        <v>253.71428571428572</v>
      </c>
      <c r="AF204" s="2">
        <f t="shared" ref="AF204:AF267" si="344">AVERAGE(W201:W207)</f>
        <v>266</v>
      </c>
      <c r="AG204" s="2">
        <f t="shared" ref="AG204:AG267" si="345">AVERAGE(X201:X207)</f>
        <v>32.571428571428569</v>
      </c>
      <c r="AH204" s="2">
        <f t="shared" ref="AH204:AH267" si="346">AVERAGE(Y201:Y207)</f>
        <v>38.571428571428569</v>
      </c>
      <c r="AI204" s="2">
        <f t="shared" ref="AI204:AI267" si="347">AVERAGE(Z201:Z207)</f>
        <v>41.285714285714285</v>
      </c>
      <c r="AK204" s="6">
        <v>31532</v>
      </c>
      <c r="AL204" s="2">
        <v>1550</v>
      </c>
      <c r="AM204" s="2">
        <v>415</v>
      </c>
      <c r="AN204" s="2">
        <v>249</v>
      </c>
      <c r="AO204" s="2">
        <v>726</v>
      </c>
      <c r="AP204" s="2">
        <v>47</v>
      </c>
      <c r="AQ204" s="2">
        <v>174</v>
      </c>
      <c r="AR204" s="2">
        <v>413</v>
      </c>
      <c r="AT204" s="6">
        <f t="shared" ref="AT204:AT252" si="348">AVERAGE(AK201:AK207)</f>
        <v>31532</v>
      </c>
      <c r="AU204" s="2">
        <f t="shared" ref="AU204:AU252" si="349">AVERAGE(AL201:AL207)</f>
        <v>1226.1428571428571</v>
      </c>
      <c r="AV204" s="2">
        <f t="shared" si="332"/>
        <v>284.14285714285717</v>
      </c>
      <c r="AW204" s="2">
        <f t="shared" si="333"/>
        <v>230.71428571428572</v>
      </c>
      <c r="AX204" s="2">
        <f t="shared" si="334"/>
        <v>369.71428571428572</v>
      </c>
      <c r="AY204" s="2">
        <f t="shared" si="335"/>
        <v>30.714285714285715</v>
      </c>
      <c r="AZ204" s="2">
        <f t="shared" si="336"/>
        <v>74.428571428571431</v>
      </c>
      <c r="BA204" s="2">
        <f t="shared" si="337"/>
        <v>212.28571428571428</v>
      </c>
      <c r="BC204" s="6">
        <v>31642</v>
      </c>
      <c r="BD204" s="2">
        <v>309</v>
      </c>
      <c r="BE204" s="2">
        <v>112</v>
      </c>
      <c r="BF204" s="2">
        <v>52</v>
      </c>
      <c r="BG204" s="2">
        <v>127</v>
      </c>
      <c r="BH204" s="2">
        <v>15</v>
      </c>
      <c r="BI204" s="2">
        <v>10</v>
      </c>
      <c r="BJ204" s="2">
        <v>76</v>
      </c>
      <c r="BL204" s="6">
        <f t="shared" ref="BL204:BL229" si="350">AVERAGE(BC201:BC207)</f>
        <v>31638.714285714286</v>
      </c>
      <c r="BM204" s="2">
        <f t="shared" ref="BM204:BM229" si="351">AVERAGE(BD201:BD207)</f>
        <v>284.42857142857144</v>
      </c>
      <c r="BN204" s="2">
        <f t="shared" si="338"/>
        <v>131.28571428571428</v>
      </c>
      <c r="BO204" s="2">
        <f t="shared" si="339"/>
        <v>44.142857142857146</v>
      </c>
      <c r="BP204" s="2">
        <f t="shared" si="340"/>
        <v>118.28571428571429</v>
      </c>
      <c r="BQ204" s="2">
        <f t="shared" si="307"/>
        <v>12.428571428571429</v>
      </c>
      <c r="BR204" s="2">
        <f t="shared" si="308"/>
        <v>9.4285714285714288</v>
      </c>
      <c r="BS204" s="2">
        <f t="shared" si="309"/>
        <v>87.142857142857139</v>
      </c>
      <c r="CD204" s="6"/>
      <c r="CV204" s="6"/>
    </row>
    <row r="205" spans="1:100" x14ac:dyDescent="0.2">
      <c r="A205" s="6">
        <v>31629</v>
      </c>
      <c r="B205" s="2">
        <v>1210</v>
      </c>
      <c r="C205" s="2">
        <v>400</v>
      </c>
      <c r="D205" s="2">
        <v>203</v>
      </c>
      <c r="E205" s="2">
        <v>464</v>
      </c>
      <c r="F205" s="2">
        <v>46</v>
      </c>
      <c r="G205" s="2">
        <v>134</v>
      </c>
      <c r="J205" s="6">
        <f t="shared" ref="J205:J229" si="352">AVERAGE(A201:A207)</f>
        <v>31621.714285714286</v>
      </c>
      <c r="K205" s="2">
        <f t="shared" ref="K205:K229" si="353">AVERAGE(B201:B207)</f>
        <v>1202.8333333333333</v>
      </c>
      <c r="L205" s="2">
        <f t="shared" si="275"/>
        <v>429.8</v>
      </c>
      <c r="M205" s="2">
        <f t="shared" si="276"/>
        <v>237.28571428571428</v>
      </c>
      <c r="N205" s="2">
        <f t="shared" si="277"/>
        <v>495.25</v>
      </c>
      <c r="O205" s="2">
        <f t="shared" si="278"/>
        <v>60.2</v>
      </c>
      <c r="P205" s="2">
        <f t="shared" si="279"/>
        <v>166.75</v>
      </c>
      <c r="Q205" s="2">
        <f t="shared" si="280"/>
        <v>215</v>
      </c>
      <c r="S205" s="6">
        <v>31556</v>
      </c>
      <c r="T205" s="2">
        <v>1060</v>
      </c>
      <c r="U205" s="2">
        <v>168</v>
      </c>
      <c r="V205" s="2">
        <v>185</v>
      </c>
      <c r="W205" s="2">
        <v>265</v>
      </c>
      <c r="X205" s="2">
        <v>32</v>
      </c>
      <c r="Y205" s="2">
        <v>43</v>
      </c>
      <c r="Z205" s="2">
        <v>65</v>
      </c>
      <c r="AB205" s="6">
        <f t="shared" ref="AB205:AC205" si="354">AVERAGE(S202:S208)</f>
        <v>31556.857142857141</v>
      </c>
      <c r="AC205" s="2">
        <f t="shared" si="354"/>
        <v>1200</v>
      </c>
      <c r="AD205" s="2">
        <f t="shared" si="342"/>
        <v>104.85714285714286</v>
      </c>
      <c r="AE205" s="2">
        <f t="shared" si="343"/>
        <v>204.57142857142858</v>
      </c>
      <c r="AF205" s="2">
        <f t="shared" si="344"/>
        <v>241</v>
      </c>
      <c r="AG205" s="2">
        <f t="shared" si="345"/>
        <v>29</v>
      </c>
      <c r="AH205" s="2">
        <f t="shared" si="346"/>
        <v>32.857142857142854</v>
      </c>
      <c r="AI205" s="2">
        <f t="shared" si="347"/>
        <v>42.428571428571431</v>
      </c>
      <c r="AK205" s="6">
        <v>31539</v>
      </c>
      <c r="AL205" s="2">
        <v>909</v>
      </c>
      <c r="AM205" s="2">
        <v>158</v>
      </c>
      <c r="AN205" s="2">
        <v>204</v>
      </c>
      <c r="AO205" s="2">
        <v>117</v>
      </c>
      <c r="AP205" s="2">
        <v>15</v>
      </c>
      <c r="AQ205" s="2">
        <v>14</v>
      </c>
      <c r="AR205" s="2">
        <v>73</v>
      </c>
      <c r="AT205" s="6">
        <f t="shared" si="348"/>
        <v>31539</v>
      </c>
      <c r="AU205" s="2">
        <f t="shared" si="349"/>
        <v>1115.5</v>
      </c>
      <c r="AV205" s="2">
        <f t="shared" si="332"/>
        <v>327.71428571428572</v>
      </c>
      <c r="AW205" s="2">
        <f t="shared" si="333"/>
        <v>201.28571428571428</v>
      </c>
      <c r="AX205" s="2">
        <f t="shared" si="334"/>
        <v>328.66666666666669</v>
      </c>
      <c r="AY205" s="2">
        <f t="shared" si="335"/>
        <v>28.5</v>
      </c>
      <c r="AZ205" s="2">
        <f t="shared" si="336"/>
        <v>73.166666666666671</v>
      </c>
      <c r="BA205" s="2">
        <f t="shared" si="337"/>
        <v>199.66666666666666</v>
      </c>
      <c r="BC205" s="6">
        <v>31645</v>
      </c>
      <c r="BD205" s="2">
        <v>297</v>
      </c>
      <c r="BE205" s="2">
        <v>121</v>
      </c>
      <c r="BF205" s="2">
        <v>66</v>
      </c>
      <c r="BG205" s="2">
        <v>129</v>
      </c>
      <c r="BH205" s="2">
        <v>19</v>
      </c>
      <c r="BI205" s="2">
        <v>15</v>
      </c>
      <c r="BJ205" s="2">
        <v>91</v>
      </c>
      <c r="BL205" s="6">
        <f t="shared" si="350"/>
        <v>31645.571428571428</v>
      </c>
      <c r="BM205" s="2">
        <f t="shared" si="351"/>
        <v>289.28571428571428</v>
      </c>
      <c r="BN205" s="2">
        <f t="shared" si="338"/>
        <v>135.85714285714286</v>
      </c>
      <c r="BO205" s="2">
        <f t="shared" si="339"/>
        <v>43.285714285714285</v>
      </c>
      <c r="BP205" s="2">
        <f t="shared" si="340"/>
        <v>112.14285714285714</v>
      </c>
      <c r="BQ205" s="2">
        <f t="shared" si="307"/>
        <v>13</v>
      </c>
      <c r="BR205" s="2">
        <f t="shared" si="308"/>
        <v>9.7142857142857135</v>
      </c>
      <c r="BS205" s="2">
        <f t="shared" si="309"/>
        <v>94.142857142857139</v>
      </c>
      <c r="CD205" s="6"/>
      <c r="CV205" s="6"/>
    </row>
    <row r="206" spans="1:100" x14ac:dyDescent="0.2">
      <c r="A206" s="6">
        <v>31636</v>
      </c>
      <c r="B206" s="2">
        <v>1730</v>
      </c>
      <c r="C206" s="2">
        <v>779</v>
      </c>
      <c r="D206" s="2">
        <v>268</v>
      </c>
      <c r="E206" s="2">
        <v>996</v>
      </c>
      <c r="F206" s="2">
        <v>141</v>
      </c>
      <c r="G206" s="2">
        <v>402</v>
      </c>
      <c r="J206" s="6">
        <f t="shared" si="352"/>
        <v>31630.428571428572</v>
      </c>
      <c r="K206" s="2">
        <f t="shared" si="353"/>
        <v>1189.4000000000001</v>
      </c>
      <c r="L206" s="2">
        <f t="shared" si="275"/>
        <v>447.2</v>
      </c>
      <c r="M206" s="2">
        <f t="shared" si="276"/>
        <v>234.42857142857142</v>
      </c>
      <c r="N206" s="2">
        <f t="shared" si="277"/>
        <v>539</v>
      </c>
      <c r="O206" s="2">
        <f t="shared" si="278"/>
        <v>93.8</v>
      </c>
      <c r="P206" s="2">
        <f t="shared" si="279"/>
        <v>328.75</v>
      </c>
      <c r="Q206" s="2">
        <f t="shared" si="280"/>
        <v>681</v>
      </c>
      <c r="S206" s="6">
        <v>31561</v>
      </c>
      <c r="T206" s="2">
        <v>1160</v>
      </c>
      <c r="U206" s="2">
        <v>125</v>
      </c>
      <c r="V206" s="2">
        <v>120</v>
      </c>
      <c r="W206" s="2">
        <v>171</v>
      </c>
      <c r="X206" s="2">
        <v>18</v>
      </c>
      <c r="Y206" s="2">
        <v>10</v>
      </c>
      <c r="Z206" s="2">
        <v>50</v>
      </c>
      <c r="AB206" s="6">
        <f t="shared" ref="AB206:AC206" si="355">AVERAGE(S203:S209)</f>
        <v>31560</v>
      </c>
      <c r="AC206" s="2">
        <f t="shared" si="355"/>
        <v>1105.7142857142858</v>
      </c>
      <c r="AD206" s="2">
        <f t="shared" si="342"/>
        <v>97</v>
      </c>
      <c r="AE206" s="2">
        <f t="shared" si="343"/>
        <v>155.42857142857142</v>
      </c>
      <c r="AF206" s="2">
        <f t="shared" si="344"/>
        <v>214.71428571428572</v>
      </c>
      <c r="AG206" s="2">
        <f t="shared" si="345"/>
        <v>25.285714285714285</v>
      </c>
      <c r="AH206" s="2">
        <f t="shared" si="346"/>
        <v>25.714285714285715</v>
      </c>
      <c r="AI206" s="2">
        <f t="shared" si="347"/>
        <v>40.857142857142854</v>
      </c>
      <c r="AK206" s="6">
        <v>31546</v>
      </c>
      <c r="AL206" s="2">
        <v>1060</v>
      </c>
      <c r="AM206" s="2">
        <v>290</v>
      </c>
      <c r="AN206" s="2">
        <v>143</v>
      </c>
      <c r="AO206" s="2">
        <v>411</v>
      </c>
      <c r="AP206" s="2">
        <v>36</v>
      </c>
      <c r="AQ206" s="2">
        <v>107</v>
      </c>
      <c r="AR206" s="2">
        <v>218</v>
      </c>
      <c r="AT206" s="6">
        <f t="shared" si="348"/>
        <v>31546</v>
      </c>
      <c r="AU206" s="2">
        <f t="shared" si="349"/>
        <v>1053.8333333333333</v>
      </c>
      <c r="AV206" s="2">
        <f t="shared" si="332"/>
        <v>314.85714285714283</v>
      </c>
      <c r="AW206" s="2">
        <f t="shared" si="333"/>
        <v>194.71428571428572</v>
      </c>
      <c r="AX206" s="2">
        <f t="shared" si="334"/>
        <v>284.16666666666669</v>
      </c>
      <c r="AY206" s="2">
        <f t="shared" si="335"/>
        <v>26.333333333333332</v>
      </c>
      <c r="AZ206" s="2">
        <f t="shared" si="336"/>
        <v>63.833333333333336</v>
      </c>
      <c r="BA206" s="2">
        <f t="shared" si="337"/>
        <v>187.66666666666666</v>
      </c>
      <c r="BC206" s="6">
        <v>31652</v>
      </c>
      <c r="BD206" s="2">
        <v>257</v>
      </c>
      <c r="BE206" s="2">
        <v>113</v>
      </c>
      <c r="BF206" s="2">
        <v>25</v>
      </c>
      <c r="BG206" s="2">
        <v>133</v>
      </c>
      <c r="BH206" s="2">
        <v>8</v>
      </c>
      <c r="BI206" s="2">
        <v>5</v>
      </c>
      <c r="BJ206" s="2">
        <v>65</v>
      </c>
      <c r="BL206" s="6">
        <f t="shared" si="350"/>
        <v>31652.571428571428</v>
      </c>
      <c r="BM206" s="2">
        <f t="shared" si="351"/>
        <v>287.42857142857144</v>
      </c>
      <c r="BN206" s="2">
        <f t="shared" si="338"/>
        <v>127.57142857142857</v>
      </c>
      <c r="BO206" s="2">
        <f t="shared" si="339"/>
        <v>40.428571428571431</v>
      </c>
      <c r="BP206" s="2">
        <f t="shared" si="340"/>
        <v>107</v>
      </c>
      <c r="BQ206" s="2">
        <f t="shared" si="307"/>
        <v>12.714285714285714</v>
      </c>
      <c r="BR206" s="2">
        <f t="shared" si="308"/>
        <v>9.2857142857142865</v>
      </c>
      <c r="BS206" s="2">
        <f t="shared" si="309"/>
        <v>92.571428571428569</v>
      </c>
      <c r="CD206" s="6"/>
      <c r="CV206" s="6"/>
    </row>
    <row r="207" spans="1:100" x14ac:dyDescent="0.2">
      <c r="A207" s="6">
        <v>31644</v>
      </c>
      <c r="B207" s="2">
        <v>1080</v>
      </c>
      <c r="C207" s="2">
        <v>262</v>
      </c>
      <c r="D207" s="2">
        <v>149</v>
      </c>
      <c r="F207" s="2">
        <v>39</v>
      </c>
      <c r="J207" s="6">
        <f t="shared" si="352"/>
        <v>31638.285714285714</v>
      </c>
      <c r="K207" s="2">
        <f t="shared" si="353"/>
        <v>1189.4000000000001</v>
      </c>
      <c r="L207" s="2">
        <f t="shared" si="275"/>
        <v>449.5</v>
      </c>
      <c r="M207" s="2">
        <f t="shared" si="276"/>
        <v>225.85714285714286</v>
      </c>
      <c r="N207" s="2">
        <f t="shared" si="277"/>
        <v>974.25</v>
      </c>
      <c r="O207" s="2">
        <f t="shared" si="278"/>
        <v>110.16666666666667</v>
      </c>
      <c r="P207" s="2">
        <f t="shared" si="279"/>
        <v>386.4</v>
      </c>
      <c r="Q207" s="2">
        <f t="shared" si="280"/>
        <v>649.5</v>
      </c>
      <c r="S207" s="6">
        <v>31561</v>
      </c>
      <c r="T207" s="2">
        <v>1140</v>
      </c>
      <c r="U207" s="2">
        <v>65</v>
      </c>
      <c r="V207" s="2">
        <v>144</v>
      </c>
      <c r="W207" s="2">
        <v>198</v>
      </c>
      <c r="X207" s="2">
        <v>19</v>
      </c>
      <c r="Y207" s="2">
        <v>10</v>
      </c>
      <c r="Z207" s="2">
        <v>33</v>
      </c>
      <c r="AB207" s="6">
        <f t="shared" ref="AB207:AC207" si="356">AVERAGE(S204:S210)</f>
        <v>31561.857142857141</v>
      </c>
      <c r="AC207" s="2">
        <f t="shared" si="356"/>
        <v>1104.2857142857142</v>
      </c>
      <c r="AD207" s="2">
        <f t="shared" si="342"/>
        <v>94.142857142857139</v>
      </c>
      <c r="AE207" s="2">
        <f t="shared" si="343"/>
        <v>147.57142857142858</v>
      </c>
      <c r="AF207" s="2">
        <f t="shared" si="344"/>
        <v>208.57142857142858</v>
      </c>
      <c r="AG207" s="2">
        <f t="shared" si="345"/>
        <v>23.714285714285715</v>
      </c>
      <c r="AH207" s="2">
        <f t="shared" si="346"/>
        <v>22.571428571428573</v>
      </c>
      <c r="AI207" s="2">
        <f t="shared" si="347"/>
        <v>41</v>
      </c>
      <c r="AK207" s="6">
        <v>31553</v>
      </c>
      <c r="AL207" s="2">
        <v>943</v>
      </c>
      <c r="AM207" s="2">
        <v>385</v>
      </c>
      <c r="AN207" s="2">
        <v>146</v>
      </c>
      <c r="AO207" s="2">
        <v>210</v>
      </c>
      <c r="AP207" s="2">
        <v>25</v>
      </c>
      <c r="AQ207" s="2">
        <v>57</v>
      </c>
      <c r="AR207" s="2">
        <v>260</v>
      </c>
      <c r="AT207" s="6">
        <f t="shared" si="348"/>
        <v>31553</v>
      </c>
      <c r="AU207" s="2">
        <f t="shared" si="349"/>
        <v>1005.1666666666666</v>
      </c>
      <c r="AV207" s="2">
        <f t="shared" si="332"/>
        <v>343.71428571428572</v>
      </c>
      <c r="AW207" s="2">
        <f t="shared" si="333"/>
        <v>188.85714285714286</v>
      </c>
      <c r="AX207" s="2">
        <f t="shared" si="334"/>
        <v>287</v>
      </c>
      <c r="AY207" s="2">
        <f t="shared" si="335"/>
        <v>27</v>
      </c>
      <c r="AZ207" s="2">
        <f t="shared" si="336"/>
        <v>67.5</v>
      </c>
      <c r="BA207" s="2">
        <f t="shared" si="337"/>
        <v>221</v>
      </c>
      <c r="BC207" s="6">
        <v>31659</v>
      </c>
      <c r="BD207" s="2">
        <v>268</v>
      </c>
      <c r="BE207" s="2">
        <v>149</v>
      </c>
      <c r="BF207" s="2">
        <v>26</v>
      </c>
      <c r="BG207" s="2">
        <v>97</v>
      </c>
      <c r="BH207" s="2">
        <v>9</v>
      </c>
      <c r="BI207" s="2">
        <v>4</v>
      </c>
      <c r="BJ207" s="2">
        <v>95</v>
      </c>
      <c r="BL207" s="6">
        <f t="shared" si="350"/>
        <v>31659.571428571428</v>
      </c>
      <c r="BM207" s="2">
        <f t="shared" si="351"/>
        <v>285.14285714285717</v>
      </c>
      <c r="BN207" s="2">
        <f t="shared" si="338"/>
        <v>135.57142857142858</v>
      </c>
      <c r="BO207" s="2">
        <f t="shared" si="339"/>
        <v>36.142857142857146</v>
      </c>
      <c r="BP207" s="2">
        <f t="shared" si="340"/>
        <v>108.42857142857143</v>
      </c>
      <c r="BQ207" s="2">
        <f t="shared" si="307"/>
        <v>12.571428571428571</v>
      </c>
      <c r="BR207" s="2">
        <f t="shared" si="308"/>
        <v>9.7142857142857135</v>
      </c>
      <c r="BS207" s="2">
        <f t="shared" si="309"/>
        <v>97.428571428571431</v>
      </c>
      <c r="CD207" s="6"/>
      <c r="CV207" s="6"/>
    </row>
    <row r="208" spans="1:100" x14ac:dyDescent="0.2">
      <c r="A208" s="6">
        <v>31657</v>
      </c>
      <c r="C208" s="2">
        <v>465</v>
      </c>
      <c r="D208" s="2">
        <v>171</v>
      </c>
      <c r="F208" s="2">
        <v>224</v>
      </c>
      <c r="G208" s="2">
        <v>744</v>
      </c>
      <c r="H208" s="2">
        <v>681</v>
      </c>
      <c r="J208" s="6">
        <f t="shared" si="352"/>
        <v>31646.571428571428</v>
      </c>
      <c r="K208" s="2">
        <f t="shared" si="353"/>
        <v>1257.5</v>
      </c>
      <c r="L208" s="2">
        <f t="shared" si="275"/>
        <v>473.4</v>
      </c>
      <c r="M208" s="2">
        <f t="shared" si="276"/>
        <v>260</v>
      </c>
      <c r="N208" s="2">
        <f t="shared" si="277"/>
        <v>1246.6666666666667</v>
      </c>
      <c r="O208" s="2">
        <f t="shared" si="278"/>
        <v>149.66666666666666</v>
      </c>
      <c r="P208" s="2">
        <f t="shared" si="279"/>
        <v>474.25</v>
      </c>
      <c r="Q208" s="2">
        <f t="shared" si="280"/>
        <v>649.5</v>
      </c>
      <c r="S208" s="6">
        <v>31561</v>
      </c>
      <c r="T208" s="2">
        <v>1180</v>
      </c>
      <c r="U208" s="2">
        <v>83</v>
      </c>
      <c r="V208" s="2">
        <v>132</v>
      </c>
      <c r="W208" s="2">
        <v>205</v>
      </c>
      <c r="X208" s="2">
        <v>15</v>
      </c>
      <c r="Y208" s="2">
        <v>10</v>
      </c>
      <c r="Z208" s="2">
        <v>32</v>
      </c>
      <c r="AB208" s="6">
        <f t="shared" ref="AB208:AC208" si="357">AVERAGE(S205:S211)</f>
        <v>31563.714285714286</v>
      </c>
      <c r="AC208" s="2">
        <f t="shared" si="357"/>
        <v>1094.2857142857142</v>
      </c>
      <c r="AD208" s="2">
        <f t="shared" si="342"/>
        <v>87.428571428571431</v>
      </c>
      <c r="AE208" s="2">
        <f t="shared" si="343"/>
        <v>138.57142857142858</v>
      </c>
      <c r="AF208" s="2">
        <f t="shared" si="344"/>
        <v>202.28571428571428</v>
      </c>
      <c r="AG208" s="2">
        <f t="shared" si="345"/>
        <v>21.428571428571427</v>
      </c>
      <c r="AH208" s="2">
        <f t="shared" si="346"/>
        <v>19.142857142857142</v>
      </c>
      <c r="AI208" s="2">
        <f t="shared" si="347"/>
        <v>38</v>
      </c>
      <c r="AK208" s="6">
        <v>31560</v>
      </c>
      <c r="AM208" s="2">
        <v>635</v>
      </c>
      <c r="AN208" s="2">
        <v>173</v>
      </c>
      <c r="AT208" s="6">
        <f t="shared" si="348"/>
        <v>31560</v>
      </c>
      <c r="AU208" s="2">
        <f t="shared" si="349"/>
        <v>830.16666666666663</v>
      </c>
      <c r="AV208" s="2">
        <f t="shared" si="332"/>
        <v>297.71428571428572</v>
      </c>
      <c r="AW208" s="2">
        <f t="shared" si="333"/>
        <v>177</v>
      </c>
      <c r="AX208" s="2">
        <f t="shared" si="334"/>
        <v>173.5</v>
      </c>
      <c r="AY208" s="2">
        <f t="shared" si="335"/>
        <v>21.5</v>
      </c>
      <c r="AZ208" s="2">
        <f t="shared" si="336"/>
        <v>40.333333333333336</v>
      </c>
      <c r="BA208" s="2">
        <f t="shared" si="337"/>
        <v>160.5</v>
      </c>
      <c r="BC208" s="6">
        <v>31666</v>
      </c>
      <c r="BD208" s="2">
        <v>333</v>
      </c>
      <c r="BE208" s="2">
        <v>183</v>
      </c>
      <c r="BF208" s="2">
        <v>42</v>
      </c>
      <c r="BG208" s="2">
        <v>98</v>
      </c>
      <c r="BH208" s="2">
        <v>14</v>
      </c>
      <c r="BI208" s="2">
        <v>12</v>
      </c>
      <c r="BJ208" s="2">
        <v>149</v>
      </c>
      <c r="BL208" s="6">
        <f t="shared" si="350"/>
        <v>31666</v>
      </c>
      <c r="BM208" s="2">
        <f t="shared" si="351"/>
        <v>288</v>
      </c>
      <c r="BN208" s="2">
        <f t="shared" si="338"/>
        <v>142.14285714285714</v>
      </c>
      <c r="BO208" s="2">
        <f t="shared" si="339"/>
        <v>33.285714285714285</v>
      </c>
      <c r="BP208" s="2">
        <f t="shared" si="340"/>
        <v>103.42857142857143</v>
      </c>
      <c r="BQ208" s="2">
        <f t="shared" si="307"/>
        <v>11.857142857142858</v>
      </c>
      <c r="BR208" s="2">
        <f t="shared" si="308"/>
        <v>10.428571428571429</v>
      </c>
      <c r="BS208" s="2">
        <f t="shared" si="309"/>
        <v>99.428571428571431</v>
      </c>
      <c r="CD208" s="6"/>
      <c r="CV208" s="6"/>
    </row>
    <row r="209" spans="1:100" x14ac:dyDescent="0.2">
      <c r="A209" s="6">
        <v>31664</v>
      </c>
      <c r="C209" s="2">
        <v>461</v>
      </c>
      <c r="D209" s="2">
        <v>173</v>
      </c>
      <c r="E209" s="2">
        <v>2280</v>
      </c>
      <c r="F209" s="2">
        <v>192</v>
      </c>
      <c r="G209" s="2">
        <v>617</v>
      </c>
      <c r="H209" s="2">
        <v>618</v>
      </c>
      <c r="J209" s="6">
        <f t="shared" si="352"/>
        <v>31655</v>
      </c>
      <c r="K209" s="2">
        <f t="shared" si="353"/>
        <v>1482.5</v>
      </c>
      <c r="L209" s="2">
        <f t="shared" si="275"/>
        <v>492</v>
      </c>
      <c r="M209" s="2">
        <f t="shared" si="276"/>
        <v>244.14285714285714</v>
      </c>
      <c r="N209" s="2">
        <f t="shared" si="277"/>
        <v>1407.5</v>
      </c>
      <c r="O209" s="2">
        <f t="shared" si="278"/>
        <v>179.71428571428572</v>
      </c>
      <c r="P209" s="2">
        <f t="shared" si="279"/>
        <v>507.2</v>
      </c>
      <c r="Q209" s="2">
        <f t="shared" si="280"/>
        <v>649.5</v>
      </c>
      <c r="S209" s="6">
        <v>31569</v>
      </c>
      <c r="T209" s="2">
        <v>1060</v>
      </c>
      <c r="U209" s="2">
        <v>40</v>
      </c>
      <c r="V209" s="2">
        <v>140</v>
      </c>
      <c r="W209" s="2">
        <v>192</v>
      </c>
      <c r="X209" s="2">
        <v>23</v>
      </c>
      <c r="Y209" s="2">
        <v>23</v>
      </c>
      <c r="Z209" s="2">
        <v>25</v>
      </c>
      <c r="AB209" s="6">
        <f t="shared" ref="AB209:AC209" si="358">AVERAGE(S206:S212)</f>
        <v>31566.571428571428</v>
      </c>
      <c r="AC209" s="2">
        <f t="shared" si="358"/>
        <v>1081.5714285714287</v>
      </c>
      <c r="AD209" s="2">
        <f t="shared" si="342"/>
        <v>76</v>
      </c>
      <c r="AE209" s="2">
        <f t="shared" si="343"/>
        <v>133.57142857142858</v>
      </c>
      <c r="AF209" s="2">
        <f t="shared" si="344"/>
        <v>194.14285714285714</v>
      </c>
      <c r="AG209" s="2">
        <f t="shared" si="345"/>
        <v>21.571428571428573</v>
      </c>
      <c r="AH209" s="2">
        <f t="shared" si="346"/>
        <v>18.142857142857142</v>
      </c>
      <c r="AI209" s="2">
        <f t="shared" si="347"/>
        <v>34.857142857142854</v>
      </c>
      <c r="AK209" s="6">
        <v>31567</v>
      </c>
      <c r="AL209" s="2">
        <v>880</v>
      </c>
      <c r="AM209" s="2">
        <v>113</v>
      </c>
      <c r="AN209" s="2">
        <v>199</v>
      </c>
      <c r="AO209" s="2">
        <v>114</v>
      </c>
      <c r="AP209" s="2">
        <v>20</v>
      </c>
      <c r="AQ209" s="2">
        <v>21</v>
      </c>
      <c r="AR209" s="2">
        <v>65</v>
      </c>
      <c r="AT209" s="6">
        <f t="shared" si="348"/>
        <v>31567</v>
      </c>
      <c r="AU209" s="2">
        <f t="shared" si="349"/>
        <v>776.33333333333337</v>
      </c>
      <c r="AV209" s="2">
        <f t="shared" si="332"/>
        <v>296.57142857142856</v>
      </c>
      <c r="AW209" s="2">
        <f t="shared" si="333"/>
        <v>162.28571428571428</v>
      </c>
      <c r="AX209" s="2">
        <f t="shared" si="334"/>
        <v>162</v>
      </c>
      <c r="AY209" s="2">
        <f t="shared" si="335"/>
        <v>21.333333333333332</v>
      </c>
      <c r="AZ209" s="2">
        <f t="shared" si="336"/>
        <v>40.333333333333336</v>
      </c>
      <c r="BA209" s="2">
        <f t="shared" si="337"/>
        <v>160.5</v>
      </c>
      <c r="BC209" s="6">
        <v>31673</v>
      </c>
      <c r="BD209" s="2">
        <v>270</v>
      </c>
      <c r="BE209" s="2">
        <v>140</v>
      </c>
      <c r="BF209" s="2">
        <v>17</v>
      </c>
      <c r="BG209" s="2">
        <v>71</v>
      </c>
      <c r="BH209" s="2">
        <v>10</v>
      </c>
      <c r="BI209" s="2">
        <v>5</v>
      </c>
      <c r="BJ209" s="2">
        <v>110</v>
      </c>
      <c r="BL209" s="6">
        <f t="shared" si="350"/>
        <v>31673</v>
      </c>
      <c r="BM209" s="2">
        <f t="shared" si="351"/>
        <v>281.57142857142856</v>
      </c>
      <c r="BN209" s="2">
        <f t="shared" si="338"/>
        <v>139.28571428571428</v>
      </c>
      <c r="BO209" s="2">
        <f t="shared" si="339"/>
        <v>28.571428571428573</v>
      </c>
      <c r="BP209" s="2">
        <f t="shared" si="340"/>
        <v>97.714285714285708</v>
      </c>
      <c r="BQ209" s="2">
        <f t="shared" si="307"/>
        <v>10.857142857142858</v>
      </c>
      <c r="BR209" s="2">
        <f t="shared" si="308"/>
        <v>10.714285714285714</v>
      </c>
      <c r="BS209" s="2">
        <f t="shared" si="309"/>
        <v>99.571428571428569</v>
      </c>
      <c r="CD209" s="6"/>
      <c r="CV209" s="6"/>
    </row>
    <row r="210" spans="1:100" x14ac:dyDescent="0.2">
      <c r="A210" s="6">
        <v>31673</v>
      </c>
      <c r="D210" s="2">
        <v>406</v>
      </c>
      <c r="F210" s="2">
        <v>256</v>
      </c>
      <c r="J210" s="6">
        <f t="shared" si="352"/>
        <v>31664.428571428572</v>
      </c>
      <c r="K210" s="2">
        <f t="shared" si="353"/>
        <v>1592.5</v>
      </c>
      <c r="L210" s="2">
        <f t="shared" si="275"/>
        <v>498.33333333333331</v>
      </c>
      <c r="M210" s="2">
        <f t="shared" si="276"/>
        <v>273.71428571428572</v>
      </c>
      <c r="N210" s="2">
        <f t="shared" si="277"/>
        <v>1561.5</v>
      </c>
      <c r="O210" s="2">
        <f t="shared" si="278"/>
        <v>207.42857142857142</v>
      </c>
      <c r="P210" s="2">
        <f t="shared" si="279"/>
        <v>565.4</v>
      </c>
      <c r="Q210" s="2">
        <f t="shared" si="280"/>
        <v>649.5</v>
      </c>
      <c r="S210" s="6">
        <v>31569</v>
      </c>
      <c r="T210" s="2">
        <v>1050</v>
      </c>
      <c r="U210" s="2">
        <v>78</v>
      </c>
      <c r="V210" s="2">
        <v>125</v>
      </c>
      <c r="W210" s="2">
        <v>204</v>
      </c>
      <c r="X210" s="2">
        <v>22</v>
      </c>
      <c r="Y210" s="2">
        <v>19</v>
      </c>
      <c r="Z210" s="2">
        <v>40</v>
      </c>
      <c r="AB210" s="6">
        <f t="shared" ref="AB210:AC210" si="359">AVERAGE(S207:S213)</f>
        <v>31568.714285714286</v>
      </c>
      <c r="AC210" s="2">
        <f t="shared" si="359"/>
        <v>1051.5714285714287</v>
      </c>
      <c r="AD210" s="2">
        <f t="shared" si="342"/>
        <v>68.571428571428569</v>
      </c>
      <c r="AE210" s="2">
        <f t="shared" si="343"/>
        <v>137.71428571428572</v>
      </c>
      <c r="AF210" s="2">
        <f t="shared" si="344"/>
        <v>204.42857142857142</v>
      </c>
      <c r="AG210" s="2">
        <f t="shared" si="345"/>
        <v>23.142857142857142</v>
      </c>
      <c r="AH210" s="2">
        <f t="shared" si="346"/>
        <v>21.142857142857142</v>
      </c>
      <c r="AI210" s="2">
        <f t="shared" si="347"/>
        <v>32.142857142857146</v>
      </c>
      <c r="AK210" s="6">
        <v>31574</v>
      </c>
      <c r="AL210" s="2">
        <v>689</v>
      </c>
      <c r="AM210" s="2">
        <v>410</v>
      </c>
      <c r="AN210" s="2">
        <v>208</v>
      </c>
      <c r="AO210" s="2">
        <v>144</v>
      </c>
      <c r="AP210" s="2">
        <v>19</v>
      </c>
      <c r="AQ210" s="2">
        <v>32</v>
      </c>
      <c r="AR210" s="2">
        <v>297</v>
      </c>
      <c r="AT210" s="6">
        <f t="shared" si="348"/>
        <v>31574</v>
      </c>
      <c r="AU210" s="2">
        <f t="shared" si="349"/>
        <v>688</v>
      </c>
      <c r="AV210" s="2">
        <f t="shared" si="332"/>
        <v>265.85714285714283</v>
      </c>
      <c r="AW210" s="2">
        <f t="shared" si="333"/>
        <v>159.28571428571428</v>
      </c>
      <c r="AX210" s="2">
        <f t="shared" si="334"/>
        <v>100.5</v>
      </c>
      <c r="AY210" s="2">
        <f t="shared" si="335"/>
        <v>17.166666666666668</v>
      </c>
      <c r="AZ210" s="2">
        <f t="shared" si="336"/>
        <v>23.333333333333332</v>
      </c>
      <c r="BA210" s="2">
        <f t="shared" si="337"/>
        <v>131.83333333333334</v>
      </c>
      <c r="BC210" s="6">
        <v>31680</v>
      </c>
      <c r="BD210" s="2">
        <v>262</v>
      </c>
      <c r="BE210" s="2">
        <v>131</v>
      </c>
      <c r="BF210" s="2">
        <v>25</v>
      </c>
      <c r="BG210" s="2">
        <v>104</v>
      </c>
      <c r="BH210" s="2">
        <v>13</v>
      </c>
      <c r="BI210" s="2">
        <v>17</v>
      </c>
      <c r="BJ210" s="2">
        <v>96</v>
      </c>
      <c r="BL210" s="6">
        <f t="shared" si="350"/>
        <v>31680</v>
      </c>
      <c r="BM210" s="2">
        <f t="shared" si="351"/>
        <v>285.71428571428572</v>
      </c>
      <c r="BN210" s="2">
        <f t="shared" si="338"/>
        <v>135.28571428571428</v>
      </c>
      <c r="BO210" s="2">
        <f t="shared" si="339"/>
        <v>28.428571428571427</v>
      </c>
      <c r="BP210" s="2">
        <f t="shared" si="340"/>
        <v>88.714285714285708</v>
      </c>
      <c r="BQ210" s="2">
        <f t="shared" si="307"/>
        <v>11.428571428571429</v>
      </c>
      <c r="BR210" s="2">
        <f t="shared" si="308"/>
        <v>12.142857142857142</v>
      </c>
      <c r="BS210" s="2">
        <f t="shared" si="309"/>
        <v>99.142857142857139</v>
      </c>
      <c r="CD210" s="6"/>
      <c r="CV210" s="6"/>
    </row>
    <row r="211" spans="1:100" x14ac:dyDescent="0.2">
      <c r="A211" s="6">
        <v>31682</v>
      </c>
      <c r="B211" s="2">
        <v>1910</v>
      </c>
      <c r="C211" s="2">
        <v>585</v>
      </c>
      <c r="D211" s="2">
        <v>339</v>
      </c>
      <c r="E211" s="2">
        <v>1890</v>
      </c>
      <c r="F211" s="2">
        <v>360</v>
      </c>
      <c r="G211" s="2">
        <v>639</v>
      </c>
      <c r="J211" s="6">
        <f t="shared" si="352"/>
        <v>31673.857142857141</v>
      </c>
      <c r="K211" s="2">
        <f t="shared" si="353"/>
        <v>1465</v>
      </c>
      <c r="L211" s="2">
        <f t="shared" si="275"/>
        <v>404.66666666666669</v>
      </c>
      <c r="M211" s="2">
        <f t="shared" si="276"/>
        <v>275.28571428571428</v>
      </c>
      <c r="N211" s="2">
        <f t="shared" si="277"/>
        <v>1477.75</v>
      </c>
      <c r="O211" s="2">
        <f t="shared" si="278"/>
        <v>203.28571428571428</v>
      </c>
      <c r="P211" s="2">
        <f t="shared" si="279"/>
        <v>522.6</v>
      </c>
      <c r="Q211" s="2">
        <f t="shared" si="280"/>
        <v>477.66666666666669</v>
      </c>
      <c r="S211" s="6">
        <v>31569</v>
      </c>
      <c r="T211" s="2">
        <v>1010</v>
      </c>
      <c r="U211" s="2">
        <v>53</v>
      </c>
      <c r="V211" s="2">
        <v>124</v>
      </c>
      <c r="W211" s="2">
        <v>181</v>
      </c>
      <c r="X211" s="2">
        <v>21</v>
      </c>
      <c r="Y211" s="2">
        <v>19</v>
      </c>
      <c r="Z211" s="2">
        <v>21</v>
      </c>
      <c r="AB211" s="6">
        <f t="shared" ref="AB211:AC211" si="360">AVERAGE(S208:S214)</f>
        <v>31570.857142857141</v>
      </c>
      <c r="AC211" s="2">
        <f t="shared" si="360"/>
        <v>1025.1428571428571</v>
      </c>
      <c r="AD211" s="2">
        <f t="shared" si="342"/>
        <v>79.285714285714292</v>
      </c>
      <c r="AE211" s="2">
        <f t="shared" si="343"/>
        <v>140.71428571428572</v>
      </c>
      <c r="AF211" s="2">
        <f t="shared" si="344"/>
        <v>211.57142857142858</v>
      </c>
      <c r="AG211" s="2">
        <f t="shared" si="345"/>
        <v>24.571428571428573</v>
      </c>
      <c r="AH211" s="2">
        <f t="shared" si="346"/>
        <v>24.285714285714285</v>
      </c>
      <c r="AI211" s="2">
        <f t="shared" si="347"/>
        <v>34.571428571428569</v>
      </c>
      <c r="AK211" s="6">
        <v>31581</v>
      </c>
      <c r="AL211" s="2">
        <v>500</v>
      </c>
      <c r="AM211" s="2">
        <v>93</v>
      </c>
      <c r="AN211" s="2">
        <v>166</v>
      </c>
      <c r="AO211" s="2">
        <v>45</v>
      </c>
      <c r="AP211" s="2">
        <v>14</v>
      </c>
      <c r="AQ211" s="2">
        <v>11</v>
      </c>
      <c r="AR211" s="2">
        <v>50</v>
      </c>
      <c r="AT211" s="6">
        <f t="shared" si="348"/>
        <v>31581</v>
      </c>
      <c r="AU211" s="2">
        <f t="shared" si="349"/>
        <v>623</v>
      </c>
      <c r="AV211" s="2">
        <f t="shared" si="332"/>
        <v>220.14285714285714</v>
      </c>
      <c r="AW211" s="2">
        <f t="shared" si="333"/>
        <v>157.28571428571428</v>
      </c>
      <c r="AX211" s="2">
        <f t="shared" si="334"/>
        <v>73.5</v>
      </c>
      <c r="AY211" s="2">
        <f t="shared" si="335"/>
        <v>14.666666666666666</v>
      </c>
      <c r="AZ211" s="2">
        <f t="shared" si="336"/>
        <v>14.666666666666666</v>
      </c>
      <c r="BA211" s="2">
        <f t="shared" si="337"/>
        <v>95.333333333333329</v>
      </c>
      <c r="BC211" s="6">
        <v>31687</v>
      </c>
      <c r="BD211" s="2">
        <v>329</v>
      </c>
      <c r="BE211" s="2">
        <v>158</v>
      </c>
      <c r="BF211" s="2">
        <v>32</v>
      </c>
      <c r="BG211" s="2">
        <v>92</v>
      </c>
      <c r="BH211" s="2">
        <v>10</v>
      </c>
      <c r="BI211" s="2">
        <v>15</v>
      </c>
      <c r="BJ211" s="2">
        <v>90</v>
      </c>
      <c r="BL211" s="6">
        <f t="shared" si="350"/>
        <v>31687.142857142859</v>
      </c>
      <c r="BM211" s="2">
        <f t="shared" si="351"/>
        <v>292</v>
      </c>
      <c r="BN211" s="2">
        <f t="shared" si="338"/>
        <v>129.28571428571428</v>
      </c>
      <c r="BO211" s="2">
        <f t="shared" si="339"/>
        <v>31.142857142857142</v>
      </c>
      <c r="BP211" s="2">
        <f t="shared" si="340"/>
        <v>88.285714285714292</v>
      </c>
      <c r="BQ211" s="2">
        <f t="shared" si="307"/>
        <v>13</v>
      </c>
      <c r="BR211" s="2">
        <f t="shared" si="308"/>
        <v>16</v>
      </c>
      <c r="BS211" s="2">
        <f t="shared" si="309"/>
        <v>96.428571428571431</v>
      </c>
      <c r="CD211" s="6"/>
      <c r="CV211" s="6"/>
    </row>
    <row r="212" spans="1:100" x14ac:dyDescent="0.2">
      <c r="A212" s="6">
        <v>31695</v>
      </c>
      <c r="B212" s="2">
        <v>1650</v>
      </c>
      <c r="C212" s="2">
        <v>438</v>
      </c>
      <c r="D212" s="2">
        <v>410</v>
      </c>
      <c r="E212" s="2">
        <v>1080</v>
      </c>
      <c r="F212" s="2">
        <v>240</v>
      </c>
      <c r="G212" s="2">
        <v>425</v>
      </c>
      <c r="J212" s="6">
        <f t="shared" si="352"/>
        <v>31683.142857142859</v>
      </c>
      <c r="K212" s="2">
        <f t="shared" si="353"/>
        <v>1612.5</v>
      </c>
      <c r="L212" s="2">
        <f t="shared" si="275"/>
        <v>395.5</v>
      </c>
      <c r="M212" s="2">
        <f t="shared" si="276"/>
        <v>302</v>
      </c>
      <c r="N212" s="2">
        <f t="shared" si="277"/>
        <v>1430.2</v>
      </c>
      <c r="O212" s="2">
        <f t="shared" si="278"/>
        <v>227.42857142857142</v>
      </c>
      <c r="P212" s="2">
        <f t="shared" si="279"/>
        <v>496</v>
      </c>
      <c r="Q212" s="2">
        <f t="shared" si="280"/>
        <v>380.5</v>
      </c>
      <c r="S212" s="6">
        <v>31576</v>
      </c>
      <c r="T212" s="2">
        <v>971</v>
      </c>
      <c r="U212" s="2">
        <v>88</v>
      </c>
      <c r="V212" s="2">
        <v>150</v>
      </c>
      <c r="W212" s="2">
        <v>208</v>
      </c>
      <c r="X212" s="2">
        <v>33</v>
      </c>
      <c r="Y212" s="2">
        <v>36</v>
      </c>
      <c r="Z212" s="2">
        <v>43</v>
      </c>
      <c r="AB212" s="6">
        <f t="shared" ref="AB212:AC212" si="361">AVERAGE(S209:S215)</f>
        <v>31573.857142857141</v>
      </c>
      <c r="AC212" s="2">
        <f t="shared" si="361"/>
        <v>1000.8571428571429</v>
      </c>
      <c r="AD212" s="2">
        <f t="shared" si="342"/>
        <v>74.285714285714292</v>
      </c>
      <c r="AE212" s="2">
        <f t="shared" si="343"/>
        <v>137.57142857142858</v>
      </c>
      <c r="AF212" s="2">
        <f t="shared" si="344"/>
        <v>204.42857142857142</v>
      </c>
      <c r="AG212" s="2">
        <f t="shared" si="345"/>
        <v>25.285714285714285</v>
      </c>
      <c r="AH212" s="2">
        <f t="shared" si="346"/>
        <v>24.285714285714285</v>
      </c>
      <c r="AI212" s="2">
        <f t="shared" si="347"/>
        <v>34.571428571428569</v>
      </c>
      <c r="AK212" s="6">
        <v>31588</v>
      </c>
      <c r="AL212" s="2">
        <v>586</v>
      </c>
      <c r="AM212" s="2">
        <v>150</v>
      </c>
      <c r="AN212" s="2">
        <v>101</v>
      </c>
      <c r="AO212" s="2">
        <v>48</v>
      </c>
      <c r="AP212" s="2">
        <v>14</v>
      </c>
      <c r="AQ212" s="2">
        <v>14</v>
      </c>
      <c r="AR212" s="2">
        <v>73</v>
      </c>
      <c r="AT212" s="6">
        <f t="shared" si="348"/>
        <v>31588</v>
      </c>
      <c r="AU212" s="2">
        <f t="shared" si="349"/>
        <v>618.57142857142856</v>
      </c>
      <c r="AV212" s="2">
        <f t="shared" si="332"/>
        <v>156.57142857142858</v>
      </c>
      <c r="AW212" s="2">
        <f t="shared" si="333"/>
        <v>154.42857142857142</v>
      </c>
      <c r="AX212" s="2">
        <f t="shared" si="334"/>
        <v>95.142857142857139</v>
      </c>
      <c r="AY212" s="2">
        <f t="shared" si="335"/>
        <v>16.285714285714285</v>
      </c>
      <c r="AZ212" s="2">
        <f t="shared" si="336"/>
        <v>21.285714285714285</v>
      </c>
      <c r="BA212" s="2">
        <f t="shared" si="337"/>
        <v>102</v>
      </c>
      <c r="BC212" s="6">
        <v>31694</v>
      </c>
      <c r="BD212" s="2">
        <v>252</v>
      </c>
      <c r="BE212" s="2">
        <v>101</v>
      </c>
      <c r="BF212" s="2">
        <v>33</v>
      </c>
      <c r="BG212" s="2">
        <v>89</v>
      </c>
      <c r="BH212" s="2">
        <v>12</v>
      </c>
      <c r="BI212" s="2">
        <v>17</v>
      </c>
      <c r="BJ212" s="2">
        <v>92</v>
      </c>
      <c r="BL212" s="6">
        <f t="shared" si="350"/>
        <v>31694.142857142859</v>
      </c>
      <c r="BM212" s="2">
        <f t="shared" si="351"/>
        <v>277.71428571428572</v>
      </c>
      <c r="BN212" s="2">
        <f t="shared" si="338"/>
        <v>119.42857142857143</v>
      </c>
      <c r="BO212" s="2">
        <f t="shared" si="339"/>
        <v>28.428571428571427</v>
      </c>
      <c r="BP212" s="2">
        <f t="shared" si="340"/>
        <v>84.285714285714292</v>
      </c>
      <c r="BQ212" s="2">
        <f t="shared" si="307"/>
        <v>13</v>
      </c>
      <c r="BR212" s="2">
        <f t="shared" si="308"/>
        <v>15.285714285714286</v>
      </c>
      <c r="BS212" s="2">
        <f t="shared" si="309"/>
        <v>91.571428571428569</v>
      </c>
      <c r="CD212" s="6"/>
      <c r="CV212" s="6"/>
    </row>
    <row r="213" spans="1:100" x14ac:dyDescent="0.2">
      <c r="A213" s="6">
        <v>31702</v>
      </c>
      <c r="B213" s="2">
        <v>1220</v>
      </c>
      <c r="C213" s="2">
        <v>217</v>
      </c>
      <c r="D213" s="2">
        <v>279</v>
      </c>
      <c r="E213" s="2">
        <v>661</v>
      </c>
      <c r="F213" s="2">
        <v>112</v>
      </c>
      <c r="G213" s="2">
        <v>188</v>
      </c>
      <c r="H213" s="2">
        <v>134</v>
      </c>
      <c r="J213" s="6">
        <f t="shared" si="352"/>
        <v>31691.428571428572</v>
      </c>
      <c r="K213" s="2">
        <f t="shared" si="353"/>
        <v>1612.5</v>
      </c>
      <c r="L213" s="2">
        <f t="shared" si="275"/>
        <v>442.16666666666669</v>
      </c>
      <c r="M213" s="2">
        <f t="shared" si="276"/>
        <v>341.28571428571428</v>
      </c>
      <c r="N213" s="2">
        <f t="shared" si="277"/>
        <v>1430.2</v>
      </c>
      <c r="O213" s="2">
        <f t="shared" si="278"/>
        <v>228</v>
      </c>
      <c r="P213" s="2">
        <f t="shared" si="279"/>
        <v>446.4</v>
      </c>
      <c r="Q213" s="2">
        <f t="shared" si="280"/>
        <v>241.5</v>
      </c>
      <c r="S213" s="6">
        <v>31576</v>
      </c>
      <c r="T213" s="2">
        <v>950</v>
      </c>
      <c r="U213" s="2">
        <v>73</v>
      </c>
      <c r="V213" s="2">
        <v>149</v>
      </c>
      <c r="W213" s="2">
        <v>243</v>
      </c>
      <c r="X213" s="2">
        <v>29</v>
      </c>
      <c r="Y213" s="2">
        <v>31</v>
      </c>
      <c r="Z213" s="2">
        <v>31</v>
      </c>
      <c r="AB213" s="6">
        <f t="shared" ref="AB213:AC213" si="362">AVERAGE(S210:S216)</f>
        <v>31575.714285714286</v>
      </c>
      <c r="AC213" s="2">
        <f t="shared" si="362"/>
        <v>990</v>
      </c>
      <c r="AD213" s="2">
        <f t="shared" si="342"/>
        <v>75</v>
      </c>
      <c r="AE213" s="2">
        <f t="shared" si="343"/>
        <v>133.28571428571428</v>
      </c>
      <c r="AF213" s="2">
        <f t="shared" si="344"/>
        <v>199.57142857142858</v>
      </c>
      <c r="AG213" s="2">
        <f t="shared" si="345"/>
        <v>24.142857142857142</v>
      </c>
      <c r="AH213" s="2">
        <f t="shared" si="346"/>
        <v>23.142857142857142</v>
      </c>
      <c r="AI213" s="2">
        <f t="shared" si="347"/>
        <v>34</v>
      </c>
      <c r="AK213" s="6">
        <v>31595</v>
      </c>
      <c r="AL213" s="2">
        <v>530</v>
      </c>
      <c r="AM213" s="2">
        <v>75</v>
      </c>
      <c r="AN213" s="2">
        <v>122</v>
      </c>
      <c r="AO213" s="2">
        <v>42</v>
      </c>
      <c r="AP213" s="2">
        <v>11</v>
      </c>
      <c r="AQ213" s="2">
        <v>5</v>
      </c>
      <c r="AR213" s="2">
        <v>46</v>
      </c>
      <c r="AT213" s="6">
        <f t="shared" si="348"/>
        <v>31595.285714285714</v>
      </c>
      <c r="AU213" s="2">
        <f t="shared" si="349"/>
        <v>544.28571428571433</v>
      </c>
      <c r="AV213" s="2">
        <f t="shared" si="332"/>
        <v>152.28571428571428</v>
      </c>
      <c r="AW213" s="2">
        <f t="shared" si="333"/>
        <v>147.14285714285714</v>
      </c>
      <c r="AX213" s="2">
        <f t="shared" si="334"/>
        <v>84.285714285714292</v>
      </c>
      <c r="AY213" s="2">
        <f t="shared" si="335"/>
        <v>15.142857142857142</v>
      </c>
      <c r="AZ213" s="2">
        <f t="shared" si="336"/>
        <v>20</v>
      </c>
      <c r="BA213" s="2">
        <f t="shared" si="337"/>
        <v>101.85714285714286</v>
      </c>
      <c r="BC213" s="6">
        <v>31701</v>
      </c>
      <c r="BD213" s="2">
        <v>286</v>
      </c>
      <c r="BE213" s="2">
        <v>85</v>
      </c>
      <c r="BF213" s="2">
        <v>24</v>
      </c>
      <c r="BG213" s="2">
        <v>70</v>
      </c>
      <c r="BH213" s="2">
        <v>12</v>
      </c>
      <c r="BI213" s="2">
        <v>15</v>
      </c>
      <c r="BJ213" s="2">
        <v>62</v>
      </c>
      <c r="BL213" s="6">
        <f t="shared" si="350"/>
        <v>31701.285714285714</v>
      </c>
      <c r="BM213" s="2">
        <f t="shared" si="351"/>
        <v>281</v>
      </c>
      <c r="BN213" s="2">
        <f t="shared" si="338"/>
        <v>121.71428571428571</v>
      </c>
      <c r="BO213" s="2">
        <f t="shared" si="339"/>
        <v>31.714285714285715</v>
      </c>
      <c r="BP213" s="2">
        <f t="shared" si="340"/>
        <v>85.571428571428569</v>
      </c>
      <c r="BQ213" s="2">
        <f t="shared" si="307"/>
        <v>13.714285714285714</v>
      </c>
      <c r="BR213" s="2">
        <f t="shared" si="308"/>
        <v>15.285714285714286</v>
      </c>
      <c r="BS213" s="2">
        <f t="shared" si="309"/>
        <v>102.85714285714286</v>
      </c>
      <c r="CD213" s="6"/>
      <c r="CV213" s="6"/>
    </row>
    <row r="214" spans="1:100" x14ac:dyDescent="0.2">
      <c r="A214" s="6">
        <v>31709</v>
      </c>
      <c r="B214" s="2">
        <v>1670</v>
      </c>
      <c r="C214" s="2">
        <v>207</v>
      </c>
      <c r="D214" s="2">
        <v>336</v>
      </c>
      <c r="E214" s="2">
        <v>1240</v>
      </c>
      <c r="F214" s="2">
        <v>208</v>
      </c>
      <c r="G214" s="2">
        <v>363</v>
      </c>
      <c r="H214" s="2">
        <v>89</v>
      </c>
      <c r="J214" s="6">
        <f t="shared" si="352"/>
        <v>31701</v>
      </c>
      <c r="K214" s="2">
        <f t="shared" si="353"/>
        <v>1588</v>
      </c>
      <c r="L214" s="2">
        <f t="shared" si="275"/>
        <v>402.16666666666669</v>
      </c>
      <c r="M214" s="2">
        <f t="shared" si="276"/>
        <v>373.85714285714283</v>
      </c>
      <c r="N214" s="2">
        <f t="shared" si="277"/>
        <v>1142</v>
      </c>
      <c r="O214" s="2">
        <f t="shared" si="278"/>
        <v>220.33333333333334</v>
      </c>
      <c r="P214" s="2">
        <f t="shared" si="279"/>
        <v>372</v>
      </c>
      <c r="Q214" s="2">
        <f t="shared" si="280"/>
        <v>113.5</v>
      </c>
      <c r="S214" s="6">
        <v>31576</v>
      </c>
      <c r="T214" s="2">
        <v>955</v>
      </c>
      <c r="U214" s="2">
        <v>140</v>
      </c>
      <c r="V214" s="2">
        <v>165</v>
      </c>
      <c r="W214" s="2">
        <v>248</v>
      </c>
      <c r="X214" s="2">
        <v>29</v>
      </c>
      <c r="Y214" s="2">
        <v>32</v>
      </c>
      <c r="Z214" s="2">
        <v>50</v>
      </c>
      <c r="AB214" s="6">
        <f t="shared" ref="AB214:AC214" si="363">AVERAGE(S211:S217)</f>
        <v>31577.571428571428</v>
      </c>
      <c r="AC214" s="2">
        <f t="shared" si="363"/>
        <v>988.57142857142856</v>
      </c>
      <c r="AD214" s="2">
        <f t="shared" si="342"/>
        <v>73.142857142857139</v>
      </c>
      <c r="AE214" s="2">
        <f t="shared" si="343"/>
        <v>131.42857142857142</v>
      </c>
      <c r="AF214" s="2">
        <f t="shared" si="344"/>
        <v>198.85714285714286</v>
      </c>
      <c r="AG214" s="2">
        <f t="shared" si="345"/>
        <v>23.285714285714285</v>
      </c>
      <c r="AH214" s="2">
        <f t="shared" si="346"/>
        <v>22.285714285714285</v>
      </c>
      <c r="AI214" s="2">
        <f t="shared" si="347"/>
        <v>31.428571428571427</v>
      </c>
      <c r="AK214" s="6">
        <v>31602</v>
      </c>
      <c r="AL214" s="2">
        <v>553</v>
      </c>
      <c r="AM214" s="2">
        <v>65</v>
      </c>
      <c r="AN214" s="2">
        <v>132</v>
      </c>
      <c r="AO214" s="2">
        <v>48</v>
      </c>
      <c r="AP214" s="2">
        <v>10</v>
      </c>
      <c r="AQ214" s="2">
        <v>5</v>
      </c>
      <c r="AR214" s="2">
        <v>41</v>
      </c>
      <c r="AT214" s="6">
        <f t="shared" si="348"/>
        <v>31602.142857142859</v>
      </c>
      <c r="AU214" s="2">
        <f t="shared" si="349"/>
        <v>541.42857142857144</v>
      </c>
      <c r="AV214" s="2">
        <f t="shared" si="332"/>
        <v>117.28571428571429</v>
      </c>
      <c r="AW214" s="2">
        <f t="shared" si="333"/>
        <v>132.85714285714286</v>
      </c>
      <c r="AX214" s="2">
        <f t="shared" si="334"/>
        <v>82.142857142857139</v>
      </c>
      <c r="AY214" s="2">
        <f t="shared" si="335"/>
        <v>14.571428571428571</v>
      </c>
      <c r="AZ214" s="2">
        <f t="shared" si="336"/>
        <v>18.285714285714285</v>
      </c>
      <c r="BA214" s="2">
        <f t="shared" si="337"/>
        <v>84</v>
      </c>
      <c r="BC214" s="6">
        <v>31709</v>
      </c>
      <c r="BD214" s="2">
        <v>312</v>
      </c>
      <c r="BE214" s="2">
        <v>107</v>
      </c>
      <c r="BF214" s="2">
        <v>45</v>
      </c>
      <c r="BG214" s="2">
        <v>94</v>
      </c>
      <c r="BH214" s="2">
        <v>20</v>
      </c>
      <c r="BI214" s="2">
        <v>31</v>
      </c>
      <c r="BJ214" s="2">
        <v>76</v>
      </c>
      <c r="BL214" s="6">
        <f t="shared" si="350"/>
        <v>31708.285714285714</v>
      </c>
      <c r="BM214" s="2">
        <f t="shared" si="351"/>
        <v>284</v>
      </c>
      <c r="BN214" s="2">
        <f t="shared" si="338"/>
        <v>132.57142857142858</v>
      </c>
      <c r="BO214" s="2">
        <f t="shared" si="339"/>
        <v>33.285714285714285</v>
      </c>
      <c r="BP214" s="2">
        <f t="shared" si="340"/>
        <v>82</v>
      </c>
      <c r="BQ214" s="2">
        <f t="shared" si="307"/>
        <v>14.857142857142858</v>
      </c>
      <c r="BR214" s="2">
        <f t="shared" si="308"/>
        <v>15</v>
      </c>
      <c r="BS214" s="2">
        <f t="shared" si="309"/>
        <v>115.57142857142857</v>
      </c>
      <c r="CD214" s="6"/>
      <c r="CV214" s="6"/>
    </row>
    <row r="215" spans="1:100" x14ac:dyDescent="0.2">
      <c r="A215" s="6">
        <v>31715</v>
      </c>
      <c r="C215" s="2">
        <v>745</v>
      </c>
      <c r="D215" s="2">
        <v>446</v>
      </c>
      <c r="H215" s="2">
        <v>125</v>
      </c>
      <c r="J215" s="6">
        <f t="shared" si="352"/>
        <v>31710.285714285714</v>
      </c>
      <c r="K215" s="2">
        <f t="shared" si="353"/>
        <v>1598.3333333333333</v>
      </c>
      <c r="L215" s="2">
        <f t="shared" si="275"/>
        <v>396.28571428571428</v>
      </c>
      <c r="M215" s="2">
        <f t="shared" si="276"/>
        <v>384.42857142857144</v>
      </c>
      <c r="N215" s="2">
        <f t="shared" si="277"/>
        <v>1236.6666666666667</v>
      </c>
      <c r="O215" s="2">
        <f t="shared" si="278"/>
        <v>257.5</v>
      </c>
      <c r="P215" s="2">
        <f t="shared" si="279"/>
        <v>403.5</v>
      </c>
      <c r="Q215" s="2">
        <f t="shared" si="280"/>
        <v>113.6</v>
      </c>
      <c r="S215" s="6">
        <v>31582</v>
      </c>
      <c r="T215" s="2">
        <v>1010</v>
      </c>
      <c r="U215" s="2">
        <v>48</v>
      </c>
      <c r="V215" s="2">
        <v>110</v>
      </c>
      <c r="W215" s="2">
        <v>155</v>
      </c>
      <c r="X215" s="2">
        <v>20</v>
      </c>
      <c r="Y215" s="2">
        <v>10</v>
      </c>
      <c r="Z215" s="2">
        <v>32</v>
      </c>
      <c r="AB215" s="6">
        <f t="shared" ref="AB215:AC215" si="364">AVERAGE(S212:S218)</f>
        <v>31580.285714285714</v>
      </c>
      <c r="AC215" s="2">
        <f t="shared" si="364"/>
        <v>975.28571428571433</v>
      </c>
      <c r="AD215" s="2">
        <f t="shared" si="342"/>
        <v>84.857142857142861</v>
      </c>
      <c r="AE215" s="2">
        <f t="shared" si="343"/>
        <v>124.71428571428571</v>
      </c>
      <c r="AF215" s="2">
        <f t="shared" si="344"/>
        <v>194.85714285714286</v>
      </c>
      <c r="AG215" s="2">
        <f t="shared" si="345"/>
        <v>23</v>
      </c>
      <c r="AH215" s="2">
        <f t="shared" si="346"/>
        <v>22.571428571428573</v>
      </c>
      <c r="AI215" s="2">
        <f t="shared" si="347"/>
        <v>37</v>
      </c>
      <c r="AK215" s="6">
        <v>31609</v>
      </c>
      <c r="AL215" s="2">
        <v>592</v>
      </c>
      <c r="AM215" s="2">
        <v>190</v>
      </c>
      <c r="AN215" s="2">
        <v>153</v>
      </c>
      <c r="AO215" s="2">
        <v>225</v>
      </c>
      <c r="AP215" s="2">
        <v>26</v>
      </c>
      <c r="AQ215" s="2">
        <v>61</v>
      </c>
      <c r="AR215" s="2">
        <v>142</v>
      </c>
      <c r="AT215" s="6">
        <f t="shared" si="348"/>
        <v>31609.285714285714</v>
      </c>
      <c r="AU215" s="2">
        <f t="shared" si="349"/>
        <v>531.57142857142856</v>
      </c>
      <c r="AV215" s="2">
        <f t="shared" si="332"/>
        <v>119.42857142857143</v>
      </c>
      <c r="AW215" s="2">
        <f t="shared" si="333"/>
        <v>129</v>
      </c>
      <c r="AX215" s="2">
        <f t="shared" si="334"/>
        <v>84.571428571428569</v>
      </c>
      <c r="AY215" s="2">
        <f t="shared" si="335"/>
        <v>14.285714285714286</v>
      </c>
      <c r="AZ215" s="2">
        <f t="shared" si="336"/>
        <v>18.857142857142858</v>
      </c>
      <c r="BA215" s="2">
        <f t="shared" si="337"/>
        <v>89.285714285714292</v>
      </c>
      <c r="BC215" s="6">
        <v>31715</v>
      </c>
      <c r="BD215" s="2">
        <v>233</v>
      </c>
      <c r="BE215" s="2">
        <v>114</v>
      </c>
      <c r="BF215" s="2">
        <v>23</v>
      </c>
      <c r="BG215" s="2">
        <v>70</v>
      </c>
      <c r="BH215" s="2">
        <v>14</v>
      </c>
      <c r="BI215" s="2">
        <v>7</v>
      </c>
      <c r="BJ215" s="2">
        <v>115</v>
      </c>
      <c r="BL215" s="6">
        <f t="shared" si="350"/>
        <v>31715.428571428572</v>
      </c>
      <c r="BM215" s="2">
        <f t="shared" si="351"/>
        <v>265.42857142857144</v>
      </c>
      <c r="BN215" s="2">
        <f t="shared" si="338"/>
        <v>120.42857142857143</v>
      </c>
      <c r="BO215" s="2">
        <f t="shared" si="339"/>
        <v>30.571428571428573</v>
      </c>
      <c r="BP215" s="2">
        <f t="shared" si="340"/>
        <v>82.142857142857139</v>
      </c>
      <c r="BQ215" s="2">
        <f t="shared" si="307"/>
        <v>14.857142857142858</v>
      </c>
      <c r="BR215" s="2">
        <f t="shared" si="308"/>
        <v>13.714285714285714</v>
      </c>
      <c r="BS215" s="2">
        <f t="shared" si="309"/>
        <v>112.28571428571429</v>
      </c>
      <c r="CD215" s="6"/>
      <c r="CV215" s="6"/>
    </row>
    <row r="216" spans="1:100" x14ac:dyDescent="0.2">
      <c r="A216" s="6">
        <v>31731</v>
      </c>
      <c r="B216" s="2">
        <v>1490</v>
      </c>
      <c r="C216" s="2">
        <v>221</v>
      </c>
      <c r="D216" s="2">
        <v>401</v>
      </c>
      <c r="E216" s="2">
        <v>839</v>
      </c>
      <c r="F216" s="2">
        <v>146</v>
      </c>
      <c r="G216" s="2">
        <v>245</v>
      </c>
      <c r="H216" s="2">
        <v>106</v>
      </c>
      <c r="J216" s="6">
        <f t="shared" si="352"/>
        <v>31719.285714285714</v>
      </c>
      <c r="K216" s="2">
        <f t="shared" si="353"/>
        <v>1553.3333333333333</v>
      </c>
      <c r="L216" s="2">
        <f t="shared" si="275"/>
        <v>350.71428571428572</v>
      </c>
      <c r="M216" s="2">
        <f t="shared" si="276"/>
        <v>401</v>
      </c>
      <c r="N216" s="2">
        <f t="shared" si="277"/>
        <v>1136.6666666666667</v>
      </c>
      <c r="O216" s="2">
        <f t="shared" si="278"/>
        <v>242.16666666666666</v>
      </c>
      <c r="P216" s="2">
        <f t="shared" si="279"/>
        <v>368.16666666666669</v>
      </c>
      <c r="Q216" s="2">
        <f t="shared" si="280"/>
        <v>111.83333333333333</v>
      </c>
      <c r="S216" s="6">
        <v>31582</v>
      </c>
      <c r="T216" s="2">
        <v>984</v>
      </c>
      <c r="U216" s="2">
        <v>45</v>
      </c>
      <c r="V216" s="2">
        <v>110</v>
      </c>
      <c r="W216" s="2">
        <v>158</v>
      </c>
      <c r="X216" s="2">
        <v>15</v>
      </c>
      <c r="Y216" s="2">
        <v>15</v>
      </c>
      <c r="Z216" s="2">
        <v>21</v>
      </c>
      <c r="AB216" s="6">
        <f t="shared" ref="AB216:AC216" si="365">AVERAGE(S213:S219)</f>
        <v>31582</v>
      </c>
      <c r="AC216" s="2">
        <f t="shared" si="365"/>
        <v>966.42857142857144</v>
      </c>
      <c r="AD216" s="2">
        <f t="shared" si="342"/>
        <v>84.857142857142861</v>
      </c>
      <c r="AE216" s="2">
        <f t="shared" si="343"/>
        <v>114.28571428571429</v>
      </c>
      <c r="AF216" s="2">
        <f t="shared" si="344"/>
        <v>187.14285714285714</v>
      </c>
      <c r="AG216" s="2">
        <f t="shared" si="345"/>
        <v>20.571428571428573</v>
      </c>
      <c r="AH216" s="2">
        <f t="shared" si="346"/>
        <v>18.857142857142858</v>
      </c>
      <c r="AI216" s="2">
        <f t="shared" si="347"/>
        <v>37.142857142857146</v>
      </c>
      <c r="AK216" s="6">
        <v>31618</v>
      </c>
      <c r="AL216" s="2">
        <v>360</v>
      </c>
      <c r="AM216" s="2">
        <v>83</v>
      </c>
      <c r="AN216" s="2">
        <v>148</v>
      </c>
      <c r="AO216" s="2">
        <v>38</v>
      </c>
      <c r="AP216" s="2">
        <v>12</v>
      </c>
      <c r="AQ216" s="2">
        <v>12</v>
      </c>
      <c r="AR216" s="2">
        <v>64</v>
      </c>
      <c r="AT216" s="6">
        <f t="shared" si="348"/>
        <v>31616.571428571428</v>
      </c>
      <c r="AU216" s="2">
        <f t="shared" si="349"/>
        <v>690.71428571428567</v>
      </c>
      <c r="AV216" s="2">
        <f t="shared" si="332"/>
        <v>114.33333333333333</v>
      </c>
      <c r="AW216" s="2">
        <f t="shared" si="333"/>
        <v>133.66666666666666</v>
      </c>
      <c r="AX216" s="2">
        <f t="shared" si="334"/>
        <v>90.666666666666671</v>
      </c>
      <c r="AY216" s="2">
        <f t="shared" si="335"/>
        <v>27</v>
      </c>
      <c r="AZ216" s="2">
        <f t="shared" si="336"/>
        <v>19.666666666666668</v>
      </c>
      <c r="BA216" s="2">
        <f t="shared" si="337"/>
        <v>92</v>
      </c>
      <c r="BC216" s="6">
        <v>31723</v>
      </c>
      <c r="BD216" s="2">
        <v>293</v>
      </c>
      <c r="BE216" s="2">
        <v>156</v>
      </c>
      <c r="BF216" s="2">
        <v>40</v>
      </c>
      <c r="BG216" s="2">
        <v>80</v>
      </c>
      <c r="BH216" s="2">
        <v>15</v>
      </c>
      <c r="BI216" s="2">
        <v>5</v>
      </c>
      <c r="BJ216" s="2">
        <v>189</v>
      </c>
      <c r="BL216" s="6">
        <f t="shared" si="350"/>
        <v>31722.285714285714</v>
      </c>
      <c r="BM216" s="2">
        <f t="shared" si="351"/>
        <v>259.42857142857144</v>
      </c>
      <c r="BN216" s="2">
        <f t="shared" si="338"/>
        <v>119.85714285714286</v>
      </c>
      <c r="BO216" s="2">
        <f t="shared" si="339"/>
        <v>28.142857142857142</v>
      </c>
      <c r="BP216" s="2">
        <f t="shared" si="340"/>
        <v>79.428571428571431</v>
      </c>
      <c r="BQ216" s="2">
        <f t="shared" si="307"/>
        <v>14.571428571428571</v>
      </c>
      <c r="BR216" s="2">
        <f t="shared" si="308"/>
        <v>12</v>
      </c>
      <c r="BS216" s="2">
        <f t="shared" si="309"/>
        <v>109.42857142857143</v>
      </c>
      <c r="CD216" s="6"/>
      <c r="CV216" s="6"/>
    </row>
    <row r="217" spans="1:100" x14ac:dyDescent="0.2">
      <c r="A217" s="6">
        <v>31738</v>
      </c>
      <c r="B217" s="2">
        <v>1650</v>
      </c>
      <c r="C217" s="2">
        <v>361</v>
      </c>
      <c r="D217" s="2">
        <v>480</v>
      </c>
      <c r="E217" s="2">
        <v>1710</v>
      </c>
      <c r="F217" s="2">
        <v>479</v>
      </c>
      <c r="G217" s="2">
        <v>561</v>
      </c>
      <c r="H217" s="2">
        <v>114</v>
      </c>
      <c r="J217" s="6">
        <f t="shared" si="352"/>
        <v>31728.285714285714</v>
      </c>
      <c r="K217" s="2">
        <f t="shared" si="353"/>
        <v>1568.3333333333333</v>
      </c>
      <c r="L217" s="2">
        <f t="shared" si="275"/>
        <v>334.57142857142856</v>
      </c>
      <c r="M217" s="2">
        <f t="shared" si="276"/>
        <v>415.57142857142856</v>
      </c>
      <c r="N217" s="2">
        <f t="shared" si="277"/>
        <v>1175</v>
      </c>
      <c r="O217" s="2">
        <f t="shared" si="278"/>
        <v>244.16666666666666</v>
      </c>
      <c r="P217" s="2">
        <f t="shared" si="279"/>
        <v>368.33333333333331</v>
      </c>
      <c r="Q217" s="2">
        <f t="shared" si="280"/>
        <v>121.42857142857143</v>
      </c>
      <c r="S217" s="6">
        <v>31582</v>
      </c>
      <c r="T217" s="2">
        <v>1040</v>
      </c>
      <c r="U217" s="2">
        <v>65</v>
      </c>
      <c r="V217" s="2">
        <v>112</v>
      </c>
      <c r="W217" s="2">
        <v>199</v>
      </c>
      <c r="X217" s="2">
        <v>16</v>
      </c>
      <c r="Y217" s="2">
        <v>13</v>
      </c>
      <c r="Z217" s="2">
        <v>22</v>
      </c>
      <c r="AB217" s="6">
        <f t="shared" ref="AB217:AC217" si="366">AVERAGE(S214:S220)</f>
        <v>31583.714285714286</v>
      </c>
      <c r="AC217" s="2">
        <f t="shared" si="366"/>
        <v>960.71428571428567</v>
      </c>
      <c r="AD217" s="2">
        <f t="shared" si="342"/>
        <v>85.142857142857139</v>
      </c>
      <c r="AE217" s="2">
        <f t="shared" si="343"/>
        <v>104.71428571428571</v>
      </c>
      <c r="AF217" s="2">
        <f t="shared" si="344"/>
        <v>170.14285714285714</v>
      </c>
      <c r="AG217" s="2">
        <f t="shared" si="345"/>
        <v>19.285714285714285</v>
      </c>
      <c r="AH217" s="2">
        <f t="shared" si="346"/>
        <v>17.285714285714285</v>
      </c>
      <c r="AI217" s="2">
        <f t="shared" si="347"/>
        <v>38.714285714285715</v>
      </c>
      <c r="AK217" s="6">
        <v>31622</v>
      </c>
      <c r="AL217" s="2">
        <v>669</v>
      </c>
      <c r="AM217" s="2">
        <v>165</v>
      </c>
      <c r="AN217" s="2">
        <v>108</v>
      </c>
      <c r="AO217" s="2">
        <v>129</v>
      </c>
      <c r="AP217" s="2">
        <v>15</v>
      </c>
      <c r="AQ217" s="2">
        <v>20</v>
      </c>
      <c r="AR217" s="2">
        <v>172</v>
      </c>
      <c r="AT217" s="6">
        <f t="shared" si="348"/>
        <v>31623.571428571428</v>
      </c>
      <c r="AU217" s="2">
        <f t="shared" si="349"/>
        <v>724.85714285714289</v>
      </c>
      <c r="AV217" s="2">
        <f t="shared" si="332"/>
        <v>164.16666666666666</v>
      </c>
      <c r="AW217" s="2">
        <f t="shared" si="333"/>
        <v>132</v>
      </c>
      <c r="AX217" s="2">
        <f t="shared" si="334"/>
        <v>160.33333333333334</v>
      </c>
      <c r="AY217" s="2">
        <f t="shared" si="335"/>
        <v>30.714285714285715</v>
      </c>
      <c r="AZ217" s="2">
        <f t="shared" si="336"/>
        <v>37.166666666666664</v>
      </c>
      <c r="BA217" s="2">
        <f t="shared" si="337"/>
        <v>136.66666666666666</v>
      </c>
      <c r="BC217" s="6">
        <v>31729</v>
      </c>
      <c r="BD217" s="2">
        <v>283</v>
      </c>
      <c r="BE217" s="2">
        <v>207</v>
      </c>
      <c r="BF217" s="2">
        <v>36</v>
      </c>
      <c r="BG217" s="2">
        <v>79</v>
      </c>
      <c r="BH217" s="2">
        <v>21</v>
      </c>
      <c r="BI217" s="2">
        <v>15</v>
      </c>
      <c r="BJ217" s="2">
        <v>185</v>
      </c>
      <c r="BL217" s="6">
        <f t="shared" si="350"/>
        <v>31729.285714285714</v>
      </c>
      <c r="BM217" s="2">
        <f t="shared" si="351"/>
        <v>256.28571428571428</v>
      </c>
      <c r="BN217" s="2">
        <f t="shared" si="338"/>
        <v>129</v>
      </c>
      <c r="BO217" s="2">
        <f t="shared" si="339"/>
        <v>29.428571428571427</v>
      </c>
      <c r="BP217" s="2">
        <f t="shared" si="340"/>
        <v>83</v>
      </c>
      <c r="BQ217" s="2">
        <f t="shared" si="307"/>
        <v>15</v>
      </c>
      <c r="BR217" s="2">
        <f t="shared" si="308"/>
        <v>10.571428571428571</v>
      </c>
      <c r="BS217" s="2">
        <f t="shared" si="309"/>
        <v>120.57142857142857</v>
      </c>
      <c r="CD217" s="6"/>
      <c r="CV217" s="6"/>
    </row>
    <row r="218" spans="1:100" x14ac:dyDescent="0.2">
      <c r="A218" s="6">
        <v>31745</v>
      </c>
      <c r="B218" s="2">
        <v>1640</v>
      </c>
      <c r="C218" s="2">
        <v>266</v>
      </c>
      <c r="D218" s="2">
        <v>455</v>
      </c>
      <c r="E218" s="2">
        <v>1290</v>
      </c>
      <c r="F218" s="2">
        <v>268</v>
      </c>
      <c r="G218" s="2">
        <v>427</v>
      </c>
      <c r="H218" s="2">
        <v>103</v>
      </c>
      <c r="J218" s="6">
        <f t="shared" si="352"/>
        <v>31737.428571428572</v>
      </c>
      <c r="K218" s="2">
        <f t="shared" si="353"/>
        <v>1690</v>
      </c>
      <c r="L218" s="2">
        <f t="shared" si="275"/>
        <v>360.14285714285717</v>
      </c>
      <c r="M218" s="2">
        <f t="shared" si="276"/>
        <v>456.85714285714283</v>
      </c>
      <c r="N218" s="2">
        <f t="shared" si="277"/>
        <v>1338.1666666666667</v>
      </c>
      <c r="O218" s="2">
        <f t="shared" si="278"/>
        <v>281.16666666666669</v>
      </c>
      <c r="P218" s="2">
        <f t="shared" si="279"/>
        <v>429.16666666666669</v>
      </c>
      <c r="Q218" s="2">
        <f t="shared" si="280"/>
        <v>127.57142857142857</v>
      </c>
      <c r="S218" s="6">
        <v>31588</v>
      </c>
      <c r="T218" s="2">
        <v>917</v>
      </c>
      <c r="U218" s="2">
        <v>135</v>
      </c>
      <c r="V218" s="2">
        <v>77</v>
      </c>
      <c r="W218" s="2">
        <v>153</v>
      </c>
      <c r="X218" s="2">
        <v>19</v>
      </c>
      <c r="Y218" s="2">
        <v>21</v>
      </c>
      <c r="Z218" s="2">
        <v>60</v>
      </c>
      <c r="AB218" s="6">
        <f t="shared" ref="AB218:AC218" si="367">AVERAGE(S215:S221)</f>
        <v>31588.428571428572</v>
      </c>
      <c r="AC218" s="2">
        <f t="shared" si="367"/>
        <v>930</v>
      </c>
      <c r="AD218" s="2">
        <f t="shared" si="342"/>
        <v>84.142857142857139</v>
      </c>
      <c r="AE218" s="2">
        <f t="shared" si="343"/>
        <v>93.142857142857139</v>
      </c>
      <c r="AF218" s="2">
        <f t="shared" si="344"/>
        <v>150.28571428571428</v>
      </c>
      <c r="AG218" s="2">
        <f t="shared" si="345"/>
        <v>17.714285714285715</v>
      </c>
      <c r="AH218" s="2">
        <f t="shared" si="346"/>
        <v>15.428571428571429</v>
      </c>
      <c r="AI218" s="2">
        <f t="shared" si="347"/>
        <v>47.571428571428569</v>
      </c>
      <c r="AK218" s="6">
        <v>31631</v>
      </c>
      <c r="AL218" s="2">
        <v>431</v>
      </c>
      <c r="AM218" s="2">
        <v>108</v>
      </c>
      <c r="AN218" s="2">
        <v>139</v>
      </c>
      <c r="AO218" s="2">
        <v>62</v>
      </c>
      <c r="AP218" s="2">
        <v>12</v>
      </c>
      <c r="AQ218" s="2">
        <v>15</v>
      </c>
      <c r="AR218" s="2">
        <v>87</v>
      </c>
      <c r="AT218" s="6">
        <f t="shared" si="348"/>
        <v>31630.857142857141</v>
      </c>
      <c r="AU218" s="2">
        <f t="shared" si="349"/>
        <v>857.28571428571433</v>
      </c>
      <c r="AV218" s="2">
        <f t="shared" si="332"/>
        <v>184</v>
      </c>
      <c r="AW218" s="2">
        <f t="shared" si="333"/>
        <v>162.16666666666666</v>
      </c>
      <c r="AX218" s="2">
        <f t="shared" si="334"/>
        <v>291.16666666666669</v>
      </c>
      <c r="AY218" s="2">
        <f t="shared" si="335"/>
        <v>37.142857142857146</v>
      </c>
      <c r="AZ218" s="2">
        <f t="shared" si="336"/>
        <v>70.333333333333329</v>
      </c>
      <c r="BA218" s="2">
        <f t="shared" si="337"/>
        <v>155.80000000000001</v>
      </c>
      <c r="BC218" s="6">
        <v>31737</v>
      </c>
      <c r="BD218" s="2">
        <v>199</v>
      </c>
      <c r="BE218" s="2">
        <v>73</v>
      </c>
      <c r="BF218" s="2">
        <v>13</v>
      </c>
      <c r="BG218" s="2">
        <v>93</v>
      </c>
      <c r="BH218" s="2">
        <v>10</v>
      </c>
      <c r="BI218" s="2">
        <v>6</v>
      </c>
      <c r="BJ218" s="2">
        <v>67</v>
      </c>
      <c r="BL218" s="6">
        <f t="shared" si="350"/>
        <v>31736.857142857141</v>
      </c>
      <c r="BM218" s="2">
        <f t="shared" si="351"/>
        <v>241.14285714285714</v>
      </c>
      <c r="BN218" s="2">
        <f t="shared" si="338"/>
        <v>145.14285714285714</v>
      </c>
      <c r="BO218" s="2">
        <f t="shared" si="339"/>
        <v>27</v>
      </c>
      <c r="BP218" s="2">
        <f t="shared" si="340"/>
        <v>82.142857142857139</v>
      </c>
      <c r="BQ218" s="2">
        <f t="shared" si="307"/>
        <v>14</v>
      </c>
      <c r="BR218" s="2">
        <f t="shared" si="308"/>
        <v>7.2857142857142856</v>
      </c>
      <c r="BS218" s="2">
        <f t="shared" si="309"/>
        <v>141.57142857142858</v>
      </c>
      <c r="CD218" s="6"/>
      <c r="CV218" s="6"/>
    </row>
    <row r="219" spans="1:100" x14ac:dyDescent="0.2">
      <c r="A219" s="6">
        <v>31758</v>
      </c>
      <c r="B219" s="2">
        <v>1740</v>
      </c>
      <c r="C219" s="2">
        <v>325</v>
      </c>
      <c r="D219" s="2">
        <v>512</v>
      </c>
      <c r="E219" s="2">
        <v>1310</v>
      </c>
      <c r="F219" s="2">
        <v>252</v>
      </c>
      <c r="G219" s="2">
        <v>426</v>
      </c>
      <c r="H219" s="2">
        <v>179</v>
      </c>
      <c r="J219" s="6">
        <f t="shared" si="352"/>
        <v>31746.285714285714</v>
      </c>
      <c r="K219" s="2">
        <f t="shared" si="353"/>
        <v>1805</v>
      </c>
      <c r="L219" s="2">
        <f t="shared" si="275"/>
        <v>385.66666666666669</v>
      </c>
      <c r="M219" s="2">
        <f t="shared" si="276"/>
        <v>477</v>
      </c>
      <c r="N219" s="2">
        <f t="shared" si="277"/>
        <v>1469.8333333333333</v>
      </c>
      <c r="O219" s="2">
        <f t="shared" si="278"/>
        <v>326.16666666666669</v>
      </c>
      <c r="P219" s="2">
        <f t="shared" si="279"/>
        <v>509.16666666666669</v>
      </c>
      <c r="Q219" s="2">
        <f t="shared" si="280"/>
        <v>134</v>
      </c>
      <c r="S219" s="6">
        <v>31588</v>
      </c>
      <c r="T219" s="2">
        <v>909</v>
      </c>
      <c r="U219" s="2">
        <v>88</v>
      </c>
      <c r="V219" s="2">
        <v>77</v>
      </c>
      <c r="W219" s="2">
        <v>154</v>
      </c>
      <c r="X219" s="2">
        <v>16</v>
      </c>
      <c r="Y219" s="2">
        <v>10</v>
      </c>
      <c r="Z219" s="2">
        <v>44</v>
      </c>
      <c r="AB219" s="6">
        <f t="shared" ref="AB219:AC219" si="368">AVERAGE(S216:S222)</f>
        <v>31592.285714285714</v>
      </c>
      <c r="AC219" s="2">
        <f t="shared" si="368"/>
        <v>873.28571428571433</v>
      </c>
      <c r="AD219" s="2">
        <f t="shared" si="342"/>
        <v>97</v>
      </c>
      <c r="AE219" s="2">
        <f t="shared" si="343"/>
        <v>83.428571428571431</v>
      </c>
      <c r="AF219" s="2">
        <f t="shared" si="344"/>
        <v>145.57142857142858</v>
      </c>
      <c r="AG219" s="2">
        <f t="shared" si="345"/>
        <v>16.571428571428573</v>
      </c>
      <c r="AH219" s="2">
        <f t="shared" si="346"/>
        <v>15.428571428571429</v>
      </c>
      <c r="AI219" s="2">
        <f t="shared" si="347"/>
        <v>51.142857142857146</v>
      </c>
      <c r="AK219" s="6">
        <v>31639</v>
      </c>
      <c r="AL219" s="2">
        <v>1700</v>
      </c>
      <c r="AP219" s="2">
        <v>103</v>
      </c>
      <c r="AT219" s="6">
        <f t="shared" si="348"/>
        <v>31637.857142857141</v>
      </c>
      <c r="AU219" s="2">
        <f t="shared" si="349"/>
        <v>1005.5714285714286</v>
      </c>
      <c r="AV219" s="2">
        <f t="shared" si="332"/>
        <v>253.8</v>
      </c>
      <c r="AW219" s="2">
        <f t="shared" si="333"/>
        <v>158.83333333333334</v>
      </c>
      <c r="AX219" s="2">
        <f t="shared" si="334"/>
        <v>368.33333333333331</v>
      </c>
      <c r="AY219" s="2">
        <f t="shared" si="335"/>
        <v>37.714285714285715</v>
      </c>
      <c r="AZ219" s="2">
        <f t="shared" si="336"/>
        <v>81</v>
      </c>
      <c r="BA219" s="2">
        <f t="shared" si="337"/>
        <v>263.60000000000002</v>
      </c>
      <c r="BC219" s="6">
        <v>31742</v>
      </c>
      <c r="BD219" s="2">
        <v>210</v>
      </c>
      <c r="BE219" s="2">
        <v>97</v>
      </c>
      <c r="BF219" s="2">
        <v>16</v>
      </c>
      <c r="BG219" s="2">
        <v>70</v>
      </c>
      <c r="BH219" s="2">
        <v>10</v>
      </c>
      <c r="BI219" s="2">
        <v>5</v>
      </c>
      <c r="BJ219" s="2">
        <v>72</v>
      </c>
      <c r="BL219" s="6">
        <f t="shared" si="350"/>
        <v>31743.857142857141</v>
      </c>
      <c r="BM219" s="2">
        <f t="shared" si="351"/>
        <v>234.71428571428572</v>
      </c>
      <c r="BN219" s="2">
        <f t="shared" si="338"/>
        <v>157.85714285714286</v>
      </c>
      <c r="BO219" s="2">
        <f t="shared" si="339"/>
        <v>28.285714285714285</v>
      </c>
      <c r="BP219" s="2">
        <f t="shared" si="340"/>
        <v>83.428571428571431</v>
      </c>
      <c r="BQ219" s="2">
        <f t="shared" si="307"/>
        <v>15</v>
      </c>
      <c r="BR219" s="2">
        <f t="shared" si="308"/>
        <v>10</v>
      </c>
      <c r="BS219" s="2">
        <f t="shared" si="309"/>
        <v>157.57142857142858</v>
      </c>
      <c r="CD219" s="6"/>
      <c r="CV219" s="6"/>
    </row>
    <row r="220" spans="1:100" x14ac:dyDescent="0.2">
      <c r="A220" s="6">
        <v>31766</v>
      </c>
      <c r="B220" s="2">
        <v>1950</v>
      </c>
      <c r="C220" s="2">
        <v>396</v>
      </c>
      <c r="D220" s="2">
        <v>568</v>
      </c>
      <c r="E220" s="2">
        <v>1640</v>
      </c>
      <c r="F220" s="2">
        <v>334</v>
      </c>
      <c r="G220" s="2">
        <v>553</v>
      </c>
      <c r="H220" s="2">
        <v>177</v>
      </c>
      <c r="J220" s="6">
        <f t="shared" si="352"/>
        <v>31756.428571428572</v>
      </c>
      <c r="K220" s="2">
        <f t="shared" si="353"/>
        <v>1952.8571428571429</v>
      </c>
      <c r="L220" s="2">
        <f t="shared" ref="L220:L229" si="369">AVERAGE(C216:C222)</f>
        <v>374</v>
      </c>
      <c r="M220" s="2">
        <f t="shared" ref="M220:M229" si="370">AVERAGE(D216:D222)</f>
        <v>529.16666666666663</v>
      </c>
      <c r="N220" s="2">
        <f t="shared" ref="N220:N229" si="371">AVERAGE(E216:E222)</f>
        <v>1469.8333333333333</v>
      </c>
      <c r="O220" s="2">
        <f t="shared" ref="O220:O229" si="372">AVERAGE(F216:F222)</f>
        <v>371.85714285714283</v>
      </c>
      <c r="P220" s="2">
        <f t="shared" ref="P220:P229" si="373">AVERAGE(G216:G222)</f>
        <v>587.85714285714289</v>
      </c>
      <c r="Q220" s="2">
        <f t="shared" ref="Q220:Q229" si="374">AVERAGE(H216:H222)</f>
        <v>133.66666666666666</v>
      </c>
      <c r="S220" s="6">
        <v>31588</v>
      </c>
      <c r="T220" s="2">
        <v>910</v>
      </c>
      <c r="U220" s="2">
        <v>75</v>
      </c>
      <c r="V220" s="2">
        <v>82</v>
      </c>
      <c r="W220" s="2">
        <v>124</v>
      </c>
      <c r="X220" s="2">
        <v>20</v>
      </c>
      <c r="Y220" s="2">
        <v>20</v>
      </c>
      <c r="Z220" s="2">
        <v>42</v>
      </c>
      <c r="AB220" s="6">
        <f t="shared" ref="AB220:AC220" si="375">AVERAGE(S217:S223)</f>
        <v>31596.142857142859</v>
      </c>
      <c r="AC220" s="2">
        <f t="shared" si="375"/>
        <v>820.71428571428567</v>
      </c>
      <c r="AD220" s="2">
        <f t="shared" si="342"/>
        <v>98.857142857142861</v>
      </c>
      <c r="AE220" s="2">
        <f t="shared" si="343"/>
        <v>75.571428571428569</v>
      </c>
      <c r="AF220" s="2">
        <f t="shared" si="344"/>
        <v>138.28571428571428</v>
      </c>
      <c r="AG220" s="2">
        <f t="shared" si="345"/>
        <v>16.428571428571427</v>
      </c>
      <c r="AH220" s="2">
        <f t="shared" si="346"/>
        <v>14</v>
      </c>
      <c r="AI220" s="2">
        <f t="shared" si="347"/>
        <v>54.428571428571431</v>
      </c>
      <c r="AK220" s="6">
        <v>31644</v>
      </c>
      <c r="AL220" s="2">
        <v>769</v>
      </c>
      <c r="AM220" s="2">
        <v>374</v>
      </c>
      <c r="AN220" s="2">
        <v>112</v>
      </c>
      <c r="AO220" s="2">
        <v>460</v>
      </c>
      <c r="AP220" s="2">
        <v>37</v>
      </c>
      <c r="AQ220" s="2">
        <v>110</v>
      </c>
      <c r="AR220" s="2">
        <v>314</v>
      </c>
      <c r="AT220" s="6">
        <f t="shared" si="348"/>
        <v>31644.571428571428</v>
      </c>
      <c r="AU220" s="2">
        <f t="shared" si="349"/>
        <v>1051.8571428571429</v>
      </c>
      <c r="AV220" s="2">
        <f t="shared" si="332"/>
        <v>412</v>
      </c>
      <c r="AW220" s="2">
        <f t="shared" si="333"/>
        <v>170.16666666666666</v>
      </c>
      <c r="AX220" s="2">
        <f t="shared" si="334"/>
        <v>408.16666666666669</v>
      </c>
      <c r="AY220" s="2">
        <f t="shared" si="335"/>
        <v>39.428571428571431</v>
      </c>
      <c r="AZ220" s="2">
        <f t="shared" si="336"/>
        <v>90.5</v>
      </c>
      <c r="BA220" s="2">
        <f t="shared" si="337"/>
        <v>425.4</v>
      </c>
      <c r="BC220" s="6">
        <v>31750</v>
      </c>
      <c r="BD220" s="2">
        <v>264</v>
      </c>
      <c r="BE220" s="2">
        <v>149</v>
      </c>
      <c r="BF220" s="2">
        <v>33</v>
      </c>
      <c r="BG220" s="2">
        <v>95</v>
      </c>
      <c r="BH220" s="2">
        <v>15</v>
      </c>
      <c r="BI220" s="2">
        <v>5</v>
      </c>
      <c r="BJ220" s="2">
        <v>140</v>
      </c>
      <c r="BL220" s="6">
        <f t="shared" si="350"/>
        <v>31751</v>
      </c>
      <c r="BM220" s="2">
        <f t="shared" si="351"/>
        <v>226.57142857142858</v>
      </c>
      <c r="BN220" s="2">
        <f t="shared" si="338"/>
        <v>157.57142857142858</v>
      </c>
      <c r="BO220" s="2">
        <f t="shared" si="339"/>
        <v>26.714285714285715</v>
      </c>
      <c r="BP220" s="2">
        <f t="shared" si="340"/>
        <v>81.285714285714292</v>
      </c>
      <c r="BQ220" s="2">
        <f t="shared" si="307"/>
        <v>14.857142857142858</v>
      </c>
      <c r="BR220" s="2">
        <f t="shared" si="308"/>
        <v>10.714285714285714</v>
      </c>
      <c r="BS220" s="2">
        <f t="shared" si="309"/>
        <v>160.42857142857142</v>
      </c>
      <c r="CD220" s="6"/>
      <c r="CV220" s="6"/>
    </row>
    <row r="221" spans="1:100" x14ac:dyDescent="0.2">
      <c r="A221" s="6">
        <v>31771</v>
      </c>
      <c r="B221" s="2">
        <v>2360</v>
      </c>
      <c r="E221" s="2">
        <v>2030</v>
      </c>
      <c r="F221" s="2">
        <v>478</v>
      </c>
      <c r="G221" s="2">
        <v>843</v>
      </c>
      <c r="J221" s="6">
        <f t="shared" si="352"/>
        <v>31765.428571428572</v>
      </c>
      <c r="K221" s="2">
        <f t="shared" si="353"/>
        <v>2045.7142857142858</v>
      </c>
      <c r="L221" s="2">
        <f t="shared" si="369"/>
        <v>387.83333333333331</v>
      </c>
      <c r="M221" s="2">
        <f t="shared" si="370"/>
        <v>565.5</v>
      </c>
      <c r="N221" s="2">
        <f t="shared" si="371"/>
        <v>1570</v>
      </c>
      <c r="O221" s="2">
        <f t="shared" si="372"/>
        <v>389.85714285714283</v>
      </c>
      <c r="P221" s="2">
        <f t="shared" si="373"/>
        <v>616.85714285714289</v>
      </c>
      <c r="Q221" s="2">
        <f t="shared" si="374"/>
        <v>128</v>
      </c>
      <c r="S221" s="6">
        <v>31609</v>
      </c>
      <c r="T221" s="2">
        <v>740</v>
      </c>
      <c r="U221" s="2">
        <v>133</v>
      </c>
      <c r="V221" s="2">
        <v>84</v>
      </c>
      <c r="W221" s="2">
        <v>109</v>
      </c>
      <c r="X221" s="2">
        <v>18</v>
      </c>
      <c r="Y221" s="2">
        <v>19</v>
      </c>
      <c r="Z221" s="2">
        <v>112</v>
      </c>
      <c r="AB221" s="6">
        <f t="shared" ref="AB221:AC221" si="376">AVERAGE(S218:S224)</f>
        <v>31601</v>
      </c>
      <c r="AC221" s="2">
        <f t="shared" si="376"/>
        <v>761.42857142857144</v>
      </c>
      <c r="AD221" s="2">
        <f t="shared" si="342"/>
        <v>107.85714285714286</v>
      </c>
      <c r="AE221" s="2">
        <f t="shared" si="343"/>
        <v>73.142857142857139</v>
      </c>
      <c r="AF221" s="2">
        <f t="shared" si="344"/>
        <v>132.28571428571428</v>
      </c>
      <c r="AG221" s="2">
        <f t="shared" si="345"/>
        <v>18.285714285714285</v>
      </c>
      <c r="AH221" s="2">
        <f t="shared" si="346"/>
        <v>18</v>
      </c>
      <c r="AI221" s="2">
        <f t="shared" si="347"/>
        <v>60.571428571428569</v>
      </c>
      <c r="AK221" s="6">
        <v>31653</v>
      </c>
      <c r="AL221" s="2">
        <v>1480</v>
      </c>
      <c r="AN221" s="2">
        <v>313</v>
      </c>
      <c r="AO221" s="2">
        <v>833</v>
      </c>
      <c r="AP221" s="2">
        <v>55</v>
      </c>
      <c r="AQ221" s="2">
        <v>204</v>
      </c>
      <c r="AT221" s="6">
        <f t="shared" si="348"/>
        <v>31651.714285714286</v>
      </c>
      <c r="AU221" s="2">
        <f t="shared" si="349"/>
        <v>1113.4285714285713</v>
      </c>
      <c r="AV221" s="2">
        <f t="shared" si="332"/>
        <v>473.75</v>
      </c>
      <c r="AW221" s="2">
        <f t="shared" si="333"/>
        <v>210.83333333333334</v>
      </c>
      <c r="AX221" s="2">
        <f t="shared" si="334"/>
        <v>464</v>
      </c>
      <c r="AY221" s="2">
        <f t="shared" si="335"/>
        <v>43.5</v>
      </c>
      <c r="AZ221" s="2">
        <f t="shared" si="336"/>
        <v>104.6</v>
      </c>
      <c r="BA221" s="2">
        <f t="shared" si="337"/>
        <v>488.75</v>
      </c>
      <c r="BC221" s="6">
        <v>31762</v>
      </c>
      <c r="BD221" s="2">
        <v>206</v>
      </c>
      <c r="BE221" s="2">
        <v>220</v>
      </c>
      <c r="BF221" s="2">
        <v>28</v>
      </c>
      <c r="BG221" s="2">
        <v>88</v>
      </c>
      <c r="BH221" s="2">
        <v>13</v>
      </c>
      <c r="BI221" s="2">
        <v>8</v>
      </c>
      <c r="BJ221" s="2">
        <v>223</v>
      </c>
      <c r="BL221" s="6">
        <f t="shared" si="350"/>
        <v>31760</v>
      </c>
      <c r="BM221" s="2">
        <f t="shared" si="351"/>
        <v>240.85714285714286</v>
      </c>
      <c r="BN221" s="2">
        <f t="shared" si="338"/>
        <v>154.28571428571428</v>
      </c>
      <c r="BO221" s="2">
        <f t="shared" si="339"/>
        <v>29.571428571428573</v>
      </c>
      <c r="BP221" s="2">
        <f t="shared" si="340"/>
        <v>82.142857142857139</v>
      </c>
      <c r="BQ221" s="2">
        <f t="shared" si="307"/>
        <v>15</v>
      </c>
      <c r="BR221" s="2">
        <f t="shared" si="308"/>
        <v>11.714285714285714</v>
      </c>
      <c r="BS221" s="2">
        <f t="shared" si="309"/>
        <v>147.28571428571428</v>
      </c>
      <c r="CD221" s="6"/>
      <c r="CV221" s="6"/>
    </row>
    <row r="222" spans="1:100" x14ac:dyDescent="0.2">
      <c r="A222" s="6">
        <v>31786</v>
      </c>
      <c r="B222" s="2">
        <v>2840</v>
      </c>
      <c r="C222" s="2">
        <v>675</v>
      </c>
      <c r="D222" s="2">
        <v>759</v>
      </c>
      <c r="F222" s="2">
        <v>646</v>
      </c>
      <c r="G222" s="2">
        <v>1060</v>
      </c>
      <c r="H222" s="2">
        <v>123</v>
      </c>
      <c r="J222" s="6">
        <f t="shared" si="352"/>
        <v>31774.428571428572</v>
      </c>
      <c r="K222" s="2">
        <f t="shared" si="353"/>
        <v>2138.5714285714284</v>
      </c>
      <c r="L222" s="2">
        <f t="shared" si="369"/>
        <v>393.2</v>
      </c>
      <c r="M222" s="2">
        <f t="shared" si="370"/>
        <v>582.6</v>
      </c>
      <c r="N222" s="2">
        <f t="shared" si="371"/>
        <v>1598.3333333333333</v>
      </c>
      <c r="O222" s="2">
        <f t="shared" si="372"/>
        <v>407.14285714285717</v>
      </c>
      <c r="P222" s="2">
        <f t="shared" si="373"/>
        <v>676.71428571428567</v>
      </c>
      <c r="Q222" s="2">
        <f t="shared" si="374"/>
        <v>140.5</v>
      </c>
      <c r="S222" s="6">
        <v>31609</v>
      </c>
      <c r="T222" s="2">
        <v>613</v>
      </c>
      <c r="U222" s="2">
        <v>138</v>
      </c>
      <c r="V222" s="2">
        <v>42</v>
      </c>
      <c r="W222" s="2">
        <v>122</v>
      </c>
      <c r="X222" s="2">
        <v>12</v>
      </c>
      <c r="Y222" s="2">
        <v>10</v>
      </c>
      <c r="Z222" s="2">
        <v>57</v>
      </c>
      <c r="AB222" s="6">
        <f t="shared" ref="AB222:AC222" si="377">AVERAGE(S219:S225)</f>
        <v>31605</v>
      </c>
      <c r="AC222" s="2">
        <f t="shared" si="377"/>
        <v>722.57142857142856</v>
      </c>
      <c r="AD222" s="2">
        <f t="shared" si="342"/>
        <v>111.85714285714286</v>
      </c>
      <c r="AE222" s="2">
        <f t="shared" si="343"/>
        <v>77.428571428571431</v>
      </c>
      <c r="AF222" s="2">
        <f t="shared" si="344"/>
        <v>138.71428571428572</v>
      </c>
      <c r="AG222" s="2">
        <f t="shared" si="345"/>
        <v>19.714285714285715</v>
      </c>
      <c r="AH222" s="2">
        <f t="shared" si="346"/>
        <v>21.142857142857142</v>
      </c>
      <c r="AI222" s="2">
        <f t="shared" si="347"/>
        <v>62</v>
      </c>
      <c r="AK222" s="6">
        <v>31658</v>
      </c>
      <c r="AL222" s="2">
        <v>1630</v>
      </c>
      <c r="AM222" s="2">
        <v>539</v>
      </c>
      <c r="AN222" s="2">
        <v>133</v>
      </c>
      <c r="AO222" s="2">
        <v>688</v>
      </c>
      <c r="AP222" s="2">
        <v>30</v>
      </c>
      <c r="AQ222" s="2">
        <v>125</v>
      </c>
      <c r="AR222" s="2">
        <v>681</v>
      </c>
      <c r="AT222" s="6">
        <f t="shared" si="348"/>
        <v>31658.571428571428</v>
      </c>
      <c r="AU222" s="2">
        <f t="shared" si="349"/>
        <v>1227.1666666666667</v>
      </c>
      <c r="AV222" s="2">
        <f t="shared" si="332"/>
        <v>595.66666666666663</v>
      </c>
      <c r="AW222" s="2">
        <f t="shared" si="333"/>
        <v>225.2</v>
      </c>
      <c r="AX222" s="2">
        <f t="shared" si="334"/>
        <v>564.5</v>
      </c>
      <c r="AY222" s="2">
        <f t="shared" si="335"/>
        <v>60.666666666666664</v>
      </c>
      <c r="AZ222" s="2">
        <f t="shared" si="336"/>
        <v>127</v>
      </c>
      <c r="BA222" s="2">
        <f t="shared" si="337"/>
        <v>622.66666666666663</v>
      </c>
      <c r="BC222" s="6">
        <v>31764</v>
      </c>
      <c r="BD222" s="2">
        <v>188</v>
      </c>
      <c r="BE222" s="2">
        <v>203</v>
      </c>
      <c r="BF222" s="2">
        <v>32</v>
      </c>
      <c r="BG222" s="2">
        <v>79</v>
      </c>
      <c r="BH222" s="2">
        <v>21</v>
      </c>
      <c r="BI222" s="2">
        <v>26</v>
      </c>
      <c r="BJ222" s="2">
        <v>227</v>
      </c>
      <c r="BL222" s="6">
        <f t="shared" si="350"/>
        <v>31769.857142857141</v>
      </c>
      <c r="BM222" s="2">
        <f t="shared" si="351"/>
        <v>236</v>
      </c>
      <c r="BN222" s="2">
        <f t="shared" si="338"/>
        <v>155.42857142857142</v>
      </c>
      <c r="BO222" s="2">
        <f t="shared" si="339"/>
        <v>30.714285714285715</v>
      </c>
      <c r="BP222" s="2">
        <f t="shared" si="340"/>
        <v>77.714285714285708</v>
      </c>
      <c r="BQ222" s="2">
        <f t="shared" si="307"/>
        <v>15</v>
      </c>
      <c r="BR222" s="2">
        <f t="shared" si="308"/>
        <v>11.571428571428571</v>
      </c>
      <c r="BS222" s="2">
        <f t="shared" si="309"/>
        <v>145</v>
      </c>
      <c r="CD222" s="6"/>
      <c r="CV222" s="6"/>
    </row>
    <row r="223" spans="1:100" x14ac:dyDescent="0.2">
      <c r="A223" s="6">
        <v>31794</v>
      </c>
      <c r="B223" s="2">
        <v>2140</v>
      </c>
      <c r="C223" s="2">
        <v>304</v>
      </c>
      <c r="D223" s="2">
        <v>619</v>
      </c>
      <c r="E223" s="2">
        <v>1440</v>
      </c>
      <c r="F223" s="2">
        <v>272</v>
      </c>
      <c r="G223" s="2">
        <v>448</v>
      </c>
      <c r="H223" s="2">
        <v>72</v>
      </c>
      <c r="J223" s="6">
        <f t="shared" si="352"/>
        <v>31783.142857142859</v>
      </c>
      <c r="K223" s="2">
        <f t="shared" si="353"/>
        <v>2260</v>
      </c>
      <c r="L223" s="2">
        <f t="shared" si="369"/>
        <v>436</v>
      </c>
      <c r="M223" s="2">
        <f t="shared" si="370"/>
        <v>635.79999999999995</v>
      </c>
      <c r="N223" s="2">
        <f t="shared" si="371"/>
        <v>1760</v>
      </c>
      <c r="O223" s="2">
        <f t="shared" si="372"/>
        <v>439.28571428571428</v>
      </c>
      <c r="P223" s="2">
        <f t="shared" si="373"/>
        <v>741.57142857142856</v>
      </c>
      <c r="Q223" s="2">
        <f t="shared" si="374"/>
        <v>145.33333333333334</v>
      </c>
      <c r="S223" s="6">
        <v>31609</v>
      </c>
      <c r="T223" s="2">
        <v>616</v>
      </c>
      <c r="U223" s="2">
        <v>58</v>
      </c>
      <c r="V223" s="2">
        <v>55</v>
      </c>
      <c r="W223" s="2">
        <v>107</v>
      </c>
      <c r="X223" s="2">
        <v>14</v>
      </c>
      <c r="Y223" s="2">
        <v>5</v>
      </c>
      <c r="Z223" s="2">
        <v>44</v>
      </c>
      <c r="AB223" s="6">
        <f t="shared" ref="AB223:AC223" si="378">AVERAGE(S220:S226)</f>
        <v>31609</v>
      </c>
      <c r="AC223" s="2">
        <f t="shared" si="378"/>
        <v>682.71428571428567</v>
      </c>
      <c r="AD223" s="2">
        <f t="shared" si="342"/>
        <v>127.85714285714286</v>
      </c>
      <c r="AE223" s="2">
        <f t="shared" si="343"/>
        <v>81.428571428571431</v>
      </c>
      <c r="AF223" s="2">
        <f t="shared" si="344"/>
        <v>144.14285714285714</v>
      </c>
      <c r="AG223" s="2">
        <f t="shared" si="345"/>
        <v>21.285714285714285</v>
      </c>
      <c r="AH223" s="2">
        <f t="shared" si="346"/>
        <v>26.571428571428573</v>
      </c>
      <c r="AI223" s="2">
        <f t="shared" si="347"/>
        <v>65.714285714285708</v>
      </c>
      <c r="AK223" s="6">
        <v>31665</v>
      </c>
      <c r="AL223" s="2">
        <v>684</v>
      </c>
      <c r="AM223" s="2">
        <v>874</v>
      </c>
      <c r="AN223" s="2">
        <v>216</v>
      </c>
      <c r="AO223" s="2">
        <v>277</v>
      </c>
      <c r="AP223" s="2">
        <v>24</v>
      </c>
      <c r="AQ223" s="2">
        <v>69</v>
      </c>
      <c r="AR223" s="2">
        <v>873</v>
      </c>
      <c r="AT223" s="6">
        <f t="shared" si="348"/>
        <v>31665.285714285714</v>
      </c>
      <c r="AU223" s="2">
        <f t="shared" si="349"/>
        <v>1132.5999999999999</v>
      </c>
      <c r="AV223" s="2">
        <f t="shared" si="332"/>
        <v>595.66666666666663</v>
      </c>
      <c r="AW223" s="2">
        <f t="shared" si="333"/>
        <v>235.5</v>
      </c>
      <c r="AX223" s="2">
        <f t="shared" si="334"/>
        <v>564.5</v>
      </c>
      <c r="AY223" s="2">
        <f t="shared" si="335"/>
        <v>58.833333333333336</v>
      </c>
      <c r="AZ223" s="2">
        <f t="shared" si="336"/>
        <v>127</v>
      </c>
      <c r="BA223" s="2">
        <f t="shared" si="337"/>
        <v>622.66666666666663</v>
      </c>
      <c r="BC223" s="6">
        <v>31773</v>
      </c>
      <c r="BD223" s="2">
        <v>236</v>
      </c>
      <c r="BE223" s="2">
        <v>154</v>
      </c>
      <c r="BF223" s="2">
        <v>29</v>
      </c>
      <c r="BG223" s="2">
        <v>65</v>
      </c>
      <c r="BH223" s="2">
        <v>14</v>
      </c>
      <c r="BI223" s="2">
        <v>10</v>
      </c>
      <c r="BJ223" s="2">
        <v>209</v>
      </c>
      <c r="BL223" s="6">
        <f t="shared" si="350"/>
        <v>31780.857142857141</v>
      </c>
      <c r="BM223" s="2">
        <f t="shared" si="351"/>
        <v>240.33333333333334</v>
      </c>
      <c r="BN223" s="2">
        <f t="shared" si="338"/>
        <v>167.57142857142858</v>
      </c>
      <c r="BO223" s="2">
        <f t="shared" si="339"/>
        <v>38.285714285714285</v>
      </c>
      <c r="BP223" s="2">
        <f t="shared" si="340"/>
        <v>79</v>
      </c>
      <c r="BQ223" s="2">
        <f t="shared" si="307"/>
        <v>15.571428571428571</v>
      </c>
      <c r="BR223" s="2">
        <f t="shared" si="308"/>
        <v>11.714285714285714</v>
      </c>
      <c r="BS223" s="2">
        <f t="shared" si="309"/>
        <v>148.14285714285714</v>
      </c>
      <c r="CD223" s="6"/>
      <c r="CV223" s="6"/>
    </row>
    <row r="224" spans="1:100" x14ac:dyDescent="0.2">
      <c r="A224" s="6">
        <v>31801</v>
      </c>
      <c r="B224" s="2">
        <v>2300</v>
      </c>
      <c r="E224" s="2">
        <v>1880</v>
      </c>
      <c r="F224" s="2">
        <v>600</v>
      </c>
      <c r="G224" s="2">
        <v>980</v>
      </c>
      <c r="H224" s="2">
        <v>189</v>
      </c>
      <c r="J224" s="6">
        <f t="shared" si="352"/>
        <v>31791.285714285714</v>
      </c>
      <c r="K224" s="2">
        <f t="shared" si="353"/>
        <v>2367.1428571428573</v>
      </c>
      <c r="L224" s="2">
        <f t="shared" si="369"/>
        <v>437.6</v>
      </c>
      <c r="M224" s="2">
        <f t="shared" si="370"/>
        <v>677.2</v>
      </c>
      <c r="N224" s="2">
        <f t="shared" si="371"/>
        <v>1863.3333333333333</v>
      </c>
      <c r="O224" s="2">
        <f t="shared" si="372"/>
        <v>459</v>
      </c>
      <c r="P224" s="2">
        <f t="shared" si="373"/>
        <v>773.57142857142856</v>
      </c>
      <c r="Q224" s="2">
        <f t="shared" si="374"/>
        <v>126</v>
      </c>
      <c r="S224" s="6">
        <v>31616</v>
      </c>
      <c r="T224" s="2">
        <v>625</v>
      </c>
      <c r="U224" s="2">
        <v>128</v>
      </c>
      <c r="V224" s="2">
        <v>95</v>
      </c>
      <c r="W224" s="2">
        <v>157</v>
      </c>
      <c r="X224" s="2">
        <v>29</v>
      </c>
      <c r="Y224" s="2">
        <v>41</v>
      </c>
      <c r="Z224" s="2">
        <v>65</v>
      </c>
      <c r="AB224" s="6">
        <f t="shared" ref="AB224:AC224" si="379">AVERAGE(S221:S227)</f>
        <v>31614.142857142859</v>
      </c>
      <c r="AC224" s="2">
        <f t="shared" si="379"/>
        <v>608.71428571428567</v>
      </c>
      <c r="AD224" s="2">
        <f t="shared" si="342"/>
        <v>133.28571428571428</v>
      </c>
      <c r="AE224" s="2">
        <f t="shared" si="343"/>
        <v>80.714285714285708</v>
      </c>
      <c r="AF224" s="2">
        <f t="shared" si="344"/>
        <v>142.57142857142858</v>
      </c>
      <c r="AG224" s="2">
        <f t="shared" si="345"/>
        <v>22.571428571428573</v>
      </c>
      <c r="AH224" s="2">
        <f t="shared" si="346"/>
        <v>30.571428571428573</v>
      </c>
      <c r="AI224" s="2">
        <f t="shared" si="347"/>
        <v>64.285714285714292</v>
      </c>
      <c r="AK224" s="6">
        <v>31672</v>
      </c>
      <c r="AL224" s="2">
        <v>1100</v>
      </c>
      <c r="AN224" s="2">
        <v>352</v>
      </c>
      <c r="AT224" s="6">
        <f t="shared" si="348"/>
        <v>31672.285714285714</v>
      </c>
      <c r="AU224" s="2">
        <f t="shared" si="349"/>
        <v>1095.5999999999999</v>
      </c>
      <c r="AV224" s="2">
        <f t="shared" si="332"/>
        <v>706.5</v>
      </c>
      <c r="AW224" s="2">
        <f t="shared" si="333"/>
        <v>237.16666666666666</v>
      </c>
      <c r="AX224" s="2">
        <f t="shared" si="334"/>
        <v>475</v>
      </c>
      <c r="AY224" s="2">
        <f t="shared" si="335"/>
        <v>55.166666666666664</v>
      </c>
      <c r="AZ224" s="2">
        <f t="shared" si="336"/>
        <v>103.25</v>
      </c>
      <c r="BA224" s="2">
        <f t="shared" si="337"/>
        <v>777</v>
      </c>
      <c r="BC224" s="6">
        <v>31792</v>
      </c>
      <c r="BD224" s="2">
        <v>383</v>
      </c>
      <c r="BE224" s="2">
        <v>184</v>
      </c>
      <c r="BF224" s="2">
        <v>56</v>
      </c>
      <c r="BG224" s="2">
        <v>85</v>
      </c>
      <c r="BH224" s="2">
        <v>22</v>
      </c>
      <c r="BI224" s="2">
        <v>22</v>
      </c>
      <c r="BJ224" s="2">
        <v>93</v>
      </c>
      <c r="BL224" s="6">
        <f t="shared" si="350"/>
        <v>31791.571428571428</v>
      </c>
      <c r="BM224" s="2">
        <f t="shared" si="351"/>
        <v>260.5</v>
      </c>
      <c r="BN224" s="2">
        <f t="shared" si="338"/>
        <v>158.57142857142858</v>
      </c>
      <c r="BO224" s="2">
        <f t="shared" si="339"/>
        <v>38.142857142857146</v>
      </c>
      <c r="BP224" s="2">
        <f t="shared" si="340"/>
        <v>79.166666666666671</v>
      </c>
      <c r="BQ224" s="2">
        <f t="shared" si="307"/>
        <v>15</v>
      </c>
      <c r="BR224" s="2">
        <f t="shared" si="308"/>
        <v>11.857142857142858</v>
      </c>
      <c r="BS224" s="2">
        <f t="shared" si="309"/>
        <v>133.71428571428572</v>
      </c>
      <c r="CD224" s="6"/>
      <c r="CV224" s="6"/>
    </row>
    <row r="225" spans="1:100" x14ac:dyDescent="0.2">
      <c r="A225" s="6">
        <v>31806</v>
      </c>
      <c r="B225" s="2">
        <v>2490</v>
      </c>
      <c r="C225" s="2">
        <v>480</v>
      </c>
      <c r="D225" s="2">
        <v>721</v>
      </c>
      <c r="E225" s="2">
        <v>2260</v>
      </c>
      <c r="F225" s="2">
        <v>493</v>
      </c>
      <c r="G225" s="2">
        <v>881</v>
      </c>
      <c r="H225" s="2">
        <v>132</v>
      </c>
      <c r="J225" s="6">
        <f t="shared" si="352"/>
        <v>31800</v>
      </c>
      <c r="K225" s="2">
        <f t="shared" si="353"/>
        <v>2508.5714285714284</v>
      </c>
      <c r="L225" s="2">
        <f t="shared" si="369"/>
        <v>427.8</v>
      </c>
      <c r="M225" s="2">
        <f t="shared" si="370"/>
        <v>718.8</v>
      </c>
      <c r="N225" s="2">
        <f t="shared" si="371"/>
        <v>2045</v>
      </c>
      <c r="O225" s="2">
        <f t="shared" si="372"/>
        <v>498.42857142857144</v>
      </c>
      <c r="P225" s="2">
        <f t="shared" si="373"/>
        <v>833.28571428571433</v>
      </c>
      <c r="Q225" s="2">
        <f t="shared" si="374"/>
        <v>109</v>
      </c>
      <c r="S225" s="6">
        <v>31616</v>
      </c>
      <c r="T225" s="2">
        <v>645</v>
      </c>
      <c r="U225" s="2">
        <v>163</v>
      </c>
      <c r="V225" s="2">
        <v>107</v>
      </c>
      <c r="W225" s="2">
        <v>198</v>
      </c>
      <c r="X225" s="2">
        <v>29</v>
      </c>
      <c r="Y225" s="2">
        <v>43</v>
      </c>
      <c r="Z225" s="2">
        <v>70</v>
      </c>
      <c r="AB225" s="6">
        <f t="shared" ref="AB225:AC225" si="380">AVERAGE(S222:S228)</f>
        <v>31616.285714285714</v>
      </c>
      <c r="AC225" s="2">
        <f t="shared" si="380"/>
        <v>558.14285714285711</v>
      </c>
      <c r="AD225" s="2">
        <f t="shared" si="342"/>
        <v>130</v>
      </c>
      <c r="AE225" s="2">
        <f t="shared" si="343"/>
        <v>80.428571428571431</v>
      </c>
      <c r="AF225" s="2">
        <f t="shared" si="344"/>
        <v>149</v>
      </c>
      <c r="AG225" s="2">
        <f t="shared" si="345"/>
        <v>23.857142857142858</v>
      </c>
      <c r="AH225" s="2">
        <f t="shared" si="346"/>
        <v>34.285714285714285</v>
      </c>
      <c r="AI225" s="2">
        <f t="shared" si="347"/>
        <v>51.285714285714285</v>
      </c>
      <c r="AK225" s="6">
        <v>31679</v>
      </c>
      <c r="AP225" s="2">
        <v>115</v>
      </c>
      <c r="AT225" s="6">
        <f t="shared" si="348"/>
        <v>31680.285714285714</v>
      </c>
      <c r="AU225" s="2">
        <f t="shared" si="349"/>
        <v>1061.5999999999999</v>
      </c>
      <c r="AV225" s="2">
        <f t="shared" si="332"/>
        <v>570.33333333333337</v>
      </c>
      <c r="AW225" s="2">
        <f t="shared" si="333"/>
        <v>205.66666666666666</v>
      </c>
      <c r="AX225" s="2">
        <f t="shared" si="334"/>
        <v>442.75</v>
      </c>
      <c r="AY225" s="2">
        <f t="shared" si="335"/>
        <v>55</v>
      </c>
      <c r="AZ225" s="2">
        <f t="shared" si="336"/>
        <v>96</v>
      </c>
      <c r="BA225" s="2">
        <f t="shared" si="337"/>
        <v>664.66666666666663</v>
      </c>
      <c r="BC225" s="6">
        <v>31806</v>
      </c>
      <c r="BD225" s="2">
        <v>165</v>
      </c>
      <c r="BE225" s="2">
        <v>81</v>
      </c>
      <c r="BF225" s="2">
        <v>21</v>
      </c>
      <c r="BG225" s="2">
        <v>62</v>
      </c>
      <c r="BH225" s="2">
        <v>10</v>
      </c>
      <c r="BI225" s="2">
        <v>5</v>
      </c>
      <c r="BJ225" s="2">
        <v>51</v>
      </c>
      <c r="BL225" s="6">
        <f t="shared" si="350"/>
        <v>31801.857142857141</v>
      </c>
      <c r="BM225" s="2">
        <f t="shared" si="351"/>
        <v>260.33333333333331</v>
      </c>
      <c r="BN225" s="2">
        <f t="shared" si="338"/>
        <v>146</v>
      </c>
      <c r="BO225" s="2">
        <f t="shared" si="339"/>
        <v>37.571428571428569</v>
      </c>
      <c r="BP225" s="2">
        <f t="shared" si="340"/>
        <v>80.333333333333329</v>
      </c>
      <c r="BQ225" s="2">
        <f t="shared" si="307"/>
        <v>14.857142857142858</v>
      </c>
      <c r="BR225" s="2">
        <f t="shared" si="308"/>
        <v>12.857142857142858</v>
      </c>
      <c r="BS225" s="2">
        <f t="shared" si="309"/>
        <v>109</v>
      </c>
      <c r="CD225" s="6"/>
      <c r="CV225" s="6"/>
    </row>
    <row r="226" spans="1:100" x14ac:dyDescent="0.2">
      <c r="A226" s="6">
        <v>31815</v>
      </c>
      <c r="B226" s="2">
        <v>2490</v>
      </c>
      <c r="C226" s="2">
        <v>333</v>
      </c>
      <c r="D226" s="2">
        <v>719</v>
      </c>
      <c r="E226" s="2">
        <v>1930</v>
      </c>
      <c r="F226" s="2">
        <v>390</v>
      </c>
      <c r="G226" s="2">
        <v>650</v>
      </c>
      <c r="H226" s="2">
        <v>63</v>
      </c>
      <c r="J226" s="6">
        <f t="shared" si="352"/>
        <v>31809.285714285714</v>
      </c>
      <c r="K226" s="2">
        <f t="shared" si="353"/>
        <v>2558.5714285714284</v>
      </c>
      <c r="L226" s="2">
        <f t="shared" si="369"/>
        <v>451</v>
      </c>
      <c r="M226" s="2">
        <f t="shared" si="370"/>
        <v>718.8</v>
      </c>
      <c r="N226" s="2">
        <f t="shared" si="371"/>
        <v>2051.6666666666665</v>
      </c>
      <c r="O226" s="2">
        <f t="shared" si="372"/>
        <v>504.42857142857144</v>
      </c>
      <c r="P226" s="2">
        <f t="shared" si="373"/>
        <v>831</v>
      </c>
      <c r="Q226" s="2">
        <f t="shared" si="374"/>
        <v>108.85714285714286</v>
      </c>
      <c r="S226" s="6">
        <v>31616</v>
      </c>
      <c r="T226" s="2">
        <v>630</v>
      </c>
      <c r="U226" s="2">
        <v>200</v>
      </c>
      <c r="V226" s="2">
        <v>105</v>
      </c>
      <c r="W226" s="2">
        <v>192</v>
      </c>
      <c r="X226" s="2">
        <v>27</v>
      </c>
      <c r="Y226" s="2">
        <v>48</v>
      </c>
      <c r="Z226" s="2">
        <v>70</v>
      </c>
      <c r="AB226" s="6">
        <f t="shared" ref="AB226:AC226" si="381">AVERAGE(S223:S229)</f>
        <v>31618.428571428572</v>
      </c>
      <c r="AC226" s="2">
        <f t="shared" si="381"/>
        <v>522.71428571428567</v>
      </c>
      <c r="AD226" s="2">
        <f t="shared" si="342"/>
        <v>121.71428571428571</v>
      </c>
      <c r="AE226" s="2">
        <f t="shared" si="343"/>
        <v>81.857142857142861</v>
      </c>
      <c r="AF226" s="2">
        <f t="shared" si="344"/>
        <v>151.14285714285714</v>
      </c>
      <c r="AG226" s="2">
        <f t="shared" si="345"/>
        <v>24.285714285714285</v>
      </c>
      <c r="AH226" s="2">
        <f t="shared" si="346"/>
        <v>35.714285714285715</v>
      </c>
      <c r="AI226" s="2">
        <f t="shared" si="347"/>
        <v>46.428571428571431</v>
      </c>
      <c r="AK226" s="6">
        <v>31686</v>
      </c>
      <c r="AN226" s="2">
        <v>287</v>
      </c>
      <c r="AP226" s="2">
        <v>92</v>
      </c>
      <c r="AT226" s="6">
        <f t="shared" si="348"/>
        <v>31688.571428571428</v>
      </c>
      <c r="AU226" s="2">
        <f t="shared" si="349"/>
        <v>920.8</v>
      </c>
      <c r="AV226" s="2">
        <f t="shared" si="332"/>
        <v>485</v>
      </c>
      <c r="AW226" s="2">
        <f t="shared" si="333"/>
        <v>207.16666666666666</v>
      </c>
      <c r="AX226" s="2">
        <f t="shared" si="334"/>
        <v>412.5</v>
      </c>
      <c r="AY226" s="2">
        <f t="shared" si="335"/>
        <v>58.5</v>
      </c>
      <c r="AZ226" s="2">
        <f t="shared" si="336"/>
        <v>108.25</v>
      </c>
      <c r="BA226" s="2">
        <f t="shared" si="337"/>
        <v>556.66666666666663</v>
      </c>
      <c r="BC226" s="6">
        <v>31819</v>
      </c>
      <c r="BE226" s="2">
        <v>182</v>
      </c>
      <c r="BF226" s="2">
        <v>69</v>
      </c>
      <c r="BH226" s="2">
        <v>14</v>
      </c>
      <c r="BI226" s="2">
        <v>6</v>
      </c>
      <c r="BJ226" s="2">
        <v>94</v>
      </c>
      <c r="BL226" s="6">
        <f t="shared" si="350"/>
        <v>31813.428571428572</v>
      </c>
      <c r="BM226" s="2">
        <f t="shared" si="351"/>
        <v>300.66666666666669</v>
      </c>
      <c r="BN226" s="2">
        <f t="shared" si="338"/>
        <v>132</v>
      </c>
      <c r="BO226" s="2">
        <f t="shared" si="339"/>
        <v>37.857142857142854</v>
      </c>
      <c r="BP226" s="2">
        <f t="shared" si="340"/>
        <v>82.333333333333329</v>
      </c>
      <c r="BQ226" s="2">
        <f t="shared" si="307"/>
        <v>13.571428571428571</v>
      </c>
      <c r="BR226" s="2">
        <f t="shared" si="308"/>
        <v>10</v>
      </c>
      <c r="BS226" s="2">
        <f t="shared" si="309"/>
        <v>85.571428571428569</v>
      </c>
      <c r="CD226" s="6"/>
      <c r="CV226" s="6"/>
    </row>
    <row r="227" spans="1:100" x14ac:dyDescent="0.2">
      <c r="A227" s="6">
        <v>31827</v>
      </c>
      <c r="B227" s="2">
        <v>2940</v>
      </c>
      <c r="C227" s="2">
        <v>347</v>
      </c>
      <c r="D227" s="2">
        <v>776</v>
      </c>
      <c r="E227" s="2">
        <v>2730</v>
      </c>
      <c r="F227" s="2">
        <v>610</v>
      </c>
      <c r="G227" s="2">
        <v>971</v>
      </c>
      <c r="H227" s="2">
        <v>75</v>
      </c>
      <c r="J227" s="6">
        <f t="shared" si="352"/>
        <v>31816.714285714286</v>
      </c>
      <c r="K227" s="2">
        <f t="shared" si="353"/>
        <v>2515.7142857142858</v>
      </c>
      <c r="L227" s="2">
        <f t="shared" si="369"/>
        <v>378.33333333333331</v>
      </c>
      <c r="M227" s="2">
        <f t="shared" si="370"/>
        <v>702.2</v>
      </c>
      <c r="N227" s="2">
        <f t="shared" si="371"/>
        <v>1981.4285714285713</v>
      </c>
      <c r="O227" s="2">
        <f t="shared" si="372"/>
        <v>450.28571428571428</v>
      </c>
      <c r="P227" s="2">
        <f t="shared" si="373"/>
        <v>740</v>
      </c>
      <c r="Q227" s="2">
        <f t="shared" si="374"/>
        <v>101.85714285714286</v>
      </c>
      <c r="S227" s="6">
        <v>31624</v>
      </c>
      <c r="T227" s="2">
        <v>392</v>
      </c>
      <c r="U227" s="2">
        <v>113</v>
      </c>
      <c r="V227" s="2">
        <v>77</v>
      </c>
      <c r="W227" s="2">
        <v>113</v>
      </c>
      <c r="X227" s="2">
        <v>29</v>
      </c>
      <c r="Y227" s="2">
        <v>48</v>
      </c>
      <c r="Z227" s="2">
        <v>32</v>
      </c>
      <c r="AB227" s="6">
        <f t="shared" ref="AB227:AC227" si="382">AVERAGE(S224:S230)</f>
        <v>31621.714285714286</v>
      </c>
      <c r="AC227" s="2">
        <f t="shared" si="382"/>
        <v>483.28571428571428</v>
      </c>
      <c r="AD227" s="2">
        <f t="shared" si="342"/>
        <v>123.85714285714286</v>
      </c>
      <c r="AE227" s="2">
        <f t="shared" si="343"/>
        <v>76.857142857142861</v>
      </c>
      <c r="AF227" s="2">
        <f t="shared" si="344"/>
        <v>156.71428571428572</v>
      </c>
      <c r="AG227" s="2">
        <f t="shared" si="345"/>
        <v>24.428571428571427</v>
      </c>
      <c r="AH227" s="2">
        <f t="shared" si="346"/>
        <v>36.857142857142854</v>
      </c>
      <c r="AI227" s="2">
        <f t="shared" si="347"/>
        <v>45.285714285714285</v>
      </c>
      <c r="AK227" s="6">
        <v>31693</v>
      </c>
      <c r="AL227" s="2">
        <v>584</v>
      </c>
      <c r="AN227" s="2">
        <v>122</v>
      </c>
      <c r="AO227" s="2">
        <v>102</v>
      </c>
      <c r="AP227" s="2">
        <v>15</v>
      </c>
      <c r="AQ227" s="2">
        <v>15</v>
      </c>
      <c r="AT227" s="6">
        <f t="shared" si="348"/>
        <v>31697.857142857141</v>
      </c>
      <c r="AU227" s="2">
        <f t="shared" si="349"/>
        <v>953.6</v>
      </c>
      <c r="AV227" s="2">
        <f t="shared" si="332"/>
        <v>290.5</v>
      </c>
      <c r="AW227" s="2">
        <f t="shared" si="333"/>
        <v>205</v>
      </c>
      <c r="AX227" s="2">
        <f t="shared" si="334"/>
        <v>408.5</v>
      </c>
      <c r="AY227" s="2">
        <f t="shared" si="335"/>
        <v>60.333333333333336</v>
      </c>
      <c r="AZ227" s="2">
        <f t="shared" si="336"/>
        <v>110.5</v>
      </c>
      <c r="BA227" s="2">
        <f t="shared" si="337"/>
        <v>398.5</v>
      </c>
      <c r="BC227" s="6">
        <v>31825</v>
      </c>
      <c r="BD227" s="2">
        <v>385</v>
      </c>
      <c r="BE227" s="2">
        <v>86</v>
      </c>
      <c r="BF227" s="2">
        <v>32</v>
      </c>
      <c r="BG227" s="2">
        <v>96</v>
      </c>
      <c r="BH227" s="2">
        <v>11</v>
      </c>
      <c r="BI227" s="2">
        <v>6</v>
      </c>
      <c r="BJ227" s="2">
        <v>39</v>
      </c>
      <c r="BL227" s="6">
        <f t="shared" si="350"/>
        <v>31824.142857142859</v>
      </c>
      <c r="BM227" s="2">
        <f t="shared" si="351"/>
        <v>302</v>
      </c>
      <c r="BN227" s="2">
        <f t="shared" si="338"/>
        <v>127.28571428571429</v>
      </c>
      <c r="BO227" s="2">
        <f t="shared" si="339"/>
        <v>35.857142857142854</v>
      </c>
      <c r="BP227" s="2">
        <f t="shared" si="340"/>
        <v>82.5</v>
      </c>
      <c r="BQ227" s="2">
        <f t="shared" si="307"/>
        <v>13.142857142857142</v>
      </c>
      <c r="BR227" s="2">
        <f t="shared" si="308"/>
        <v>10</v>
      </c>
      <c r="BS227" s="2">
        <f t="shared" si="309"/>
        <v>66</v>
      </c>
      <c r="CD227" s="6"/>
      <c r="CV227" s="6"/>
    </row>
    <row r="228" spans="1:100" x14ac:dyDescent="0.2">
      <c r="A228" s="6">
        <v>31836</v>
      </c>
      <c r="B228" s="2">
        <v>2710</v>
      </c>
      <c r="C228" s="2">
        <v>567</v>
      </c>
      <c r="E228" s="2">
        <v>2070</v>
      </c>
      <c r="F228" s="2">
        <v>520</v>
      </c>
      <c r="G228" s="2">
        <v>827</v>
      </c>
      <c r="H228" s="2">
        <v>108</v>
      </c>
      <c r="J228" s="6">
        <f t="shared" si="352"/>
        <v>31824.571428571428</v>
      </c>
      <c r="K228" s="2">
        <f t="shared" si="353"/>
        <v>2655.7142857142858</v>
      </c>
      <c r="L228" s="2">
        <f t="shared" si="369"/>
        <v>360.83333333333331</v>
      </c>
      <c r="M228" s="2">
        <f t="shared" si="370"/>
        <v>743</v>
      </c>
      <c r="N228" s="2">
        <f t="shared" si="371"/>
        <v>2154.2857142857142</v>
      </c>
      <c r="O228" s="2">
        <f t="shared" si="372"/>
        <v>490.71428571428572</v>
      </c>
      <c r="P228" s="2">
        <f t="shared" si="373"/>
        <v>795.85714285714289</v>
      </c>
      <c r="Q228" s="2">
        <f t="shared" si="374"/>
        <v>99.571428571428569</v>
      </c>
      <c r="S228" s="6">
        <v>31624</v>
      </c>
      <c r="T228" s="2">
        <v>386</v>
      </c>
      <c r="U228" s="2">
        <v>110</v>
      </c>
      <c r="V228" s="2">
        <v>82</v>
      </c>
      <c r="W228" s="2">
        <v>154</v>
      </c>
      <c r="X228" s="2">
        <v>27</v>
      </c>
      <c r="Y228" s="2">
        <v>45</v>
      </c>
      <c r="Z228" s="2">
        <v>21</v>
      </c>
      <c r="AB228" s="6">
        <f t="shared" ref="AB228:AC228" si="383">AVERAGE(S225:S231)</f>
        <v>31624</v>
      </c>
      <c r="AC228" s="2">
        <f t="shared" si="383"/>
        <v>443.71428571428572</v>
      </c>
      <c r="AD228" s="2">
        <f t="shared" si="342"/>
        <v>122</v>
      </c>
      <c r="AE228" s="2">
        <f t="shared" si="343"/>
        <v>68.285714285714292</v>
      </c>
      <c r="AF228" s="2">
        <f t="shared" si="344"/>
        <v>157.85714285714286</v>
      </c>
      <c r="AG228" s="2">
        <f t="shared" si="345"/>
        <v>22.285714285714285</v>
      </c>
      <c r="AH228" s="2">
        <f t="shared" si="346"/>
        <v>32.571428571428569</v>
      </c>
      <c r="AI228" s="2">
        <f t="shared" si="347"/>
        <v>41.857142857142854</v>
      </c>
      <c r="AK228" s="6">
        <v>31709</v>
      </c>
      <c r="AL228" s="2">
        <v>1310</v>
      </c>
      <c r="AM228" s="2">
        <v>298</v>
      </c>
      <c r="AN228" s="2">
        <v>124</v>
      </c>
      <c r="AO228" s="2">
        <v>704</v>
      </c>
      <c r="AP228" s="2">
        <v>54</v>
      </c>
      <c r="AQ228" s="2">
        <v>175</v>
      </c>
      <c r="AR228" s="2">
        <v>440</v>
      </c>
      <c r="AT228" s="6">
        <f t="shared" si="348"/>
        <v>31707.142857142859</v>
      </c>
      <c r="AU228" s="2">
        <f t="shared" si="349"/>
        <v>872.6</v>
      </c>
      <c r="AV228" s="2">
        <f t="shared" si="332"/>
        <v>241.33333333333334</v>
      </c>
      <c r="AW228" s="2">
        <f t="shared" si="333"/>
        <v>173.83333333333334</v>
      </c>
      <c r="AX228" s="2">
        <f t="shared" si="334"/>
        <v>353.8</v>
      </c>
      <c r="AY228" s="2">
        <f t="shared" si="335"/>
        <v>54.714285714285715</v>
      </c>
      <c r="AZ228" s="2">
        <f t="shared" si="336"/>
        <v>94</v>
      </c>
      <c r="BA228" s="2">
        <f t="shared" si="337"/>
        <v>299.66666666666669</v>
      </c>
      <c r="BC228" s="6">
        <v>31834</v>
      </c>
      <c r="BD228" s="2">
        <v>205</v>
      </c>
      <c r="BE228" s="2">
        <v>132</v>
      </c>
      <c r="BF228" s="2">
        <v>24</v>
      </c>
      <c r="BG228" s="2">
        <v>95</v>
      </c>
      <c r="BH228" s="2">
        <v>12</v>
      </c>
      <c r="BI228" s="2">
        <v>15</v>
      </c>
      <c r="BJ228" s="2">
        <v>50</v>
      </c>
      <c r="BL228" s="6">
        <f t="shared" si="350"/>
        <v>31833.142857142859</v>
      </c>
      <c r="BM228" s="2">
        <f t="shared" si="351"/>
        <v>285</v>
      </c>
      <c r="BN228" s="2">
        <f t="shared" si="338"/>
        <v>112.42857142857143</v>
      </c>
      <c r="BO228" s="2">
        <f t="shared" si="339"/>
        <v>32</v>
      </c>
      <c r="BP228" s="2">
        <f t="shared" si="340"/>
        <v>79.666666666666671</v>
      </c>
      <c r="BQ228" s="2">
        <f t="shared" si="307"/>
        <v>11.428571428571429</v>
      </c>
      <c r="BR228" s="2">
        <f t="shared" si="308"/>
        <v>8</v>
      </c>
      <c r="BS228" s="2">
        <f t="shared" si="309"/>
        <v>59.857142857142854</v>
      </c>
      <c r="CD228" s="6"/>
      <c r="CV228" s="6"/>
    </row>
    <row r="229" spans="1:100" x14ac:dyDescent="0.2">
      <c r="A229" s="6">
        <v>31838</v>
      </c>
      <c r="B229" s="2">
        <v>2540</v>
      </c>
      <c r="C229" s="2">
        <v>239</v>
      </c>
      <c r="D229" s="2">
        <v>676</v>
      </c>
      <c r="E229" s="2">
        <v>1560</v>
      </c>
      <c r="F229" s="2">
        <v>267</v>
      </c>
      <c r="G229" s="2">
        <v>423</v>
      </c>
      <c r="H229" s="2">
        <v>74</v>
      </c>
      <c r="J229" s="6">
        <f t="shared" si="352"/>
        <v>31832.142857142859</v>
      </c>
      <c r="K229" s="2">
        <f t="shared" si="353"/>
        <v>2735.7142857142858</v>
      </c>
      <c r="L229" s="2">
        <f t="shared" si="369"/>
        <v>325.85714285714283</v>
      </c>
      <c r="M229" s="2">
        <f t="shared" si="370"/>
        <v>710.33333333333337</v>
      </c>
      <c r="N229" s="2">
        <f t="shared" si="371"/>
        <v>2214.2857142857142</v>
      </c>
      <c r="O229" s="2">
        <f t="shared" si="372"/>
        <v>474.71428571428572</v>
      </c>
      <c r="P229" s="2">
        <f t="shared" si="373"/>
        <v>756.85714285714289</v>
      </c>
      <c r="Q229" s="2">
        <f t="shared" si="374"/>
        <v>80.571428571428569</v>
      </c>
      <c r="S229" s="6">
        <v>31624</v>
      </c>
      <c r="T229" s="2">
        <v>365</v>
      </c>
      <c r="U229" s="2">
        <v>80</v>
      </c>
      <c r="V229" s="2">
        <v>52</v>
      </c>
      <c r="W229" s="2">
        <v>137</v>
      </c>
      <c r="X229" s="2">
        <v>15</v>
      </c>
      <c r="Y229" s="2">
        <v>20</v>
      </c>
      <c r="Z229" s="2">
        <v>23</v>
      </c>
      <c r="AB229" s="6">
        <f t="shared" ref="AB229:AC229" si="384">AVERAGE(S226:S232)</f>
        <v>31626.285714285714</v>
      </c>
      <c r="AC229" s="2">
        <f t="shared" si="384"/>
        <v>400.85714285714283</v>
      </c>
      <c r="AD229" s="2">
        <f t="shared" si="342"/>
        <v>109.42857142857143</v>
      </c>
      <c r="AE229" s="2">
        <f t="shared" si="343"/>
        <v>57.285714285714285</v>
      </c>
      <c r="AF229" s="2">
        <f t="shared" si="344"/>
        <v>149</v>
      </c>
      <c r="AG229" s="2">
        <f t="shared" si="345"/>
        <v>20</v>
      </c>
      <c r="AH229" s="2">
        <f t="shared" si="346"/>
        <v>27.142857142857142</v>
      </c>
      <c r="AI229" s="2">
        <f t="shared" si="347"/>
        <v>37</v>
      </c>
      <c r="AK229" s="6">
        <v>31716</v>
      </c>
      <c r="AL229" s="2">
        <v>926</v>
      </c>
      <c r="AM229" s="2">
        <v>283</v>
      </c>
      <c r="AN229" s="2">
        <v>142</v>
      </c>
      <c r="AO229" s="2">
        <v>567</v>
      </c>
      <c r="AP229" s="2">
        <v>51</v>
      </c>
      <c r="AQ229" s="2">
        <v>174</v>
      </c>
      <c r="AR229" s="2">
        <v>357</v>
      </c>
      <c r="AT229" s="6">
        <f t="shared" si="348"/>
        <v>31716.428571428572</v>
      </c>
      <c r="AU229" s="2">
        <f t="shared" si="349"/>
        <v>869.5</v>
      </c>
      <c r="AV229" s="2">
        <f t="shared" si="332"/>
        <v>207.5</v>
      </c>
      <c r="AW229" s="2">
        <f t="shared" si="333"/>
        <v>178.71428571428572</v>
      </c>
      <c r="AX229" s="2">
        <f t="shared" si="334"/>
        <v>345.33333333333331</v>
      </c>
      <c r="AY229" s="2">
        <f t="shared" si="335"/>
        <v>43.857142857142854</v>
      </c>
      <c r="AZ229" s="2">
        <f t="shared" si="336"/>
        <v>87.333333333333329</v>
      </c>
      <c r="BA229" s="2">
        <f t="shared" si="337"/>
        <v>245.25</v>
      </c>
      <c r="BC229" s="6">
        <v>31845</v>
      </c>
      <c r="BD229" s="2">
        <v>430</v>
      </c>
      <c r="BE229" s="2">
        <v>105</v>
      </c>
      <c r="BF229" s="2">
        <v>34</v>
      </c>
      <c r="BG229" s="2">
        <v>91</v>
      </c>
      <c r="BH229" s="2">
        <v>12</v>
      </c>
      <c r="BI229" s="2">
        <v>6</v>
      </c>
      <c r="BJ229" s="2">
        <v>63</v>
      </c>
      <c r="BL229" s="6">
        <f t="shared" si="350"/>
        <v>31841.714285714286</v>
      </c>
      <c r="BM229" s="2">
        <f t="shared" si="351"/>
        <v>295.33333333333331</v>
      </c>
      <c r="BN229" s="2">
        <f t="shared" si="338"/>
        <v>117.57142857142857</v>
      </c>
      <c r="BO229" s="2">
        <f t="shared" si="339"/>
        <v>32</v>
      </c>
      <c r="BP229" s="2">
        <f t="shared" si="340"/>
        <v>83.166666666666671</v>
      </c>
      <c r="BQ229" s="2">
        <f t="shared" si="307"/>
        <v>11.714285714285714</v>
      </c>
      <c r="BR229" s="2">
        <f t="shared" si="308"/>
        <v>8.1666666666666661</v>
      </c>
      <c r="BS229" s="2">
        <f t="shared" si="309"/>
        <v>62</v>
      </c>
      <c r="CD229" s="6"/>
      <c r="CV229" s="6"/>
    </row>
    <row r="230" spans="1:100" x14ac:dyDescent="0.2">
      <c r="A230" s="6">
        <v>31849</v>
      </c>
      <c r="B230" s="2">
        <v>3120</v>
      </c>
      <c r="C230" s="2">
        <v>199</v>
      </c>
      <c r="D230" s="2">
        <v>823</v>
      </c>
      <c r="E230" s="2">
        <v>2650</v>
      </c>
      <c r="F230" s="2">
        <v>555</v>
      </c>
      <c r="G230" s="2">
        <v>839</v>
      </c>
      <c r="H230" s="2">
        <v>56</v>
      </c>
      <c r="S230" s="6">
        <v>31632</v>
      </c>
      <c r="T230" s="2">
        <v>340</v>
      </c>
      <c r="U230" s="2">
        <v>73</v>
      </c>
      <c r="V230" s="2">
        <v>20</v>
      </c>
      <c r="W230" s="2">
        <v>146</v>
      </c>
      <c r="X230" s="2">
        <v>15</v>
      </c>
      <c r="Y230" s="2">
        <v>13</v>
      </c>
      <c r="Z230" s="2">
        <v>36</v>
      </c>
      <c r="AB230" s="6">
        <f t="shared" ref="AB230:AC230" si="385">AVERAGE(S227:S233)</f>
        <v>31629.428571428572</v>
      </c>
      <c r="AC230" s="2">
        <f t="shared" si="385"/>
        <v>358</v>
      </c>
      <c r="AD230" s="2">
        <f t="shared" si="342"/>
        <v>88.714285714285708</v>
      </c>
      <c r="AE230" s="2">
        <f t="shared" si="343"/>
        <v>47.285714285714285</v>
      </c>
      <c r="AF230" s="2">
        <f t="shared" si="344"/>
        <v>139.71428571428572</v>
      </c>
      <c r="AG230" s="2">
        <f t="shared" si="345"/>
        <v>17.857142857142858</v>
      </c>
      <c r="AH230" s="2">
        <f t="shared" si="346"/>
        <v>21</v>
      </c>
      <c r="AI230" s="2">
        <f t="shared" si="347"/>
        <v>30.428571428571427</v>
      </c>
      <c r="AK230" s="6">
        <v>31730</v>
      </c>
      <c r="AL230" s="2">
        <v>848</v>
      </c>
      <c r="AN230" s="2">
        <v>203</v>
      </c>
      <c r="AO230" s="2">
        <v>261</v>
      </c>
      <c r="AP230" s="2">
        <v>35</v>
      </c>
      <c r="AQ230" s="2">
        <v>78</v>
      </c>
      <c r="AT230" s="6">
        <f t="shared" si="348"/>
        <v>31725.428571428572</v>
      </c>
      <c r="AU230" s="2">
        <f t="shared" si="349"/>
        <v>887</v>
      </c>
      <c r="AV230" s="2">
        <f t="shared" si="332"/>
        <v>188</v>
      </c>
      <c r="AW230" s="2">
        <f t="shared" si="333"/>
        <v>171.42857142857142</v>
      </c>
      <c r="AX230" s="2">
        <f t="shared" si="334"/>
        <v>349.57142857142856</v>
      </c>
      <c r="AY230" s="2">
        <f t="shared" si="335"/>
        <v>36.857142857142854</v>
      </c>
      <c r="AZ230" s="2">
        <f t="shared" si="336"/>
        <v>85.428571428571431</v>
      </c>
      <c r="BA230" s="2">
        <f t="shared" si="337"/>
        <v>219.8</v>
      </c>
      <c r="BC230" s="6">
        <v>31848</v>
      </c>
      <c r="BD230" s="2">
        <v>244</v>
      </c>
      <c r="BE230" s="2">
        <v>121</v>
      </c>
      <c r="BF230" s="2">
        <v>15</v>
      </c>
      <c r="BG230" s="2">
        <v>66</v>
      </c>
      <c r="BH230" s="2">
        <v>11</v>
      </c>
      <c r="BJ230" s="2">
        <v>72</v>
      </c>
      <c r="BL230" s="6"/>
      <c r="CD230" s="6"/>
      <c r="CV230" s="6"/>
    </row>
    <row r="231" spans="1:100" x14ac:dyDescent="0.2">
      <c r="A231" s="6">
        <v>31854</v>
      </c>
      <c r="B231" s="2">
        <v>2860</v>
      </c>
      <c r="C231" s="2">
        <v>116</v>
      </c>
      <c r="D231" s="2">
        <v>547</v>
      </c>
      <c r="E231" s="2">
        <v>2300</v>
      </c>
      <c r="F231" s="2">
        <v>488</v>
      </c>
      <c r="G231" s="2">
        <v>707</v>
      </c>
      <c r="H231" s="2">
        <v>56</v>
      </c>
      <c r="S231" s="6">
        <v>31632</v>
      </c>
      <c r="T231" s="2">
        <v>348</v>
      </c>
      <c r="U231" s="2">
        <v>115</v>
      </c>
      <c r="V231" s="2">
        <v>35</v>
      </c>
      <c r="W231" s="2">
        <v>165</v>
      </c>
      <c r="X231" s="2">
        <v>14</v>
      </c>
      <c r="Y231" s="2">
        <v>11</v>
      </c>
      <c r="Z231" s="2">
        <v>41</v>
      </c>
      <c r="AB231" s="6">
        <f t="shared" ref="AB231:AC231" si="386">AVERAGE(S228:S234)</f>
        <v>31631.428571428572</v>
      </c>
      <c r="AC231" s="2">
        <f t="shared" si="386"/>
        <v>350</v>
      </c>
      <c r="AD231" s="2">
        <f t="shared" si="342"/>
        <v>80.142857142857139</v>
      </c>
      <c r="AE231" s="2">
        <f t="shared" si="343"/>
        <v>41.285714285714285</v>
      </c>
      <c r="AF231" s="2">
        <f t="shared" si="344"/>
        <v>143.42857142857142</v>
      </c>
      <c r="AG231" s="2">
        <f t="shared" si="345"/>
        <v>16</v>
      </c>
      <c r="AH231" s="2">
        <f t="shared" si="346"/>
        <v>14.857142857142858</v>
      </c>
      <c r="AI231" s="2">
        <f t="shared" si="347"/>
        <v>29.428571428571427</v>
      </c>
      <c r="AK231" s="6">
        <v>31737</v>
      </c>
      <c r="AL231" s="2">
        <v>695</v>
      </c>
      <c r="AM231" s="2">
        <v>143</v>
      </c>
      <c r="AN231" s="2">
        <v>165</v>
      </c>
      <c r="AO231" s="2">
        <v>135</v>
      </c>
      <c r="AP231" s="2">
        <v>21</v>
      </c>
      <c r="AQ231" s="2">
        <v>28</v>
      </c>
      <c r="AR231" s="2">
        <v>102</v>
      </c>
      <c r="AT231" s="6">
        <f t="shared" si="348"/>
        <v>31734.428571428572</v>
      </c>
      <c r="AU231" s="2">
        <f t="shared" si="349"/>
        <v>918</v>
      </c>
      <c r="AV231" s="2">
        <f t="shared" si="332"/>
        <v>181.66666666666666</v>
      </c>
      <c r="AW231" s="2">
        <f t="shared" si="333"/>
        <v>178.42857142857142</v>
      </c>
      <c r="AX231" s="2">
        <f t="shared" si="334"/>
        <v>375.85714285714283</v>
      </c>
      <c r="AY231" s="2">
        <f t="shared" si="335"/>
        <v>40.285714285714285</v>
      </c>
      <c r="AZ231" s="2">
        <f t="shared" si="336"/>
        <v>91.142857142857139</v>
      </c>
      <c r="BA231" s="2">
        <f t="shared" si="337"/>
        <v>202.33333333333334</v>
      </c>
      <c r="BC231" s="6">
        <v>31855</v>
      </c>
      <c r="BD231" s="2">
        <v>281</v>
      </c>
      <c r="BE231" s="2">
        <v>80</v>
      </c>
      <c r="BF231" s="2">
        <v>29</v>
      </c>
      <c r="BG231" s="2">
        <v>68</v>
      </c>
      <c r="BH231" s="2">
        <v>10</v>
      </c>
      <c r="BI231" s="2">
        <v>10</v>
      </c>
      <c r="BJ231" s="2">
        <v>50</v>
      </c>
      <c r="BL231" s="6"/>
      <c r="CD231" s="6"/>
      <c r="CV231" s="6"/>
    </row>
    <row r="232" spans="1:100" x14ac:dyDescent="0.2">
      <c r="A232" s="6">
        <v>31863</v>
      </c>
      <c r="B232" s="2">
        <v>2500</v>
      </c>
      <c r="C232" s="2">
        <v>83</v>
      </c>
      <c r="D232" s="2">
        <v>540</v>
      </c>
      <c r="E232" s="2">
        <v>1500</v>
      </c>
      <c r="F232" s="2">
        <v>237</v>
      </c>
      <c r="G232" s="2">
        <v>348</v>
      </c>
      <c r="H232" s="2">
        <v>37</v>
      </c>
      <c r="S232" s="6">
        <v>31632</v>
      </c>
      <c r="T232" s="2">
        <v>345</v>
      </c>
      <c r="U232" s="2">
        <v>75</v>
      </c>
      <c r="V232" s="2">
        <v>30</v>
      </c>
      <c r="W232" s="2">
        <v>136</v>
      </c>
      <c r="X232" s="2">
        <v>13</v>
      </c>
      <c r="Y232" s="2">
        <v>5</v>
      </c>
      <c r="Z232" s="2">
        <v>36</v>
      </c>
      <c r="AB232" s="6">
        <f t="shared" ref="AB232:AC232" si="387">AVERAGE(S229:S235)</f>
        <v>31633.428571428572</v>
      </c>
      <c r="AC232" s="2">
        <f t="shared" si="387"/>
        <v>343.57142857142856</v>
      </c>
      <c r="AD232" s="2">
        <f t="shared" si="342"/>
        <v>74.428571428571431</v>
      </c>
      <c r="AE232" s="2">
        <f t="shared" si="343"/>
        <v>36.285714285714285</v>
      </c>
      <c r="AF232" s="2">
        <f t="shared" si="344"/>
        <v>138.71428571428572</v>
      </c>
      <c r="AG232" s="2">
        <f t="shared" si="345"/>
        <v>14.285714285714286</v>
      </c>
      <c r="AH232" s="2">
        <f t="shared" si="346"/>
        <v>9.8571428571428577</v>
      </c>
      <c r="AI232" s="2">
        <f t="shared" si="347"/>
        <v>29.857142857142858</v>
      </c>
      <c r="AK232" s="6">
        <v>31744</v>
      </c>
      <c r="AL232" s="2">
        <v>854</v>
      </c>
      <c r="AM232" s="2">
        <v>106</v>
      </c>
      <c r="AN232" s="2">
        <v>208</v>
      </c>
      <c r="AO232" s="2">
        <v>303</v>
      </c>
      <c r="AP232" s="2">
        <v>39</v>
      </c>
      <c r="AQ232" s="2">
        <v>54</v>
      </c>
      <c r="AR232" s="2">
        <v>82</v>
      </c>
      <c r="AT232" s="6">
        <f t="shared" si="348"/>
        <v>31742.142857142859</v>
      </c>
      <c r="AU232" s="2">
        <f t="shared" si="349"/>
        <v>826.42857142857144</v>
      </c>
      <c r="AV232" s="2">
        <f t="shared" si="332"/>
        <v>150</v>
      </c>
      <c r="AW232" s="2">
        <f t="shared" si="333"/>
        <v>180.42857142857142</v>
      </c>
      <c r="AX232" s="2">
        <f t="shared" si="334"/>
        <v>299.57142857142856</v>
      </c>
      <c r="AY232" s="2">
        <f t="shared" si="335"/>
        <v>35.714285714285715</v>
      </c>
      <c r="AZ232" s="2">
        <f t="shared" si="336"/>
        <v>69.857142857142861</v>
      </c>
      <c r="BA232" s="2">
        <f t="shared" si="337"/>
        <v>148.16666666666666</v>
      </c>
      <c r="BC232" s="6">
        <v>31866</v>
      </c>
      <c r="BD232" s="2">
        <v>227</v>
      </c>
      <c r="BE232" s="2">
        <v>117</v>
      </c>
      <c r="BF232" s="2">
        <v>21</v>
      </c>
      <c r="BG232" s="2">
        <v>83</v>
      </c>
      <c r="BH232" s="2">
        <v>12</v>
      </c>
      <c r="BI232" s="2">
        <v>6</v>
      </c>
      <c r="BJ232" s="2">
        <v>66</v>
      </c>
      <c r="BL232" s="6"/>
      <c r="CD232" s="6"/>
      <c r="CV232" s="6"/>
    </row>
    <row r="233" spans="1:100" x14ac:dyDescent="0.2">
      <c r="S233" s="6">
        <v>31638</v>
      </c>
      <c r="T233" s="2">
        <v>330</v>
      </c>
      <c r="U233" s="2">
        <v>55</v>
      </c>
      <c r="V233" s="2">
        <v>35</v>
      </c>
      <c r="W233" s="2">
        <v>127</v>
      </c>
      <c r="X233" s="2">
        <v>12</v>
      </c>
      <c r="Y233" s="2">
        <v>5</v>
      </c>
      <c r="Z233" s="2">
        <v>24</v>
      </c>
      <c r="AB233" s="6">
        <f t="shared" ref="AB233:AC233" si="388">AVERAGE(S230:S236)</f>
        <v>31636.428571428572</v>
      </c>
      <c r="AC233" s="2">
        <f t="shared" si="388"/>
        <v>386</v>
      </c>
      <c r="AD233" s="2">
        <f t="shared" si="342"/>
        <v>81.857142857142861</v>
      </c>
      <c r="AE233" s="2">
        <f t="shared" si="343"/>
        <v>41.142857142857146</v>
      </c>
      <c r="AF233" s="2">
        <f t="shared" si="344"/>
        <v>145</v>
      </c>
      <c r="AG233" s="2">
        <f t="shared" si="345"/>
        <v>15.285714285714286</v>
      </c>
      <c r="AH233" s="2">
        <f t="shared" si="346"/>
        <v>9.8571428571428577</v>
      </c>
      <c r="AI233" s="2">
        <f t="shared" si="347"/>
        <v>33.857142857142854</v>
      </c>
      <c r="AK233" s="6">
        <v>31749</v>
      </c>
      <c r="AL233" s="2">
        <v>992</v>
      </c>
      <c r="AM233" s="2">
        <v>110</v>
      </c>
      <c r="AN233" s="2">
        <v>236</v>
      </c>
      <c r="AO233" s="2">
        <v>375</v>
      </c>
      <c r="AP233" s="2">
        <v>43</v>
      </c>
      <c r="AQ233" s="2">
        <v>74</v>
      </c>
      <c r="AR233" s="2">
        <v>118</v>
      </c>
      <c r="AT233" s="6">
        <f t="shared" si="348"/>
        <v>31750.142857142859</v>
      </c>
      <c r="AU233" s="2">
        <f t="shared" si="349"/>
        <v>882.71428571428567</v>
      </c>
      <c r="AV233" s="2">
        <f t="shared" si="332"/>
        <v>123.4</v>
      </c>
      <c r="AW233" s="2">
        <f t="shared" si="333"/>
        <v>186.83333333333334</v>
      </c>
      <c r="AX233" s="2">
        <f t="shared" si="334"/>
        <v>306.71428571428572</v>
      </c>
      <c r="AY233" s="2">
        <f t="shared" si="335"/>
        <v>36.857142857142854</v>
      </c>
      <c r="AZ233" s="2">
        <f t="shared" si="336"/>
        <v>67.285714285714292</v>
      </c>
      <c r="BA233" s="2">
        <f t="shared" si="337"/>
        <v>106.4</v>
      </c>
      <c r="BC233" s="6">
        <v>31869</v>
      </c>
      <c r="BD233" s="2">
        <v>373</v>
      </c>
      <c r="BE233" s="2">
        <v>99</v>
      </c>
      <c r="BF233" s="2">
        <v>113</v>
      </c>
      <c r="BG233" s="2">
        <v>58</v>
      </c>
      <c r="BH233" s="2">
        <v>15</v>
      </c>
      <c r="BI233" s="2">
        <v>26</v>
      </c>
      <c r="BJ233" s="2">
        <v>79</v>
      </c>
      <c r="BL233" s="6"/>
      <c r="CD233" s="6"/>
      <c r="CV233" s="6"/>
    </row>
    <row r="234" spans="1:100" x14ac:dyDescent="0.2">
      <c r="S234" s="6">
        <v>31638</v>
      </c>
      <c r="T234" s="2">
        <v>336</v>
      </c>
      <c r="U234" s="2">
        <v>53</v>
      </c>
      <c r="V234" s="2">
        <v>35</v>
      </c>
      <c r="W234" s="2">
        <v>139</v>
      </c>
      <c r="X234" s="2">
        <v>16</v>
      </c>
      <c r="Y234" s="2">
        <v>5</v>
      </c>
      <c r="Z234" s="2">
        <v>25</v>
      </c>
      <c r="AB234" s="6">
        <f t="shared" ref="AB234:AC234" si="389">AVERAGE(S231:S237)</f>
        <v>31638.285714285714</v>
      </c>
      <c r="AC234" s="2">
        <f t="shared" si="389"/>
        <v>434.42857142857144</v>
      </c>
      <c r="AD234" s="2">
        <f t="shared" si="342"/>
        <v>90.857142857142861</v>
      </c>
      <c r="AE234" s="2">
        <f t="shared" si="343"/>
        <v>54.857142857142854</v>
      </c>
      <c r="AF234" s="2">
        <f t="shared" si="344"/>
        <v>152.57142857142858</v>
      </c>
      <c r="AG234" s="2">
        <f t="shared" si="345"/>
        <v>18.857142857142858</v>
      </c>
      <c r="AH234" s="2">
        <f t="shared" si="346"/>
        <v>17.142857142857142</v>
      </c>
      <c r="AI234" s="2">
        <f t="shared" si="347"/>
        <v>36.428571428571431</v>
      </c>
      <c r="AK234" s="6">
        <v>31756</v>
      </c>
      <c r="AL234" s="2">
        <v>801</v>
      </c>
      <c r="AM234" s="2">
        <v>150</v>
      </c>
      <c r="AN234" s="2">
        <v>171</v>
      </c>
      <c r="AO234" s="2">
        <v>286</v>
      </c>
      <c r="AP234" s="2">
        <v>39</v>
      </c>
      <c r="AQ234" s="2">
        <v>55</v>
      </c>
      <c r="AR234" s="2">
        <v>115</v>
      </c>
      <c r="AT234" s="6">
        <f t="shared" si="348"/>
        <v>31756.857142857141</v>
      </c>
      <c r="AU234" s="2">
        <f t="shared" si="349"/>
        <v>854.14285714285711</v>
      </c>
      <c r="AV234" s="2">
        <f t="shared" si="332"/>
        <v>122.66666666666667</v>
      </c>
      <c r="AW234" s="2">
        <f t="shared" si="333"/>
        <v>176.16666666666666</v>
      </c>
      <c r="AX234" s="2">
        <f t="shared" si="334"/>
        <v>291.14285714285717</v>
      </c>
      <c r="AY234" s="2">
        <f t="shared" si="335"/>
        <v>35.714285714285715</v>
      </c>
      <c r="AZ234" s="2">
        <f t="shared" si="336"/>
        <v>60.428571428571431</v>
      </c>
      <c r="BA234" s="2">
        <f t="shared" si="337"/>
        <v>108.5</v>
      </c>
      <c r="BL234" s="6"/>
      <c r="CD234" s="6"/>
      <c r="CV234" s="6"/>
    </row>
    <row r="235" spans="1:100" x14ac:dyDescent="0.2">
      <c r="A235" s="2">
        <f>COUNTA(B8:H232,T8:Z338,AL8:AR255,BD8:BJ233,BV8:CB178,CN8:CT157)</f>
        <v>8076</v>
      </c>
      <c r="B235" s="2" t="s">
        <v>112</v>
      </c>
      <c r="S235" s="6">
        <v>31638</v>
      </c>
      <c r="T235" s="2">
        <v>341</v>
      </c>
      <c r="U235" s="2">
        <v>70</v>
      </c>
      <c r="V235" s="2">
        <v>47</v>
      </c>
      <c r="W235" s="2">
        <v>121</v>
      </c>
      <c r="X235" s="2">
        <v>15</v>
      </c>
      <c r="Y235" s="2">
        <v>10</v>
      </c>
      <c r="Z235" s="2">
        <v>24</v>
      </c>
      <c r="AB235" s="6">
        <f t="shared" ref="AB235:AC235" si="390">AVERAGE(S232:S238)</f>
        <v>31640.142857142859</v>
      </c>
      <c r="AC235" s="2">
        <f t="shared" si="390"/>
        <v>479.14285714285717</v>
      </c>
      <c r="AD235" s="2">
        <f t="shared" si="342"/>
        <v>90</v>
      </c>
      <c r="AE235" s="2">
        <f t="shared" si="343"/>
        <v>65.285714285714292</v>
      </c>
      <c r="AF235" s="2">
        <f t="shared" si="344"/>
        <v>157.57142857142858</v>
      </c>
      <c r="AG235" s="2">
        <f t="shared" si="345"/>
        <v>20.857142857142858</v>
      </c>
      <c r="AH235" s="2">
        <f t="shared" si="346"/>
        <v>20.714285714285715</v>
      </c>
      <c r="AI235" s="2">
        <f t="shared" si="347"/>
        <v>38.571428571428569</v>
      </c>
      <c r="AK235" s="6">
        <v>31763</v>
      </c>
      <c r="AL235" s="2">
        <v>669</v>
      </c>
      <c r="AM235" s="2">
        <v>108</v>
      </c>
      <c r="AN235" s="2">
        <v>138</v>
      </c>
      <c r="AO235" s="2">
        <v>170</v>
      </c>
      <c r="AP235" s="2">
        <v>22</v>
      </c>
      <c r="AQ235" s="2">
        <v>26</v>
      </c>
      <c r="AR235" s="2">
        <v>115</v>
      </c>
      <c r="AT235" s="6">
        <f t="shared" si="348"/>
        <v>31763.571428571428</v>
      </c>
      <c r="AU235" s="2">
        <f t="shared" si="349"/>
        <v>889</v>
      </c>
      <c r="AV235" s="2">
        <f t="shared" si="332"/>
        <v>126.16666666666667</v>
      </c>
      <c r="AW235" s="2">
        <f t="shared" si="333"/>
        <v>182.16666666666666</v>
      </c>
      <c r="AX235" s="2">
        <f t="shared" si="334"/>
        <v>302.14285714285717</v>
      </c>
      <c r="AY235" s="2">
        <f t="shared" si="335"/>
        <v>36.428571428571431</v>
      </c>
      <c r="AZ235" s="2">
        <f t="shared" si="336"/>
        <v>62.142857142857146</v>
      </c>
      <c r="BA235" s="2">
        <f t="shared" si="337"/>
        <v>112.66666666666667</v>
      </c>
      <c r="BL235" s="6"/>
      <c r="CD235" s="6"/>
      <c r="CV235" s="6"/>
    </row>
    <row r="236" spans="1:100" x14ac:dyDescent="0.2">
      <c r="S236" s="6">
        <v>31645</v>
      </c>
      <c r="T236" s="2">
        <v>662</v>
      </c>
      <c r="U236" s="2">
        <v>132</v>
      </c>
      <c r="V236" s="2">
        <v>86</v>
      </c>
      <c r="W236" s="2">
        <v>181</v>
      </c>
      <c r="X236" s="2">
        <v>22</v>
      </c>
      <c r="Y236" s="2">
        <v>20</v>
      </c>
      <c r="Z236" s="2">
        <v>51</v>
      </c>
      <c r="AB236" s="6">
        <f t="shared" ref="AB236:AC236" si="391">AVERAGE(S233:S239)</f>
        <v>31643.142857142859</v>
      </c>
      <c r="AC236" s="2">
        <f t="shared" si="391"/>
        <v>500.85714285714283</v>
      </c>
      <c r="AD236" s="2">
        <f t="shared" si="342"/>
        <v>95.571428571428569</v>
      </c>
      <c r="AE236" s="2">
        <f t="shared" si="343"/>
        <v>71.857142857142861</v>
      </c>
      <c r="AF236" s="2">
        <f t="shared" si="344"/>
        <v>158.71428571428572</v>
      </c>
      <c r="AG236" s="2">
        <f t="shared" si="345"/>
        <v>22</v>
      </c>
      <c r="AH236" s="2">
        <f t="shared" si="346"/>
        <v>23.142857142857142</v>
      </c>
      <c r="AI236" s="2">
        <f t="shared" si="347"/>
        <v>40.428571428571431</v>
      </c>
      <c r="AK236" s="6">
        <v>31772</v>
      </c>
      <c r="AL236" s="2">
        <v>1320</v>
      </c>
      <c r="AO236" s="2">
        <v>617</v>
      </c>
      <c r="AP236" s="2">
        <v>59</v>
      </c>
      <c r="AQ236" s="2">
        <v>156</v>
      </c>
      <c r="AT236" s="6">
        <f t="shared" si="348"/>
        <v>31770.428571428572</v>
      </c>
      <c r="AU236" s="2">
        <f t="shared" si="349"/>
        <v>997</v>
      </c>
      <c r="AV236" s="2">
        <f t="shared" si="332"/>
        <v>143.66666666666666</v>
      </c>
      <c r="AW236" s="2">
        <f t="shared" si="333"/>
        <v>177</v>
      </c>
      <c r="AX236" s="2">
        <f t="shared" si="334"/>
        <v>359.14285714285717</v>
      </c>
      <c r="AY236" s="2">
        <f t="shared" si="335"/>
        <v>45.571428571428569</v>
      </c>
      <c r="AZ236" s="2">
        <f t="shared" si="336"/>
        <v>78.714285714285708</v>
      </c>
      <c r="BA236" s="2">
        <f t="shared" si="337"/>
        <v>116.16666666666667</v>
      </c>
      <c r="BL236" s="6"/>
      <c r="CD236" s="6"/>
      <c r="CV236" s="6"/>
    </row>
    <row r="237" spans="1:100" x14ac:dyDescent="0.2">
      <c r="S237" s="6">
        <v>31645</v>
      </c>
      <c r="T237" s="2">
        <v>679</v>
      </c>
      <c r="U237" s="2">
        <v>136</v>
      </c>
      <c r="V237" s="2">
        <v>116</v>
      </c>
      <c r="W237" s="2">
        <v>199</v>
      </c>
      <c r="X237" s="2">
        <v>40</v>
      </c>
      <c r="Y237" s="2">
        <v>64</v>
      </c>
      <c r="Z237" s="2">
        <v>54</v>
      </c>
      <c r="AB237" s="6">
        <f t="shared" ref="AB237:AC237" si="392">AVERAGE(S234:S240)</f>
        <v>31645.285714285714</v>
      </c>
      <c r="AC237" s="2">
        <f t="shared" si="392"/>
        <v>528.14285714285711</v>
      </c>
      <c r="AD237" s="2">
        <f t="shared" si="342"/>
        <v>110</v>
      </c>
      <c r="AE237" s="2">
        <f t="shared" si="343"/>
        <v>76.714285714285708</v>
      </c>
      <c r="AF237" s="2">
        <f t="shared" si="344"/>
        <v>165.42857142857142</v>
      </c>
      <c r="AG237" s="2">
        <f t="shared" si="345"/>
        <v>23.285714285714285</v>
      </c>
      <c r="AH237" s="2">
        <f t="shared" si="346"/>
        <v>26.142857142857142</v>
      </c>
      <c r="AI237" s="2">
        <f t="shared" si="347"/>
        <v>46</v>
      </c>
      <c r="AK237" s="6">
        <v>31777</v>
      </c>
      <c r="AL237" s="2">
        <v>648</v>
      </c>
      <c r="AM237" s="2">
        <v>119</v>
      </c>
      <c r="AN237" s="2">
        <v>139</v>
      </c>
      <c r="AO237" s="2">
        <v>152</v>
      </c>
      <c r="AP237" s="2">
        <v>27</v>
      </c>
      <c r="AQ237" s="2">
        <v>30</v>
      </c>
      <c r="AR237" s="2">
        <v>119</v>
      </c>
      <c r="AT237" s="6">
        <f t="shared" si="348"/>
        <v>31777.714285714286</v>
      </c>
      <c r="AU237" s="2">
        <f t="shared" si="349"/>
        <v>969.85714285714289</v>
      </c>
      <c r="AV237" s="2">
        <f t="shared" si="332"/>
        <v>148.83333333333334</v>
      </c>
      <c r="AW237" s="2">
        <f t="shared" si="333"/>
        <v>168.8</v>
      </c>
      <c r="AX237" s="2">
        <f t="shared" si="334"/>
        <v>332.57142857142856</v>
      </c>
      <c r="AY237" s="2">
        <f t="shared" si="335"/>
        <v>42.714285714285715</v>
      </c>
      <c r="AZ237" s="2">
        <f t="shared" si="336"/>
        <v>73.571428571428569</v>
      </c>
      <c r="BA237" s="2">
        <f t="shared" si="337"/>
        <v>111</v>
      </c>
      <c r="BL237" s="6"/>
      <c r="CD237" s="6"/>
      <c r="CV237" s="6"/>
    </row>
    <row r="238" spans="1:100" x14ac:dyDescent="0.2">
      <c r="S238" s="6">
        <v>31645</v>
      </c>
      <c r="T238" s="2">
        <v>661</v>
      </c>
      <c r="U238" s="2">
        <v>109</v>
      </c>
      <c r="V238" s="2">
        <v>108</v>
      </c>
      <c r="W238" s="2">
        <v>200</v>
      </c>
      <c r="X238" s="2">
        <v>28</v>
      </c>
      <c r="Y238" s="2">
        <v>36</v>
      </c>
      <c r="Z238" s="2">
        <v>56</v>
      </c>
      <c r="AB238" s="6">
        <f t="shared" ref="AB238:AC238" si="393">AVERAGE(S235:S241)</f>
        <v>31647.428571428572</v>
      </c>
      <c r="AC238" s="2">
        <f t="shared" si="393"/>
        <v>552</v>
      </c>
      <c r="AD238" s="2">
        <f t="shared" si="342"/>
        <v>119.85714285714286</v>
      </c>
      <c r="AE238" s="2">
        <f t="shared" si="343"/>
        <v>81.142857142857139</v>
      </c>
      <c r="AF238" s="2">
        <f t="shared" si="344"/>
        <v>168.42857142857142</v>
      </c>
      <c r="AG238" s="2">
        <f t="shared" si="345"/>
        <v>24.142857142857142</v>
      </c>
      <c r="AH238" s="2">
        <f t="shared" si="346"/>
        <v>28.428571428571427</v>
      </c>
      <c r="AI238" s="2">
        <f t="shared" si="347"/>
        <v>49.428571428571431</v>
      </c>
      <c r="AK238" s="6">
        <v>31784</v>
      </c>
      <c r="AL238" s="2">
        <v>939</v>
      </c>
      <c r="AM238" s="2">
        <v>164</v>
      </c>
      <c r="AN238" s="2">
        <v>201</v>
      </c>
      <c r="AO238" s="2">
        <v>212</v>
      </c>
      <c r="AP238" s="2">
        <v>26</v>
      </c>
      <c r="AQ238" s="2">
        <v>40</v>
      </c>
      <c r="AR238" s="2">
        <v>127</v>
      </c>
      <c r="AT238" s="6">
        <f t="shared" si="348"/>
        <v>31785</v>
      </c>
      <c r="AU238" s="2">
        <f t="shared" si="349"/>
        <v>968.57142857142856</v>
      </c>
      <c r="AV238" s="2">
        <f t="shared" si="332"/>
        <v>145</v>
      </c>
      <c r="AW238" s="2">
        <f t="shared" si="333"/>
        <v>164</v>
      </c>
      <c r="AX238" s="2">
        <f t="shared" si="334"/>
        <v>320.57142857142856</v>
      </c>
      <c r="AY238" s="2">
        <f t="shared" si="335"/>
        <v>40.571428571428569</v>
      </c>
      <c r="AZ238" s="2">
        <f t="shared" si="336"/>
        <v>71</v>
      </c>
      <c r="BA238" s="2">
        <f t="shared" si="337"/>
        <v>105.16666666666667</v>
      </c>
      <c r="BL238" s="6"/>
      <c r="CD238" s="6"/>
      <c r="CV238" s="6"/>
    </row>
    <row r="239" spans="1:100" x14ac:dyDescent="0.2">
      <c r="S239" s="6">
        <v>31653</v>
      </c>
      <c r="T239" s="2">
        <v>497</v>
      </c>
      <c r="U239" s="2">
        <v>114</v>
      </c>
      <c r="V239" s="2">
        <v>76</v>
      </c>
      <c r="W239" s="2">
        <v>144</v>
      </c>
      <c r="X239" s="2">
        <v>21</v>
      </c>
      <c r="Y239" s="2">
        <v>22</v>
      </c>
      <c r="Z239" s="2">
        <v>49</v>
      </c>
      <c r="AB239" s="6">
        <f t="shared" ref="AB239:AC239" si="394">AVERAGE(S236:S242)</f>
        <v>31650.428571428572</v>
      </c>
      <c r="AC239" s="2">
        <f t="shared" si="394"/>
        <v>567.42857142857144</v>
      </c>
      <c r="AD239" s="2">
        <f t="shared" si="342"/>
        <v>129.42857142857142</v>
      </c>
      <c r="AE239" s="2">
        <f t="shared" si="343"/>
        <v>85.714285714285708</v>
      </c>
      <c r="AF239" s="2">
        <f t="shared" si="344"/>
        <v>168.85714285714286</v>
      </c>
      <c r="AG239" s="2">
        <f t="shared" si="345"/>
        <v>24.285714285714285</v>
      </c>
      <c r="AH239" s="2">
        <f t="shared" si="346"/>
        <v>29.142857142857142</v>
      </c>
      <c r="AI239" s="2">
        <f t="shared" si="347"/>
        <v>53.285714285714285</v>
      </c>
      <c r="AK239" s="6">
        <v>31792</v>
      </c>
      <c r="AL239" s="2">
        <v>1610</v>
      </c>
      <c r="AM239" s="2">
        <v>211</v>
      </c>
      <c r="AO239" s="2">
        <v>702</v>
      </c>
      <c r="AP239" s="2">
        <v>103</v>
      </c>
      <c r="AQ239" s="2">
        <v>170</v>
      </c>
      <c r="AR239" s="2">
        <v>103</v>
      </c>
      <c r="AT239" s="6">
        <f t="shared" si="348"/>
        <v>31792</v>
      </c>
      <c r="AU239" s="2">
        <f t="shared" si="349"/>
        <v>977.71428571428567</v>
      </c>
      <c r="AV239" s="2">
        <f t="shared" si="332"/>
        <v>140.5</v>
      </c>
      <c r="AW239" s="2">
        <f t="shared" si="333"/>
        <v>165.4</v>
      </c>
      <c r="AX239" s="2">
        <f t="shared" si="334"/>
        <v>316.71428571428572</v>
      </c>
      <c r="AY239" s="2">
        <f t="shared" si="335"/>
        <v>40.285714285714285</v>
      </c>
      <c r="AZ239" s="2">
        <f t="shared" si="336"/>
        <v>70.142857142857139</v>
      </c>
      <c r="BA239" s="2">
        <f t="shared" si="337"/>
        <v>93.166666666666671</v>
      </c>
      <c r="BL239" s="6"/>
      <c r="CD239" s="6"/>
      <c r="CV239" s="6"/>
    </row>
    <row r="240" spans="1:100" x14ac:dyDescent="0.2">
      <c r="S240" s="6">
        <v>31653</v>
      </c>
      <c r="T240" s="2">
        <v>521</v>
      </c>
      <c r="U240" s="2">
        <v>156</v>
      </c>
      <c r="V240" s="2">
        <v>69</v>
      </c>
      <c r="W240" s="2">
        <v>174</v>
      </c>
      <c r="X240" s="2">
        <v>21</v>
      </c>
      <c r="Y240" s="2">
        <v>26</v>
      </c>
      <c r="Z240" s="2">
        <v>63</v>
      </c>
      <c r="AB240" s="6">
        <f t="shared" ref="AB240:AC240" si="395">AVERAGE(S237:S243)</f>
        <v>31652.428571428572</v>
      </c>
      <c r="AC240" s="2">
        <f t="shared" si="395"/>
        <v>537</v>
      </c>
      <c r="AD240" s="2">
        <f t="shared" si="342"/>
        <v>127</v>
      </c>
      <c r="AE240" s="2">
        <f t="shared" si="343"/>
        <v>82.714285714285708</v>
      </c>
      <c r="AF240" s="2">
        <f t="shared" si="344"/>
        <v>162.71428571428572</v>
      </c>
      <c r="AG240" s="2">
        <f t="shared" si="345"/>
        <v>23.142857142857142</v>
      </c>
      <c r="AH240" s="2">
        <f t="shared" si="346"/>
        <v>27.857142857142858</v>
      </c>
      <c r="AI240" s="2">
        <f t="shared" si="347"/>
        <v>51.428571428571431</v>
      </c>
      <c r="AK240" s="6">
        <v>31800</v>
      </c>
      <c r="AL240" s="2">
        <v>802</v>
      </c>
      <c r="AM240" s="2">
        <v>141</v>
      </c>
      <c r="AN240" s="2">
        <v>195</v>
      </c>
      <c r="AO240" s="2">
        <v>189</v>
      </c>
      <c r="AP240" s="2">
        <v>23</v>
      </c>
      <c r="AQ240" s="2">
        <v>38</v>
      </c>
      <c r="AR240" s="2">
        <v>87</v>
      </c>
      <c r="AT240" s="6">
        <f t="shared" si="348"/>
        <v>31798.714285714286</v>
      </c>
      <c r="AU240" s="2">
        <f t="shared" si="349"/>
        <v>881.28571428571433</v>
      </c>
      <c r="AV240" s="2">
        <f t="shared" si="332"/>
        <v>136.71428571428572</v>
      </c>
      <c r="AW240" s="2">
        <f t="shared" si="333"/>
        <v>156.66666666666666</v>
      </c>
      <c r="AX240" s="2">
        <f t="shared" si="334"/>
        <v>244.14285714285714</v>
      </c>
      <c r="AY240" s="2">
        <f t="shared" si="335"/>
        <v>34.571428571428569</v>
      </c>
      <c r="AZ240" s="2">
        <f t="shared" si="336"/>
        <v>50.714285714285715</v>
      </c>
      <c r="BA240" s="2">
        <f t="shared" si="337"/>
        <v>87</v>
      </c>
      <c r="BL240" s="6"/>
      <c r="CD240" s="6"/>
      <c r="CV240" s="6"/>
    </row>
    <row r="241" spans="19:100" x14ac:dyDescent="0.2">
      <c r="S241" s="6">
        <v>31653</v>
      </c>
      <c r="T241" s="2">
        <v>503</v>
      </c>
      <c r="U241" s="2">
        <v>122</v>
      </c>
      <c r="V241" s="2">
        <v>66</v>
      </c>
      <c r="W241" s="2">
        <v>160</v>
      </c>
      <c r="X241" s="2">
        <v>22</v>
      </c>
      <c r="Y241" s="2">
        <v>21</v>
      </c>
      <c r="Z241" s="2">
        <v>49</v>
      </c>
      <c r="AB241" s="6">
        <f t="shared" ref="AB241:AC241" si="396">AVERAGE(S238:S244)</f>
        <v>31654.428571428572</v>
      </c>
      <c r="AC241" s="2">
        <f t="shared" si="396"/>
        <v>504.57142857142856</v>
      </c>
      <c r="AD241" s="2">
        <f t="shared" si="342"/>
        <v>128.42857142857142</v>
      </c>
      <c r="AE241" s="2">
        <f t="shared" si="343"/>
        <v>77.285714285714292</v>
      </c>
      <c r="AF241" s="2">
        <f t="shared" si="344"/>
        <v>152.28571428571428</v>
      </c>
      <c r="AG241" s="2">
        <f t="shared" si="345"/>
        <v>20.285714285714285</v>
      </c>
      <c r="AH241" s="2">
        <f t="shared" si="346"/>
        <v>21.571428571428573</v>
      </c>
      <c r="AI241" s="2">
        <f t="shared" si="347"/>
        <v>51.857142857142854</v>
      </c>
      <c r="AK241" s="6">
        <v>31807</v>
      </c>
      <c r="AL241" s="2">
        <v>792</v>
      </c>
      <c r="AM241" s="2">
        <v>127</v>
      </c>
      <c r="AN241" s="2">
        <v>147</v>
      </c>
      <c r="AO241" s="2">
        <v>202</v>
      </c>
      <c r="AP241" s="2">
        <v>24</v>
      </c>
      <c r="AQ241" s="2">
        <v>37</v>
      </c>
      <c r="AR241" s="2">
        <v>80</v>
      </c>
      <c r="AT241" s="6">
        <f t="shared" si="348"/>
        <v>31806</v>
      </c>
      <c r="AU241" s="2">
        <f t="shared" si="349"/>
        <v>931.57142857142856</v>
      </c>
      <c r="AV241" s="2">
        <f t="shared" si="332"/>
        <v>131.14285714285714</v>
      </c>
      <c r="AW241" s="2">
        <f t="shared" si="333"/>
        <v>181.5</v>
      </c>
      <c r="AX241" s="2">
        <f t="shared" si="334"/>
        <v>269.71428571428572</v>
      </c>
      <c r="AY241" s="2">
        <f t="shared" si="335"/>
        <v>36.428571428571431</v>
      </c>
      <c r="AZ241" s="2">
        <f t="shared" si="336"/>
        <v>54.285714285714285</v>
      </c>
      <c r="BA241" s="2">
        <f t="shared" si="337"/>
        <v>75.142857142857139</v>
      </c>
      <c r="BL241" s="6"/>
      <c r="CD241" s="6"/>
      <c r="CV241" s="6"/>
    </row>
    <row r="242" spans="19:100" x14ac:dyDescent="0.2">
      <c r="S242" s="6">
        <v>31659</v>
      </c>
      <c r="T242" s="2">
        <v>449</v>
      </c>
      <c r="U242" s="2">
        <v>137</v>
      </c>
      <c r="V242" s="2">
        <v>79</v>
      </c>
      <c r="W242" s="2">
        <v>124</v>
      </c>
      <c r="X242" s="2">
        <v>16</v>
      </c>
      <c r="Y242" s="2">
        <v>15</v>
      </c>
      <c r="Z242" s="2">
        <v>51</v>
      </c>
      <c r="AB242" s="6">
        <f t="shared" ref="AB242:AC242" si="397">AVERAGE(S239:S245)</f>
        <v>31657.285714285714</v>
      </c>
      <c r="AC242" s="2">
        <f t="shared" si="397"/>
        <v>528.71428571428567</v>
      </c>
      <c r="AD242" s="2">
        <f t="shared" si="342"/>
        <v>128.28571428571428</v>
      </c>
      <c r="AE242" s="2">
        <f t="shared" si="343"/>
        <v>91.285714285714292</v>
      </c>
      <c r="AF242" s="2">
        <f t="shared" si="344"/>
        <v>149</v>
      </c>
      <c r="AG242" s="2">
        <f t="shared" si="345"/>
        <v>20.428571428571427</v>
      </c>
      <c r="AH242" s="2">
        <f t="shared" si="346"/>
        <v>22</v>
      </c>
      <c r="AI242" s="2">
        <f t="shared" si="347"/>
        <v>50.714285714285715</v>
      </c>
      <c r="AK242" s="6">
        <v>31812</v>
      </c>
      <c r="AL242" s="2">
        <v>733</v>
      </c>
      <c r="AM242" s="2">
        <v>81</v>
      </c>
      <c r="AN242" s="2">
        <v>145</v>
      </c>
      <c r="AO242" s="2">
        <v>143</v>
      </c>
      <c r="AP242" s="2">
        <v>20</v>
      </c>
      <c r="AQ242" s="2">
        <v>20</v>
      </c>
      <c r="AR242" s="2">
        <v>43</v>
      </c>
      <c r="AT242" s="6">
        <f t="shared" si="348"/>
        <v>31813</v>
      </c>
      <c r="AU242" s="2">
        <f t="shared" si="349"/>
        <v>1001.7142857142857</v>
      </c>
      <c r="AV242" s="2">
        <f t="shared" si="332"/>
        <v>128.57142857142858</v>
      </c>
      <c r="AW242" s="2">
        <f t="shared" si="333"/>
        <v>177.6</v>
      </c>
      <c r="AX242" s="2">
        <f t="shared" si="334"/>
        <v>315.71428571428572</v>
      </c>
      <c r="AY242" s="2">
        <f t="shared" si="335"/>
        <v>36</v>
      </c>
      <c r="AZ242" s="2">
        <f t="shared" si="336"/>
        <v>63.857142857142854</v>
      </c>
      <c r="BA242" s="2">
        <f t="shared" si="337"/>
        <v>67</v>
      </c>
      <c r="BL242" s="6"/>
      <c r="CD242" s="6"/>
      <c r="CV242" s="6"/>
    </row>
    <row r="243" spans="19:100" x14ac:dyDescent="0.2">
      <c r="S243" s="6">
        <v>31659</v>
      </c>
      <c r="T243" s="2">
        <v>449</v>
      </c>
      <c r="U243" s="2">
        <v>115</v>
      </c>
      <c r="V243" s="2">
        <v>65</v>
      </c>
      <c r="W243" s="2">
        <v>138</v>
      </c>
      <c r="X243" s="2">
        <v>14</v>
      </c>
      <c r="Y243" s="2">
        <v>11</v>
      </c>
      <c r="Z243" s="2">
        <v>38</v>
      </c>
      <c r="AB243" s="6">
        <f t="shared" ref="AB243:AC243" si="398">AVERAGE(S240:S246)</f>
        <v>31659</v>
      </c>
      <c r="AC243" s="2">
        <f t="shared" si="398"/>
        <v>571</v>
      </c>
      <c r="AD243" s="2">
        <f t="shared" si="342"/>
        <v>127.14285714285714</v>
      </c>
      <c r="AE243" s="2">
        <f t="shared" si="343"/>
        <v>104.71428571428571</v>
      </c>
      <c r="AF243" s="2">
        <f t="shared" si="344"/>
        <v>152.85714285714286</v>
      </c>
      <c r="AG243" s="2">
        <f t="shared" si="345"/>
        <v>20.857142857142858</v>
      </c>
      <c r="AH243" s="2">
        <f t="shared" si="346"/>
        <v>21.857142857142858</v>
      </c>
      <c r="AI243" s="2">
        <f t="shared" si="347"/>
        <v>49.285714285714285</v>
      </c>
      <c r="AK243" s="6">
        <v>31819</v>
      </c>
      <c r="AL243" s="2">
        <v>645</v>
      </c>
      <c r="AM243" s="2">
        <v>114</v>
      </c>
      <c r="AN243" s="2">
        <v>113</v>
      </c>
      <c r="AO243" s="2">
        <v>109</v>
      </c>
      <c r="AP243" s="2">
        <v>19</v>
      </c>
      <c r="AQ243" s="2">
        <v>20</v>
      </c>
      <c r="AR243" s="2">
        <v>50</v>
      </c>
      <c r="AT243" s="6">
        <f t="shared" si="348"/>
        <v>31819.857142857141</v>
      </c>
      <c r="AU243" s="2">
        <f t="shared" si="349"/>
        <v>926</v>
      </c>
      <c r="AV243" s="2">
        <f t="shared" si="332"/>
        <v>119.42857142857143</v>
      </c>
      <c r="AW243" s="2">
        <f t="shared" si="333"/>
        <v>193.16666666666666</v>
      </c>
      <c r="AX243" s="2">
        <f t="shared" si="334"/>
        <v>257.28571428571428</v>
      </c>
      <c r="AY243" s="2">
        <f t="shared" si="335"/>
        <v>26.142857142857142</v>
      </c>
      <c r="AZ243" s="2">
        <f t="shared" si="336"/>
        <v>46.285714285714285</v>
      </c>
      <c r="BA243" s="2">
        <f t="shared" si="337"/>
        <v>65.142857142857139</v>
      </c>
      <c r="BL243" s="6"/>
      <c r="CD243" s="6"/>
      <c r="CV243" s="6"/>
    </row>
    <row r="244" spans="19:100" x14ac:dyDescent="0.2">
      <c r="S244" s="6">
        <v>31659</v>
      </c>
      <c r="T244" s="2">
        <v>452</v>
      </c>
      <c r="U244" s="2">
        <v>146</v>
      </c>
      <c r="V244" s="2">
        <v>78</v>
      </c>
      <c r="W244" s="2">
        <v>126</v>
      </c>
      <c r="X244" s="2">
        <v>20</v>
      </c>
      <c r="Y244" s="2">
        <v>20</v>
      </c>
      <c r="Z244" s="2">
        <v>57</v>
      </c>
      <c r="AB244" s="6">
        <f t="shared" ref="AB244:AC244" si="399">AVERAGE(S241:S247)</f>
        <v>31660.714285714286</v>
      </c>
      <c r="AC244" s="2">
        <f t="shared" si="399"/>
        <v>618</v>
      </c>
      <c r="AD244" s="2">
        <f t="shared" si="342"/>
        <v>118.71428571428571</v>
      </c>
      <c r="AE244" s="2">
        <f t="shared" si="343"/>
        <v>129.42857142857142</v>
      </c>
      <c r="AF244" s="2">
        <f t="shared" si="344"/>
        <v>149.71428571428572</v>
      </c>
      <c r="AG244" s="2">
        <f t="shared" si="345"/>
        <v>22.142857142857142</v>
      </c>
      <c r="AH244" s="2">
        <f t="shared" si="346"/>
        <v>24.285714285714285</v>
      </c>
      <c r="AI244" s="2">
        <f t="shared" si="347"/>
        <v>47.285714285714285</v>
      </c>
      <c r="AK244" s="6">
        <v>31828</v>
      </c>
      <c r="AL244" s="2">
        <v>1000</v>
      </c>
      <c r="AM244" s="2">
        <v>80</v>
      </c>
      <c r="AN244" s="2">
        <v>288</v>
      </c>
      <c r="AO244" s="2">
        <v>331</v>
      </c>
      <c r="AP244" s="2">
        <v>40</v>
      </c>
      <c r="AQ244" s="2">
        <v>55</v>
      </c>
      <c r="AR244" s="2">
        <v>36</v>
      </c>
      <c r="AT244" s="6">
        <f t="shared" si="348"/>
        <v>31826.571428571428</v>
      </c>
      <c r="AU244" s="2">
        <f t="shared" si="349"/>
        <v>931.71428571428567</v>
      </c>
      <c r="AV244" s="2">
        <f t="shared" si="332"/>
        <v>116.57142857142857</v>
      </c>
      <c r="AW244" s="2">
        <f t="shared" si="333"/>
        <v>185.83333333333334</v>
      </c>
      <c r="AX244" s="2">
        <f t="shared" si="334"/>
        <v>256.71428571428572</v>
      </c>
      <c r="AY244" s="2">
        <f t="shared" si="335"/>
        <v>25.857142857142858</v>
      </c>
      <c r="AZ244" s="2">
        <f t="shared" si="336"/>
        <v>45.285714285714285</v>
      </c>
      <c r="BA244" s="2">
        <f t="shared" si="337"/>
        <v>63.857142857142854</v>
      </c>
      <c r="BL244" s="6"/>
      <c r="CD244" s="6"/>
      <c r="CV244" s="6"/>
    </row>
    <row r="245" spans="19:100" x14ac:dyDescent="0.2">
      <c r="S245" s="6">
        <v>31665</v>
      </c>
      <c r="T245" s="2">
        <v>830</v>
      </c>
      <c r="U245" s="2">
        <v>108</v>
      </c>
      <c r="V245" s="2">
        <v>206</v>
      </c>
      <c r="W245" s="2">
        <v>177</v>
      </c>
      <c r="X245" s="2">
        <v>29</v>
      </c>
      <c r="Y245" s="2">
        <v>39</v>
      </c>
      <c r="Z245" s="2">
        <v>48</v>
      </c>
      <c r="AB245" s="6">
        <f t="shared" ref="AB245:AC245" si="400">AVERAGE(S242:S248)</f>
        <v>31663.571428571428</v>
      </c>
      <c r="AC245" s="2">
        <f t="shared" si="400"/>
        <v>679.71428571428567</v>
      </c>
      <c r="AD245" s="2">
        <f t="shared" si="342"/>
        <v>139</v>
      </c>
      <c r="AE245" s="2">
        <f t="shared" si="343"/>
        <v>162.57142857142858</v>
      </c>
      <c r="AF245" s="2">
        <f t="shared" si="344"/>
        <v>162</v>
      </c>
      <c r="AG245" s="2">
        <f t="shared" si="345"/>
        <v>25.285714285714285</v>
      </c>
      <c r="AH245" s="2">
        <f t="shared" si="346"/>
        <v>33.285714285714285</v>
      </c>
      <c r="AI245" s="2">
        <f t="shared" si="347"/>
        <v>51.142857142857146</v>
      </c>
      <c r="AK245" s="6">
        <v>31833</v>
      </c>
      <c r="AL245" s="2">
        <v>1430</v>
      </c>
      <c r="AM245" s="2">
        <v>146</v>
      </c>
      <c r="AO245" s="2">
        <v>534</v>
      </c>
      <c r="AP245" s="2">
        <v>23</v>
      </c>
      <c r="AQ245" s="2">
        <v>107</v>
      </c>
      <c r="AR245" s="2">
        <v>70</v>
      </c>
      <c r="AT245" s="6">
        <f t="shared" si="348"/>
        <v>31833.285714285714</v>
      </c>
      <c r="AU245" s="2">
        <f t="shared" si="349"/>
        <v>975.71428571428567</v>
      </c>
      <c r="AV245" s="2">
        <f t="shared" si="332"/>
        <v>116.28571428571429</v>
      </c>
      <c r="AW245" s="2">
        <f t="shared" si="333"/>
        <v>200.83333333333334</v>
      </c>
      <c r="AX245" s="2">
        <f t="shared" si="334"/>
        <v>266.42857142857144</v>
      </c>
      <c r="AY245" s="2">
        <f t="shared" si="335"/>
        <v>27.285714285714285</v>
      </c>
      <c r="AZ245" s="2">
        <f t="shared" si="336"/>
        <v>44.571428571428569</v>
      </c>
      <c r="BA245" s="2">
        <f t="shared" si="337"/>
        <v>62.428571428571431</v>
      </c>
      <c r="BL245" s="6"/>
      <c r="CD245" s="6"/>
      <c r="CV245" s="6"/>
    </row>
    <row r="246" spans="19:100" x14ac:dyDescent="0.2">
      <c r="S246" s="6">
        <v>31665</v>
      </c>
      <c r="T246" s="2">
        <v>793</v>
      </c>
      <c r="U246" s="2">
        <v>106</v>
      </c>
      <c r="V246" s="2">
        <v>170</v>
      </c>
      <c r="W246" s="2">
        <v>171</v>
      </c>
      <c r="X246" s="2">
        <v>24</v>
      </c>
      <c r="Y246" s="2">
        <v>21</v>
      </c>
      <c r="Z246" s="2">
        <v>39</v>
      </c>
      <c r="AB246" s="6">
        <f t="shared" ref="AB246:AC246" si="401">AVERAGE(S243:S249)</f>
        <v>31665.571428571428</v>
      </c>
      <c r="AC246" s="2">
        <f t="shared" si="401"/>
        <v>751.28571428571433</v>
      </c>
      <c r="AD246" s="2">
        <f t="shared" si="342"/>
        <v>147</v>
      </c>
      <c r="AE246" s="2">
        <f t="shared" si="343"/>
        <v>192.71428571428572</v>
      </c>
      <c r="AF246" s="2">
        <f t="shared" si="344"/>
        <v>175.42857142857142</v>
      </c>
      <c r="AG246" s="2">
        <f t="shared" si="345"/>
        <v>29</v>
      </c>
      <c r="AH246" s="2">
        <f t="shared" si="346"/>
        <v>41.857142857142854</v>
      </c>
      <c r="AI246" s="2">
        <f t="shared" si="347"/>
        <v>52.571428571428569</v>
      </c>
      <c r="AK246" s="6">
        <v>31840</v>
      </c>
      <c r="AL246" s="2">
        <v>1080</v>
      </c>
      <c r="AM246" s="2">
        <v>147</v>
      </c>
      <c r="AN246" s="2">
        <v>271</v>
      </c>
      <c r="AO246" s="2">
        <v>293</v>
      </c>
      <c r="AP246" s="2">
        <v>34</v>
      </c>
      <c r="AQ246" s="2">
        <v>47</v>
      </c>
      <c r="AR246" s="2">
        <v>90</v>
      </c>
      <c r="AT246" s="6">
        <f t="shared" si="348"/>
        <v>31840.571428571428</v>
      </c>
      <c r="AU246" s="2">
        <f t="shared" si="349"/>
        <v>1028.1428571428571</v>
      </c>
      <c r="AV246" s="2">
        <f t="shared" si="332"/>
        <v>126.85714285714286</v>
      </c>
      <c r="AW246" s="2">
        <f t="shared" si="333"/>
        <v>218.5</v>
      </c>
      <c r="AX246" s="2">
        <f t="shared" si="334"/>
        <v>280.14285714285717</v>
      </c>
      <c r="AY246" s="2">
        <f t="shared" si="335"/>
        <v>28.571428571428573</v>
      </c>
      <c r="AZ246" s="2">
        <f t="shared" si="336"/>
        <v>46.857142857142854</v>
      </c>
      <c r="BA246" s="2">
        <f t="shared" si="337"/>
        <v>66.428571428571431</v>
      </c>
      <c r="BL246" s="6"/>
      <c r="CD246" s="6"/>
      <c r="CV246" s="6"/>
    </row>
    <row r="247" spans="19:100" x14ac:dyDescent="0.2">
      <c r="S247" s="6">
        <v>31665</v>
      </c>
      <c r="T247" s="2">
        <v>850</v>
      </c>
      <c r="U247" s="2">
        <v>97</v>
      </c>
      <c r="V247" s="2">
        <v>242</v>
      </c>
      <c r="W247" s="2">
        <v>152</v>
      </c>
      <c r="X247" s="2">
        <v>30</v>
      </c>
      <c r="Y247" s="2">
        <v>43</v>
      </c>
      <c r="Z247" s="2">
        <v>49</v>
      </c>
      <c r="AB247" s="6">
        <f t="shared" ref="AB247:AC247" si="402">AVERAGE(S244:S250)</f>
        <v>31667.571428571428</v>
      </c>
      <c r="AC247" s="2">
        <f t="shared" si="402"/>
        <v>814.14285714285711</v>
      </c>
      <c r="AD247" s="2">
        <f t="shared" si="342"/>
        <v>152.57142857142858</v>
      </c>
      <c r="AE247" s="2">
        <f t="shared" si="343"/>
        <v>222.71428571428572</v>
      </c>
      <c r="AF247" s="2">
        <f t="shared" si="344"/>
        <v>182.57142857142858</v>
      </c>
      <c r="AG247" s="2">
        <f t="shared" si="345"/>
        <v>32.571428571428569</v>
      </c>
      <c r="AH247" s="2">
        <f t="shared" si="346"/>
        <v>48.857142857142854</v>
      </c>
      <c r="AI247" s="2">
        <f t="shared" si="347"/>
        <v>58</v>
      </c>
      <c r="AK247" s="6">
        <v>31847</v>
      </c>
      <c r="AL247" s="2">
        <v>842</v>
      </c>
      <c r="AM247" s="2">
        <v>121</v>
      </c>
      <c r="AN247" s="2">
        <v>151</v>
      </c>
      <c r="AO247" s="2">
        <v>185</v>
      </c>
      <c r="AP247" s="2">
        <v>21</v>
      </c>
      <c r="AQ247" s="2">
        <v>31</v>
      </c>
      <c r="AR247" s="2">
        <v>78</v>
      </c>
      <c r="AT247" s="6">
        <f t="shared" si="348"/>
        <v>31847.428571428572</v>
      </c>
      <c r="AU247" s="2">
        <f t="shared" si="349"/>
        <v>1093.1428571428571</v>
      </c>
      <c r="AV247" s="2">
        <f t="shared" si="332"/>
        <v>123</v>
      </c>
      <c r="AW247" s="2">
        <f t="shared" si="333"/>
        <v>244.66666666666666</v>
      </c>
      <c r="AX247" s="2">
        <f t="shared" si="334"/>
        <v>303</v>
      </c>
      <c r="AY247" s="2">
        <f t="shared" si="335"/>
        <v>29.428571428571427</v>
      </c>
      <c r="AZ247" s="2">
        <f t="shared" si="336"/>
        <v>50.714285714285715</v>
      </c>
      <c r="BA247" s="2">
        <f t="shared" si="337"/>
        <v>66.714285714285708</v>
      </c>
      <c r="BL247" s="6"/>
      <c r="CD247" s="6"/>
      <c r="CV247" s="6"/>
    </row>
    <row r="248" spans="19:100" x14ac:dyDescent="0.2">
      <c r="S248" s="6">
        <v>31673</v>
      </c>
      <c r="T248" s="2">
        <v>935</v>
      </c>
      <c r="U248" s="2">
        <v>264</v>
      </c>
      <c r="V248" s="2">
        <v>298</v>
      </c>
      <c r="W248" s="2">
        <v>246</v>
      </c>
      <c r="X248" s="2">
        <v>44</v>
      </c>
      <c r="Y248" s="2">
        <v>84</v>
      </c>
      <c r="Z248" s="2">
        <v>76</v>
      </c>
      <c r="AB248" s="6">
        <f t="shared" ref="AB248:AC248" si="403">AVERAGE(S245:S251)</f>
        <v>31670.571428571428</v>
      </c>
      <c r="AC248" s="2">
        <f t="shared" si="403"/>
        <v>903.85714285714289</v>
      </c>
      <c r="AD248" s="2">
        <f t="shared" si="342"/>
        <v>160</v>
      </c>
      <c r="AE248" s="2">
        <f t="shared" si="343"/>
        <v>276.14285714285717</v>
      </c>
      <c r="AF248" s="2">
        <f t="shared" si="344"/>
        <v>206.28571428571428</v>
      </c>
      <c r="AG248" s="2">
        <f t="shared" si="345"/>
        <v>41.142857142857146</v>
      </c>
      <c r="AH248" s="2">
        <f t="shared" si="346"/>
        <v>67</v>
      </c>
      <c r="AI248" s="2">
        <f t="shared" si="347"/>
        <v>58</v>
      </c>
      <c r="AK248" s="6">
        <v>31854</v>
      </c>
      <c r="AL248" s="2">
        <v>1100</v>
      </c>
      <c r="AM248" s="2">
        <v>125</v>
      </c>
      <c r="AN248" s="2">
        <v>237</v>
      </c>
      <c r="AO248" s="2">
        <v>270</v>
      </c>
      <c r="AP248" s="2">
        <v>34</v>
      </c>
      <c r="AQ248" s="2">
        <v>32</v>
      </c>
      <c r="AR248" s="2">
        <v>70</v>
      </c>
      <c r="AT248" s="6">
        <f t="shared" si="348"/>
        <v>31854.142857142859</v>
      </c>
      <c r="AU248" s="2">
        <f t="shared" si="349"/>
        <v>1137.4285714285713</v>
      </c>
      <c r="AV248" s="2">
        <f t="shared" si="332"/>
        <v>132.14285714285714</v>
      </c>
      <c r="AW248" s="2">
        <f t="shared" si="333"/>
        <v>258.5</v>
      </c>
      <c r="AX248" s="2">
        <f t="shared" si="334"/>
        <v>297.71428571428572</v>
      </c>
      <c r="AY248" s="2">
        <f t="shared" si="335"/>
        <v>28.571428571428573</v>
      </c>
      <c r="AZ248" s="2">
        <f t="shared" si="336"/>
        <v>48.285714285714285</v>
      </c>
      <c r="BA248" s="2">
        <f t="shared" si="337"/>
        <v>71.285714285714292</v>
      </c>
      <c r="BL248" s="6"/>
      <c r="CD248" s="6"/>
      <c r="CV248" s="6"/>
    </row>
    <row r="249" spans="19:100" x14ac:dyDescent="0.2">
      <c r="S249" s="6">
        <v>31673</v>
      </c>
      <c r="T249" s="2">
        <v>950</v>
      </c>
      <c r="U249" s="2">
        <v>193</v>
      </c>
      <c r="V249" s="2">
        <v>290</v>
      </c>
      <c r="W249" s="2">
        <v>218</v>
      </c>
      <c r="X249" s="2">
        <v>42</v>
      </c>
      <c r="Y249" s="2">
        <v>75</v>
      </c>
      <c r="Z249" s="2">
        <v>61</v>
      </c>
      <c r="AB249" s="6">
        <f t="shared" ref="AB249:AC249" si="404">AVERAGE(S246:S252)</f>
        <v>31672.714285714286</v>
      </c>
      <c r="AC249" s="2">
        <f t="shared" si="404"/>
        <v>933.85714285714289</v>
      </c>
      <c r="AD249" s="2">
        <f t="shared" si="342"/>
        <v>167.42857142857142</v>
      </c>
      <c r="AE249" s="2">
        <f t="shared" si="343"/>
        <v>308.85714285714283</v>
      </c>
      <c r="AF249" s="2">
        <f t="shared" si="344"/>
        <v>219.57142857142858</v>
      </c>
      <c r="AG249" s="2">
        <f t="shared" si="345"/>
        <v>48.428571428571431</v>
      </c>
      <c r="AH249" s="2">
        <f t="shared" si="346"/>
        <v>81</v>
      </c>
      <c r="AI249" s="2">
        <f t="shared" si="347"/>
        <v>58</v>
      </c>
      <c r="AK249" s="6">
        <v>31863</v>
      </c>
      <c r="AL249" s="2">
        <v>1100</v>
      </c>
      <c r="AM249" s="2">
        <v>155</v>
      </c>
      <c r="AN249" s="2">
        <v>251</v>
      </c>
      <c r="AO249" s="2">
        <v>239</v>
      </c>
      <c r="AP249" s="2">
        <v>29</v>
      </c>
      <c r="AQ249" s="2">
        <v>36</v>
      </c>
      <c r="AR249" s="2">
        <v>71</v>
      </c>
      <c r="AT249" s="6">
        <f t="shared" si="348"/>
        <v>31861.142857142859</v>
      </c>
      <c r="AU249" s="2">
        <f t="shared" si="349"/>
        <v>1059.8571428571429</v>
      </c>
      <c r="AV249" s="2">
        <f t="shared" si="332"/>
        <v>126.85714285714286</v>
      </c>
      <c r="AW249" s="2">
        <f t="shared" si="333"/>
        <v>248.57142857142858</v>
      </c>
      <c r="AX249" s="2">
        <f t="shared" si="334"/>
        <v>240.57142857142858</v>
      </c>
      <c r="AY249" s="2">
        <f t="shared" si="335"/>
        <v>28.285714285714285</v>
      </c>
      <c r="AZ249" s="2">
        <f t="shared" si="336"/>
        <v>36.857142857142854</v>
      </c>
      <c r="BA249" s="2">
        <f t="shared" si="337"/>
        <v>69.428571428571431</v>
      </c>
      <c r="BL249" s="6"/>
      <c r="CD249" s="6"/>
      <c r="CV249" s="6"/>
    </row>
    <row r="250" spans="19:100" x14ac:dyDescent="0.2">
      <c r="S250" s="6">
        <v>31673</v>
      </c>
      <c r="T250" s="2">
        <v>889</v>
      </c>
      <c r="U250" s="2">
        <v>154</v>
      </c>
      <c r="V250" s="2">
        <v>275</v>
      </c>
      <c r="W250" s="2">
        <v>188</v>
      </c>
      <c r="X250" s="2">
        <v>39</v>
      </c>
      <c r="Y250" s="2">
        <v>60</v>
      </c>
      <c r="Z250" s="2">
        <v>76</v>
      </c>
      <c r="AB250" s="6">
        <f t="shared" ref="AB250:AC250" si="405">AVERAGE(S247:S253)</f>
        <v>31674.857142857141</v>
      </c>
      <c r="AC250" s="2">
        <f t="shared" si="405"/>
        <v>972</v>
      </c>
      <c r="AD250" s="2">
        <f t="shared" si="342"/>
        <v>172.71428571428572</v>
      </c>
      <c r="AE250" s="2">
        <f t="shared" si="343"/>
        <v>343.28571428571428</v>
      </c>
      <c r="AF250" s="2">
        <f t="shared" si="344"/>
        <v>234.71428571428572</v>
      </c>
      <c r="AG250" s="2">
        <f t="shared" si="345"/>
        <v>54.714285714285715</v>
      </c>
      <c r="AH250" s="2">
        <f t="shared" si="346"/>
        <v>94.714285714285708</v>
      </c>
      <c r="AI250" s="2">
        <f t="shared" si="347"/>
        <v>57.857142857142854</v>
      </c>
      <c r="AK250" s="6">
        <v>31867</v>
      </c>
      <c r="AL250" s="2">
        <v>1100</v>
      </c>
      <c r="AM250" s="2">
        <v>87</v>
      </c>
      <c r="AN250" s="2">
        <v>270</v>
      </c>
      <c r="AO250" s="2">
        <v>269</v>
      </c>
      <c r="AP250" s="2">
        <v>25</v>
      </c>
      <c r="AQ250" s="2">
        <v>47</v>
      </c>
      <c r="AR250" s="2">
        <v>52</v>
      </c>
      <c r="AT250" s="6">
        <f t="shared" si="348"/>
        <v>31868.142857142859</v>
      </c>
      <c r="AU250" s="2">
        <f t="shared" si="349"/>
        <v>1056.5</v>
      </c>
      <c r="AV250" s="2">
        <f t="shared" si="332"/>
        <v>123.5</v>
      </c>
      <c r="AW250" s="2">
        <f t="shared" si="333"/>
        <v>245.14285714285714</v>
      </c>
      <c r="AX250" s="2">
        <f t="shared" si="334"/>
        <v>231.83333333333334</v>
      </c>
      <c r="AY250" s="2">
        <f t="shared" si="335"/>
        <v>30.714285714285715</v>
      </c>
      <c r="AZ250" s="2">
        <f t="shared" si="336"/>
        <v>55.285714285714285</v>
      </c>
      <c r="BA250" s="2">
        <f t="shared" si="337"/>
        <v>66</v>
      </c>
      <c r="BL250" s="6"/>
      <c r="CD250" s="6"/>
      <c r="CV250" s="6"/>
    </row>
    <row r="251" spans="19:100" x14ac:dyDescent="0.2">
      <c r="S251" s="6">
        <v>31680</v>
      </c>
      <c r="T251" s="2">
        <v>1080</v>
      </c>
      <c r="U251" s="2">
        <v>198</v>
      </c>
      <c r="V251" s="2">
        <v>452</v>
      </c>
      <c r="W251" s="2">
        <v>292</v>
      </c>
      <c r="X251" s="2">
        <v>80</v>
      </c>
      <c r="Y251" s="2">
        <v>147</v>
      </c>
      <c r="Z251" s="2">
        <v>57</v>
      </c>
      <c r="AB251" s="6">
        <f t="shared" ref="AB251:AC251" si="406">AVERAGE(S248:S254)</f>
        <v>31678</v>
      </c>
      <c r="AC251" s="2">
        <f t="shared" si="406"/>
        <v>1010.5714285714286</v>
      </c>
      <c r="AD251" s="2">
        <f t="shared" si="342"/>
        <v>260.28571428571428</v>
      </c>
      <c r="AE251" s="2">
        <f t="shared" si="343"/>
        <v>402.14285714285717</v>
      </c>
      <c r="AF251" s="2">
        <f t="shared" si="344"/>
        <v>293.42857142857144</v>
      </c>
      <c r="AG251" s="2">
        <f t="shared" si="345"/>
        <v>84.285714285714292</v>
      </c>
      <c r="AH251" s="2">
        <f t="shared" si="346"/>
        <v>152.42857142857142</v>
      </c>
      <c r="AI251" s="2">
        <f t="shared" si="347"/>
        <v>68.857142857142861</v>
      </c>
      <c r="AK251" s="6">
        <v>31875</v>
      </c>
      <c r="AL251" s="2">
        <v>1310</v>
      </c>
      <c r="AM251" s="2">
        <v>144</v>
      </c>
      <c r="AN251" s="2">
        <v>371</v>
      </c>
      <c r="AO251" s="2">
        <v>294</v>
      </c>
      <c r="AP251" s="2">
        <v>34</v>
      </c>
      <c r="AQ251" s="2">
        <v>38</v>
      </c>
      <c r="AR251" s="2">
        <v>68</v>
      </c>
      <c r="AT251" s="6">
        <f t="shared" si="348"/>
        <v>31875.142857142859</v>
      </c>
      <c r="AU251" s="2">
        <f t="shared" si="349"/>
        <v>1122.8333333333333</v>
      </c>
      <c r="AV251" s="2">
        <f t="shared" si="332"/>
        <v>121.66666666666667</v>
      </c>
      <c r="AW251" s="2">
        <f t="shared" si="333"/>
        <v>251.14285714285714</v>
      </c>
      <c r="AX251" s="2">
        <f t="shared" si="334"/>
        <v>244</v>
      </c>
      <c r="AY251" s="2">
        <f t="shared" si="335"/>
        <v>32.857142857142854</v>
      </c>
      <c r="AZ251" s="2">
        <f t="shared" si="336"/>
        <v>56.285714285714285</v>
      </c>
      <c r="BA251" s="2">
        <f t="shared" si="337"/>
        <v>63.333333333333336</v>
      </c>
      <c r="BL251" s="6"/>
      <c r="CD251" s="6"/>
      <c r="CV251" s="6"/>
    </row>
    <row r="252" spans="19:100" x14ac:dyDescent="0.2">
      <c r="S252" s="6">
        <v>31680</v>
      </c>
      <c r="T252" s="2">
        <v>1040</v>
      </c>
      <c r="U252" s="2">
        <v>160</v>
      </c>
      <c r="V252" s="2">
        <v>435</v>
      </c>
      <c r="W252" s="2">
        <v>270</v>
      </c>
      <c r="X252" s="2">
        <v>80</v>
      </c>
      <c r="Y252" s="2">
        <v>137</v>
      </c>
      <c r="Z252" s="2">
        <v>48</v>
      </c>
      <c r="AB252" s="6">
        <f t="shared" ref="AB252:AC252" si="407">AVERAGE(S249:S255)</f>
        <v>31680</v>
      </c>
      <c r="AC252" s="2">
        <f t="shared" si="407"/>
        <v>1037</v>
      </c>
      <c r="AD252" s="2">
        <f t="shared" si="342"/>
        <v>304.71428571428572</v>
      </c>
      <c r="AE252" s="2">
        <f t="shared" si="343"/>
        <v>451.57142857142856</v>
      </c>
      <c r="AF252" s="2">
        <f t="shared" si="344"/>
        <v>343.57142857142856</v>
      </c>
      <c r="AG252" s="2">
        <f t="shared" si="345"/>
        <v>107.42857142857143</v>
      </c>
      <c r="AH252" s="2">
        <f t="shared" si="346"/>
        <v>193.42857142857142</v>
      </c>
      <c r="AI252" s="2">
        <f t="shared" si="347"/>
        <v>69.428571428571431</v>
      </c>
      <c r="AK252" s="6">
        <v>31882</v>
      </c>
      <c r="AL252" s="2">
        <v>887</v>
      </c>
      <c r="AM252" s="2">
        <v>109</v>
      </c>
      <c r="AN252" s="2">
        <v>189</v>
      </c>
      <c r="AO252" s="2">
        <v>134</v>
      </c>
      <c r="AP252" s="2">
        <v>21</v>
      </c>
      <c r="AQ252" s="2">
        <v>27</v>
      </c>
      <c r="AR252" s="2">
        <v>57</v>
      </c>
      <c r="AT252" s="6">
        <f t="shared" si="348"/>
        <v>31882.428571428572</v>
      </c>
      <c r="AU252" s="2">
        <f t="shared" si="349"/>
        <v>1114.5</v>
      </c>
      <c r="AV252" s="2">
        <f t="shared" si="332"/>
        <v>117.5</v>
      </c>
      <c r="AW252" s="2">
        <f t="shared" si="333"/>
        <v>237.42857142857142</v>
      </c>
      <c r="AX252" s="2">
        <f t="shared" si="334"/>
        <v>223.83333333333334</v>
      </c>
      <c r="AY252" s="2">
        <f t="shared" si="335"/>
        <v>30.714285714285715</v>
      </c>
      <c r="AZ252" s="2">
        <f t="shared" si="336"/>
        <v>54.142857142857146</v>
      </c>
      <c r="BA252" s="2">
        <f t="shared" si="337"/>
        <v>59.5</v>
      </c>
      <c r="BL252" s="6"/>
      <c r="CD252" s="6"/>
      <c r="CV252" s="6"/>
    </row>
    <row r="253" spans="19:100" x14ac:dyDescent="0.2">
      <c r="S253" s="6">
        <v>31680</v>
      </c>
      <c r="T253" s="2">
        <v>1060</v>
      </c>
      <c r="U253" s="2">
        <v>143</v>
      </c>
      <c r="V253" s="2">
        <v>411</v>
      </c>
      <c r="W253" s="2">
        <v>277</v>
      </c>
      <c r="X253" s="2">
        <v>68</v>
      </c>
      <c r="Y253" s="2">
        <v>117</v>
      </c>
      <c r="Z253" s="2">
        <v>38</v>
      </c>
      <c r="AB253" s="6">
        <f t="shared" ref="AB253:AC253" si="408">AVERAGE(S250:S256)</f>
        <v>31682</v>
      </c>
      <c r="AC253" s="2">
        <f t="shared" si="408"/>
        <v>1052.7142857142858</v>
      </c>
      <c r="AD253" s="2">
        <f t="shared" si="342"/>
        <v>353.28571428571428</v>
      </c>
      <c r="AE253" s="2">
        <f t="shared" si="343"/>
        <v>493.28571428571428</v>
      </c>
      <c r="AF253" s="2">
        <f t="shared" si="344"/>
        <v>380</v>
      </c>
      <c r="AG253" s="2">
        <f t="shared" si="345"/>
        <v>129.71428571428572</v>
      </c>
      <c r="AH253" s="2">
        <f t="shared" si="346"/>
        <v>234.71428571428572</v>
      </c>
      <c r="AI253" s="2">
        <f t="shared" si="347"/>
        <v>74.857142857142861</v>
      </c>
      <c r="AK253" s="6">
        <v>31889</v>
      </c>
      <c r="AN253" s="2">
        <v>247</v>
      </c>
      <c r="AP253" s="2">
        <v>51</v>
      </c>
      <c r="AQ253" s="2">
        <v>176</v>
      </c>
      <c r="AT253" s="6"/>
      <c r="BL253" s="6"/>
      <c r="CD253" s="6"/>
      <c r="CV253" s="6"/>
    </row>
    <row r="254" spans="19:100" x14ac:dyDescent="0.2">
      <c r="S254" s="6">
        <v>31687</v>
      </c>
      <c r="T254" s="2">
        <v>1120</v>
      </c>
      <c r="U254" s="2">
        <v>710</v>
      </c>
      <c r="V254" s="2">
        <v>654</v>
      </c>
      <c r="W254" s="2">
        <v>563</v>
      </c>
      <c r="X254" s="2">
        <v>237</v>
      </c>
      <c r="Y254" s="2">
        <v>447</v>
      </c>
      <c r="Z254" s="2">
        <v>126</v>
      </c>
      <c r="AB254" s="6">
        <f t="shared" ref="AB254:AC254" si="409">AVERAGE(S251:S257)</f>
        <v>31685.714285714286</v>
      </c>
      <c r="AC254" s="2">
        <f t="shared" si="409"/>
        <v>1137.1428571428571</v>
      </c>
      <c r="AD254" s="2">
        <f t="shared" si="342"/>
        <v>416.57142857142856</v>
      </c>
      <c r="AE254" s="2">
        <f t="shared" si="343"/>
        <v>565.14285714285711</v>
      </c>
      <c r="AF254" s="2">
        <f t="shared" si="344"/>
        <v>442.28571428571428</v>
      </c>
      <c r="AG254" s="2">
        <f t="shared" si="345"/>
        <v>149.28571428571428</v>
      </c>
      <c r="AH254" s="2">
        <f t="shared" si="346"/>
        <v>280.85714285714283</v>
      </c>
      <c r="AI254" s="2">
        <f t="shared" si="347"/>
        <v>78</v>
      </c>
      <c r="AK254" s="6">
        <v>31896</v>
      </c>
      <c r="AL254" s="2">
        <v>1240</v>
      </c>
      <c r="AM254" s="2">
        <v>110</v>
      </c>
      <c r="AN254" s="2">
        <v>193</v>
      </c>
      <c r="AO254" s="2">
        <v>258</v>
      </c>
      <c r="AP254" s="2">
        <v>36</v>
      </c>
      <c r="AQ254" s="2">
        <v>38</v>
      </c>
      <c r="AR254" s="2">
        <v>62</v>
      </c>
      <c r="AT254" s="6"/>
      <c r="BL254" s="6"/>
      <c r="CD254" s="6"/>
      <c r="CV254" s="6"/>
    </row>
    <row r="255" spans="19:100" x14ac:dyDescent="0.2">
      <c r="S255" s="6">
        <v>31687</v>
      </c>
      <c r="T255" s="2">
        <v>1120</v>
      </c>
      <c r="U255" s="2">
        <v>575</v>
      </c>
      <c r="V255" s="2">
        <v>644</v>
      </c>
      <c r="W255" s="2">
        <v>597</v>
      </c>
      <c r="X255" s="2">
        <v>206</v>
      </c>
      <c r="Y255" s="2">
        <v>371</v>
      </c>
      <c r="Z255" s="2">
        <v>80</v>
      </c>
      <c r="AB255" s="6">
        <f t="shared" ref="AB255:AC255" si="410">AVERAGE(S252:S258)</f>
        <v>31688.428571428572</v>
      </c>
      <c r="AC255" s="2">
        <f t="shared" si="410"/>
        <v>1171.4285714285713</v>
      </c>
      <c r="AD255" s="2">
        <f t="shared" si="342"/>
        <v>461.28571428571428</v>
      </c>
      <c r="AE255" s="2">
        <f t="shared" si="343"/>
        <v>608.28571428571433</v>
      </c>
      <c r="AF255" s="2">
        <f t="shared" si="344"/>
        <v>481.71428571428572</v>
      </c>
      <c r="AG255" s="2">
        <f t="shared" si="345"/>
        <v>159.42857142857142</v>
      </c>
      <c r="AH255" s="2">
        <f t="shared" si="346"/>
        <v>306.28571428571428</v>
      </c>
      <c r="AI255" s="2">
        <f t="shared" si="347"/>
        <v>85.428571428571431</v>
      </c>
      <c r="AK255" s="6">
        <v>31905</v>
      </c>
      <c r="AL255" s="2">
        <v>1050</v>
      </c>
      <c r="AM255" s="2">
        <v>100</v>
      </c>
      <c r="AN255" s="2">
        <v>141</v>
      </c>
      <c r="AO255" s="2">
        <v>149</v>
      </c>
      <c r="AP255" s="2">
        <v>19</v>
      </c>
      <c r="AQ255" s="2">
        <v>17</v>
      </c>
      <c r="AR255" s="2">
        <v>47</v>
      </c>
      <c r="AT255" s="6"/>
      <c r="BL255" s="6"/>
      <c r="CD255" s="6"/>
      <c r="CV255" s="6"/>
    </row>
    <row r="256" spans="19:100" x14ac:dyDescent="0.2">
      <c r="S256" s="6">
        <v>31687</v>
      </c>
      <c r="T256" s="2">
        <v>1060</v>
      </c>
      <c r="U256" s="2">
        <v>533</v>
      </c>
      <c r="V256" s="2">
        <v>582</v>
      </c>
      <c r="W256" s="2">
        <v>473</v>
      </c>
      <c r="X256" s="2">
        <v>198</v>
      </c>
      <c r="Y256" s="2">
        <v>364</v>
      </c>
      <c r="Z256" s="2">
        <v>99</v>
      </c>
      <c r="AB256" s="6">
        <f t="shared" ref="AB256:AC256" si="411">AVERAGE(S253:S259)</f>
        <v>31691.142857142859</v>
      </c>
      <c r="AC256" s="2">
        <f t="shared" si="411"/>
        <v>1240</v>
      </c>
      <c r="AD256" s="2">
        <f t="shared" si="342"/>
        <v>521.42857142857144</v>
      </c>
      <c r="AE256" s="2">
        <f t="shared" si="343"/>
        <v>658.14285714285711</v>
      </c>
      <c r="AF256" s="2">
        <f t="shared" si="344"/>
        <v>532.14285714285711</v>
      </c>
      <c r="AG256" s="2">
        <f t="shared" si="345"/>
        <v>173.57142857142858</v>
      </c>
      <c r="AH256" s="2">
        <f t="shared" si="346"/>
        <v>341</v>
      </c>
      <c r="AI256" s="2">
        <f t="shared" si="347"/>
        <v>91.571428571428569</v>
      </c>
      <c r="AT256" s="6"/>
      <c r="BL256" s="6"/>
      <c r="CD256" s="6"/>
      <c r="CV256" s="6"/>
    </row>
    <row r="257" spans="19:100" x14ac:dyDescent="0.2">
      <c r="S257" s="6">
        <v>31699</v>
      </c>
      <c r="T257" s="2">
        <v>1480</v>
      </c>
      <c r="U257" s="2">
        <v>597</v>
      </c>
      <c r="V257" s="2">
        <v>778</v>
      </c>
      <c r="W257" s="2">
        <v>624</v>
      </c>
      <c r="X257" s="2">
        <v>176</v>
      </c>
      <c r="Y257" s="2">
        <v>383</v>
      </c>
      <c r="Z257" s="2">
        <v>98</v>
      </c>
      <c r="AB257" s="6">
        <f t="shared" ref="AB257:AC257" si="412">AVERAGE(S254:S260)</f>
        <v>31694.857142857141</v>
      </c>
      <c r="AC257" s="2">
        <f t="shared" si="412"/>
        <v>1295.7142857142858</v>
      </c>
      <c r="AD257" s="2">
        <f t="shared" si="342"/>
        <v>589</v>
      </c>
      <c r="AE257" s="2">
        <f t="shared" si="343"/>
        <v>735</v>
      </c>
      <c r="AF257" s="2">
        <f t="shared" si="344"/>
        <v>608.14285714285711</v>
      </c>
      <c r="AG257" s="2">
        <f t="shared" si="345"/>
        <v>203.14285714285714</v>
      </c>
      <c r="AH257" s="2">
        <f t="shared" si="346"/>
        <v>378.33333333333331</v>
      </c>
      <c r="AI257" s="2">
        <f t="shared" si="347"/>
        <v>97.857142857142861</v>
      </c>
      <c r="AT257" s="6"/>
      <c r="BL257" s="6"/>
      <c r="CD257" s="6"/>
      <c r="CV257" s="6"/>
    </row>
    <row r="258" spans="19:100" x14ac:dyDescent="0.2">
      <c r="S258" s="6">
        <v>31699</v>
      </c>
      <c r="T258" s="2">
        <v>1320</v>
      </c>
      <c r="U258" s="2">
        <v>511</v>
      </c>
      <c r="V258" s="2">
        <v>754</v>
      </c>
      <c r="W258" s="2">
        <v>568</v>
      </c>
      <c r="X258" s="2">
        <v>151</v>
      </c>
      <c r="Y258" s="2">
        <v>325</v>
      </c>
      <c r="Z258" s="2">
        <v>109</v>
      </c>
      <c r="AB258" s="6">
        <f t="shared" ref="AB258:AC258" si="413">AVERAGE(S255:S261)</f>
        <v>31697.571428571428</v>
      </c>
      <c r="AC258" s="2">
        <f t="shared" si="413"/>
        <v>1384.2857142857142</v>
      </c>
      <c r="AD258" s="2">
        <f t="shared" si="342"/>
        <v>619.14285714285711</v>
      </c>
      <c r="AE258" s="2">
        <f t="shared" si="343"/>
        <v>798.71428571428567</v>
      </c>
      <c r="AF258" s="2">
        <f t="shared" si="344"/>
        <v>615.66666666666663</v>
      </c>
      <c r="AG258" s="2">
        <f t="shared" si="345"/>
        <v>197.5</v>
      </c>
      <c r="AH258" s="2">
        <f t="shared" si="346"/>
        <v>364.6</v>
      </c>
      <c r="AI258" s="2">
        <f t="shared" si="347"/>
        <v>96.142857142857139</v>
      </c>
      <c r="AT258" s="6"/>
      <c r="BL258" s="6"/>
      <c r="CD258" s="6"/>
      <c r="CV258" s="6"/>
    </row>
    <row r="259" spans="19:100" x14ac:dyDescent="0.2">
      <c r="S259" s="6">
        <v>31699</v>
      </c>
      <c r="T259" s="2">
        <v>1520</v>
      </c>
      <c r="U259" s="2">
        <v>581</v>
      </c>
      <c r="V259" s="2">
        <v>784</v>
      </c>
      <c r="W259" s="2">
        <v>623</v>
      </c>
      <c r="X259" s="2">
        <v>179</v>
      </c>
      <c r="Y259" s="2">
        <v>380</v>
      </c>
      <c r="Z259" s="2">
        <v>91</v>
      </c>
      <c r="AB259" s="6">
        <f t="shared" ref="AB259:AC259" si="414">AVERAGE(S256:S262)</f>
        <v>31700.285714285714</v>
      </c>
      <c r="AC259" s="2">
        <f t="shared" si="414"/>
        <v>1432.8571428571429</v>
      </c>
      <c r="AD259" s="2">
        <f t="shared" si="342"/>
        <v>638.57142857142856</v>
      </c>
      <c r="AE259" s="2">
        <f t="shared" si="343"/>
        <v>852.42857142857144</v>
      </c>
      <c r="AF259" s="2">
        <f t="shared" si="344"/>
        <v>619.4</v>
      </c>
      <c r="AG259" s="2">
        <f t="shared" si="345"/>
        <v>212.16666666666666</v>
      </c>
      <c r="AH259" s="2">
        <f t="shared" si="346"/>
        <v>363</v>
      </c>
      <c r="AI259" s="2">
        <f t="shared" si="347"/>
        <v>99.285714285714292</v>
      </c>
      <c r="AT259" s="6"/>
      <c r="BL259" s="6"/>
      <c r="CD259" s="6"/>
      <c r="CV259" s="6"/>
    </row>
    <row r="260" spans="19:100" x14ac:dyDescent="0.2">
      <c r="S260" s="6">
        <v>31706</v>
      </c>
      <c r="T260" s="2">
        <v>1450</v>
      </c>
      <c r="U260" s="2">
        <v>616</v>
      </c>
      <c r="V260" s="2">
        <v>949</v>
      </c>
      <c r="W260" s="2">
        <v>809</v>
      </c>
      <c r="X260" s="2">
        <v>275</v>
      </c>
      <c r="Z260" s="2">
        <v>82</v>
      </c>
      <c r="AB260" s="6">
        <f t="shared" ref="AB260:AC260" si="415">AVERAGE(S257:S263)</f>
        <v>31704</v>
      </c>
      <c r="AC260" s="2">
        <f t="shared" si="415"/>
        <v>1448.5714285714287</v>
      </c>
      <c r="AD260" s="2">
        <f t="shared" si="342"/>
        <v>630</v>
      </c>
      <c r="AE260" s="2">
        <f t="shared" si="343"/>
        <v>847.85714285714289</v>
      </c>
      <c r="AF260" s="2">
        <f t="shared" si="344"/>
        <v>598.4</v>
      </c>
      <c r="AG260" s="2">
        <f t="shared" si="345"/>
        <v>196.83333333333334</v>
      </c>
      <c r="AH260" s="2">
        <f t="shared" si="346"/>
        <v>328.25</v>
      </c>
      <c r="AI260" s="2">
        <f t="shared" si="347"/>
        <v>104.14285714285714</v>
      </c>
      <c r="AT260" s="6"/>
      <c r="BL260" s="6"/>
      <c r="CD260" s="6"/>
      <c r="CV260" s="6"/>
    </row>
    <row r="261" spans="19:100" x14ac:dyDescent="0.2">
      <c r="S261" s="6">
        <v>31706</v>
      </c>
      <c r="T261" s="2">
        <v>1740</v>
      </c>
      <c r="U261" s="2">
        <v>921</v>
      </c>
      <c r="V261" s="2">
        <v>1100</v>
      </c>
      <c r="Z261" s="2">
        <v>114</v>
      </c>
      <c r="AB261" s="6">
        <f t="shared" ref="AB261:AC261" si="416">AVERAGE(S258:S264)</f>
        <v>31706</v>
      </c>
      <c r="AC261" s="2">
        <f t="shared" si="416"/>
        <v>1407.1428571428571</v>
      </c>
      <c r="AD261" s="2">
        <f t="shared" si="342"/>
        <v>612</v>
      </c>
      <c r="AE261" s="2">
        <f t="shared" si="343"/>
        <v>821.42857142857144</v>
      </c>
      <c r="AF261" s="2">
        <f t="shared" si="344"/>
        <v>563.4</v>
      </c>
      <c r="AG261" s="2">
        <f t="shared" si="345"/>
        <v>188.83333333333334</v>
      </c>
      <c r="AH261" s="2">
        <f t="shared" si="346"/>
        <v>306.75</v>
      </c>
      <c r="AI261" s="2">
        <f t="shared" si="347"/>
        <v>107</v>
      </c>
      <c r="AT261" s="6"/>
      <c r="BL261" s="6"/>
      <c r="CD261" s="6"/>
      <c r="CV261" s="6"/>
    </row>
    <row r="262" spans="19:100" x14ac:dyDescent="0.2">
      <c r="S262" s="6">
        <v>31706</v>
      </c>
      <c r="T262" s="2">
        <v>1460</v>
      </c>
      <c r="U262" s="2">
        <v>711</v>
      </c>
      <c r="V262" s="2">
        <v>1020</v>
      </c>
      <c r="X262" s="2">
        <v>294</v>
      </c>
      <c r="Z262" s="2">
        <v>102</v>
      </c>
      <c r="AB262" s="6">
        <f t="shared" ref="AB262:AC262" si="417">AVERAGE(S259:S265)</f>
        <v>31708</v>
      </c>
      <c r="AC262" s="2">
        <f t="shared" si="417"/>
        <v>1394.2857142857142</v>
      </c>
      <c r="AD262" s="2">
        <f t="shared" si="342"/>
        <v>613.57142857142856</v>
      </c>
      <c r="AE262" s="2">
        <f t="shared" si="343"/>
        <v>799.57142857142856</v>
      </c>
      <c r="AF262" s="2">
        <f t="shared" si="344"/>
        <v>533.4</v>
      </c>
      <c r="AG262" s="2">
        <f t="shared" si="345"/>
        <v>183</v>
      </c>
      <c r="AH262" s="2">
        <f t="shared" si="346"/>
        <v>288.5</v>
      </c>
      <c r="AI262" s="2">
        <f t="shared" si="347"/>
        <v>110</v>
      </c>
      <c r="AT262" s="6"/>
      <c r="BL262" s="6"/>
      <c r="CD262" s="6"/>
      <c r="CV262" s="6"/>
    </row>
    <row r="263" spans="19:100" x14ac:dyDescent="0.2">
      <c r="S263" s="6">
        <v>31713</v>
      </c>
      <c r="T263" s="2">
        <v>1170</v>
      </c>
      <c r="U263" s="2">
        <v>473</v>
      </c>
      <c r="V263" s="2">
        <v>550</v>
      </c>
      <c r="W263" s="2">
        <v>368</v>
      </c>
      <c r="X263" s="2">
        <v>106</v>
      </c>
      <c r="Y263" s="2">
        <v>225</v>
      </c>
      <c r="Z263" s="2">
        <v>133</v>
      </c>
      <c r="AB263" s="6">
        <f t="shared" ref="AB263:AC263" si="418">AVERAGE(S260:S266)</f>
        <v>31711.142857142859</v>
      </c>
      <c r="AC263" s="2">
        <f t="shared" si="418"/>
        <v>1338.5714285714287</v>
      </c>
      <c r="AD263" s="2">
        <f t="shared" si="342"/>
        <v>541.14285714285711</v>
      </c>
      <c r="AE263" s="2">
        <f t="shared" si="343"/>
        <v>741.42857142857144</v>
      </c>
      <c r="AF263" s="2">
        <f t="shared" si="344"/>
        <v>457.4</v>
      </c>
      <c r="AG263" s="2">
        <f t="shared" si="345"/>
        <v>164.16666666666666</v>
      </c>
      <c r="AH263" s="2">
        <f t="shared" si="346"/>
        <v>213.75</v>
      </c>
      <c r="AI263" s="2">
        <f t="shared" si="347"/>
        <v>101.42857142857143</v>
      </c>
      <c r="AT263" s="6"/>
      <c r="BL263" s="6"/>
      <c r="CD263" s="6"/>
      <c r="CV263" s="6"/>
    </row>
    <row r="264" spans="19:100" x14ac:dyDescent="0.2">
      <c r="S264" s="6">
        <v>31713</v>
      </c>
      <c r="T264" s="2">
        <v>1190</v>
      </c>
      <c r="U264" s="2">
        <v>471</v>
      </c>
      <c r="V264" s="2">
        <v>593</v>
      </c>
      <c r="W264" s="2">
        <v>449</v>
      </c>
      <c r="X264" s="2">
        <v>128</v>
      </c>
      <c r="Y264" s="2">
        <v>297</v>
      </c>
      <c r="Z264" s="2">
        <v>118</v>
      </c>
      <c r="AB264" s="6">
        <f t="shared" ref="AB264:AC264" si="419">AVERAGE(S261:S267)</f>
        <v>31713.285714285714</v>
      </c>
      <c r="AC264" s="2">
        <f t="shared" si="419"/>
        <v>1282.8571428571429</v>
      </c>
      <c r="AD264" s="2">
        <f t="shared" si="342"/>
        <v>461.14285714285717</v>
      </c>
      <c r="AE264" s="2">
        <f t="shared" si="343"/>
        <v>673.28571428571433</v>
      </c>
      <c r="AF264" s="2">
        <f t="shared" si="344"/>
        <v>346.4</v>
      </c>
      <c r="AG264" s="2">
        <f t="shared" si="345"/>
        <v>129.5</v>
      </c>
      <c r="AH264" s="2">
        <f t="shared" si="346"/>
        <v>191</v>
      </c>
      <c r="AI264" s="2">
        <f t="shared" si="347"/>
        <v>96</v>
      </c>
      <c r="AT264" s="6"/>
      <c r="BL264" s="6"/>
      <c r="CD264" s="6"/>
      <c r="CV264" s="6"/>
    </row>
    <row r="265" spans="19:100" x14ac:dyDescent="0.2">
      <c r="S265" s="6">
        <v>31713</v>
      </c>
      <c r="T265" s="2">
        <v>1230</v>
      </c>
      <c r="U265" s="2">
        <v>522</v>
      </c>
      <c r="V265" s="2">
        <v>601</v>
      </c>
      <c r="W265" s="2">
        <v>418</v>
      </c>
      <c r="X265" s="2">
        <v>116</v>
      </c>
      <c r="Y265" s="2">
        <v>252</v>
      </c>
      <c r="Z265" s="2">
        <v>130</v>
      </c>
      <c r="AB265" s="6">
        <f t="shared" ref="AB265:AC265" si="420">AVERAGE(S262:S268)</f>
        <v>31715.428571428572</v>
      </c>
      <c r="AC265" s="2">
        <f t="shared" si="420"/>
        <v>1191.4285714285713</v>
      </c>
      <c r="AD265" s="2">
        <f t="shared" si="342"/>
        <v>340.71428571428572</v>
      </c>
      <c r="AE265" s="2">
        <f t="shared" si="343"/>
        <v>583</v>
      </c>
      <c r="AF265" s="2">
        <f t="shared" si="344"/>
        <v>336.16666666666669</v>
      </c>
      <c r="AG265" s="2">
        <f t="shared" si="345"/>
        <v>120.85714285714286</v>
      </c>
      <c r="AH265" s="2">
        <f t="shared" si="346"/>
        <v>176.16666666666666</v>
      </c>
      <c r="AI265" s="2">
        <f t="shared" si="347"/>
        <v>84.571428571428569</v>
      </c>
      <c r="AT265" s="6"/>
      <c r="BL265" s="6"/>
      <c r="CD265" s="6"/>
      <c r="CV265" s="6"/>
    </row>
    <row r="266" spans="19:100" x14ac:dyDescent="0.2">
      <c r="S266" s="6">
        <v>31721</v>
      </c>
      <c r="T266" s="2">
        <v>1130</v>
      </c>
      <c r="U266" s="2">
        <v>74</v>
      </c>
      <c r="V266" s="2">
        <v>377</v>
      </c>
      <c r="W266" s="2">
        <v>243</v>
      </c>
      <c r="X266" s="2">
        <v>66</v>
      </c>
      <c r="Y266" s="2">
        <v>81</v>
      </c>
      <c r="Z266" s="2">
        <v>31</v>
      </c>
      <c r="AB266" s="6">
        <f t="shared" ref="AB266:AC266" si="421">AVERAGE(S263:S269)</f>
        <v>31718.571428571428</v>
      </c>
      <c r="AC266" s="2">
        <f t="shared" si="421"/>
        <v>1157.1428571428571</v>
      </c>
      <c r="AD266" s="2">
        <f t="shared" si="342"/>
        <v>330.28571428571428</v>
      </c>
      <c r="AE266" s="2">
        <f t="shared" si="343"/>
        <v>534</v>
      </c>
      <c r="AF266" s="2">
        <f t="shared" si="344"/>
        <v>363.28571428571428</v>
      </c>
      <c r="AG266" s="2">
        <f t="shared" si="345"/>
        <v>104.71428571428571</v>
      </c>
      <c r="AH266" s="2">
        <f t="shared" si="346"/>
        <v>201.14285714285714</v>
      </c>
      <c r="AI266" s="2">
        <f t="shared" si="347"/>
        <v>88.857142857142861</v>
      </c>
      <c r="AT266" s="6"/>
      <c r="BL266" s="6"/>
      <c r="CD266" s="6"/>
      <c r="CV266" s="6"/>
    </row>
    <row r="267" spans="19:100" x14ac:dyDescent="0.2">
      <c r="S267" s="6">
        <v>31721</v>
      </c>
      <c r="T267" s="2">
        <v>1060</v>
      </c>
      <c r="U267" s="2">
        <v>56</v>
      </c>
      <c r="V267" s="2">
        <v>472</v>
      </c>
      <c r="W267" s="2">
        <v>254</v>
      </c>
      <c r="X267" s="2">
        <v>67</v>
      </c>
      <c r="Y267" s="2">
        <v>100</v>
      </c>
      <c r="Z267" s="2">
        <v>44</v>
      </c>
      <c r="AB267" s="6">
        <f t="shared" ref="AB267:AC267" si="422">AVERAGE(S264:S270)</f>
        <v>31720.714285714286</v>
      </c>
      <c r="AC267" s="2">
        <f t="shared" si="422"/>
        <v>1162.8571428571429</v>
      </c>
      <c r="AD267" s="2">
        <f t="shared" si="342"/>
        <v>349.42857142857144</v>
      </c>
      <c r="AE267" s="2">
        <f t="shared" si="343"/>
        <v>557.57142857142856</v>
      </c>
      <c r="AF267" s="2">
        <f t="shared" si="344"/>
        <v>383.42857142857144</v>
      </c>
      <c r="AG267" s="2">
        <f t="shared" si="345"/>
        <v>117.42857142857143</v>
      </c>
      <c r="AH267" s="2">
        <f t="shared" si="346"/>
        <v>219.28571428571428</v>
      </c>
      <c r="AI267" s="2">
        <f t="shared" si="347"/>
        <v>88.857142857142861</v>
      </c>
      <c r="AT267" s="6"/>
      <c r="BL267" s="6"/>
      <c r="CD267" s="6"/>
      <c r="CV267" s="6"/>
    </row>
    <row r="268" spans="19:100" x14ac:dyDescent="0.2">
      <c r="S268" s="6">
        <v>31721</v>
      </c>
      <c r="T268" s="2">
        <v>1100</v>
      </c>
      <c r="U268" s="2">
        <v>78</v>
      </c>
      <c r="V268" s="2">
        <v>468</v>
      </c>
      <c r="W268" s="2">
        <v>285</v>
      </c>
      <c r="X268" s="2">
        <v>69</v>
      </c>
      <c r="Y268" s="2">
        <v>102</v>
      </c>
      <c r="Z268" s="2">
        <v>34</v>
      </c>
      <c r="AB268" s="6">
        <f t="shared" ref="AB268:AC268" si="423">AVERAGE(S265:S271)</f>
        <v>31722.857142857141</v>
      </c>
      <c r="AC268" s="2">
        <f t="shared" si="423"/>
        <v>1185.7142857142858</v>
      </c>
      <c r="AD268" s="2">
        <f t="shared" ref="AD268:AD331" si="424">AVERAGE(U265:U271)</f>
        <v>388</v>
      </c>
      <c r="AE268" s="2">
        <f t="shared" ref="AE268:AE331" si="425">AVERAGE(V265:V271)</f>
        <v>588.14285714285711</v>
      </c>
      <c r="AF268" s="2">
        <f t="shared" ref="AF268:AF331" si="426">AVERAGE(W265:W271)</f>
        <v>403.42857142857144</v>
      </c>
      <c r="AG268" s="2">
        <f t="shared" ref="AG268:AG331" si="427">AVERAGE(X265:X271)</f>
        <v>128.42857142857142</v>
      </c>
      <c r="AH268" s="2">
        <f t="shared" ref="AH268:AH331" si="428">AVERAGE(Y265:Y271)</f>
        <v>231.71428571428572</v>
      </c>
      <c r="AI268" s="2">
        <f t="shared" ref="AI268:AI331" si="429">AVERAGE(Z265:Z271)</f>
        <v>92.142857142857139</v>
      </c>
      <c r="AT268" s="6"/>
      <c r="BL268" s="6"/>
      <c r="CD268" s="6"/>
      <c r="CV268" s="6"/>
    </row>
    <row r="269" spans="19:100" x14ac:dyDescent="0.2">
      <c r="S269" s="6">
        <v>31728</v>
      </c>
      <c r="T269" s="2">
        <v>1220</v>
      </c>
      <c r="U269" s="2">
        <v>638</v>
      </c>
      <c r="V269" s="2">
        <v>677</v>
      </c>
      <c r="W269" s="2">
        <v>526</v>
      </c>
      <c r="X269" s="2">
        <v>181</v>
      </c>
      <c r="Y269" s="2">
        <v>351</v>
      </c>
      <c r="Z269" s="2">
        <v>132</v>
      </c>
      <c r="AB269" s="6">
        <f t="shared" ref="AB269:AC269" si="430">AVERAGE(S266:S272)</f>
        <v>31726</v>
      </c>
      <c r="AC269" s="2">
        <f t="shared" si="430"/>
        <v>1204.2857142857142</v>
      </c>
      <c r="AD269" s="2">
        <f t="shared" si="424"/>
        <v>357.28571428571428</v>
      </c>
      <c r="AE269" s="2">
        <f t="shared" si="425"/>
        <v>618</v>
      </c>
      <c r="AF269" s="2">
        <f t="shared" si="426"/>
        <v>401</v>
      </c>
      <c r="AG269" s="2">
        <f t="shared" si="427"/>
        <v>131.57142857142858</v>
      </c>
      <c r="AH269" s="2">
        <f t="shared" si="428"/>
        <v>227.57142857142858</v>
      </c>
      <c r="AI269" s="2">
        <f t="shared" si="429"/>
        <v>89.571428571428569</v>
      </c>
      <c r="AT269" s="6"/>
      <c r="BL269" s="6"/>
      <c r="CD269" s="6"/>
      <c r="CV269" s="6"/>
    </row>
    <row r="270" spans="19:100" x14ac:dyDescent="0.2">
      <c r="S270" s="6">
        <v>31728</v>
      </c>
      <c r="T270" s="2">
        <v>1210</v>
      </c>
      <c r="U270" s="2">
        <v>607</v>
      </c>
      <c r="V270" s="2">
        <v>715</v>
      </c>
      <c r="W270" s="2">
        <v>509</v>
      </c>
      <c r="X270" s="2">
        <v>195</v>
      </c>
      <c r="Y270" s="2">
        <v>352</v>
      </c>
      <c r="Z270" s="2">
        <v>133</v>
      </c>
      <c r="AB270" s="6">
        <f t="shared" ref="AB270:AC270" si="431">AVERAGE(S267:S273)</f>
        <v>31728</v>
      </c>
      <c r="AC270" s="2">
        <f t="shared" si="431"/>
        <v>1234.2857142857142</v>
      </c>
      <c r="AD270" s="2">
        <f t="shared" si="424"/>
        <v>383</v>
      </c>
      <c r="AE270" s="2">
        <f t="shared" si="425"/>
        <v>679</v>
      </c>
      <c r="AF270" s="2">
        <f t="shared" si="426"/>
        <v>420.14285714285717</v>
      </c>
      <c r="AG270" s="2">
        <f t="shared" si="427"/>
        <v>142.57142857142858</v>
      </c>
      <c r="AH270" s="2">
        <f t="shared" si="428"/>
        <v>248.57142857142858</v>
      </c>
      <c r="AI270" s="2">
        <f t="shared" si="429"/>
        <v>99.428571428571431</v>
      </c>
      <c r="AT270" s="6"/>
      <c r="BL270" s="6"/>
      <c r="CD270" s="6"/>
      <c r="CV270" s="6"/>
    </row>
    <row r="271" spans="19:100" x14ac:dyDescent="0.2">
      <c r="S271" s="6">
        <v>31728</v>
      </c>
      <c r="T271" s="2">
        <v>1350</v>
      </c>
      <c r="U271" s="2">
        <v>741</v>
      </c>
      <c r="V271" s="2">
        <v>807</v>
      </c>
      <c r="W271" s="2">
        <v>589</v>
      </c>
      <c r="X271" s="2">
        <v>205</v>
      </c>
      <c r="Y271" s="2">
        <v>384</v>
      </c>
      <c r="Z271" s="2">
        <v>141</v>
      </c>
      <c r="AB271" s="6">
        <f t="shared" ref="AB271:AC271" si="432">AVERAGE(S268:S274)</f>
        <v>31730</v>
      </c>
      <c r="AC271" s="2">
        <f t="shared" si="432"/>
        <v>1280</v>
      </c>
      <c r="AD271" s="2">
        <f t="shared" si="424"/>
        <v>483</v>
      </c>
      <c r="AE271" s="2">
        <f t="shared" si="425"/>
        <v>726.71428571428567</v>
      </c>
      <c r="AF271" s="2">
        <f t="shared" si="426"/>
        <v>467.42857142857144</v>
      </c>
      <c r="AG271" s="2">
        <f t="shared" si="427"/>
        <v>161.85714285714286</v>
      </c>
      <c r="AH271" s="2">
        <f t="shared" si="428"/>
        <v>288.28571428571428</v>
      </c>
      <c r="AI271" s="2">
        <f t="shared" si="429"/>
        <v>117.85714285714286</v>
      </c>
      <c r="AT271" s="6"/>
      <c r="BL271" s="6"/>
      <c r="CD271" s="6"/>
      <c r="CV271" s="6"/>
    </row>
    <row r="272" spans="19:100" x14ac:dyDescent="0.2">
      <c r="S272" s="6">
        <v>31735</v>
      </c>
      <c r="T272" s="2">
        <v>1360</v>
      </c>
      <c r="U272" s="2">
        <v>307</v>
      </c>
      <c r="V272" s="2">
        <v>810</v>
      </c>
      <c r="W272" s="2">
        <v>401</v>
      </c>
      <c r="X272" s="2">
        <v>138</v>
      </c>
      <c r="Y272" s="2">
        <v>223</v>
      </c>
      <c r="Z272" s="2">
        <v>112</v>
      </c>
      <c r="AB272" s="6">
        <f t="shared" ref="AB272:AC272" si="433">AVERAGE(S269:S275)</f>
        <v>31733</v>
      </c>
      <c r="AC272" s="2">
        <f t="shared" si="433"/>
        <v>1324.2857142857142</v>
      </c>
      <c r="AD272" s="2">
        <f t="shared" si="424"/>
        <v>530.71428571428567</v>
      </c>
      <c r="AE272" s="2">
        <f t="shared" si="425"/>
        <v>785.14285714285711</v>
      </c>
      <c r="AF272" s="2">
        <f t="shared" si="426"/>
        <v>497.71428571428572</v>
      </c>
      <c r="AG272" s="2">
        <f t="shared" si="427"/>
        <v>175.71428571428572</v>
      </c>
      <c r="AH272" s="2">
        <f t="shared" si="428"/>
        <v>312.57142857142856</v>
      </c>
      <c r="AI272" s="2">
        <f t="shared" si="429"/>
        <v>128.14285714285714</v>
      </c>
      <c r="AT272" s="6"/>
      <c r="BL272" s="6"/>
      <c r="CD272" s="6"/>
      <c r="CV272" s="6"/>
    </row>
    <row r="273" spans="19:100" x14ac:dyDescent="0.2">
      <c r="S273" s="6">
        <v>31735</v>
      </c>
      <c r="T273" s="2">
        <v>1340</v>
      </c>
      <c r="U273" s="2">
        <v>254</v>
      </c>
      <c r="V273" s="2">
        <v>804</v>
      </c>
      <c r="W273" s="2">
        <v>377</v>
      </c>
      <c r="X273" s="2">
        <v>143</v>
      </c>
      <c r="Y273" s="2">
        <v>228</v>
      </c>
      <c r="Z273" s="2">
        <v>100</v>
      </c>
      <c r="AB273" s="6">
        <f t="shared" ref="AB273:AC273" si="434">AVERAGE(S270:S276)</f>
        <v>31735</v>
      </c>
      <c r="AC273" s="2">
        <f t="shared" si="434"/>
        <v>1357.1428571428571</v>
      </c>
      <c r="AD273" s="2">
        <f t="shared" si="424"/>
        <v>498.14285714285717</v>
      </c>
      <c r="AE273" s="2">
        <f t="shared" si="425"/>
        <v>813.14285714285711</v>
      </c>
      <c r="AF273" s="2">
        <f t="shared" si="426"/>
        <v>510.71428571428572</v>
      </c>
      <c r="AG273" s="2">
        <f t="shared" si="427"/>
        <v>172.14285714285714</v>
      </c>
      <c r="AH273" s="2">
        <f t="shared" si="428"/>
        <v>299</v>
      </c>
      <c r="AI273" s="2">
        <f t="shared" si="429"/>
        <v>120</v>
      </c>
      <c r="AT273" s="6"/>
      <c r="BL273" s="6"/>
      <c r="CD273" s="6"/>
      <c r="CV273" s="6"/>
    </row>
    <row r="274" spans="19:100" x14ac:dyDescent="0.2">
      <c r="S274" s="6">
        <v>31735</v>
      </c>
      <c r="T274" s="2">
        <v>1380</v>
      </c>
      <c r="U274" s="2">
        <v>756</v>
      </c>
      <c r="V274" s="2">
        <v>806</v>
      </c>
      <c r="W274" s="2">
        <v>585</v>
      </c>
      <c r="X274" s="2">
        <v>202</v>
      </c>
      <c r="Y274" s="2">
        <v>378</v>
      </c>
      <c r="Z274" s="2">
        <v>173</v>
      </c>
      <c r="AB274" s="6">
        <f t="shared" ref="AB274:AC274" si="435">AVERAGE(S271:S277)</f>
        <v>31737</v>
      </c>
      <c r="AC274" s="2">
        <f t="shared" si="435"/>
        <v>1395.7142857142858</v>
      </c>
      <c r="AD274" s="2">
        <f t="shared" si="424"/>
        <v>487.14285714285717</v>
      </c>
      <c r="AE274" s="2">
        <f t="shared" si="425"/>
        <v>837.14285714285711</v>
      </c>
      <c r="AF274" s="2">
        <f t="shared" si="426"/>
        <v>551.85714285714289</v>
      </c>
      <c r="AG274" s="2">
        <f t="shared" si="427"/>
        <v>167.85714285714286</v>
      </c>
      <c r="AH274" s="2">
        <f t="shared" si="428"/>
        <v>287</v>
      </c>
      <c r="AI274" s="2">
        <f t="shared" si="429"/>
        <v>115.71428571428571</v>
      </c>
      <c r="AT274" s="6"/>
      <c r="BL274" s="6"/>
      <c r="CD274" s="6"/>
      <c r="CV274" s="6"/>
    </row>
    <row r="275" spans="19:100" x14ac:dyDescent="0.2">
      <c r="S275" s="6">
        <v>31742</v>
      </c>
      <c r="T275" s="2">
        <v>1410</v>
      </c>
      <c r="U275" s="2">
        <v>412</v>
      </c>
      <c r="V275" s="2">
        <v>877</v>
      </c>
      <c r="W275" s="2">
        <v>497</v>
      </c>
      <c r="X275" s="2">
        <v>166</v>
      </c>
      <c r="Y275" s="2">
        <v>272</v>
      </c>
      <c r="Z275" s="2">
        <v>106</v>
      </c>
      <c r="AB275" s="6">
        <f t="shared" ref="AB275:AC275" si="436">AVERAGE(S272:S278)</f>
        <v>31740.142857142859</v>
      </c>
      <c r="AC275" s="2">
        <f t="shared" si="436"/>
        <v>1428.5714285714287</v>
      </c>
      <c r="AD275" s="2">
        <f t="shared" si="424"/>
        <v>501.57142857142856</v>
      </c>
      <c r="AE275" s="2">
        <f t="shared" si="425"/>
        <v>867.57142857142856</v>
      </c>
      <c r="AF275" s="2">
        <f t="shared" si="426"/>
        <v>568.42857142857144</v>
      </c>
      <c r="AG275" s="2">
        <f t="shared" si="427"/>
        <v>174.42857142857142</v>
      </c>
      <c r="AH275" s="2">
        <f t="shared" si="428"/>
        <v>299.14285714285717</v>
      </c>
      <c r="AI275" s="2">
        <f t="shared" si="429"/>
        <v>111.5</v>
      </c>
      <c r="AT275" s="6"/>
      <c r="BL275" s="6"/>
      <c r="CD275" s="6"/>
      <c r="CV275" s="6"/>
    </row>
    <row r="276" spans="19:100" x14ac:dyDescent="0.2">
      <c r="S276" s="6">
        <v>31742</v>
      </c>
      <c r="T276" s="2">
        <v>1450</v>
      </c>
      <c r="U276" s="2">
        <v>410</v>
      </c>
      <c r="V276" s="2">
        <v>873</v>
      </c>
      <c r="W276" s="2">
        <v>617</v>
      </c>
      <c r="X276" s="2">
        <v>156</v>
      </c>
      <c r="Y276" s="2">
        <v>256</v>
      </c>
      <c r="Z276" s="2">
        <v>75</v>
      </c>
      <c r="AB276" s="6">
        <f t="shared" ref="AB276:AC276" si="437">AVERAGE(S273:S279)</f>
        <v>31742.285714285714</v>
      </c>
      <c r="AC276" s="2">
        <f t="shared" si="437"/>
        <v>1457.1428571428571</v>
      </c>
      <c r="AD276" s="2">
        <f t="shared" si="424"/>
        <v>572.28571428571433</v>
      </c>
      <c r="AE276" s="2">
        <f t="shared" si="425"/>
        <v>899</v>
      </c>
      <c r="AF276" s="2">
        <f t="shared" si="426"/>
        <v>614.28571428571433</v>
      </c>
      <c r="AG276" s="2">
        <f t="shared" si="427"/>
        <v>191.85714285714286</v>
      </c>
      <c r="AH276" s="2">
        <f t="shared" si="428"/>
        <v>337.42857142857144</v>
      </c>
      <c r="AI276" s="2">
        <f t="shared" si="429"/>
        <v>125.16666666666667</v>
      </c>
      <c r="AT276" s="6"/>
      <c r="BL276" s="6"/>
      <c r="CD276" s="6"/>
      <c r="CV276" s="6"/>
    </row>
    <row r="277" spans="19:100" x14ac:dyDescent="0.2">
      <c r="S277" s="6">
        <v>31742</v>
      </c>
      <c r="T277" s="2">
        <v>1480</v>
      </c>
      <c r="U277" s="2">
        <v>530</v>
      </c>
      <c r="V277" s="2">
        <v>883</v>
      </c>
      <c r="W277" s="2">
        <v>797</v>
      </c>
      <c r="X277" s="2">
        <v>165</v>
      </c>
      <c r="Y277" s="2">
        <v>268</v>
      </c>
      <c r="Z277" s="2">
        <v>103</v>
      </c>
      <c r="AB277" s="6">
        <f t="shared" ref="AB277:AC277" si="438">AVERAGE(S274:S280)</f>
        <v>31744.428571428572</v>
      </c>
      <c r="AC277" s="2">
        <f t="shared" si="438"/>
        <v>1487.1428571428571</v>
      </c>
      <c r="AD277" s="2">
        <f t="shared" si="424"/>
        <v>656.42857142857144</v>
      </c>
      <c r="AE277" s="2">
        <f t="shared" si="425"/>
        <v>929.85714285714289</v>
      </c>
      <c r="AF277" s="2">
        <f t="shared" si="426"/>
        <v>664.14285714285711</v>
      </c>
      <c r="AG277" s="2">
        <f t="shared" si="427"/>
        <v>208.85714285714286</v>
      </c>
      <c r="AH277" s="2">
        <f t="shared" si="428"/>
        <v>382</v>
      </c>
      <c r="AI277" s="2">
        <f t="shared" si="429"/>
        <v>144.5</v>
      </c>
      <c r="AT277" s="6"/>
      <c r="BL277" s="6"/>
      <c r="CD277" s="6"/>
      <c r="CV277" s="6"/>
    </row>
    <row r="278" spans="19:100" x14ac:dyDescent="0.2">
      <c r="S278" s="6">
        <v>31750</v>
      </c>
      <c r="T278" s="2">
        <v>1580</v>
      </c>
      <c r="U278" s="2">
        <v>842</v>
      </c>
      <c r="V278" s="2">
        <v>1020</v>
      </c>
      <c r="W278" s="2">
        <v>705</v>
      </c>
      <c r="X278" s="2">
        <v>251</v>
      </c>
      <c r="Y278" s="2">
        <v>469</v>
      </c>
      <c r="AB278" s="6">
        <f t="shared" ref="AB278:AC278" si="439">AVERAGE(S275:S281)</f>
        <v>31748.285714285714</v>
      </c>
      <c r="AC278" s="2">
        <f t="shared" si="439"/>
        <v>1538.5714285714287</v>
      </c>
      <c r="AD278" s="2">
        <f t="shared" si="424"/>
        <v>671.28571428571433</v>
      </c>
      <c r="AE278" s="2">
        <f t="shared" si="425"/>
        <v>984.71428571428567</v>
      </c>
      <c r="AF278" s="2">
        <f t="shared" si="426"/>
        <v>702.85714285714289</v>
      </c>
      <c r="AG278" s="2">
        <f t="shared" si="427"/>
        <v>225.85714285714286</v>
      </c>
      <c r="AH278" s="2">
        <f t="shared" si="428"/>
        <v>412.28571428571428</v>
      </c>
      <c r="AI278" s="2">
        <f t="shared" si="429"/>
        <v>145.5</v>
      </c>
      <c r="AT278" s="6"/>
      <c r="BL278" s="6"/>
      <c r="CD278" s="6"/>
      <c r="CV278" s="6"/>
    </row>
    <row r="279" spans="19:100" x14ac:dyDescent="0.2">
      <c r="S279" s="6">
        <v>31750</v>
      </c>
      <c r="T279" s="2">
        <v>1560</v>
      </c>
      <c r="U279" s="2">
        <v>802</v>
      </c>
      <c r="V279" s="2">
        <v>1030</v>
      </c>
      <c r="W279" s="2">
        <v>722</v>
      </c>
      <c r="X279" s="2">
        <v>260</v>
      </c>
      <c r="Y279" s="2">
        <v>491</v>
      </c>
      <c r="Z279" s="2">
        <v>194</v>
      </c>
      <c r="AB279" s="6">
        <f t="shared" ref="AB279:AC279" si="440">AVERAGE(S276:S282)</f>
        <v>31751.142857142859</v>
      </c>
      <c r="AC279" s="2">
        <f t="shared" si="440"/>
        <v>1598.5714285714287</v>
      </c>
      <c r="AD279" s="2">
        <f t="shared" si="424"/>
        <v>729.28571428571433</v>
      </c>
      <c r="AE279" s="2">
        <f t="shared" si="425"/>
        <v>1038</v>
      </c>
      <c r="AF279" s="2">
        <f t="shared" si="426"/>
        <v>762.57142857142856</v>
      </c>
      <c r="AG279" s="2">
        <f t="shared" si="427"/>
        <v>256</v>
      </c>
      <c r="AH279" s="2">
        <f t="shared" si="428"/>
        <v>472.71428571428572</v>
      </c>
      <c r="AI279" s="2">
        <f t="shared" si="429"/>
        <v>163.16666666666666</v>
      </c>
      <c r="AT279" s="6"/>
      <c r="BL279" s="6"/>
      <c r="CD279" s="6"/>
      <c r="CV279" s="6"/>
    </row>
    <row r="280" spans="19:100" x14ac:dyDescent="0.2">
      <c r="S280" s="6">
        <v>31750</v>
      </c>
      <c r="T280" s="2">
        <v>1550</v>
      </c>
      <c r="U280" s="2">
        <v>843</v>
      </c>
      <c r="V280" s="2">
        <v>1020</v>
      </c>
      <c r="W280" s="2">
        <v>726</v>
      </c>
      <c r="X280" s="2">
        <v>262</v>
      </c>
      <c r="Y280" s="2">
        <v>540</v>
      </c>
      <c r="Z280" s="2">
        <v>216</v>
      </c>
      <c r="AB280" s="6">
        <f t="shared" ref="AB280:AC280" si="441">AVERAGE(S277:S283)</f>
        <v>31754</v>
      </c>
      <c r="AC280" s="2">
        <f t="shared" si="441"/>
        <v>1640</v>
      </c>
      <c r="AD280" s="2">
        <f t="shared" si="424"/>
        <v>773.57142857142856</v>
      </c>
      <c r="AE280" s="2">
        <f t="shared" si="425"/>
        <v>1084.7142857142858</v>
      </c>
      <c r="AF280" s="2">
        <f t="shared" si="426"/>
        <v>781.57142857142856</v>
      </c>
      <c r="AG280" s="2">
        <f t="shared" si="427"/>
        <v>278</v>
      </c>
      <c r="AH280" s="2">
        <f t="shared" si="428"/>
        <v>520</v>
      </c>
      <c r="AI280" s="2">
        <f t="shared" si="429"/>
        <v>179.33333333333334</v>
      </c>
      <c r="AT280" s="6"/>
      <c r="BL280" s="6"/>
      <c r="CD280" s="6"/>
      <c r="CV280" s="6"/>
    </row>
    <row r="281" spans="19:100" x14ac:dyDescent="0.2">
      <c r="S281" s="6">
        <v>31762</v>
      </c>
      <c r="T281" s="2">
        <v>1740</v>
      </c>
      <c r="U281" s="2">
        <v>860</v>
      </c>
      <c r="V281" s="2">
        <v>1190</v>
      </c>
      <c r="W281" s="2">
        <v>856</v>
      </c>
      <c r="X281" s="2">
        <v>321</v>
      </c>
      <c r="Y281" s="2">
        <v>590</v>
      </c>
      <c r="Z281" s="2">
        <v>179</v>
      </c>
      <c r="AB281" s="6">
        <f t="shared" ref="AB281:AC281" si="442">AVERAGE(S278:S284)</f>
        <v>31757.857142857141</v>
      </c>
      <c r="AC281" s="2">
        <f t="shared" si="442"/>
        <v>1680</v>
      </c>
      <c r="AD281" s="2">
        <f t="shared" si="424"/>
        <v>752.85714285714289</v>
      </c>
      <c r="AE281" s="2">
        <f t="shared" si="425"/>
        <v>1140</v>
      </c>
      <c r="AF281" s="2">
        <f t="shared" si="426"/>
        <v>754</v>
      </c>
      <c r="AG281" s="2">
        <f t="shared" si="427"/>
        <v>291.28571428571428</v>
      </c>
      <c r="AH281" s="2">
        <f t="shared" si="428"/>
        <v>544.57142857142856</v>
      </c>
      <c r="AI281" s="2">
        <f t="shared" si="429"/>
        <v>188.33333333333334</v>
      </c>
      <c r="AT281" s="6"/>
      <c r="BL281" s="6"/>
      <c r="CD281" s="6"/>
      <c r="CV281" s="6"/>
    </row>
    <row r="282" spans="19:100" x14ac:dyDescent="0.2">
      <c r="S282" s="6">
        <v>31762</v>
      </c>
      <c r="T282" s="2">
        <v>1830</v>
      </c>
      <c r="U282" s="2">
        <v>818</v>
      </c>
      <c r="V282" s="2">
        <v>1250</v>
      </c>
      <c r="W282" s="2">
        <v>915</v>
      </c>
      <c r="X282" s="2">
        <v>377</v>
      </c>
      <c r="Y282" s="2">
        <v>695</v>
      </c>
      <c r="Z282" s="2">
        <v>212</v>
      </c>
      <c r="AB282" s="6">
        <f t="shared" ref="AB282:AC282" si="443">AVERAGE(S279:S285)</f>
        <v>31760.571428571428</v>
      </c>
      <c r="AC282" s="2">
        <f t="shared" si="443"/>
        <v>1702.8571428571429</v>
      </c>
      <c r="AD282" s="2">
        <f t="shared" si="424"/>
        <v>673.28571428571433</v>
      </c>
      <c r="AE282" s="2">
        <f t="shared" si="425"/>
        <v>1171.4285714285713</v>
      </c>
      <c r="AF282" s="2">
        <f t="shared" si="426"/>
        <v>726.57142857142856</v>
      </c>
      <c r="AG282" s="2">
        <f t="shared" si="427"/>
        <v>290.14285714285717</v>
      </c>
      <c r="AH282" s="2">
        <f t="shared" si="428"/>
        <v>534.14285714285711</v>
      </c>
      <c r="AI282" s="2">
        <f t="shared" si="429"/>
        <v>178.28571428571428</v>
      </c>
      <c r="AT282" s="6"/>
      <c r="BL282" s="6"/>
      <c r="CD282" s="6"/>
      <c r="CV282" s="6"/>
    </row>
    <row r="283" spans="19:100" x14ac:dyDescent="0.2">
      <c r="S283" s="6">
        <v>31762</v>
      </c>
      <c r="T283" s="2">
        <v>1740</v>
      </c>
      <c r="U283" s="2">
        <v>720</v>
      </c>
      <c r="V283" s="2">
        <v>1200</v>
      </c>
      <c r="W283" s="2">
        <v>750</v>
      </c>
      <c r="X283" s="2">
        <v>310</v>
      </c>
      <c r="Y283" s="2">
        <v>587</v>
      </c>
      <c r="Z283" s="2">
        <v>172</v>
      </c>
      <c r="AB283" s="6">
        <f t="shared" ref="AB283:AC283" si="444">AVERAGE(S280:S286)</f>
        <v>31763.285714285714</v>
      </c>
      <c r="AC283" s="2">
        <f t="shared" si="444"/>
        <v>1734.2857142857142</v>
      </c>
      <c r="AD283" s="2">
        <f t="shared" si="424"/>
        <v>614.28571428571433</v>
      </c>
      <c r="AE283" s="2">
        <f t="shared" si="425"/>
        <v>1202.8571428571429</v>
      </c>
      <c r="AF283" s="2">
        <f t="shared" si="426"/>
        <v>703.14285714285711</v>
      </c>
      <c r="AG283" s="2">
        <f t="shared" si="427"/>
        <v>289.57142857142856</v>
      </c>
      <c r="AH283" s="2">
        <f t="shared" si="428"/>
        <v>523.71428571428567</v>
      </c>
      <c r="AI283" s="2">
        <f t="shared" si="429"/>
        <v>174.71428571428572</v>
      </c>
      <c r="AT283" s="6"/>
      <c r="BL283" s="6"/>
      <c r="CD283" s="6"/>
      <c r="CV283" s="6"/>
    </row>
    <row r="284" spans="19:100" x14ac:dyDescent="0.2">
      <c r="S284" s="6">
        <v>31769</v>
      </c>
      <c r="T284" s="2">
        <v>1760</v>
      </c>
      <c r="U284" s="2">
        <v>385</v>
      </c>
      <c r="V284" s="2">
        <v>1270</v>
      </c>
      <c r="W284" s="2">
        <v>604</v>
      </c>
      <c r="X284" s="2">
        <v>258</v>
      </c>
      <c r="Y284" s="2">
        <v>440</v>
      </c>
      <c r="Z284" s="2">
        <v>157</v>
      </c>
      <c r="AB284" s="6">
        <f t="shared" ref="AB284:AC284" si="445">AVERAGE(S281:S287)</f>
        <v>31766.857142857141</v>
      </c>
      <c r="AC284" s="2">
        <f t="shared" si="445"/>
        <v>1747.1428571428571</v>
      </c>
      <c r="AD284" s="2">
        <f t="shared" si="424"/>
        <v>526.85714285714289</v>
      </c>
      <c r="AE284" s="2">
        <f t="shared" si="425"/>
        <v>1212.8571428571429</v>
      </c>
      <c r="AF284" s="2">
        <f t="shared" si="426"/>
        <v>667.85714285714289</v>
      </c>
      <c r="AG284" s="2">
        <f t="shared" si="427"/>
        <v>281.14285714285717</v>
      </c>
      <c r="AH284" s="2">
        <f t="shared" si="428"/>
        <v>491.71428571428572</v>
      </c>
      <c r="AI284" s="2">
        <f t="shared" si="429"/>
        <v>155.28571428571428</v>
      </c>
      <c r="AT284" s="6"/>
      <c r="BL284" s="6"/>
      <c r="CD284" s="6"/>
      <c r="CV284" s="6"/>
    </row>
    <row r="285" spans="19:100" x14ac:dyDescent="0.2">
      <c r="S285" s="6">
        <v>31769</v>
      </c>
      <c r="T285" s="2">
        <v>1740</v>
      </c>
      <c r="U285" s="2">
        <v>285</v>
      </c>
      <c r="V285" s="2">
        <v>1240</v>
      </c>
      <c r="W285" s="2">
        <v>513</v>
      </c>
      <c r="X285" s="2">
        <v>243</v>
      </c>
      <c r="Y285" s="2">
        <v>396</v>
      </c>
      <c r="Z285" s="2">
        <v>118</v>
      </c>
      <c r="AB285" s="6">
        <f t="shared" ref="AB285:AC285" si="446">AVERAGE(S282:S288)</f>
        <v>31768.714285714286</v>
      </c>
      <c r="AC285" s="2">
        <f t="shared" si="446"/>
        <v>1740</v>
      </c>
      <c r="AD285" s="2">
        <f t="shared" si="424"/>
        <v>441.14285714285717</v>
      </c>
      <c r="AE285" s="2">
        <f t="shared" si="425"/>
        <v>1198.5714285714287</v>
      </c>
      <c r="AF285" s="2">
        <f t="shared" si="426"/>
        <v>620</v>
      </c>
      <c r="AG285" s="2">
        <f t="shared" si="427"/>
        <v>264</v>
      </c>
      <c r="AH285" s="2">
        <f t="shared" si="428"/>
        <v>453.42857142857144</v>
      </c>
      <c r="AI285" s="2">
        <f t="shared" si="429"/>
        <v>143.42857142857142</v>
      </c>
      <c r="AT285" s="6"/>
      <c r="BL285" s="6"/>
      <c r="CD285" s="6"/>
      <c r="CV285" s="6"/>
    </row>
    <row r="286" spans="19:100" x14ac:dyDescent="0.2">
      <c r="S286" s="6">
        <v>31769</v>
      </c>
      <c r="T286" s="2">
        <v>1780</v>
      </c>
      <c r="U286" s="2">
        <v>389</v>
      </c>
      <c r="V286" s="2">
        <v>1250</v>
      </c>
      <c r="W286" s="2">
        <v>558</v>
      </c>
      <c r="X286" s="2">
        <v>256</v>
      </c>
      <c r="Y286" s="2">
        <v>418</v>
      </c>
      <c r="Z286" s="2">
        <v>169</v>
      </c>
      <c r="AB286" s="6">
        <f t="shared" ref="AB286:AC286" si="447">AVERAGE(S283:S289)</f>
        <v>31770.571428571428</v>
      </c>
      <c r="AC286" s="2">
        <f t="shared" si="447"/>
        <v>1711.4285714285713</v>
      </c>
      <c r="AD286" s="2">
        <f t="shared" si="424"/>
        <v>358.14285714285717</v>
      </c>
      <c r="AE286" s="2">
        <f t="shared" si="425"/>
        <v>1172.8571428571429</v>
      </c>
      <c r="AF286" s="2">
        <f t="shared" si="426"/>
        <v>562.28571428571433</v>
      </c>
      <c r="AG286" s="2">
        <f t="shared" si="427"/>
        <v>240.28571428571428</v>
      </c>
      <c r="AH286" s="2">
        <f t="shared" si="428"/>
        <v>400</v>
      </c>
      <c r="AI286" s="2">
        <f t="shared" si="429"/>
        <v>127.57142857142857</v>
      </c>
      <c r="AT286" s="6"/>
      <c r="BL286" s="6"/>
      <c r="CD286" s="6"/>
      <c r="CV286" s="6"/>
    </row>
    <row r="287" spans="19:100" x14ac:dyDescent="0.2">
      <c r="S287" s="6">
        <v>31775</v>
      </c>
      <c r="T287" s="2">
        <v>1640</v>
      </c>
      <c r="U287" s="2">
        <v>231</v>
      </c>
      <c r="V287" s="2">
        <v>1090</v>
      </c>
      <c r="W287" s="2">
        <v>479</v>
      </c>
      <c r="X287" s="2">
        <v>203</v>
      </c>
      <c r="Y287" s="2">
        <v>316</v>
      </c>
      <c r="Z287" s="2">
        <v>80</v>
      </c>
      <c r="AB287" s="6">
        <f t="shared" ref="AB287:AC287" si="448">AVERAGE(S284:S290)</f>
        <v>31773.571428571428</v>
      </c>
      <c r="AC287" s="2">
        <f t="shared" si="448"/>
        <v>1707.1428571428571</v>
      </c>
      <c r="AD287" s="2">
        <f t="shared" si="424"/>
        <v>321.14285714285717</v>
      </c>
      <c r="AE287" s="2">
        <f t="shared" si="425"/>
        <v>1171.4285714285713</v>
      </c>
      <c r="AF287" s="2">
        <f t="shared" si="426"/>
        <v>543</v>
      </c>
      <c r="AG287" s="2">
        <f t="shared" si="427"/>
        <v>240.42857142857142</v>
      </c>
      <c r="AH287" s="2">
        <f t="shared" si="428"/>
        <v>400.57142857142856</v>
      </c>
      <c r="AI287" s="2">
        <f t="shared" si="429"/>
        <v>126</v>
      </c>
      <c r="AT287" s="6"/>
      <c r="BL287" s="6"/>
      <c r="CD287" s="6"/>
      <c r="CV287" s="6"/>
    </row>
    <row r="288" spans="19:100" x14ac:dyDescent="0.2">
      <c r="S288" s="6">
        <v>31775</v>
      </c>
      <c r="T288" s="2">
        <v>1690</v>
      </c>
      <c r="U288" s="2">
        <v>260</v>
      </c>
      <c r="V288" s="2">
        <v>1090</v>
      </c>
      <c r="W288" s="2">
        <v>521</v>
      </c>
      <c r="X288" s="2">
        <v>201</v>
      </c>
      <c r="Y288" s="2">
        <v>322</v>
      </c>
      <c r="Z288" s="2">
        <v>96</v>
      </c>
      <c r="AB288" s="6">
        <f t="shared" ref="AB288:AC288" si="449">AVERAGE(S285:S291)</f>
        <v>31775.571428571428</v>
      </c>
      <c r="AC288" s="2">
        <f t="shared" si="449"/>
        <v>1698.5714285714287</v>
      </c>
      <c r="AD288" s="2">
        <f t="shared" si="424"/>
        <v>324.28571428571428</v>
      </c>
      <c r="AE288" s="2">
        <f t="shared" si="425"/>
        <v>1160</v>
      </c>
      <c r="AF288" s="2">
        <f t="shared" si="426"/>
        <v>543.57142857142856</v>
      </c>
      <c r="AG288" s="2">
        <f t="shared" si="427"/>
        <v>238.85714285714286</v>
      </c>
      <c r="AH288" s="2">
        <f t="shared" si="428"/>
        <v>399.57142857142856</v>
      </c>
      <c r="AI288" s="2">
        <f t="shared" si="429"/>
        <v>126.57142857142857</v>
      </c>
      <c r="AT288" s="6"/>
      <c r="BL288" s="6"/>
      <c r="CD288" s="6"/>
      <c r="CV288" s="6"/>
    </row>
    <row r="289" spans="19:100" x14ac:dyDescent="0.2">
      <c r="S289" s="6">
        <v>31775</v>
      </c>
      <c r="T289" s="2">
        <v>1630</v>
      </c>
      <c r="U289" s="2">
        <v>237</v>
      </c>
      <c r="V289" s="2">
        <v>1070</v>
      </c>
      <c r="W289" s="2">
        <v>511</v>
      </c>
      <c r="X289" s="2">
        <v>211</v>
      </c>
      <c r="Y289" s="2">
        <v>321</v>
      </c>
      <c r="Z289" s="2">
        <v>101</v>
      </c>
      <c r="AB289" s="6">
        <f t="shared" ref="AB289:AC289" si="450">AVERAGE(S286:S292)</f>
        <v>31777.571428571428</v>
      </c>
      <c r="AC289" s="2">
        <f t="shared" si="450"/>
        <v>1707.1428571428571</v>
      </c>
      <c r="AD289" s="2">
        <f t="shared" si="424"/>
        <v>348.42857142857144</v>
      </c>
      <c r="AE289" s="2">
        <f t="shared" si="425"/>
        <v>1157.1428571428571</v>
      </c>
      <c r="AF289" s="2">
        <f t="shared" si="426"/>
        <v>567.57142857142856</v>
      </c>
      <c r="AG289" s="2">
        <f t="shared" si="427"/>
        <v>247.28571428571428</v>
      </c>
      <c r="AH289" s="2">
        <f t="shared" si="428"/>
        <v>421.14285714285717</v>
      </c>
      <c r="AI289" s="2">
        <f t="shared" si="429"/>
        <v>133</v>
      </c>
      <c r="AT289" s="6"/>
      <c r="BL289" s="6"/>
      <c r="CD289" s="6"/>
      <c r="CV289" s="6"/>
    </row>
    <row r="290" spans="19:100" x14ac:dyDescent="0.2">
      <c r="S290" s="6">
        <v>31783</v>
      </c>
      <c r="T290" s="2">
        <v>1710</v>
      </c>
      <c r="U290" s="2">
        <v>461</v>
      </c>
      <c r="V290" s="2">
        <v>1190</v>
      </c>
      <c r="W290" s="2">
        <v>615</v>
      </c>
      <c r="X290" s="2">
        <v>311</v>
      </c>
      <c r="Y290" s="2">
        <v>591</v>
      </c>
      <c r="Z290" s="2">
        <v>161</v>
      </c>
      <c r="AB290" s="6">
        <f t="shared" ref="AB290:AC290" si="451">AVERAGE(S287:S293)</f>
        <v>31780.571428571428</v>
      </c>
      <c r="AC290" s="2">
        <f t="shared" si="451"/>
        <v>1720</v>
      </c>
      <c r="AD290" s="2">
        <f t="shared" si="424"/>
        <v>331</v>
      </c>
      <c r="AE290" s="2">
        <f t="shared" si="425"/>
        <v>1174.2857142857142</v>
      </c>
      <c r="AF290" s="2">
        <f t="shared" si="426"/>
        <v>572.14285714285711</v>
      </c>
      <c r="AG290" s="2">
        <f t="shared" si="427"/>
        <v>251.28571428571428</v>
      </c>
      <c r="AH290" s="2">
        <f t="shared" si="428"/>
        <v>426</v>
      </c>
      <c r="AI290" s="2">
        <f t="shared" si="429"/>
        <v>113.57142857142857</v>
      </c>
      <c r="AT290" s="6"/>
      <c r="BL290" s="6"/>
      <c r="CD290" s="6"/>
      <c r="CV290" s="6"/>
    </row>
    <row r="291" spans="19:100" x14ac:dyDescent="0.2">
      <c r="S291" s="6">
        <v>31783</v>
      </c>
      <c r="T291" s="2">
        <v>1700</v>
      </c>
      <c r="U291" s="2">
        <v>407</v>
      </c>
      <c r="V291" s="2">
        <v>1190</v>
      </c>
      <c r="W291" s="2">
        <v>608</v>
      </c>
      <c r="X291" s="2">
        <v>247</v>
      </c>
      <c r="Y291" s="2">
        <v>433</v>
      </c>
      <c r="Z291" s="2">
        <v>161</v>
      </c>
      <c r="AB291" s="6">
        <f t="shared" ref="AB291:AC291" si="452">AVERAGE(S288:S294)</f>
        <v>31782.714285714286</v>
      </c>
      <c r="AC291" s="2">
        <f t="shared" si="452"/>
        <v>1752.8571428571429</v>
      </c>
      <c r="AD291" s="2">
        <f t="shared" si="424"/>
        <v>338.14285714285717</v>
      </c>
      <c r="AE291" s="2">
        <f t="shared" si="425"/>
        <v>1215.7142857142858</v>
      </c>
      <c r="AF291" s="2">
        <f t="shared" si="426"/>
        <v>589.57142857142856</v>
      </c>
      <c r="AG291" s="2">
        <f t="shared" si="427"/>
        <v>263.42857142857144</v>
      </c>
      <c r="AH291" s="2">
        <f t="shared" si="428"/>
        <v>447.28571428571428</v>
      </c>
      <c r="AI291" s="2">
        <f t="shared" si="429"/>
        <v>106.85714285714286</v>
      </c>
      <c r="AT291" s="6"/>
      <c r="BL291" s="6"/>
      <c r="CD291" s="6"/>
      <c r="CV291" s="6"/>
    </row>
    <row r="292" spans="19:100" x14ac:dyDescent="0.2">
      <c r="S292" s="6">
        <v>31783</v>
      </c>
      <c r="T292" s="2">
        <v>1800</v>
      </c>
      <c r="U292" s="2">
        <v>454</v>
      </c>
      <c r="V292" s="2">
        <v>1220</v>
      </c>
      <c r="W292" s="2">
        <v>681</v>
      </c>
      <c r="X292" s="2">
        <v>302</v>
      </c>
      <c r="Y292" s="2">
        <v>547</v>
      </c>
      <c r="Z292" s="2">
        <v>163</v>
      </c>
      <c r="AB292" s="6">
        <f t="shared" ref="AB292:AC292" si="453">AVERAGE(S289:S295)</f>
        <v>31784.857142857141</v>
      </c>
      <c r="AC292" s="2">
        <f t="shared" si="453"/>
        <v>1791.4285714285713</v>
      </c>
      <c r="AD292" s="2">
        <f t="shared" si="424"/>
        <v>340.57142857142856</v>
      </c>
      <c r="AE292" s="2">
        <f t="shared" si="425"/>
        <v>1251.4285714285713</v>
      </c>
      <c r="AF292" s="2">
        <f t="shared" si="426"/>
        <v>602.71428571428567</v>
      </c>
      <c r="AG292" s="2">
        <f t="shared" si="427"/>
        <v>275.85714285714283</v>
      </c>
      <c r="AH292" s="2">
        <f t="shared" si="428"/>
        <v>466.57142857142856</v>
      </c>
      <c r="AI292" s="2">
        <f t="shared" si="429"/>
        <v>97.714285714285708</v>
      </c>
      <c r="AT292" s="6"/>
      <c r="BL292" s="6"/>
      <c r="CD292" s="6"/>
      <c r="CV292" s="6"/>
    </row>
    <row r="293" spans="19:100" x14ac:dyDescent="0.2">
      <c r="S293" s="6">
        <v>31790</v>
      </c>
      <c r="T293" s="2">
        <v>1870</v>
      </c>
      <c r="U293" s="2">
        <v>267</v>
      </c>
      <c r="V293" s="2">
        <v>1370</v>
      </c>
      <c r="W293" s="2">
        <v>590</v>
      </c>
      <c r="X293" s="2">
        <v>284</v>
      </c>
      <c r="Y293" s="2">
        <v>452</v>
      </c>
      <c r="Z293" s="2">
        <v>33</v>
      </c>
      <c r="AB293" s="6">
        <f t="shared" ref="AB293:AC293" si="454">AVERAGE(S290:S296)</f>
        <v>31788</v>
      </c>
      <c r="AC293" s="2">
        <f t="shared" si="454"/>
        <v>1830</v>
      </c>
      <c r="AD293" s="2">
        <f t="shared" si="424"/>
        <v>395.71428571428572</v>
      </c>
      <c r="AE293" s="2">
        <f t="shared" si="425"/>
        <v>1281.4285714285713</v>
      </c>
      <c r="AF293" s="2">
        <f t="shared" si="426"/>
        <v>647.71428571428567</v>
      </c>
      <c r="AG293" s="2">
        <f t="shared" si="427"/>
        <v>297.85714285714283</v>
      </c>
      <c r="AH293" s="2">
        <f t="shared" si="428"/>
        <v>517.14285714285711</v>
      </c>
      <c r="AI293" s="2">
        <f t="shared" si="429"/>
        <v>95.857142857142861</v>
      </c>
      <c r="AT293" s="6"/>
      <c r="BL293" s="6"/>
      <c r="CD293" s="6"/>
      <c r="CV293" s="6"/>
    </row>
    <row r="294" spans="19:100" x14ac:dyDescent="0.2">
      <c r="S294" s="6">
        <v>31790</v>
      </c>
      <c r="T294" s="2">
        <v>1870</v>
      </c>
      <c r="U294" s="2">
        <v>281</v>
      </c>
      <c r="V294" s="2">
        <v>1380</v>
      </c>
      <c r="W294" s="2">
        <v>601</v>
      </c>
      <c r="X294" s="2">
        <v>288</v>
      </c>
      <c r="Y294" s="2">
        <v>465</v>
      </c>
      <c r="Z294" s="2">
        <v>33</v>
      </c>
      <c r="AB294" s="6">
        <f t="shared" ref="AB294:AC294" si="455">AVERAGE(S291:S297)</f>
        <v>31790</v>
      </c>
      <c r="AC294" s="2">
        <f t="shared" si="455"/>
        <v>1852.8571428571429</v>
      </c>
      <c r="AD294" s="2">
        <f t="shared" si="424"/>
        <v>411.28571428571428</v>
      </c>
      <c r="AE294" s="2">
        <f t="shared" si="425"/>
        <v>1290</v>
      </c>
      <c r="AF294" s="2">
        <f t="shared" si="426"/>
        <v>669.28571428571433</v>
      </c>
      <c r="AG294" s="2">
        <f t="shared" si="427"/>
        <v>304.14285714285717</v>
      </c>
      <c r="AH294" s="2">
        <f t="shared" si="428"/>
        <v>522</v>
      </c>
      <c r="AI294" s="2">
        <f t="shared" si="429"/>
        <v>84.857142857142861</v>
      </c>
      <c r="AT294" s="6"/>
      <c r="BL294" s="6"/>
      <c r="CD294" s="6"/>
      <c r="CV294" s="6"/>
    </row>
    <row r="295" spans="19:100" x14ac:dyDescent="0.2">
      <c r="S295" s="6">
        <v>31790</v>
      </c>
      <c r="T295" s="2">
        <v>1960</v>
      </c>
      <c r="U295" s="2">
        <v>277</v>
      </c>
      <c r="V295" s="2">
        <v>1340</v>
      </c>
      <c r="W295" s="2">
        <v>613</v>
      </c>
      <c r="X295" s="2">
        <v>288</v>
      </c>
      <c r="Y295" s="2">
        <v>457</v>
      </c>
      <c r="Z295" s="2">
        <v>32</v>
      </c>
      <c r="AB295" s="6">
        <f t="shared" ref="AB295:AC295" si="456">AVERAGE(S292:S298)</f>
        <v>31792</v>
      </c>
      <c r="AC295" s="2">
        <f t="shared" si="456"/>
        <v>1871.4285714285713</v>
      </c>
      <c r="AD295" s="2">
        <f t="shared" si="424"/>
        <v>410.57142857142856</v>
      </c>
      <c r="AE295" s="2">
        <f t="shared" si="425"/>
        <v>1291.4285714285713</v>
      </c>
      <c r="AF295" s="2">
        <f t="shared" si="426"/>
        <v>677</v>
      </c>
      <c r="AG295" s="2">
        <f t="shared" si="427"/>
        <v>309.42857142857144</v>
      </c>
      <c r="AH295" s="2">
        <f t="shared" si="428"/>
        <v>529.71428571428567</v>
      </c>
      <c r="AI295" s="2">
        <f t="shared" si="429"/>
        <v>71.428571428571431</v>
      </c>
      <c r="AT295" s="6"/>
      <c r="BL295" s="6"/>
      <c r="CD295" s="6"/>
      <c r="CV295" s="6"/>
    </row>
    <row r="296" spans="19:100" x14ac:dyDescent="0.2">
      <c r="S296" s="6">
        <v>31797</v>
      </c>
      <c r="T296" s="2">
        <v>1900</v>
      </c>
      <c r="U296" s="2">
        <v>623</v>
      </c>
      <c r="V296" s="2">
        <v>1280</v>
      </c>
      <c r="W296" s="2">
        <v>826</v>
      </c>
      <c r="X296" s="2">
        <v>365</v>
      </c>
      <c r="Y296" s="2">
        <v>675</v>
      </c>
      <c r="Z296" s="2">
        <v>88</v>
      </c>
      <c r="AB296" s="6">
        <f t="shared" ref="AB296:AC296" si="457">AVERAGE(S293:S299)</f>
        <v>31796</v>
      </c>
      <c r="AC296" s="2">
        <f t="shared" si="457"/>
        <v>1891.4285714285713</v>
      </c>
      <c r="AD296" s="2">
        <f t="shared" si="424"/>
        <v>392</v>
      </c>
      <c r="AE296" s="2">
        <f t="shared" si="425"/>
        <v>1277.1428571428571</v>
      </c>
      <c r="AF296" s="2">
        <f t="shared" si="426"/>
        <v>668.57142857142856</v>
      </c>
      <c r="AG296" s="2">
        <f t="shared" si="427"/>
        <v>298</v>
      </c>
      <c r="AH296" s="2">
        <f t="shared" si="428"/>
        <v>502.71428571428572</v>
      </c>
      <c r="AI296" s="2">
        <f t="shared" si="429"/>
        <v>57.571428571428569</v>
      </c>
      <c r="AT296" s="6"/>
      <c r="BL296" s="6"/>
      <c r="CD296" s="6"/>
      <c r="CV296" s="6"/>
    </row>
    <row r="297" spans="19:100" x14ac:dyDescent="0.2">
      <c r="S297" s="6">
        <v>31797</v>
      </c>
      <c r="T297" s="2">
        <v>1870</v>
      </c>
      <c r="U297" s="2">
        <v>570</v>
      </c>
      <c r="V297" s="2">
        <v>1250</v>
      </c>
      <c r="W297" s="2">
        <v>766</v>
      </c>
      <c r="X297" s="2">
        <v>355</v>
      </c>
      <c r="Y297" s="2">
        <v>625</v>
      </c>
      <c r="Z297" s="2">
        <v>84</v>
      </c>
      <c r="AB297" s="6">
        <f t="shared" ref="AB297:AC297" si="458">AVERAGE(S294:S300)</f>
        <v>31799</v>
      </c>
      <c r="AC297" s="2">
        <f t="shared" si="458"/>
        <v>1898.5714285714287</v>
      </c>
      <c r="AD297" s="2">
        <f t="shared" si="424"/>
        <v>399.42857142857144</v>
      </c>
      <c r="AE297" s="2">
        <f t="shared" si="425"/>
        <v>1255.7142857142858</v>
      </c>
      <c r="AF297" s="2">
        <f t="shared" si="426"/>
        <v>667.85714285714289</v>
      </c>
      <c r="AG297" s="2">
        <f t="shared" si="427"/>
        <v>292.42857142857144</v>
      </c>
      <c r="AH297" s="2">
        <f t="shared" si="428"/>
        <v>491.14285714285717</v>
      </c>
      <c r="AI297" s="2">
        <f t="shared" si="429"/>
        <v>62.714285714285715</v>
      </c>
      <c r="AT297" s="6"/>
      <c r="BL297" s="6"/>
      <c r="CD297" s="6"/>
      <c r="CV297" s="6"/>
    </row>
    <row r="298" spans="19:100" x14ac:dyDescent="0.2">
      <c r="S298" s="6">
        <v>31797</v>
      </c>
      <c r="T298" s="2">
        <v>1830</v>
      </c>
      <c r="U298" s="2">
        <v>402</v>
      </c>
      <c r="V298" s="2">
        <v>1200</v>
      </c>
      <c r="W298" s="2">
        <v>662</v>
      </c>
      <c r="X298" s="2">
        <v>284</v>
      </c>
      <c r="Y298" s="2">
        <v>487</v>
      </c>
      <c r="Z298" s="2">
        <v>67</v>
      </c>
      <c r="AB298" s="6">
        <f t="shared" ref="AB298:AC298" si="459">AVERAGE(S295:S301)</f>
        <v>31802</v>
      </c>
      <c r="AC298" s="2">
        <f t="shared" si="459"/>
        <v>1914.2857142857142</v>
      </c>
      <c r="AD298" s="2">
        <f t="shared" si="424"/>
        <v>423.57142857142856</v>
      </c>
      <c r="AE298" s="2">
        <f t="shared" si="425"/>
        <v>1228.5714285714287</v>
      </c>
      <c r="AF298" s="2">
        <f t="shared" si="426"/>
        <v>675.85714285714289</v>
      </c>
      <c r="AG298" s="2">
        <f t="shared" si="427"/>
        <v>288.71428571428572</v>
      </c>
      <c r="AH298" s="2">
        <f t="shared" si="428"/>
        <v>481.71428571428572</v>
      </c>
      <c r="AI298" s="2">
        <f t="shared" si="429"/>
        <v>70</v>
      </c>
      <c r="AT298" s="6"/>
      <c r="BL298" s="6"/>
      <c r="CD298" s="6"/>
      <c r="CV298" s="6"/>
    </row>
    <row r="299" spans="19:100" x14ac:dyDescent="0.2">
      <c r="S299" s="6">
        <v>31811</v>
      </c>
      <c r="T299" s="2">
        <v>1940</v>
      </c>
      <c r="U299" s="2">
        <v>324</v>
      </c>
      <c r="V299" s="2">
        <v>1120</v>
      </c>
      <c r="W299" s="2">
        <v>622</v>
      </c>
      <c r="X299" s="2">
        <v>222</v>
      </c>
      <c r="Y299" s="2">
        <v>358</v>
      </c>
      <c r="Z299" s="2">
        <v>66</v>
      </c>
      <c r="AB299" s="6">
        <f t="shared" ref="AB299:AC299" si="460">AVERAGE(S296:S302)</f>
        <v>31806.285714285714</v>
      </c>
      <c r="AC299" s="2">
        <f t="shared" si="460"/>
        <v>1868.5714285714287</v>
      </c>
      <c r="AD299" s="2">
        <f t="shared" si="424"/>
        <v>419.71428571428572</v>
      </c>
      <c r="AE299" s="2">
        <f t="shared" si="425"/>
        <v>1166.5714285714287</v>
      </c>
      <c r="AF299" s="2">
        <f t="shared" si="426"/>
        <v>664.85714285714289</v>
      </c>
      <c r="AG299" s="2">
        <f t="shared" si="427"/>
        <v>275.57142857142856</v>
      </c>
      <c r="AH299" s="2">
        <f t="shared" si="428"/>
        <v>461.85714285714283</v>
      </c>
      <c r="AI299" s="2">
        <f t="shared" si="429"/>
        <v>74.285714285714292</v>
      </c>
      <c r="AT299" s="6"/>
      <c r="BL299" s="6"/>
      <c r="CD299" s="6"/>
      <c r="CV299" s="6"/>
    </row>
    <row r="300" spans="19:100" x14ac:dyDescent="0.2">
      <c r="S300" s="6">
        <v>31811</v>
      </c>
      <c r="T300" s="2">
        <v>1920</v>
      </c>
      <c r="U300" s="2">
        <v>319</v>
      </c>
      <c r="V300" s="2">
        <v>1220</v>
      </c>
      <c r="W300" s="2">
        <v>585</v>
      </c>
      <c r="X300" s="2">
        <v>245</v>
      </c>
      <c r="Y300" s="2">
        <v>371</v>
      </c>
      <c r="Z300" s="2">
        <v>69</v>
      </c>
      <c r="AB300" s="6">
        <f t="shared" ref="AB300:AC300" si="461">AVERAGE(S297:S303)</f>
        <v>31809.571428571428</v>
      </c>
      <c r="AC300" s="2">
        <f t="shared" si="461"/>
        <v>1857.1428571428571</v>
      </c>
      <c r="AD300" s="2">
        <f t="shared" si="424"/>
        <v>373.85714285714283</v>
      </c>
      <c r="AE300" s="2">
        <f t="shared" si="425"/>
        <v>1116.4285714285713</v>
      </c>
      <c r="AF300" s="2">
        <f t="shared" si="426"/>
        <v>631.57142857142856</v>
      </c>
      <c r="AG300" s="2">
        <f t="shared" si="427"/>
        <v>255.42857142857142</v>
      </c>
      <c r="AH300" s="2">
        <f t="shared" si="428"/>
        <v>418.28571428571428</v>
      </c>
      <c r="AI300" s="2">
        <f t="shared" si="429"/>
        <v>71.571428571428569</v>
      </c>
      <c r="AT300" s="6"/>
      <c r="BL300" s="6"/>
      <c r="CD300" s="6"/>
      <c r="CV300" s="6"/>
    </row>
    <row r="301" spans="19:100" x14ac:dyDescent="0.2">
      <c r="S301" s="6">
        <v>31811</v>
      </c>
      <c r="T301" s="2">
        <v>1980</v>
      </c>
      <c r="U301" s="2">
        <v>450</v>
      </c>
      <c r="V301" s="2">
        <v>1190</v>
      </c>
      <c r="W301" s="2">
        <v>657</v>
      </c>
      <c r="X301" s="2">
        <v>262</v>
      </c>
      <c r="Y301" s="2">
        <v>399</v>
      </c>
      <c r="Z301" s="2">
        <v>84</v>
      </c>
      <c r="AB301" s="6">
        <f t="shared" ref="AB301:AC301" si="462">AVERAGE(S298:S304)</f>
        <v>31813.857142857141</v>
      </c>
      <c r="AC301" s="2">
        <f t="shared" si="462"/>
        <v>1898.5714285714287</v>
      </c>
      <c r="AD301" s="2">
        <f t="shared" si="424"/>
        <v>312.57142857142856</v>
      </c>
      <c r="AE301" s="2">
        <f t="shared" si="425"/>
        <v>1130.7142857142858</v>
      </c>
      <c r="AF301" s="2">
        <f t="shared" si="426"/>
        <v>605.85714285714289</v>
      </c>
      <c r="AG301" s="2">
        <f t="shared" si="427"/>
        <v>238.85714285714286</v>
      </c>
      <c r="AH301" s="2">
        <f t="shared" si="428"/>
        <v>381.14285714285717</v>
      </c>
      <c r="AI301" s="2">
        <f t="shared" si="429"/>
        <v>64.428571428571431</v>
      </c>
      <c r="AT301" s="6"/>
      <c r="BL301" s="6"/>
      <c r="CD301" s="6"/>
      <c r="CV301" s="6"/>
    </row>
    <row r="302" spans="19:100" x14ac:dyDescent="0.2">
      <c r="S302" s="6">
        <v>31820</v>
      </c>
      <c r="T302" s="2">
        <v>1640</v>
      </c>
      <c r="U302" s="2">
        <v>250</v>
      </c>
      <c r="V302" s="2">
        <v>906</v>
      </c>
      <c r="W302" s="2">
        <v>536</v>
      </c>
      <c r="X302" s="2">
        <v>196</v>
      </c>
      <c r="Y302" s="2">
        <v>318</v>
      </c>
      <c r="Z302" s="2">
        <v>62</v>
      </c>
      <c r="AB302" s="6">
        <f t="shared" ref="AB302:AC302" si="463">AVERAGE(S299:S305)</f>
        <v>31818.142857142859</v>
      </c>
      <c r="AC302" s="2">
        <f t="shared" si="463"/>
        <v>1942.8571428571429</v>
      </c>
      <c r="AD302" s="2">
        <f t="shared" si="424"/>
        <v>273</v>
      </c>
      <c r="AE302" s="2">
        <f t="shared" si="425"/>
        <v>1149.2857142857142</v>
      </c>
      <c r="AF302" s="2">
        <f t="shared" si="426"/>
        <v>599.28571428571433</v>
      </c>
      <c r="AG302" s="2">
        <f t="shared" si="427"/>
        <v>231</v>
      </c>
      <c r="AH302" s="2">
        <f t="shared" si="428"/>
        <v>362.57142857142856</v>
      </c>
      <c r="AI302" s="2">
        <f t="shared" si="429"/>
        <v>59.857142857142854</v>
      </c>
      <c r="AT302" s="6"/>
      <c r="BL302" s="6"/>
      <c r="CD302" s="6"/>
      <c r="CV302" s="6"/>
    </row>
    <row r="303" spans="19:100" x14ac:dyDescent="0.2">
      <c r="S303" s="6">
        <v>31820</v>
      </c>
      <c r="T303" s="2">
        <v>1820</v>
      </c>
      <c r="U303" s="2">
        <v>302</v>
      </c>
      <c r="V303" s="2">
        <v>929</v>
      </c>
      <c r="W303" s="2">
        <v>593</v>
      </c>
      <c r="X303" s="2">
        <v>224</v>
      </c>
      <c r="Y303" s="2">
        <v>370</v>
      </c>
      <c r="Z303" s="2">
        <v>69</v>
      </c>
      <c r="AB303" s="6">
        <f t="shared" ref="AB303:AC303" si="464">AVERAGE(S300:S306)</f>
        <v>31820.428571428572</v>
      </c>
      <c r="AC303" s="2">
        <f t="shared" si="464"/>
        <v>1952.8571428571429</v>
      </c>
      <c r="AD303" s="2">
        <f t="shared" si="424"/>
        <v>248.57142857142858</v>
      </c>
      <c r="AE303" s="2">
        <f t="shared" si="425"/>
        <v>1166.4285714285713</v>
      </c>
      <c r="AF303" s="2">
        <f t="shared" si="426"/>
        <v>596.85714285714289</v>
      </c>
      <c r="AG303" s="2">
        <f t="shared" si="427"/>
        <v>229.28571428571428</v>
      </c>
      <c r="AH303" s="2">
        <f t="shared" si="428"/>
        <v>359</v>
      </c>
      <c r="AI303" s="2">
        <f t="shared" si="429"/>
        <v>56.714285714285715</v>
      </c>
      <c r="AT303" s="6"/>
      <c r="BL303" s="6"/>
      <c r="CD303" s="6"/>
      <c r="CV303" s="6"/>
    </row>
    <row r="304" spans="19:100" x14ac:dyDescent="0.2">
      <c r="S304" s="6">
        <v>31827</v>
      </c>
      <c r="T304" s="2">
        <v>2160</v>
      </c>
      <c r="U304" s="2">
        <v>141</v>
      </c>
      <c r="V304" s="2">
        <v>1350</v>
      </c>
      <c r="W304" s="2">
        <v>586</v>
      </c>
      <c r="X304" s="2">
        <v>239</v>
      </c>
      <c r="Y304" s="2">
        <v>365</v>
      </c>
      <c r="Z304" s="2">
        <v>34</v>
      </c>
      <c r="AB304" s="6">
        <f t="shared" ref="AB304:AC304" si="465">AVERAGE(S301:S307)</f>
        <v>31823.428571428572</v>
      </c>
      <c r="AC304" s="2">
        <f t="shared" si="465"/>
        <v>1958.3333333333333</v>
      </c>
      <c r="AD304" s="2">
        <f t="shared" si="424"/>
        <v>263.42857142857144</v>
      </c>
      <c r="AE304" s="2">
        <f t="shared" si="425"/>
        <v>1157.5</v>
      </c>
      <c r="AF304" s="2">
        <f t="shared" si="426"/>
        <v>598.83333333333337</v>
      </c>
      <c r="AG304" s="2">
        <f t="shared" si="427"/>
        <v>226.66666666666666</v>
      </c>
      <c r="AH304" s="2">
        <f t="shared" si="428"/>
        <v>357</v>
      </c>
      <c r="AI304" s="2">
        <f t="shared" si="429"/>
        <v>56.285714285714285</v>
      </c>
      <c r="AT304" s="6"/>
      <c r="BL304" s="6"/>
      <c r="CD304" s="6"/>
      <c r="CV304" s="6"/>
    </row>
    <row r="305" spans="19:100" x14ac:dyDescent="0.2">
      <c r="S305" s="6">
        <v>31827</v>
      </c>
      <c r="T305" s="2">
        <v>2140</v>
      </c>
      <c r="U305" s="2">
        <v>125</v>
      </c>
      <c r="V305" s="2">
        <v>1330</v>
      </c>
      <c r="W305" s="2">
        <v>616</v>
      </c>
      <c r="X305" s="2">
        <v>229</v>
      </c>
      <c r="Y305" s="2">
        <v>357</v>
      </c>
      <c r="Z305" s="2">
        <v>35</v>
      </c>
      <c r="AB305" s="6">
        <f t="shared" ref="AB305:AC305" si="466">AVERAGE(S302:S308)</f>
        <v>31826.428571428572</v>
      </c>
      <c r="AC305" s="2">
        <f t="shared" si="466"/>
        <v>1954</v>
      </c>
      <c r="AD305" s="2">
        <f t="shared" si="424"/>
        <v>257.14285714285717</v>
      </c>
      <c r="AE305" s="2">
        <f t="shared" si="425"/>
        <v>1151</v>
      </c>
      <c r="AF305" s="2">
        <f t="shared" si="426"/>
        <v>608.83333333333337</v>
      </c>
      <c r="AG305" s="2">
        <f t="shared" si="427"/>
        <v>219.6</v>
      </c>
      <c r="AH305" s="2">
        <f t="shared" si="428"/>
        <v>348.6</v>
      </c>
      <c r="AI305" s="2">
        <f t="shared" si="429"/>
        <v>53.571428571428569</v>
      </c>
      <c r="AT305" s="6"/>
      <c r="BL305" s="6"/>
      <c r="CD305" s="6"/>
      <c r="CV305" s="6"/>
    </row>
    <row r="306" spans="19:100" x14ac:dyDescent="0.2">
      <c r="S306" s="6">
        <v>31827</v>
      </c>
      <c r="T306" s="2">
        <v>2010</v>
      </c>
      <c r="U306" s="2">
        <v>153</v>
      </c>
      <c r="V306" s="2">
        <v>1240</v>
      </c>
      <c r="W306" s="2">
        <v>605</v>
      </c>
      <c r="X306" s="2">
        <v>210</v>
      </c>
      <c r="Y306" s="2">
        <v>333</v>
      </c>
      <c r="Z306" s="2">
        <v>44</v>
      </c>
      <c r="AB306" s="6">
        <f t="shared" ref="AB306:AC306" si="467">AVERAGE(S303:S309)</f>
        <v>31829.571428571428</v>
      </c>
      <c r="AC306" s="2">
        <f t="shared" si="467"/>
        <v>2062</v>
      </c>
      <c r="AD306" s="2">
        <f t="shared" si="424"/>
        <v>242.85714285714286</v>
      </c>
      <c r="AE306" s="2">
        <f t="shared" si="425"/>
        <v>1235.8</v>
      </c>
      <c r="AF306" s="2">
        <f t="shared" si="426"/>
        <v>629.33333333333337</v>
      </c>
      <c r="AG306" s="2">
        <f t="shared" si="427"/>
        <v>227.2</v>
      </c>
      <c r="AH306" s="2">
        <f t="shared" si="428"/>
        <v>359.6</v>
      </c>
      <c r="AI306" s="2">
        <f t="shared" si="429"/>
        <v>49.857142857142854</v>
      </c>
      <c r="AT306" s="6"/>
      <c r="BL306" s="6"/>
      <c r="CD306" s="6"/>
      <c r="CV306" s="6"/>
    </row>
    <row r="307" spans="19:100" x14ac:dyDescent="0.2">
      <c r="S307" s="6">
        <v>31832</v>
      </c>
      <c r="U307" s="2">
        <v>423</v>
      </c>
      <c r="Z307" s="2">
        <v>66</v>
      </c>
      <c r="AB307" s="6">
        <f t="shared" ref="AB307:AC307" si="468">AVERAGE(S304:S310)</f>
        <v>31832.714285714286</v>
      </c>
      <c r="AC307" s="2">
        <f t="shared" si="468"/>
        <v>2122</v>
      </c>
      <c r="AD307" s="2">
        <f t="shared" si="424"/>
        <v>221.57142857142858</v>
      </c>
      <c r="AE307" s="2">
        <f t="shared" si="425"/>
        <v>1314</v>
      </c>
      <c r="AF307" s="2">
        <f t="shared" si="426"/>
        <v>634.33333333333337</v>
      </c>
      <c r="AG307" s="2">
        <f t="shared" si="427"/>
        <v>228.8</v>
      </c>
      <c r="AH307" s="2">
        <f t="shared" si="428"/>
        <v>361.4</v>
      </c>
      <c r="AI307" s="2">
        <f t="shared" si="429"/>
        <v>43.857142857142854</v>
      </c>
      <c r="AT307" s="6"/>
      <c r="BL307" s="6"/>
      <c r="CD307" s="6"/>
      <c r="CV307" s="6"/>
    </row>
    <row r="308" spans="19:100" x14ac:dyDescent="0.2">
      <c r="S308" s="6">
        <v>31832</v>
      </c>
      <c r="U308" s="2">
        <v>406</v>
      </c>
      <c r="W308" s="2">
        <v>717</v>
      </c>
      <c r="Z308" s="2">
        <v>65</v>
      </c>
      <c r="AB308" s="6">
        <f t="shared" ref="AB308:AC308" si="469">AVERAGE(S305:S311)</f>
        <v>31834.857142857141</v>
      </c>
      <c r="AC308" s="2">
        <f t="shared" si="469"/>
        <v>2106</v>
      </c>
      <c r="AD308" s="2">
        <f t="shared" si="424"/>
        <v>223.28571428571428</v>
      </c>
      <c r="AE308" s="2">
        <f t="shared" si="425"/>
        <v>1274</v>
      </c>
      <c r="AF308" s="2">
        <f t="shared" si="426"/>
        <v>633.16666666666663</v>
      </c>
      <c r="AG308" s="2">
        <f t="shared" si="427"/>
        <v>220.2</v>
      </c>
      <c r="AH308" s="2">
        <f t="shared" si="428"/>
        <v>350.6</v>
      </c>
      <c r="AI308" s="2">
        <f t="shared" si="429"/>
        <v>41.571428571428569</v>
      </c>
      <c r="AT308" s="6"/>
      <c r="BL308" s="6"/>
      <c r="CD308" s="6"/>
      <c r="CV308" s="6"/>
    </row>
    <row r="309" spans="19:100" x14ac:dyDescent="0.2">
      <c r="S309" s="6">
        <v>31842</v>
      </c>
      <c r="T309" s="2">
        <v>2180</v>
      </c>
      <c r="U309" s="2">
        <v>150</v>
      </c>
      <c r="V309" s="2">
        <v>1330</v>
      </c>
      <c r="W309" s="2">
        <v>659</v>
      </c>
      <c r="X309" s="2">
        <v>234</v>
      </c>
      <c r="Y309" s="2">
        <v>373</v>
      </c>
      <c r="Z309" s="2">
        <v>36</v>
      </c>
      <c r="AB309" s="6">
        <f t="shared" ref="AB309:AC309" si="470">AVERAGE(S306:S312)</f>
        <v>31837.857142857141</v>
      </c>
      <c r="AC309" s="2">
        <f t="shared" si="470"/>
        <v>2064</v>
      </c>
      <c r="AD309" s="2">
        <f t="shared" si="424"/>
        <v>259.71428571428572</v>
      </c>
      <c r="AE309" s="2">
        <f t="shared" si="425"/>
        <v>1192.2</v>
      </c>
      <c r="AF309" s="2">
        <f t="shared" si="426"/>
        <v>629.33333333333337</v>
      </c>
      <c r="AG309" s="2">
        <f t="shared" si="427"/>
        <v>220.4</v>
      </c>
      <c r="AH309" s="2">
        <f t="shared" si="428"/>
        <v>360.4</v>
      </c>
      <c r="AI309" s="2">
        <f t="shared" si="429"/>
        <v>50.428571428571431</v>
      </c>
      <c r="AT309" s="6"/>
      <c r="BL309" s="6"/>
      <c r="CD309" s="6"/>
      <c r="CV309" s="6"/>
    </row>
    <row r="310" spans="19:100" x14ac:dyDescent="0.2">
      <c r="S310" s="6">
        <v>31842</v>
      </c>
      <c r="T310" s="2">
        <v>2120</v>
      </c>
      <c r="U310" s="2">
        <v>153</v>
      </c>
      <c r="V310" s="2">
        <v>1320</v>
      </c>
      <c r="W310" s="2">
        <v>623</v>
      </c>
      <c r="X310" s="2">
        <v>232</v>
      </c>
      <c r="Y310" s="2">
        <v>379</v>
      </c>
      <c r="Z310" s="2">
        <v>27</v>
      </c>
      <c r="AB310" s="6">
        <f t="shared" ref="AB310:AC310" si="471">AVERAGE(S307:S313)</f>
        <v>31840.857142857141</v>
      </c>
      <c r="AC310" s="2">
        <f t="shared" si="471"/>
        <v>2048</v>
      </c>
      <c r="AD310" s="2">
        <f t="shared" si="424"/>
        <v>279.28571428571428</v>
      </c>
      <c r="AE310" s="2">
        <f t="shared" si="425"/>
        <v>1128</v>
      </c>
      <c r="AF310" s="2">
        <f t="shared" si="426"/>
        <v>629.83333333333337</v>
      </c>
      <c r="AG310" s="2">
        <f t="shared" si="427"/>
        <v>222</v>
      </c>
      <c r="AH310" s="2">
        <f t="shared" si="428"/>
        <v>368.8</v>
      </c>
      <c r="AI310" s="2">
        <f t="shared" si="429"/>
        <v>53.571428571428569</v>
      </c>
      <c r="AT310" s="6"/>
      <c r="BL310" s="6"/>
      <c r="CD310" s="6"/>
      <c r="CV310" s="6"/>
    </row>
    <row r="311" spans="19:100" x14ac:dyDescent="0.2">
      <c r="S311" s="6">
        <v>31842</v>
      </c>
      <c r="T311" s="2">
        <v>2080</v>
      </c>
      <c r="U311" s="2">
        <v>153</v>
      </c>
      <c r="V311" s="2">
        <v>1150</v>
      </c>
      <c r="W311" s="2">
        <v>579</v>
      </c>
      <c r="X311" s="2">
        <v>196</v>
      </c>
      <c r="Y311" s="2">
        <v>311</v>
      </c>
      <c r="Z311" s="2">
        <v>18</v>
      </c>
      <c r="AB311" s="6">
        <f t="shared" ref="AB311:AC311" si="472">AVERAGE(S308:S314)</f>
        <v>31843.142857142859</v>
      </c>
      <c r="AC311" s="2">
        <f t="shared" si="472"/>
        <v>2031.6666666666667</v>
      </c>
      <c r="AD311" s="2">
        <f t="shared" si="424"/>
        <v>253.57142857142858</v>
      </c>
      <c r="AE311" s="2">
        <f t="shared" si="425"/>
        <v>1099.8333333333333</v>
      </c>
      <c r="AF311" s="2">
        <f t="shared" si="426"/>
        <v>619.14285714285711</v>
      </c>
      <c r="AG311" s="2">
        <f t="shared" si="427"/>
        <v>220</v>
      </c>
      <c r="AH311" s="2">
        <f t="shared" si="428"/>
        <v>367.33333333333331</v>
      </c>
      <c r="AI311" s="2">
        <f t="shared" si="429"/>
        <v>54.285714285714285</v>
      </c>
      <c r="AT311" s="6"/>
      <c r="BL311" s="6"/>
      <c r="CD311" s="6"/>
      <c r="CV311" s="6"/>
    </row>
    <row r="312" spans="19:100" x14ac:dyDescent="0.2">
      <c r="S312" s="6">
        <v>31848</v>
      </c>
      <c r="T312" s="2">
        <v>1930</v>
      </c>
      <c r="U312" s="2">
        <v>380</v>
      </c>
      <c r="V312" s="2">
        <v>921</v>
      </c>
      <c r="W312" s="2">
        <v>593</v>
      </c>
      <c r="X312" s="2">
        <v>230</v>
      </c>
      <c r="Y312" s="2">
        <v>406</v>
      </c>
      <c r="Z312" s="2">
        <v>97</v>
      </c>
      <c r="AB312" s="6">
        <f t="shared" ref="AB312:AC312" si="473">AVERAGE(S309:S315)</f>
        <v>31848.142857142859</v>
      </c>
      <c r="AC312" s="2">
        <f t="shared" si="473"/>
        <v>2040</v>
      </c>
      <c r="AD312" s="2">
        <f t="shared" si="424"/>
        <v>216.71428571428572</v>
      </c>
      <c r="AE312" s="2">
        <f t="shared" si="425"/>
        <v>1087</v>
      </c>
      <c r="AF312" s="2">
        <f t="shared" si="426"/>
        <v>602.42857142857144</v>
      </c>
      <c r="AG312" s="2">
        <f t="shared" si="427"/>
        <v>212.42857142857142</v>
      </c>
      <c r="AH312" s="2">
        <f t="shared" si="428"/>
        <v>354.85714285714283</v>
      </c>
      <c r="AI312" s="2">
        <f t="shared" si="429"/>
        <v>51.285714285714285</v>
      </c>
      <c r="AT312" s="6"/>
      <c r="BL312" s="6"/>
      <c r="CD312" s="6"/>
      <c r="CV312" s="6"/>
    </row>
    <row r="313" spans="19:100" x14ac:dyDescent="0.2">
      <c r="S313" s="6">
        <v>31848</v>
      </c>
      <c r="T313" s="2">
        <v>1930</v>
      </c>
      <c r="U313" s="2">
        <v>290</v>
      </c>
      <c r="V313" s="2">
        <v>919</v>
      </c>
      <c r="W313" s="2">
        <v>608</v>
      </c>
      <c r="X313" s="2">
        <v>218</v>
      </c>
      <c r="Y313" s="2">
        <v>375</v>
      </c>
      <c r="Z313" s="2">
        <v>66</v>
      </c>
      <c r="AB313" s="6">
        <f t="shared" ref="AB313:AC313" si="474">AVERAGE(S310:S316)</f>
        <v>31851.714285714286</v>
      </c>
      <c r="AC313" s="2">
        <f t="shared" si="474"/>
        <v>2044.2857142857142</v>
      </c>
      <c r="AD313" s="2">
        <f t="shared" si="424"/>
        <v>223.28571428571428</v>
      </c>
      <c r="AE313" s="2">
        <f t="shared" si="425"/>
        <v>1042.7142857142858</v>
      </c>
      <c r="AF313" s="2">
        <f t="shared" si="426"/>
        <v>601.42857142857144</v>
      </c>
      <c r="AG313" s="2">
        <f t="shared" si="427"/>
        <v>204.42857142857142</v>
      </c>
      <c r="AH313" s="2">
        <f t="shared" si="428"/>
        <v>343.85714285714283</v>
      </c>
      <c r="AI313" s="2">
        <f t="shared" si="429"/>
        <v>55.714285714285715</v>
      </c>
      <c r="AT313" s="6"/>
      <c r="BL313" s="6"/>
      <c r="CD313" s="6"/>
      <c r="CV313" s="6"/>
    </row>
    <row r="314" spans="19:100" x14ac:dyDescent="0.2">
      <c r="S314" s="6">
        <v>31848</v>
      </c>
      <c r="T314" s="2">
        <v>1950</v>
      </c>
      <c r="U314" s="2">
        <v>243</v>
      </c>
      <c r="V314" s="2">
        <v>959</v>
      </c>
      <c r="W314" s="2">
        <v>555</v>
      </c>
      <c r="X314" s="2">
        <v>210</v>
      </c>
      <c r="Y314" s="2">
        <v>360</v>
      </c>
      <c r="Z314" s="2">
        <v>71</v>
      </c>
      <c r="AB314" s="6">
        <f t="shared" ref="AB314:AC314" si="475">AVERAGE(S311:S317)</f>
        <v>31855.285714285714</v>
      </c>
      <c r="AC314" s="2">
        <f t="shared" si="475"/>
        <v>2044.2857142857142</v>
      </c>
      <c r="AD314" s="2">
        <f t="shared" si="424"/>
        <v>227.14285714285714</v>
      </c>
      <c r="AE314" s="2">
        <f t="shared" si="425"/>
        <v>1001.2857142857143</v>
      </c>
      <c r="AF314" s="2">
        <f t="shared" si="426"/>
        <v>601.85714285714289</v>
      </c>
      <c r="AG314" s="2">
        <f t="shared" si="427"/>
        <v>198.28571428571428</v>
      </c>
      <c r="AH314" s="2">
        <f t="shared" si="428"/>
        <v>333.28571428571428</v>
      </c>
      <c r="AI314" s="2">
        <f t="shared" si="429"/>
        <v>60.571428571428569</v>
      </c>
      <c r="AT314" s="6"/>
      <c r="BL314" s="6"/>
      <c r="CD314" s="6"/>
      <c r="CV314" s="6"/>
    </row>
    <row r="315" spans="19:100" x14ac:dyDescent="0.2">
      <c r="S315" s="6">
        <v>31867</v>
      </c>
      <c r="T315" s="2">
        <v>2090</v>
      </c>
      <c r="U315" s="2">
        <v>148</v>
      </c>
      <c r="V315" s="2">
        <v>1010</v>
      </c>
      <c r="W315" s="2">
        <v>600</v>
      </c>
      <c r="X315" s="2">
        <v>167</v>
      </c>
      <c r="Y315" s="2">
        <v>280</v>
      </c>
      <c r="Z315" s="2">
        <v>44</v>
      </c>
      <c r="AB315" s="6">
        <f t="shared" ref="AB315:AC315" si="476">AVERAGE(S312:S318)</f>
        <v>31859.857142857141</v>
      </c>
      <c r="AC315" s="2">
        <f t="shared" si="476"/>
        <v>2018.5714285714287</v>
      </c>
      <c r="AD315" s="2">
        <f t="shared" si="424"/>
        <v>223.71428571428572</v>
      </c>
      <c r="AE315" s="2">
        <f t="shared" si="425"/>
        <v>962.14285714285711</v>
      </c>
      <c r="AF315" s="2">
        <f t="shared" si="426"/>
        <v>607.57142857142856</v>
      </c>
      <c r="AG315" s="2">
        <f t="shared" si="427"/>
        <v>187.85714285714286</v>
      </c>
      <c r="AH315" s="2">
        <f t="shared" si="428"/>
        <v>313.85714285714283</v>
      </c>
      <c r="AI315" s="2">
        <f t="shared" si="429"/>
        <v>65.142857142857139</v>
      </c>
      <c r="AT315" s="6"/>
      <c r="BL315" s="6"/>
      <c r="CD315" s="6"/>
      <c r="CV315" s="6"/>
    </row>
    <row r="316" spans="19:100" x14ac:dyDescent="0.2">
      <c r="S316" s="6">
        <v>31867</v>
      </c>
      <c r="T316" s="2">
        <v>2210</v>
      </c>
      <c r="U316" s="2">
        <v>196</v>
      </c>
      <c r="V316" s="2">
        <v>1020</v>
      </c>
      <c r="W316" s="2">
        <v>652</v>
      </c>
      <c r="X316" s="2">
        <v>178</v>
      </c>
      <c r="Y316" s="2">
        <v>296</v>
      </c>
      <c r="Z316" s="2">
        <v>67</v>
      </c>
      <c r="AB316" s="6">
        <f t="shared" ref="AB316:AC316" si="477">AVERAGE(S313:S319)</f>
        <v>31863.571428571428</v>
      </c>
      <c r="AC316" s="2">
        <f t="shared" si="477"/>
        <v>2008.5714285714287</v>
      </c>
      <c r="AD316" s="2">
        <f t="shared" si="424"/>
        <v>190.42857142857142</v>
      </c>
      <c r="AE316" s="2">
        <f t="shared" si="425"/>
        <v>955</v>
      </c>
      <c r="AF316" s="2">
        <f t="shared" si="426"/>
        <v>609.28571428571433</v>
      </c>
      <c r="AG316" s="2">
        <f t="shared" si="427"/>
        <v>173</v>
      </c>
      <c r="AH316" s="2">
        <f t="shared" si="428"/>
        <v>280.14285714285717</v>
      </c>
      <c r="AI316" s="2">
        <f t="shared" si="429"/>
        <v>59.428571428571431</v>
      </c>
      <c r="AT316" s="6"/>
      <c r="BL316" s="6"/>
      <c r="CD316" s="6"/>
      <c r="CV316" s="6"/>
    </row>
    <row r="317" spans="19:100" x14ac:dyDescent="0.2">
      <c r="S317" s="6">
        <v>31867</v>
      </c>
      <c r="T317" s="2">
        <v>2120</v>
      </c>
      <c r="U317" s="2">
        <v>180</v>
      </c>
      <c r="V317" s="2">
        <v>1030</v>
      </c>
      <c r="W317" s="2">
        <v>626</v>
      </c>
      <c r="X317" s="2">
        <v>189</v>
      </c>
      <c r="Y317" s="2">
        <v>305</v>
      </c>
      <c r="Z317" s="2">
        <v>61</v>
      </c>
      <c r="AB317" s="6">
        <f t="shared" ref="AB317:AC317" si="478">AVERAGE(S314:S320)</f>
        <v>31867.285714285714</v>
      </c>
      <c r="AC317" s="2">
        <f t="shared" si="478"/>
        <v>2028.5714285714287</v>
      </c>
      <c r="AD317" s="2">
        <f t="shared" si="424"/>
        <v>162.85714285714286</v>
      </c>
      <c r="AE317" s="2">
        <f t="shared" si="425"/>
        <v>959.42857142857144</v>
      </c>
      <c r="AF317" s="2">
        <f t="shared" si="426"/>
        <v>611.14285714285711</v>
      </c>
      <c r="AG317" s="2">
        <f t="shared" si="427"/>
        <v>160.71428571428572</v>
      </c>
      <c r="AH317" s="2">
        <f t="shared" si="428"/>
        <v>252.85714285714286</v>
      </c>
      <c r="AI317" s="2">
        <f t="shared" si="429"/>
        <v>55.428571428571431</v>
      </c>
      <c r="AT317" s="6"/>
      <c r="BL317" s="6"/>
      <c r="CD317" s="6"/>
      <c r="CV317" s="6"/>
    </row>
    <row r="318" spans="19:100" x14ac:dyDescent="0.2">
      <c r="S318" s="6">
        <v>31874</v>
      </c>
      <c r="T318" s="2">
        <v>1900</v>
      </c>
      <c r="U318" s="2">
        <v>129</v>
      </c>
      <c r="V318" s="2">
        <v>876</v>
      </c>
      <c r="W318" s="2">
        <v>619</v>
      </c>
      <c r="X318" s="2">
        <v>123</v>
      </c>
      <c r="Y318" s="2">
        <v>175</v>
      </c>
      <c r="Z318" s="2">
        <v>50</v>
      </c>
      <c r="AB318" s="6">
        <f t="shared" ref="AB318:AC318" si="479">AVERAGE(S315:S321)</f>
        <v>31872</v>
      </c>
      <c r="AC318" s="2">
        <f t="shared" si="479"/>
        <v>2030</v>
      </c>
      <c r="AD318" s="2">
        <f t="shared" si="424"/>
        <v>130.14285714285714</v>
      </c>
      <c r="AE318" s="2">
        <f t="shared" si="425"/>
        <v>939.85714285714289</v>
      </c>
      <c r="AF318" s="2">
        <f t="shared" si="426"/>
        <v>598</v>
      </c>
      <c r="AG318" s="2">
        <f t="shared" si="427"/>
        <v>162.14285714285714</v>
      </c>
      <c r="AH318" s="2">
        <f t="shared" si="428"/>
        <v>235</v>
      </c>
      <c r="AI318" s="2">
        <f t="shared" si="429"/>
        <v>52.428571428571431</v>
      </c>
      <c r="AT318" s="6"/>
      <c r="BL318" s="6"/>
      <c r="CD318" s="6"/>
      <c r="CV318" s="6"/>
    </row>
    <row r="319" spans="19:100" x14ac:dyDescent="0.2">
      <c r="S319" s="6">
        <v>31874</v>
      </c>
      <c r="T319" s="2">
        <v>1860</v>
      </c>
      <c r="U319" s="2">
        <v>147</v>
      </c>
      <c r="V319" s="2">
        <v>871</v>
      </c>
      <c r="W319" s="2">
        <v>605</v>
      </c>
      <c r="X319" s="2">
        <v>126</v>
      </c>
      <c r="Y319" s="2">
        <v>170</v>
      </c>
      <c r="Z319" s="2">
        <v>57</v>
      </c>
      <c r="AB319" s="6">
        <f t="shared" ref="AB319:AC319" si="480">AVERAGE(S316:S322)</f>
        <v>31874</v>
      </c>
      <c r="AC319" s="2">
        <f t="shared" si="480"/>
        <v>2030</v>
      </c>
      <c r="AD319" s="2">
        <f t="shared" si="424"/>
        <v>123.14285714285714</v>
      </c>
      <c r="AE319" s="2">
        <f t="shared" si="425"/>
        <v>905.28571428571433</v>
      </c>
      <c r="AF319" s="2">
        <f t="shared" si="426"/>
        <v>586.14285714285711</v>
      </c>
      <c r="AG319" s="2">
        <f t="shared" si="427"/>
        <v>154.14285714285714</v>
      </c>
      <c r="AH319" s="2">
        <f t="shared" si="428"/>
        <v>234.16666666666666</v>
      </c>
      <c r="AI319" s="2">
        <f t="shared" si="429"/>
        <v>51.571428571428569</v>
      </c>
      <c r="AT319" s="6"/>
      <c r="BL319" s="6"/>
      <c r="CD319" s="6"/>
      <c r="CV319" s="6"/>
    </row>
    <row r="320" spans="19:100" x14ac:dyDescent="0.2">
      <c r="S320" s="6">
        <v>31874</v>
      </c>
      <c r="T320" s="2">
        <v>2070</v>
      </c>
      <c r="U320" s="2">
        <v>97</v>
      </c>
      <c r="V320" s="2">
        <v>950</v>
      </c>
      <c r="W320" s="2">
        <v>621</v>
      </c>
      <c r="X320" s="2">
        <v>132</v>
      </c>
      <c r="Y320" s="2">
        <v>184</v>
      </c>
      <c r="Z320" s="2">
        <v>38</v>
      </c>
      <c r="AB320" s="6">
        <f t="shared" ref="AB320:AC320" si="481">AVERAGE(S317:S323)</f>
        <v>31876</v>
      </c>
      <c r="AC320" s="2">
        <f t="shared" si="481"/>
        <v>2012.8571428571429</v>
      </c>
      <c r="AD320" s="2">
        <f t="shared" si="424"/>
        <v>128.85714285714286</v>
      </c>
      <c r="AE320" s="2">
        <f t="shared" si="425"/>
        <v>897.85714285714289</v>
      </c>
      <c r="AF320" s="2">
        <f t="shared" si="426"/>
        <v>569</v>
      </c>
      <c r="AG320" s="2">
        <f t="shared" si="427"/>
        <v>154.85714285714286</v>
      </c>
      <c r="AH320" s="2">
        <f t="shared" si="428"/>
        <v>221.8</v>
      </c>
      <c r="AI320" s="2">
        <f t="shared" si="429"/>
        <v>57.142857142857146</v>
      </c>
      <c r="AT320" s="6"/>
      <c r="BL320" s="6"/>
      <c r="CD320" s="6"/>
      <c r="CV320" s="6"/>
    </row>
    <row r="321" spans="19:100" x14ac:dyDescent="0.2">
      <c r="S321" s="6">
        <v>31881</v>
      </c>
      <c r="T321" s="2">
        <v>1960</v>
      </c>
      <c r="U321" s="2">
        <v>14</v>
      </c>
      <c r="V321" s="2">
        <v>822</v>
      </c>
      <c r="W321" s="2">
        <v>463</v>
      </c>
      <c r="X321" s="2">
        <v>220</v>
      </c>
      <c r="Z321" s="2">
        <v>50</v>
      </c>
      <c r="AB321" s="6">
        <f t="shared" ref="AB321:AC321" si="482">AVERAGE(S318:S324)</f>
        <v>31879</v>
      </c>
      <c r="AC321" s="2">
        <f t="shared" si="482"/>
        <v>1965.7142857142858</v>
      </c>
      <c r="AD321" s="2">
        <f t="shared" si="424"/>
        <v>113.57142857142857</v>
      </c>
      <c r="AE321" s="2">
        <f t="shared" si="425"/>
        <v>848.57142857142856</v>
      </c>
      <c r="AF321" s="2">
        <f t="shared" si="426"/>
        <v>541.14285714285711</v>
      </c>
      <c r="AG321" s="2">
        <f t="shared" si="427"/>
        <v>139.85714285714286</v>
      </c>
      <c r="AH321" s="2">
        <f t="shared" si="428"/>
        <v>185.4</v>
      </c>
      <c r="AI321" s="2">
        <f t="shared" si="429"/>
        <v>53.428571428571431</v>
      </c>
      <c r="AT321" s="6"/>
      <c r="BL321" s="6"/>
      <c r="CD321" s="6"/>
      <c r="CV321" s="6"/>
    </row>
    <row r="322" spans="19:100" x14ac:dyDescent="0.2">
      <c r="S322" s="6">
        <v>31881</v>
      </c>
      <c r="T322" s="2">
        <v>2090</v>
      </c>
      <c r="U322" s="2">
        <v>99</v>
      </c>
      <c r="V322" s="2">
        <v>768</v>
      </c>
      <c r="W322" s="2">
        <v>517</v>
      </c>
      <c r="X322" s="2">
        <v>111</v>
      </c>
      <c r="Y322" s="2">
        <v>275</v>
      </c>
      <c r="Z322" s="2">
        <v>38</v>
      </c>
      <c r="AB322" s="6">
        <f t="shared" ref="AB322:AC322" si="483">AVERAGE(S319:S325)</f>
        <v>31881</v>
      </c>
      <c r="AC322" s="2">
        <f t="shared" si="483"/>
        <v>1967.1428571428571</v>
      </c>
      <c r="AD322" s="2">
        <f t="shared" si="424"/>
        <v>115.14285714285714</v>
      </c>
      <c r="AE322" s="2">
        <f t="shared" si="425"/>
        <v>830.85714285714289</v>
      </c>
      <c r="AF322" s="2">
        <f t="shared" si="426"/>
        <v>515.42857142857144</v>
      </c>
      <c r="AG322" s="2">
        <f t="shared" si="427"/>
        <v>142.57142857142858</v>
      </c>
      <c r="AH322" s="2">
        <f t="shared" si="428"/>
        <v>188</v>
      </c>
      <c r="AI322" s="2">
        <f t="shared" si="429"/>
        <v>53.285714285714285</v>
      </c>
      <c r="AT322" s="6"/>
      <c r="BL322" s="6"/>
      <c r="CD322" s="6"/>
      <c r="CV322" s="6"/>
    </row>
    <row r="323" spans="19:100" x14ac:dyDescent="0.2">
      <c r="S323" s="6">
        <v>31881</v>
      </c>
      <c r="T323" s="2">
        <v>2090</v>
      </c>
      <c r="U323" s="2">
        <v>236</v>
      </c>
      <c r="V323" s="2">
        <v>968</v>
      </c>
      <c r="W323" s="2">
        <v>532</v>
      </c>
      <c r="X323" s="2">
        <v>183</v>
      </c>
      <c r="Z323" s="2">
        <v>106</v>
      </c>
      <c r="AB323" s="6">
        <f t="shared" ref="AB323:AC323" si="484">AVERAGE(S320:S326)</f>
        <v>31883</v>
      </c>
      <c r="AC323" s="2">
        <f t="shared" si="484"/>
        <v>1968.5714285714287</v>
      </c>
      <c r="AD323" s="2">
        <f t="shared" si="424"/>
        <v>107.71428571428571</v>
      </c>
      <c r="AE323" s="2">
        <f t="shared" si="425"/>
        <v>783.85714285714289</v>
      </c>
      <c r="AF323" s="2">
        <f t="shared" si="426"/>
        <v>484.57142857142856</v>
      </c>
      <c r="AG323" s="2">
        <f t="shared" si="427"/>
        <v>135.71428571428572</v>
      </c>
      <c r="AH323" s="2">
        <f t="shared" si="428"/>
        <v>173.5</v>
      </c>
      <c r="AI323" s="2">
        <f t="shared" si="429"/>
        <v>50.857142857142854</v>
      </c>
      <c r="AT323" s="6"/>
      <c r="BL323" s="6"/>
      <c r="CD323" s="6"/>
      <c r="CV323" s="6"/>
    </row>
    <row r="324" spans="19:100" x14ac:dyDescent="0.2">
      <c r="S324" s="6">
        <v>31888</v>
      </c>
      <c r="T324" s="2">
        <v>1790</v>
      </c>
      <c r="U324" s="2">
        <v>73</v>
      </c>
      <c r="V324" s="2">
        <v>685</v>
      </c>
      <c r="W324" s="2">
        <v>431</v>
      </c>
      <c r="X324" s="2">
        <v>84</v>
      </c>
      <c r="Y324" s="2">
        <v>123</v>
      </c>
      <c r="Z324" s="2">
        <v>35</v>
      </c>
      <c r="AB324" s="6">
        <f t="shared" ref="AB324:AC324" si="485">AVERAGE(S321:S327)</f>
        <v>31886</v>
      </c>
      <c r="AC324" s="2">
        <f t="shared" si="485"/>
        <v>1924.2857142857142</v>
      </c>
      <c r="AD324" s="2">
        <f t="shared" si="424"/>
        <v>106.14285714285714</v>
      </c>
      <c r="AE324" s="2">
        <f t="shared" si="425"/>
        <v>699.85714285714289</v>
      </c>
      <c r="AF324" s="2">
        <f t="shared" si="426"/>
        <v>453.42857142857144</v>
      </c>
      <c r="AG324" s="2">
        <f t="shared" si="427"/>
        <v>124.28571428571429</v>
      </c>
      <c r="AH324" s="2">
        <f t="shared" si="428"/>
        <v>146</v>
      </c>
      <c r="AI324" s="2">
        <f t="shared" si="429"/>
        <v>48.285714285714285</v>
      </c>
      <c r="AT324" s="6"/>
      <c r="BL324" s="6"/>
      <c r="CD324" s="6"/>
      <c r="CV324" s="6"/>
    </row>
    <row r="325" spans="19:100" x14ac:dyDescent="0.2">
      <c r="S325" s="6">
        <v>31888</v>
      </c>
      <c r="T325" s="2">
        <v>1910</v>
      </c>
      <c r="U325" s="2">
        <v>140</v>
      </c>
      <c r="V325" s="2">
        <v>752</v>
      </c>
      <c r="W325" s="2">
        <v>439</v>
      </c>
      <c r="X325" s="2">
        <v>142</v>
      </c>
      <c r="Z325" s="2">
        <v>49</v>
      </c>
      <c r="AB325" s="6">
        <f t="shared" ref="AB325:AC325" si="486">AVERAGE(S322:S328)</f>
        <v>31888</v>
      </c>
      <c r="AC325" s="2">
        <f t="shared" si="486"/>
        <v>1914.2857142857142</v>
      </c>
      <c r="AD325" s="2">
        <f t="shared" si="424"/>
        <v>115.57142857142857</v>
      </c>
      <c r="AE325" s="2">
        <f t="shared" si="425"/>
        <v>658.14285714285711</v>
      </c>
      <c r="AF325" s="2">
        <f t="shared" si="426"/>
        <v>450.71428571428572</v>
      </c>
      <c r="AG325" s="2">
        <f t="shared" si="427"/>
        <v>104</v>
      </c>
      <c r="AH325" s="2">
        <f t="shared" si="428"/>
        <v>137.6</v>
      </c>
      <c r="AI325" s="2">
        <f t="shared" si="429"/>
        <v>46.285714285714285</v>
      </c>
      <c r="AT325" s="6"/>
      <c r="BL325" s="6"/>
      <c r="CD325" s="6"/>
      <c r="CV325" s="6"/>
    </row>
    <row r="326" spans="19:100" x14ac:dyDescent="0.2">
      <c r="S326" s="6">
        <v>31888</v>
      </c>
      <c r="T326" s="2">
        <v>1870</v>
      </c>
      <c r="U326" s="2">
        <v>95</v>
      </c>
      <c r="V326" s="2">
        <v>542</v>
      </c>
      <c r="W326" s="2">
        <v>389</v>
      </c>
      <c r="X326" s="2">
        <v>78</v>
      </c>
      <c r="Y326" s="2">
        <v>112</v>
      </c>
      <c r="Z326" s="2">
        <v>40</v>
      </c>
      <c r="AB326" s="6">
        <f t="shared" ref="AB326:AC326" si="487">AVERAGE(S323:S329)</f>
        <v>31890</v>
      </c>
      <c r="AC326" s="2">
        <f t="shared" si="487"/>
        <v>1867.1428571428571</v>
      </c>
      <c r="AD326" s="2">
        <f t="shared" si="424"/>
        <v>119.14285714285714</v>
      </c>
      <c r="AE326" s="2">
        <f t="shared" si="425"/>
        <v>600.28571428571433</v>
      </c>
      <c r="AF326" s="2">
        <f t="shared" si="426"/>
        <v>434.42857142857144</v>
      </c>
      <c r="AG326" s="2">
        <f t="shared" si="427"/>
        <v>96.285714285714292</v>
      </c>
      <c r="AH326" s="2">
        <f t="shared" si="428"/>
        <v>96.8</v>
      </c>
      <c r="AI326" s="2">
        <f t="shared" si="429"/>
        <v>46.571428571428569</v>
      </c>
      <c r="AT326" s="6"/>
      <c r="BL326" s="6"/>
      <c r="CD326" s="6"/>
      <c r="CV326" s="6"/>
    </row>
    <row r="327" spans="19:100" x14ac:dyDescent="0.2">
      <c r="S327" s="6">
        <v>31895</v>
      </c>
      <c r="T327" s="2">
        <v>1760</v>
      </c>
      <c r="U327" s="2">
        <v>86</v>
      </c>
      <c r="V327" s="2">
        <v>362</v>
      </c>
      <c r="W327" s="2">
        <v>403</v>
      </c>
      <c r="X327" s="2">
        <v>52</v>
      </c>
      <c r="Y327" s="2">
        <v>74</v>
      </c>
      <c r="Z327" s="2">
        <v>20</v>
      </c>
      <c r="AB327" s="6">
        <f t="shared" ref="AB327:AC327" si="488">AVERAGE(S324:S330)</f>
        <v>31893.142857142859</v>
      </c>
      <c r="AC327" s="2">
        <f t="shared" si="488"/>
        <v>1847.1428571428571</v>
      </c>
      <c r="AD327" s="2">
        <f t="shared" si="424"/>
        <v>128.57142857142858</v>
      </c>
      <c r="AE327" s="2">
        <f t="shared" si="425"/>
        <v>601.57142857142856</v>
      </c>
      <c r="AF327" s="2">
        <f t="shared" si="426"/>
        <v>462.57142857142856</v>
      </c>
      <c r="AG327" s="2">
        <f t="shared" si="427"/>
        <v>81.833333333333329</v>
      </c>
      <c r="AH327" s="2">
        <f t="shared" si="428"/>
        <v>96.8</v>
      </c>
      <c r="AI327" s="2">
        <f t="shared" si="429"/>
        <v>39.285714285714285</v>
      </c>
      <c r="AT327" s="6"/>
      <c r="BL327" s="6"/>
      <c r="CD327" s="6"/>
      <c r="CV327" s="6"/>
    </row>
    <row r="328" spans="19:100" x14ac:dyDescent="0.2">
      <c r="S328" s="6">
        <v>31895</v>
      </c>
      <c r="T328" s="2">
        <v>1890</v>
      </c>
      <c r="U328" s="2">
        <v>80</v>
      </c>
      <c r="V328" s="2">
        <v>530</v>
      </c>
      <c r="W328" s="2">
        <v>444</v>
      </c>
      <c r="X328" s="2">
        <v>78</v>
      </c>
      <c r="Y328" s="2">
        <v>104</v>
      </c>
      <c r="Z328" s="2">
        <v>36</v>
      </c>
      <c r="AB328" s="6">
        <f t="shared" ref="AB328:AC328" si="489">AVERAGE(S325:S331)</f>
        <v>31895.285714285714</v>
      </c>
      <c r="AC328" s="2">
        <f t="shared" si="489"/>
        <v>1864.2857142857142</v>
      </c>
      <c r="AD328" s="2">
        <f t="shared" si="424"/>
        <v>167.71428571428572</v>
      </c>
      <c r="AE328" s="2">
        <f t="shared" si="425"/>
        <v>631.28571428571433</v>
      </c>
      <c r="AF328" s="2">
        <f t="shared" si="426"/>
        <v>503.71428571428572</v>
      </c>
      <c r="AG328" s="2">
        <f t="shared" si="427"/>
        <v>81.400000000000006</v>
      </c>
      <c r="AH328" s="2">
        <f t="shared" si="428"/>
        <v>90.25</v>
      </c>
      <c r="AI328" s="2">
        <f t="shared" si="429"/>
        <v>44.285714285714285</v>
      </c>
      <c r="AT328" s="6"/>
      <c r="BL328" s="6"/>
      <c r="CD328" s="6"/>
      <c r="CV328" s="6"/>
    </row>
    <row r="329" spans="19:100" x14ac:dyDescent="0.2">
      <c r="S329" s="6">
        <v>31895</v>
      </c>
      <c r="T329" s="2">
        <v>1760</v>
      </c>
      <c r="U329" s="2">
        <v>124</v>
      </c>
      <c r="V329" s="2">
        <v>363</v>
      </c>
      <c r="W329" s="2">
        <v>403</v>
      </c>
      <c r="X329" s="2">
        <v>57</v>
      </c>
      <c r="Y329" s="2">
        <v>71</v>
      </c>
      <c r="Z329" s="2">
        <v>40</v>
      </c>
      <c r="AB329" s="6">
        <f t="shared" ref="AB329:AC329" si="490">AVERAGE(S326:S332)</f>
        <v>31897.428571428572</v>
      </c>
      <c r="AC329" s="2">
        <f t="shared" si="490"/>
        <v>1875.7142857142858</v>
      </c>
      <c r="AD329" s="2">
        <f t="shared" si="424"/>
        <v>196.71428571428572</v>
      </c>
      <c r="AE329" s="2">
        <f t="shared" si="425"/>
        <v>662.42857142857144</v>
      </c>
      <c r="AF329" s="2">
        <f t="shared" si="426"/>
        <v>550</v>
      </c>
      <c r="AG329" s="2">
        <f t="shared" si="427"/>
        <v>66.25</v>
      </c>
      <c r="AH329" s="2">
        <f t="shared" si="428"/>
        <v>90.25</v>
      </c>
      <c r="AI329" s="2">
        <f t="shared" si="429"/>
        <v>49</v>
      </c>
      <c r="AT329" s="6"/>
      <c r="BL329" s="6"/>
      <c r="CD329" s="6"/>
      <c r="CV329" s="6"/>
    </row>
    <row r="330" spans="19:100" x14ac:dyDescent="0.2">
      <c r="S330" s="6">
        <v>31903</v>
      </c>
      <c r="T330" s="2">
        <v>1950</v>
      </c>
      <c r="U330" s="2">
        <v>302</v>
      </c>
      <c r="V330" s="2">
        <v>977</v>
      </c>
      <c r="W330" s="2">
        <v>729</v>
      </c>
      <c r="Z330" s="2">
        <v>55</v>
      </c>
      <c r="AB330" s="6">
        <f t="shared" ref="AB330:AC330" si="491">AVERAGE(S327:S333)</f>
        <v>31900.428571428572</v>
      </c>
      <c r="AC330" s="2">
        <f t="shared" si="491"/>
        <v>1858.5714285714287</v>
      </c>
      <c r="AD330" s="2">
        <f t="shared" si="424"/>
        <v>199.28571428571428</v>
      </c>
      <c r="AE330" s="2">
        <f t="shared" si="425"/>
        <v>649.42857142857144</v>
      </c>
      <c r="AF330" s="2">
        <f t="shared" si="426"/>
        <v>545.71428571428567</v>
      </c>
      <c r="AG330" s="2">
        <f t="shared" si="427"/>
        <v>57.75</v>
      </c>
      <c r="AH330" s="2">
        <f t="shared" si="428"/>
        <v>75.5</v>
      </c>
      <c r="AI330" s="2">
        <f t="shared" si="429"/>
        <v>50.857142857142854</v>
      </c>
      <c r="AT330" s="6"/>
      <c r="BL330" s="6"/>
      <c r="CD330" s="6"/>
      <c r="CV330" s="6"/>
    </row>
    <row r="331" spans="19:100" x14ac:dyDescent="0.2">
      <c r="S331" s="6">
        <v>31903</v>
      </c>
      <c r="T331" s="2">
        <v>1910</v>
      </c>
      <c r="U331" s="2">
        <v>347</v>
      </c>
      <c r="V331" s="2">
        <v>893</v>
      </c>
      <c r="W331" s="2">
        <v>719</v>
      </c>
      <c r="Z331" s="2">
        <v>70</v>
      </c>
      <c r="AB331" s="6">
        <f t="shared" ref="AB331:AC331" si="492">AVERAGE(S328:S334)</f>
        <v>31902.428571428572</v>
      </c>
      <c r="AC331" s="2">
        <f t="shared" si="492"/>
        <v>1871.4285714285713</v>
      </c>
      <c r="AD331" s="2">
        <f t="shared" si="424"/>
        <v>195.85714285714286</v>
      </c>
      <c r="AE331" s="2">
        <f t="shared" si="425"/>
        <v>658.14285714285711</v>
      </c>
      <c r="AF331" s="2">
        <f t="shared" si="426"/>
        <v>538.14285714285711</v>
      </c>
      <c r="AG331" s="2">
        <f t="shared" si="427"/>
        <v>56.5</v>
      </c>
      <c r="AH331" s="2">
        <f t="shared" si="428"/>
        <v>69.5</v>
      </c>
      <c r="AI331" s="2">
        <f t="shared" si="429"/>
        <v>53.571428571428569</v>
      </c>
      <c r="AT331" s="6"/>
      <c r="BL331" s="6"/>
      <c r="CD331" s="6"/>
      <c r="CV331" s="6"/>
    </row>
    <row r="332" spans="19:100" x14ac:dyDescent="0.2">
      <c r="S332" s="6">
        <v>31903</v>
      </c>
      <c r="T332" s="2">
        <v>1990</v>
      </c>
      <c r="U332" s="2">
        <v>343</v>
      </c>
      <c r="V332" s="2">
        <v>970</v>
      </c>
      <c r="W332" s="2">
        <v>763</v>
      </c>
      <c r="Z332" s="2">
        <v>82</v>
      </c>
      <c r="AB332" s="6">
        <f t="shared" ref="AB332:AC332" si="493">AVERAGE(S329:S335)</f>
        <v>31904.428571428572</v>
      </c>
      <c r="AC332" s="2">
        <f t="shared" si="493"/>
        <v>1852.8571428571429</v>
      </c>
      <c r="AD332" s="2">
        <f t="shared" ref="AD332:AD335" si="494">AVERAGE(U329:U335)</f>
        <v>197.57142857142858</v>
      </c>
      <c r="AE332" s="2">
        <f t="shared" ref="AE332:AE335" si="495">AVERAGE(V329:V335)</f>
        <v>633.71428571428567</v>
      </c>
      <c r="AF332" s="2">
        <f t="shared" ref="AF332:AF335" si="496">AVERAGE(W329:W335)</f>
        <v>520.85714285714289</v>
      </c>
      <c r="AG332" s="2">
        <f t="shared" ref="AG332:AG335" si="497">AVERAGE(X329:X335)</f>
        <v>48.25</v>
      </c>
      <c r="AH332" s="2">
        <f t="shared" ref="AH332:AH335" si="498">AVERAGE(Y329:Y335)</f>
        <v>55.75</v>
      </c>
      <c r="AI332" s="2">
        <f t="shared" ref="AI332:AI335" si="499">AVERAGE(Z329:Z335)</f>
        <v>54</v>
      </c>
      <c r="AT332" s="6"/>
      <c r="BL332" s="6"/>
      <c r="CD332" s="6"/>
      <c r="CV332" s="6"/>
    </row>
    <row r="333" spans="19:100" x14ac:dyDescent="0.2">
      <c r="S333" s="6">
        <v>31909</v>
      </c>
      <c r="T333" s="2">
        <v>1750</v>
      </c>
      <c r="U333" s="2">
        <v>113</v>
      </c>
      <c r="V333" s="2">
        <v>451</v>
      </c>
      <c r="W333" s="2">
        <v>359</v>
      </c>
      <c r="X333" s="2">
        <v>44</v>
      </c>
      <c r="Y333" s="2">
        <v>53</v>
      </c>
      <c r="Z333" s="2">
        <v>53</v>
      </c>
      <c r="AB333" s="6">
        <f t="shared" ref="AB333:AC333" si="500">AVERAGE(S330:S336)</f>
        <v>31907.428571428572</v>
      </c>
      <c r="AC333" s="2">
        <f t="shared" si="500"/>
        <v>1875.7142857142858</v>
      </c>
      <c r="AD333" s="2">
        <f t="shared" si="494"/>
        <v>194.42857142857142</v>
      </c>
      <c r="AE333" s="2">
        <f t="shared" si="495"/>
        <v>660</v>
      </c>
      <c r="AF333" s="2">
        <f t="shared" si="496"/>
        <v>518.85714285714289</v>
      </c>
      <c r="AG333" s="2">
        <f t="shared" si="497"/>
        <v>49.75</v>
      </c>
      <c r="AH333" s="2">
        <f t="shared" si="498"/>
        <v>58.25</v>
      </c>
      <c r="AI333" s="2">
        <f t="shared" si="499"/>
        <v>53.285714285714285</v>
      </c>
      <c r="AT333" s="6"/>
      <c r="BL333" s="6"/>
      <c r="CD333" s="6"/>
      <c r="CV333" s="6"/>
    </row>
    <row r="334" spans="19:100" x14ac:dyDescent="0.2">
      <c r="S334" s="6">
        <v>31909</v>
      </c>
      <c r="T334" s="2">
        <v>1850</v>
      </c>
      <c r="U334" s="2">
        <v>62</v>
      </c>
      <c r="V334" s="2">
        <v>423</v>
      </c>
      <c r="W334" s="2">
        <v>350</v>
      </c>
      <c r="X334" s="2">
        <v>47</v>
      </c>
      <c r="Y334" s="2">
        <v>50</v>
      </c>
      <c r="Z334" s="2">
        <v>39</v>
      </c>
      <c r="AB334" s="6">
        <f t="shared" ref="AB334:AC334" si="501">AVERAGE(S331:S337)</f>
        <v>31909.285714285714</v>
      </c>
      <c r="AC334" s="2">
        <f t="shared" si="501"/>
        <v>1872.8571428571429</v>
      </c>
      <c r="AD334" s="2">
        <f t="shared" si="494"/>
        <v>158.57142857142858</v>
      </c>
      <c r="AE334" s="2">
        <f t="shared" si="495"/>
        <v>597.57142857142856</v>
      </c>
      <c r="AF334" s="2">
        <f t="shared" si="496"/>
        <v>470.14285714285717</v>
      </c>
      <c r="AG334" s="2">
        <f t="shared" si="497"/>
        <v>51.8</v>
      </c>
      <c r="AH334" s="2">
        <f t="shared" si="498"/>
        <v>60.6</v>
      </c>
      <c r="AI334" s="2">
        <f t="shared" si="499"/>
        <v>53</v>
      </c>
      <c r="AT334" s="6"/>
      <c r="BL334" s="6"/>
      <c r="CD334" s="6"/>
      <c r="CV334" s="6"/>
    </row>
    <row r="335" spans="19:100" x14ac:dyDescent="0.2">
      <c r="S335" s="6">
        <v>31909</v>
      </c>
      <c r="T335" s="2">
        <v>1760</v>
      </c>
      <c r="U335" s="2">
        <v>92</v>
      </c>
      <c r="V335" s="2">
        <v>359</v>
      </c>
      <c r="W335" s="2">
        <v>323</v>
      </c>
      <c r="X335" s="2">
        <v>45</v>
      </c>
      <c r="Y335" s="2">
        <v>49</v>
      </c>
      <c r="Z335" s="2">
        <v>39</v>
      </c>
      <c r="AB335" s="6">
        <f t="shared" ref="AB335:AC335" si="502">AVERAGE(S332:S338)</f>
        <v>31911.142857142859</v>
      </c>
      <c r="AC335" s="2">
        <f t="shared" si="502"/>
        <v>1887.1428571428571</v>
      </c>
      <c r="AD335" s="2">
        <f t="shared" si="494"/>
        <v>117.85714285714286</v>
      </c>
      <c r="AE335" s="2">
        <f t="shared" si="495"/>
        <v>546.28571428571433</v>
      </c>
      <c r="AF335" s="2">
        <f t="shared" si="496"/>
        <v>424.57142857142856</v>
      </c>
      <c r="AG335" s="2">
        <f t="shared" si="497"/>
        <v>53.333333333333336</v>
      </c>
      <c r="AH335" s="2">
        <f t="shared" si="498"/>
        <v>62.5</v>
      </c>
      <c r="AI335" s="2">
        <f t="shared" si="499"/>
        <v>49.6</v>
      </c>
      <c r="AT335" s="6"/>
      <c r="BL335" s="6"/>
      <c r="CD335" s="6"/>
      <c r="CV335" s="6"/>
    </row>
    <row r="336" spans="19:100" x14ac:dyDescent="0.2">
      <c r="S336" s="6">
        <v>31916</v>
      </c>
      <c r="T336" s="2">
        <v>1920</v>
      </c>
      <c r="U336" s="2">
        <v>102</v>
      </c>
      <c r="V336" s="2">
        <v>547</v>
      </c>
      <c r="W336" s="2">
        <v>389</v>
      </c>
      <c r="X336" s="2">
        <v>63</v>
      </c>
      <c r="Y336" s="2">
        <v>81</v>
      </c>
      <c r="Z336" s="2">
        <v>35</v>
      </c>
    </row>
    <row r="337" spans="1:138" x14ac:dyDescent="0.2">
      <c r="S337" s="6">
        <v>31916</v>
      </c>
      <c r="T337" s="2">
        <v>1930</v>
      </c>
      <c r="U337" s="2">
        <v>51</v>
      </c>
      <c r="V337" s="2">
        <v>540</v>
      </c>
      <c r="W337" s="2">
        <v>388</v>
      </c>
      <c r="X337" s="2">
        <v>60</v>
      </c>
      <c r="Y337" s="2">
        <v>70</v>
      </c>
    </row>
    <row r="338" spans="1:138" x14ac:dyDescent="0.2">
      <c r="S338" s="6">
        <v>31916</v>
      </c>
      <c r="T338" s="2">
        <v>2010</v>
      </c>
      <c r="U338" s="2">
        <v>62</v>
      </c>
      <c r="V338" s="2">
        <v>534</v>
      </c>
      <c r="W338" s="2">
        <v>400</v>
      </c>
      <c r="X338" s="2">
        <v>61</v>
      </c>
      <c r="Y338" s="2">
        <v>72</v>
      </c>
    </row>
    <row r="340" spans="1:138" s="13" customFormat="1" ht="15.75" x14ac:dyDescent="0.2">
      <c r="A340" s="18" t="s">
        <v>45</v>
      </c>
      <c r="B340" s="19"/>
      <c r="C340" s="19"/>
      <c r="D340" s="19"/>
      <c r="E340" s="19"/>
      <c r="F340" s="19"/>
      <c r="G340" s="19"/>
      <c r="H340" s="19"/>
      <c r="I340" s="19"/>
      <c r="J340" s="19"/>
      <c r="K340" s="19"/>
      <c r="L340" s="19"/>
      <c r="M340" s="19"/>
      <c r="N340" s="19"/>
      <c r="O340" s="19"/>
      <c r="P340" s="19"/>
      <c r="Q340" s="19"/>
      <c r="R340" s="19"/>
      <c r="S340" s="18" t="s">
        <v>113</v>
      </c>
      <c r="T340" s="19"/>
      <c r="U340" s="19"/>
      <c r="V340" s="19"/>
      <c r="W340" s="19"/>
      <c r="X340" s="19"/>
      <c r="Y340" s="19"/>
      <c r="Z340" s="19"/>
      <c r="AA340" s="19"/>
      <c r="AB340" s="19"/>
      <c r="AC340" s="19"/>
      <c r="AD340" s="19"/>
      <c r="AE340" s="19"/>
      <c r="AF340" s="19"/>
      <c r="AG340" s="19"/>
      <c r="AH340" s="19"/>
      <c r="AI340" s="19"/>
      <c r="AJ340" s="19"/>
      <c r="AK340" s="18" t="s">
        <v>51</v>
      </c>
      <c r="AL340" s="19"/>
      <c r="AM340" s="19"/>
      <c r="AN340" s="19"/>
      <c r="AO340" s="19"/>
      <c r="AP340" s="19"/>
      <c r="AQ340" s="19"/>
      <c r="AR340" s="19"/>
      <c r="AS340" s="19"/>
      <c r="AT340" s="19"/>
      <c r="AU340" s="19"/>
      <c r="AV340" s="19"/>
      <c r="AW340" s="19"/>
      <c r="AX340" s="19"/>
      <c r="AY340" s="19"/>
      <c r="AZ340" s="19"/>
      <c r="BA340" s="19"/>
      <c r="BB340" s="19"/>
      <c r="BC340" s="18" t="s">
        <v>55</v>
      </c>
      <c r="BD340" s="19"/>
      <c r="BE340" s="19"/>
      <c r="BF340" s="19"/>
      <c r="BG340" s="19"/>
      <c r="BH340" s="19"/>
      <c r="BI340" s="19"/>
      <c r="BJ340" s="19"/>
      <c r="BK340" s="19"/>
      <c r="BL340" s="19"/>
      <c r="BM340" s="19"/>
      <c r="BN340" s="19"/>
      <c r="BO340" s="19"/>
      <c r="BP340" s="19"/>
      <c r="BQ340" s="19"/>
      <c r="BR340" s="19"/>
      <c r="BS340" s="19"/>
      <c r="BT340" s="19"/>
      <c r="BU340" s="18" t="s">
        <v>33</v>
      </c>
      <c r="BV340" s="19"/>
      <c r="BW340" s="19"/>
      <c r="BX340" s="19"/>
      <c r="BY340" s="19"/>
      <c r="BZ340" s="19"/>
      <c r="CA340" s="19"/>
      <c r="CB340" s="19"/>
      <c r="CC340" s="19"/>
      <c r="CD340" s="19"/>
      <c r="CE340" s="19"/>
      <c r="CF340" s="19"/>
      <c r="CG340" s="19"/>
      <c r="CH340" s="19"/>
      <c r="CI340" s="19"/>
      <c r="CJ340" s="19"/>
      <c r="CK340" s="19"/>
      <c r="CL340" s="19"/>
      <c r="CM340" s="18" t="s">
        <v>37</v>
      </c>
      <c r="CN340" s="19"/>
      <c r="CO340" s="19"/>
      <c r="CP340" s="19"/>
      <c r="CQ340" s="19"/>
      <c r="CR340" s="19"/>
      <c r="CS340" s="19"/>
      <c r="CT340" s="19"/>
      <c r="CU340" s="19"/>
      <c r="CV340" s="19"/>
      <c r="CW340" s="19"/>
      <c r="CX340" s="19"/>
      <c r="CY340" s="19"/>
      <c r="CZ340" s="19"/>
      <c r="DA340" s="19"/>
      <c r="DB340" s="19"/>
      <c r="DC340" s="19"/>
      <c r="DD340" s="19" t="s">
        <v>110</v>
      </c>
      <c r="DE340" s="19"/>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9"/>
      <c r="EC340" s="19"/>
      <c r="ED340" s="19"/>
      <c r="EE340" s="19"/>
      <c r="EF340" s="19"/>
      <c r="EG340" s="19"/>
      <c r="EH340" s="19"/>
    </row>
    <row r="341" spans="1:138" s="13" customFormat="1"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t="s">
        <v>110</v>
      </c>
      <c r="DE341" s="19"/>
      <c r="DF341" s="19"/>
      <c r="DG341" s="19"/>
      <c r="DH341" s="19"/>
      <c r="DI341" s="19"/>
      <c r="DJ341" s="19"/>
      <c r="DK341" s="19"/>
      <c r="DL341" s="19"/>
      <c r="DM341" s="19"/>
      <c r="DN341" s="19"/>
      <c r="DO341" s="19"/>
      <c r="DP341" s="19"/>
      <c r="DQ341" s="19"/>
      <c r="DR341" s="19"/>
      <c r="DS341" s="19"/>
      <c r="DT341" s="19"/>
      <c r="DU341" s="19"/>
      <c r="DV341" s="19"/>
      <c r="DW341" s="19"/>
      <c r="DX341" s="19"/>
      <c r="DY341" s="19"/>
      <c r="DZ341" s="19"/>
      <c r="EA341" s="19"/>
      <c r="EB341" s="19"/>
      <c r="EC341" s="19"/>
      <c r="ED341" s="19"/>
      <c r="EE341" s="19"/>
      <c r="EF341" s="19"/>
      <c r="EG341" s="19"/>
      <c r="EH341" s="19"/>
    </row>
    <row r="342" spans="1:138" s="13" customFormat="1" ht="15.75" x14ac:dyDescent="0.2">
      <c r="A342" s="19"/>
      <c r="B342" s="20" t="s">
        <v>114</v>
      </c>
      <c r="C342" s="20" t="s">
        <v>115</v>
      </c>
      <c r="D342" s="20" t="s">
        <v>116</v>
      </c>
      <c r="E342" s="20" t="s">
        <v>117</v>
      </c>
      <c r="F342" s="20" t="s">
        <v>118</v>
      </c>
      <c r="G342" s="20" t="s">
        <v>119</v>
      </c>
      <c r="H342" s="20" t="s">
        <v>120</v>
      </c>
      <c r="I342" s="20"/>
      <c r="J342" s="19"/>
      <c r="K342" s="19"/>
      <c r="L342" s="19"/>
      <c r="M342" s="19"/>
      <c r="N342" s="19"/>
      <c r="O342" s="19"/>
      <c r="P342" s="19"/>
      <c r="Q342" s="19"/>
      <c r="R342" s="19"/>
      <c r="S342" s="19"/>
      <c r="T342" s="19" t="s">
        <v>114</v>
      </c>
      <c r="U342" s="19" t="s">
        <v>115</v>
      </c>
      <c r="V342" s="19" t="s">
        <v>117</v>
      </c>
      <c r="W342" s="19" t="s">
        <v>116</v>
      </c>
      <c r="X342" s="19" t="s">
        <v>118</v>
      </c>
      <c r="Y342" s="19" t="s">
        <v>119</v>
      </c>
      <c r="Z342" s="19" t="s">
        <v>120</v>
      </c>
      <c r="AA342" s="19"/>
      <c r="AB342" s="19"/>
      <c r="AC342" s="19"/>
      <c r="AD342" s="19"/>
      <c r="AE342" s="19"/>
      <c r="AF342" s="19"/>
      <c r="AG342" s="19"/>
      <c r="AH342" s="19"/>
      <c r="AI342" s="19"/>
      <c r="AJ342" s="19"/>
      <c r="AK342" s="19"/>
      <c r="AL342" s="19" t="s">
        <v>114</v>
      </c>
      <c r="AM342" s="19" t="s">
        <v>115</v>
      </c>
      <c r="AN342" s="19" t="s">
        <v>116</v>
      </c>
      <c r="AO342" s="19" t="s">
        <v>117</v>
      </c>
      <c r="AP342" s="19" t="s">
        <v>118</v>
      </c>
      <c r="AQ342" s="19" t="s">
        <v>119</v>
      </c>
      <c r="AR342" s="19" t="s">
        <v>120</v>
      </c>
      <c r="AS342" s="19"/>
      <c r="AT342" s="19"/>
      <c r="AU342" s="19"/>
      <c r="AV342" s="19"/>
      <c r="AW342" s="19"/>
      <c r="AX342" s="19"/>
      <c r="AY342" s="19"/>
      <c r="AZ342" s="19"/>
      <c r="BA342" s="19"/>
      <c r="BB342" s="19"/>
      <c r="BC342" s="19"/>
      <c r="BD342" s="19" t="s">
        <v>114</v>
      </c>
      <c r="BE342" s="19" t="s">
        <v>115</v>
      </c>
      <c r="BF342" s="19" t="s">
        <v>117</v>
      </c>
      <c r="BG342" s="19" t="s">
        <v>116</v>
      </c>
      <c r="BH342" s="19" t="s">
        <v>118</v>
      </c>
      <c r="BI342" s="19" t="s">
        <v>119</v>
      </c>
      <c r="BJ342" s="19" t="s">
        <v>120</v>
      </c>
      <c r="BK342" s="19"/>
      <c r="BL342" s="19"/>
      <c r="BM342" s="19"/>
      <c r="BN342" s="19"/>
      <c r="BO342" s="19"/>
      <c r="BP342" s="19"/>
      <c r="BQ342" s="19"/>
      <c r="BR342" s="19"/>
      <c r="BS342" s="19"/>
      <c r="BT342" s="19"/>
      <c r="BU342" s="19"/>
      <c r="BV342" s="19" t="s">
        <v>114</v>
      </c>
      <c r="BW342" s="19" t="s">
        <v>115</v>
      </c>
      <c r="BX342" s="19" t="s">
        <v>117</v>
      </c>
      <c r="BY342" s="19" t="s">
        <v>116</v>
      </c>
      <c r="BZ342" s="19" t="s">
        <v>118</v>
      </c>
      <c r="CA342" s="19" t="s">
        <v>119</v>
      </c>
      <c r="CB342" s="19" t="s">
        <v>120</v>
      </c>
      <c r="CC342" s="19"/>
      <c r="CD342" s="19"/>
      <c r="CE342" s="19"/>
      <c r="CF342" s="19"/>
      <c r="CG342" s="19"/>
      <c r="CH342" s="19"/>
      <c r="CI342" s="19"/>
      <c r="CJ342" s="19"/>
      <c r="CK342" s="19"/>
      <c r="CL342" s="19"/>
      <c r="CM342" s="19"/>
      <c r="CN342" s="19" t="s">
        <v>114</v>
      </c>
      <c r="CO342" s="19" t="s">
        <v>115</v>
      </c>
      <c r="CP342" s="19" t="s">
        <v>117</v>
      </c>
      <c r="CQ342" s="19" t="s">
        <v>116</v>
      </c>
      <c r="CR342" s="19" t="s">
        <v>118</v>
      </c>
      <c r="CS342" s="19" t="s">
        <v>119</v>
      </c>
      <c r="CT342" s="19" t="s">
        <v>120</v>
      </c>
      <c r="CU342" s="19"/>
      <c r="CV342" s="19"/>
      <c r="CW342" s="19"/>
      <c r="CX342" s="19"/>
      <c r="CY342" s="19"/>
      <c r="CZ342" s="19"/>
      <c r="DA342" s="19"/>
      <c r="DB342" s="19"/>
      <c r="DC342" s="19"/>
      <c r="DD342" s="19" t="s">
        <v>110</v>
      </c>
      <c r="DE342" s="19"/>
      <c r="DF342" s="19"/>
      <c r="DG342" s="19"/>
      <c r="DH342" s="19"/>
      <c r="DI342" s="19"/>
      <c r="DJ342" s="19"/>
      <c r="DK342" s="19"/>
      <c r="DL342" s="19"/>
      <c r="DM342" s="19"/>
      <c r="DN342" s="19"/>
      <c r="DO342" s="19"/>
      <c r="DP342" s="19"/>
      <c r="DQ342" s="19"/>
      <c r="DR342" s="19"/>
      <c r="DS342" s="19"/>
      <c r="DT342" s="19"/>
      <c r="DU342" s="19"/>
      <c r="DV342" s="19"/>
      <c r="DW342" s="19"/>
      <c r="DX342" s="19"/>
      <c r="DY342" s="19"/>
      <c r="DZ342" s="19"/>
      <c r="EA342" s="19"/>
      <c r="EB342" s="19"/>
      <c r="EC342" s="19"/>
      <c r="ED342" s="19"/>
      <c r="EE342" s="19"/>
      <c r="EF342" s="19"/>
      <c r="EG342" s="19"/>
      <c r="EH342" s="19"/>
    </row>
    <row r="343" spans="1:138" s="14" customFormat="1" ht="15.75" x14ac:dyDescent="0.2">
      <c r="A343" s="20" t="s">
        <v>123</v>
      </c>
      <c r="B343" s="21">
        <f t="shared" ref="B343:H343" si="503">COUNT(B8:B341)</f>
        <v>210</v>
      </c>
      <c r="C343" s="21">
        <f t="shared" si="503"/>
        <v>218</v>
      </c>
      <c r="D343" s="21">
        <f t="shared" si="503"/>
        <v>220</v>
      </c>
      <c r="E343" s="21">
        <f t="shared" si="503"/>
        <v>211</v>
      </c>
      <c r="F343" s="21">
        <f t="shared" si="503"/>
        <v>185</v>
      </c>
      <c r="G343" s="21">
        <f t="shared" si="503"/>
        <v>181</v>
      </c>
      <c r="H343" s="21">
        <f t="shared" si="503"/>
        <v>170</v>
      </c>
      <c r="I343" s="21"/>
      <c r="J343" s="20"/>
      <c r="K343" s="20"/>
      <c r="L343" s="20"/>
      <c r="M343" s="20"/>
      <c r="N343" s="20"/>
      <c r="O343" s="20"/>
      <c r="P343" s="20"/>
      <c r="Q343" s="20"/>
      <c r="R343" s="20"/>
      <c r="S343" s="20"/>
      <c r="T343" s="21">
        <f t="shared" ref="T343:Z343" si="504">COUNT(T8:T341)</f>
        <v>322</v>
      </c>
      <c r="U343" s="21">
        <f t="shared" si="504"/>
        <v>325</v>
      </c>
      <c r="V343" s="21">
        <f t="shared" si="504"/>
        <v>311</v>
      </c>
      <c r="W343" s="21">
        <f t="shared" si="504"/>
        <v>324</v>
      </c>
      <c r="X343" s="21">
        <f t="shared" si="504"/>
        <v>294</v>
      </c>
      <c r="Y343" s="21">
        <f t="shared" si="504"/>
        <v>274</v>
      </c>
      <c r="Z343" s="21">
        <f t="shared" si="504"/>
        <v>316</v>
      </c>
      <c r="AA343" s="20"/>
      <c r="AB343" s="20"/>
      <c r="AC343" s="20"/>
      <c r="AD343" s="20"/>
      <c r="AE343" s="20"/>
      <c r="AF343" s="20"/>
      <c r="AG343" s="20"/>
      <c r="AH343" s="20"/>
      <c r="AI343" s="20"/>
      <c r="AJ343" s="20"/>
      <c r="AK343" s="20"/>
      <c r="AL343" s="21">
        <f t="shared" ref="AL343:AR343" si="505">COUNT(AL8:AL341)</f>
        <v>231</v>
      </c>
      <c r="AM343" s="21">
        <f t="shared" si="505"/>
        <v>225</v>
      </c>
      <c r="AN343" s="21">
        <f t="shared" si="505"/>
        <v>232</v>
      </c>
      <c r="AO343" s="21">
        <f t="shared" si="505"/>
        <v>222</v>
      </c>
      <c r="AP343" s="21">
        <f t="shared" si="505"/>
        <v>184</v>
      </c>
      <c r="AQ343" s="21">
        <f t="shared" si="505"/>
        <v>170</v>
      </c>
      <c r="AR343" s="21">
        <f t="shared" si="505"/>
        <v>182</v>
      </c>
      <c r="AS343" s="20"/>
      <c r="AT343" s="20"/>
      <c r="AU343" s="20"/>
      <c r="AV343" s="20"/>
      <c r="AW343" s="20"/>
      <c r="AX343" s="20"/>
      <c r="AY343" s="20"/>
      <c r="AZ343" s="20"/>
      <c r="BA343" s="20"/>
      <c r="BB343" s="20"/>
      <c r="BC343" s="20"/>
      <c r="BD343" s="21">
        <f t="shared" ref="BD343:BJ343" si="506">COUNT(BD8:BD341)</f>
        <v>206</v>
      </c>
      <c r="BE343" s="21">
        <f t="shared" si="506"/>
        <v>217</v>
      </c>
      <c r="BF343" s="21">
        <f t="shared" si="506"/>
        <v>188</v>
      </c>
      <c r="BG343" s="21">
        <f t="shared" si="506"/>
        <v>210</v>
      </c>
      <c r="BH343" s="21">
        <f t="shared" si="506"/>
        <v>152</v>
      </c>
      <c r="BI343" s="21">
        <f t="shared" si="506"/>
        <v>131</v>
      </c>
      <c r="BJ343" s="21">
        <f t="shared" si="506"/>
        <v>163</v>
      </c>
      <c r="BK343" s="20"/>
      <c r="BL343" s="20"/>
      <c r="BM343" s="20"/>
      <c r="BN343" s="20"/>
      <c r="BO343" s="20"/>
      <c r="BP343" s="20"/>
      <c r="BQ343" s="20"/>
      <c r="BR343" s="20"/>
      <c r="BS343" s="20"/>
      <c r="BT343" s="20"/>
      <c r="BU343" s="20"/>
      <c r="BV343" s="21">
        <f t="shared" ref="BV343:CB343" si="507">COUNT(BV8:BV341)</f>
        <v>146</v>
      </c>
      <c r="BW343" s="21">
        <f t="shared" si="507"/>
        <v>155</v>
      </c>
      <c r="BX343" s="21">
        <f t="shared" si="507"/>
        <v>146</v>
      </c>
      <c r="BY343" s="21">
        <f t="shared" si="507"/>
        <v>152</v>
      </c>
      <c r="BZ343" s="21">
        <f t="shared" si="507"/>
        <v>132</v>
      </c>
      <c r="CA343" s="21">
        <f t="shared" si="507"/>
        <v>124</v>
      </c>
      <c r="CB343" s="21">
        <f t="shared" si="507"/>
        <v>129</v>
      </c>
      <c r="CC343" s="20"/>
      <c r="CD343" s="20"/>
      <c r="CE343" s="20"/>
      <c r="CF343" s="20"/>
      <c r="CG343" s="20"/>
      <c r="CH343" s="20"/>
      <c r="CI343" s="20"/>
      <c r="CJ343" s="20"/>
      <c r="CK343" s="20"/>
      <c r="CL343" s="20"/>
      <c r="CM343" s="20"/>
      <c r="CN343" s="20">
        <f t="shared" ref="CN343:CT343" si="508">COUNT(CN8:CN341)</f>
        <v>149</v>
      </c>
      <c r="CO343" s="20">
        <f t="shared" si="508"/>
        <v>149</v>
      </c>
      <c r="CP343" s="20">
        <f t="shared" si="508"/>
        <v>131</v>
      </c>
      <c r="CQ343" s="20">
        <f t="shared" si="508"/>
        <v>122</v>
      </c>
      <c r="CR343" s="20">
        <f t="shared" si="508"/>
        <v>96</v>
      </c>
      <c r="CS343" s="20">
        <f t="shared" si="508"/>
        <v>71</v>
      </c>
      <c r="CT343" s="20">
        <f t="shared" si="508"/>
        <v>100</v>
      </c>
      <c r="CU343" s="20"/>
      <c r="CV343" s="20"/>
      <c r="CW343" s="20"/>
      <c r="CX343" s="20"/>
      <c r="CY343" s="20"/>
      <c r="CZ343" s="20"/>
      <c r="DA343" s="20"/>
      <c r="DB343" s="20"/>
      <c r="DC343" s="20"/>
      <c r="DD343" s="20"/>
      <c r="DE343" s="20"/>
      <c r="DF343" s="20"/>
      <c r="DG343" s="20"/>
      <c r="DH343" s="20"/>
      <c r="DI343" s="20"/>
      <c r="DJ343" s="20"/>
      <c r="DK343" s="20"/>
      <c r="DL343" s="20"/>
      <c r="DM343" s="20"/>
      <c r="DN343" s="20"/>
      <c r="DO343" s="20"/>
      <c r="DP343" s="20"/>
      <c r="DQ343" s="20"/>
      <c r="DR343" s="20"/>
      <c r="DS343" s="20"/>
      <c r="DT343" s="20"/>
      <c r="DU343" s="20"/>
      <c r="DV343" s="20"/>
      <c r="DW343" s="20"/>
      <c r="DX343" s="20"/>
      <c r="DY343" s="20"/>
      <c r="DZ343" s="20"/>
      <c r="EA343" s="20"/>
      <c r="EB343" s="20"/>
      <c r="EC343" s="20"/>
      <c r="ED343" s="20"/>
      <c r="EE343" s="20"/>
      <c r="EF343" s="20"/>
      <c r="EG343" s="20"/>
      <c r="EH343" s="20"/>
    </row>
    <row r="344" spans="1:138" s="16" customFormat="1" ht="15.75" x14ac:dyDescent="0.25">
      <c r="A344" s="22" t="s">
        <v>121</v>
      </c>
      <c r="B344" s="23">
        <f>AVERAGE(B8:B232)</f>
        <v>1779.9809523809524</v>
      </c>
      <c r="C344" s="23">
        <f>AVERAGE(C8:C232)</f>
        <v>314.56880733944956</v>
      </c>
      <c r="D344" s="23">
        <f>AVERAGE(D8:D232)</f>
        <v>375.56818181818181</v>
      </c>
      <c r="E344" s="23">
        <f>AVERAGE(E8:E232)</f>
        <v>1106.2274881516587</v>
      </c>
      <c r="F344" s="23">
        <f t="shared" ref="F344:CT344" si="509">AVERAGE(F8:F232)</f>
        <v>209.25405405405405</v>
      </c>
      <c r="G344" s="23">
        <f t="shared" si="509"/>
        <v>331.53038674033149</v>
      </c>
      <c r="H344" s="23">
        <f t="shared" si="509"/>
        <v>93.852941176470594</v>
      </c>
      <c r="I344" s="23"/>
      <c r="J344" s="22"/>
      <c r="K344" s="22"/>
      <c r="L344" s="22"/>
      <c r="M344" s="22"/>
      <c r="N344" s="22"/>
      <c r="O344" s="22"/>
      <c r="P344" s="22"/>
      <c r="Q344" s="22"/>
      <c r="R344" s="22"/>
      <c r="S344" s="22"/>
      <c r="T344" s="23">
        <f t="shared" si="509"/>
        <v>1432.9724770642201</v>
      </c>
      <c r="U344" s="23">
        <f t="shared" si="509"/>
        <v>279.99543378995435</v>
      </c>
      <c r="V344" s="23">
        <f>AVERAGE(V8:V306)</f>
        <v>677.35943060498221</v>
      </c>
      <c r="W344" s="23">
        <f>AVERAGE(W8:W306)</f>
        <v>432.94880546075086</v>
      </c>
      <c r="X344" s="23">
        <f t="shared" si="509"/>
        <v>137.16494845360825</v>
      </c>
      <c r="Y344" s="23">
        <f t="shared" si="509"/>
        <v>217.87709497206703</v>
      </c>
      <c r="Z344" s="23">
        <f t="shared" si="509"/>
        <v>55.08450704225352</v>
      </c>
      <c r="AA344" s="22"/>
      <c r="AB344" s="22"/>
      <c r="AC344" s="22"/>
      <c r="AD344" s="22"/>
      <c r="AE344" s="22"/>
      <c r="AF344" s="22"/>
      <c r="AG344" s="22"/>
      <c r="AH344" s="22"/>
      <c r="AI344" s="22"/>
      <c r="AJ344" s="22"/>
      <c r="AK344" s="22"/>
      <c r="AL344" s="23">
        <f t="shared" si="509"/>
        <v>840.17224880382776</v>
      </c>
      <c r="AM344" s="23">
        <f t="shared" si="509"/>
        <v>222.81372549019608</v>
      </c>
      <c r="AN344" s="23">
        <f t="shared" si="509"/>
        <v>151.0566037735849</v>
      </c>
      <c r="AO344" s="23">
        <f t="shared" si="509"/>
        <v>242.14</v>
      </c>
      <c r="AP344" s="23">
        <f t="shared" si="509"/>
        <v>34.956521739130437</v>
      </c>
      <c r="AQ344" s="23">
        <f t="shared" si="509"/>
        <v>53.108843537414963</v>
      </c>
      <c r="AR344" s="23">
        <f t="shared" si="509"/>
        <v>133.99378881987579</v>
      </c>
      <c r="AS344" s="22"/>
      <c r="AT344" s="22"/>
      <c r="AU344" s="22"/>
      <c r="AV344" s="22"/>
      <c r="AW344" s="22"/>
      <c r="AX344" s="22"/>
      <c r="AY344" s="22"/>
      <c r="AZ344" s="22"/>
      <c r="BA344" s="22"/>
      <c r="BB344" s="22"/>
      <c r="BC344" s="22"/>
      <c r="BD344" s="23">
        <f t="shared" si="509"/>
        <v>297.2731707317073</v>
      </c>
      <c r="BE344" s="23">
        <f t="shared" si="509"/>
        <v>248.30092592592592</v>
      </c>
      <c r="BF344" s="23">
        <f t="shared" si="509"/>
        <v>70.540106951871664</v>
      </c>
      <c r="BG344" s="23">
        <f t="shared" si="509"/>
        <v>72.411483253588514</v>
      </c>
      <c r="BH344" s="23">
        <f t="shared" si="509"/>
        <v>15.311258278145695</v>
      </c>
      <c r="BI344" s="23">
        <f t="shared" si="509"/>
        <v>16.161538461538463</v>
      </c>
      <c r="BJ344" s="23">
        <f t="shared" si="509"/>
        <v>126.37037037037037</v>
      </c>
      <c r="BK344" s="22"/>
      <c r="BL344" s="22"/>
      <c r="BM344" s="22"/>
      <c r="BN344" s="22"/>
      <c r="BO344" s="22"/>
      <c r="BP344" s="22"/>
      <c r="BQ344" s="22"/>
      <c r="BR344" s="22"/>
      <c r="BS344" s="22"/>
      <c r="BT344" s="22"/>
      <c r="BU344" s="22"/>
      <c r="BV344" s="23">
        <f t="shared" si="509"/>
        <v>260.65753424657532</v>
      </c>
      <c r="BW344" s="23">
        <f t="shared" si="509"/>
        <v>155.17419354838711</v>
      </c>
      <c r="BX344" s="23">
        <f t="shared" si="509"/>
        <v>66.50856164383562</v>
      </c>
      <c r="BY344" s="23">
        <f t="shared" si="509"/>
        <v>81.986842105263165</v>
      </c>
      <c r="BZ344" s="23">
        <f t="shared" si="509"/>
        <v>16.803030303030305</v>
      </c>
      <c r="CA344" s="23">
        <f t="shared" si="509"/>
        <v>17.782258064516128</v>
      </c>
      <c r="CB344" s="23">
        <f t="shared" si="509"/>
        <v>84.79069767441861</v>
      </c>
      <c r="CC344" s="22"/>
      <c r="CD344" s="22"/>
      <c r="CE344" s="22"/>
      <c r="CF344" s="22"/>
      <c r="CG344" s="22"/>
      <c r="CH344" s="22"/>
      <c r="CI344" s="22"/>
      <c r="CJ344" s="22"/>
      <c r="CK344" s="22"/>
      <c r="CL344" s="22"/>
      <c r="CM344" s="22"/>
      <c r="CN344" s="22">
        <f t="shared" si="509"/>
        <v>195.34899328859061</v>
      </c>
      <c r="CO344" s="22">
        <f t="shared" si="509"/>
        <v>149.53020134228188</v>
      </c>
      <c r="CP344" s="22">
        <f t="shared" si="509"/>
        <v>50.852137404580134</v>
      </c>
      <c r="CQ344" s="22">
        <f t="shared" si="509"/>
        <v>71.057377049180332</v>
      </c>
      <c r="CR344" s="22">
        <f t="shared" si="509"/>
        <v>17.760416666666668</v>
      </c>
      <c r="CS344" s="22">
        <f t="shared" si="509"/>
        <v>18.859154929577464</v>
      </c>
      <c r="CT344" s="22">
        <f t="shared" si="509"/>
        <v>48.7</v>
      </c>
      <c r="CU344" s="22"/>
      <c r="CV344" s="22"/>
      <c r="CW344" s="22"/>
      <c r="CX344" s="22"/>
      <c r="CY344" s="22"/>
      <c r="CZ344" s="22"/>
      <c r="DA344" s="22"/>
      <c r="DB344" s="22"/>
      <c r="DC344" s="22"/>
      <c r="DD344" s="22"/>
      <c r="DE344" s="22"/>
      <c r="DF344" s="22"/>
      <c r="DG344" s="22"/>
      <c r="DH344" s="22"/>
      <c r="DI344" s="22"/>
      <c r="DJ344" s="22"/>
      <c r="DK344" s="22"/>
      <c r="DL344" s="22"/>
      <c r="DM344" s="22"/>
      <c r="DN344" s="22"/>
      <c r="DO344" s="22"/>
      <c r="DP344" s="22"/>
      <c r="DQ344" s="22"/>
      <c r="DR344" s="22"/>
      <c r="DS344" s="22"/>
      <c r="DT344" s="22"/>
      <c r="DU344" s="22"/>
      <c r="DV344" s="22"/>
      <c r="DW344" s="22"/>
      <c r="DX344" s="22"/>
      <c r="DY344" s="22"/>
      <c r="DZ344" s="22"/>
      <c r="EA344" s="22"/>
      <c r="EB344" s="22"/>
      <c r="EC344" s="22"/>
      <c r="ED344" s="22"/>
      <c r="EE344" s="22"/>
      <c r="EF344" s="22"/>
      <c r="EG344" s="22"/>
      <c r="EH344" s="22"/>
    </row>
    <row r="345" spans="1:138" s="17" customFormat="1" ht="15.75" x14ac:dyDescent="0.25">
      <c r="A345" s="24" t="s">
        <v>122</v>
      </c>
      <c r="B345" s="25" t="s">
        <v>124</v>
      </c>
      <c r="C345" s="25" t="s">
        <v>124</v>
      </c>
      <c r="D345" s="25" t="s">
        <v>124</v>
      </c>
      <c r="E345" s="25" t="s">
        <v>124</v>
      </c>
      <c r="F345" s="25" t="s">
        <v>125</v>
      </c>
      <c r="G345" s="25" t="s">
        <v>125</v>
      </c>
      <c r="H345" s="25" t="s">
        <v>125</v>
      </c>
      <c r="I345" s="25"/>
      <c r="J345" s="26"/>
      <c r="K345" s="26"/>
      <c r="L345" s="26"/>
      <c r="M345" s="26"/>
      <c r="N345" s="26"/>
      <c r="O345" s="26"/>
      <c r="P345" s="26"/>
      <c r="Q345" s="26"/>
      <c r="R345" s="26"/>
      <c r="S345" s="26"/>
      <c r="T345" s="25" t="s">
        <v>128</v>
      </c>
      <c r="U345" s="25" t="s">
        <v>128</v>
      </c>
      <c r="V345" s="25" t="s">
        <v>128</v>
      </c>
      <c r="W345" s="25" t="s">
        <v>128</v>
      </c>
      <c r="X345" s="25" t="s">
        <v>128</v>
      </c>
      <c r="Y345" s="25" t="s">
        <v>128</v>
      </c>
      <c r="Z345" s="25" t="s">
        <v>128</v>
      </c>
      <c r="AA345" s="26"/>
      <c r="AB345" s="26"/>
      <c r="AC345" s="26"/>
      <c r="AD345" s="26"/>
      <c r="AE345" s="26"/>
      <c r="AF345" s="26"/>
      <c r="AG345" s="26"/>
      <c r="AH345" s="26"/>
      <c r="AI345" s="26"/>
      <c r="AJ345" s="26"/>
      <c r="AK345" s="26"/>
      <c r="AL345" s="25" t="s">
        <v>124</v>
      </c>
      <c r="AM345" s="25" t="s">
        <v>124</v>
      </c>
      <c r="AN345" s="25" t="s">
        <v>124</v>
      </c>
      <c r="AO345" s="25" t="s">
        <v>124</v>
      </c>
      <c r="AP345" s="25" t="s">
        <v>125</v>
      </c>
      <c r="AQ345" s="25" t="s">
        <v>125</v>
      </c>
      <c r="AR345" s="25" t="s">
        <v>125</v>
      </c>
      <c r="AS345" s="26"/>
      <c r="AT345" s="26"/>
      <c r="AU345" s="26"/>
      <c r="AV345" s="26"/>
      <c r="AW345" s="26"/>
      <c r="AX345" s="26"/>
      <c r="AY345" s="26"/>
      <c r="AZ345" s="26"/>
      <c r="BA345" s="26"/>
      <c r="BB345" s="26"/>
      <c r="BC345" s="26"/>
      <c r="BD345" s="25" t="s">
        <v>124</v>
      </c>
      <c r="BE345" s="25" t="s">
        <v>124</v>
      </c>
      <c r="BF345" s="25" t="s">
        <v>124</v>
      </c>
      <c r="BG345" s="25" t="s">
        <v>124</v>
      </c>
      <c r="BH345" s="25" t="s">
        <v>125</v>
      </c>
      <c r="BI345" s="25" t="s">
        <v>125</v>
      </c>
      <c r="BJ345" s="25" t="s">
        <v>125</v>
      </c>
      <c r="BK345" s="26"/>
      <c r="BL345" s="26"/>
      <c r="BM345" s="26"/>
      <c r="BN345" s="26"/>
      <c r="BO345" s="26"/>
      <c r="BP345" s="26"/>
      <c r="BQ345" s="26"/>
      <c r="BR345" s="26"/>
      <c r="BS345" s="26"/>
      <c r="BT345" s="26"/>
      <c r="BU345" s="26"/>
      <c r="BV345" s="25" t="s">
        <v>131</v>
      </c>
      <c r="BW345" s="25" t="s">
        <v>131</v>
      </c>
      <c r="BX345" s="25" t="s">
        <v>131</v>
      </c>
      <c r="BY345" s="25" t="s">
        <v>131</v>
      </c>
      <c r="BZ345" s="25" t="s">
        <v>125</v>
      </c>
      <c r="CA345" s="25" t="s">
        <v>125</v>
      </c>
      <c r="CB345" s="25" t="s">
        <v>125</v>
      </c>
      <c r="CC345" s="26"/>
      <c r="CD345" s="26"/>
      <c r="CE345" s="26"/>
      <c r="CF345" s="26"/>
      <c r="CG345" s="26"/>
      <c r="CH345" s="26"/>
      <c r="CI345" s="26"/>
      <c r="CJ345" s="26"/>
      <c r="CK345" s="26"/>
      <c r="CL345" s="26"/>
      <c r="CM345" s="26"/>
      <c r="CN345" s="25" t="s">
        <v>133</v>
      </c>
      <c r="CO345" s="25" t="s">
        <v>133</v>
      </c>
      <c r="CP345" s="25" t="s">
        <v>133</v>
      </c>
      <c r="CQ345" s="25" t="s">
        <v>133</v>
      </c>
      <c r="CR345" s="25" t="s">
        <v>134</v>
      </c>
      <c r="CS345" s="25" t="s">
        <v>134</v>
      </c>
      <c r="CT345" s="25" t="s">
        <v>134</v>
      </c>
      <c r="CU345" s="26"/>
      <c r="CV345" s="26"/>
      <c r="CW345" s="26"/>
      <c r="CX345" s="26"/>
      <c r="CY345" s="26"/>
      <c r="CZ345" s="26"/>
      <c r="DA345" s="26"/>
      <c r="DB345" s="26"/>
      <c r="DC345" s="26"/>
      <c r="DD345" s="26"/>
      <c r="DE345" s="26"/>
      <c r="DF345" s="26"/>
      <c r="DG345" s="26"/>
      <c r="DH345" s="26"/>
      <c r="DI345" s="26"/>
      <c r="DJ345" s="26"/>
      <c r="DK345" s="26"/>
      <c r="DL345" s="26"/>
      <c r="DM345" s="26"/>
      <c r="DN345" s="26"/>
      <c r="DO345" s="26"/>
      <c r="DP345" s="26"/>
      <c r="DQ345" s="26"/>
      <c r="DR345" s="26"/>
      <c r="DS345" s="26"/>
      <c r="DT345" s="26"/>
      <c r="DU345" s="26"/>
      <c r="DV345" s="26"/>
      <c r="DW345" s="26"/>
      <c r="DX345" s="26"/>
      <c r="DY345" s="26"/>
      <c r="DZ345" s="26"/>
      <c r="EA345" s="26"/>
      <c r="EB345" s="26"/>
      <c r="EC345" s="26"/>
      <c r="ED345" s="26"/>
      <c r="EE345" s="26"/>
      <c r="EF345" s="26"/>
      <c r="EG345" s="26"/>
      <c r="EH345" s="26"/>
    </row>
    <row r="346" spans="1:138" s="17" customFormat="1" ht="15.75" x14ac:dyDescent="0.25">
      <c r="A346" s="24" t="s">
        <v>126</v>
      </c>
      <c r="B346" s="25" t="s">
        <v>127</v>
      </c>
      <c r="C346" s="25" t="s">
        <v>127</v>
      </c>
      <c r="D346" s="25" t="s">
        <v>127</v>
      </c>
      <c r="E346" s="25" t="s">
        <v>127</v>
      </c>
      <c r="F346" s="25" t="s">
        <v>127</v>
      </c>
      <c r="G346" s="25" t="s">
        <v>127</v>
      </c>
      <c r="H346" s="25" t="s">
        <v>127</v>
      </c>
      <c r="I346" s="25"/>
      <c r="J346" s="26"/>
      <c r="K346" s="26"/>
      <c r="L346" s="26"/>
      <c r="M346" s="26"/>
      <c r="N346" s="26"/>
      <c r="O346" s="26"/>
      <c r="P346" s="26"/>
      <c r="Q346" s="26"/>
      <c r="R346" s="26"/>
      <c r="S346" s="26"/>
      <c r="T346" s="25" t="s">
        <v>129</v>
      </c>
      <c r="U346" s="25" t="s">
        <v>129</v>
      </c>
      <c r="V346" s="25" t="s">
        <v>129</v>
      </c>
      <c r="W346" s="25" t="s">
        <v>129</v>
      </c>
      <c r="X346" s="25" t="s">
        <v>129</v>
      </c>
      <c r="Y346" s="25" t="s">
        <v>129</v>
      </c>
      <c r="Z346" s="25" t="s">
        <v>129</v>
      </c>
      <c r="AA346" s="26"/>
      <c r="AB346" s="26"/>
      <c r="AC346" s="26"/>
      <c r="AD346" s="26"/>
      <c r="AE346" s="26"/>
      <c r="AF346" s="26"/>
      <c r="AG346" s="26"/>
      <c r="AH346" s="26"/>
      <c r="AI346" s="26"/>
      <c r="AJ346" s="26"/>
      <c r="AK346" s="26"/>
      <c r="AL346" s="25" t="s">
        <v>129</v>
      </c>
      <c r="AM346" s="25" t="s">
        <v>129</v>
      </c>
      <c r="AN346" s="25" t="s">
        <v>129</v>
      </c>
      <c r="AO346" s="25" t="s">
        <v>129</v>
      </c>
      <c r="AP346" s="25" t="s">
        <v>129</v>
      </c>
      <c r="AQ346" s="25" t="s">
        <v>129</v>
      </c>
      <c r="AR346" s="25" t="s">
        <v>129</v>
      </c>
      <c r="AS346" s="26"/>
      <c r="AT346" s="26"/>
      <c r="AU346" s="26"/>
      <c r="AV346" s="26"/>
      <c r="AW346" s="26"/>
      <c r="AX346" s="26"/>
      <c r="AY346" s="26"/>
      <c r="AZ346" s="26"/>
      <c r="BA346" s="26"/>
      <c r="BB346" s="26"/>
      <c r="BC346" s="26"/>
      <c r="BD346" s="25" t="s">
        <v>130</v>
      </c>
      <c r="BE346" s="25" t="s">
        <v>130</v>
      </c>
      <c r="BF346" s="25" t="s">
        <v>130</v>
      </c>
      <c r="BG346" s="25" t="s">
        <v>130</v>
      </c>
      <c r="BH346" s="25" t="s">
        <v>130</v>
      </c>
      <c r="BI346" s="25" t="s">
        <v>130</v>
      </c>
      <c r="BJ346" s="25" t="s">
        <v>130</v>
      </c>
      <c r="BK346" s="26"/>
      <c r="BL346" s="26"/>
      <c r="BM346" s="26"/>
      <c r="BN346" s="26"/>
      <c r="BO346" s="26"/>
      <c r="BP346" s="26"/>
      <c r="BQ346" s="26"/>
      <c r="BR346" s="26"/>
      <c r="BS346" s="26"/>
      <c r="BT346" s="26"/>
      <c r="BU346" s="26"/>
      <c r="BV346" s="25" t="s">
        <v>132</v>
      </c>
      <c r="BW346" s="25" t="s">
        <v>132</v>
      </c>
      <c r="BX346" s="25" t="s">
        <v>132</v>
      </c>
      <c r="BY346" s="25" t="s">
        <v>132</v>
      </c>
      <c r="BZ346" s="25" t="s">
        <v>132</v>
      </c>
      <c r="CA346" s="25" t="s">
        <v>132</v>
      </c>
      <c r="CB346" s="25" t="s">
        <v>132</v>
      </c>
      <c r="CC346" s="26"/>
      <c r="CD346" s="26"/>
      <c r="CE346" s="26"/>
      <c r="CF346" s="26"/>
      <c r="CG346" s="26"/>
      <c r="CH346" s="26"/>
      <c r="CI346" s="26"/>
      <c r="CJ346" s="26"/>
      <c r="CK346" s="26"/>
      <c r="CL346" s="26"/>
      <c r="CM346" s="26"/>
      <c r="CN346" s="25" t="s">
        <v>135</v>
      </c>
      <c r="CO346" s="25" t="s">
        <v>135</v>
      </c>
      <c r="CP346" s="25" t="s">
        <v>135</v>
      </c>
      <c r="CQ346" s="25" t="s">
        <v>135</v>
      </c>
      <c r="CR346" s="25" t="s">
        <v>135</v>
      </c>
      <c r="CS346" s="25" t="s">
        <v>135</v>
      </c>
      <c r="CT346" s="25" t="s">
        <v>135</v>
      </c>
      <c r="CU346" s="26"/>
      <c r="CV346" s="26"/>
      <c r="CW346" s="26"/>
      <c r="CX346" s="26"/>
      <c r="CY346" s="26"/>
      <c r="CZ346" s="26"/>
      <c r="DA346" s="26"/>
      <c r="DB346" s="26"/>
      <c r="DC346" s="26"/>
      <c r="DD346" s="26"/>
      <c r="DE346" s="26"/>
      <c r="DF346" s="26"/>
      <c r="DG346" s="26"/>
      <c r="DH346" s="26"/>
      <c r="DI346" s="26"/>
      <c r="DJ346" s="26"/>
      <c r="DK346" s="26"/>
      <c r="DL346" s="26"/>
      <c r="DM346" s="26"/>
      <c r="DN346" s="26"/>
      <c r="DO346" s="26"/>
      <c r="DP346" s="26"/>
      <c r="DQ346" s="26"/>
      <c r="DR346" s="26"/>
      <c r="DS346" s="26"/>
      <c r="DT346" s="26"/>
      <c r="DU346" s="26"/>
      <c r="DV346" s="26"/>
      <c r="DW346" s="26"/>
      <c r="DX346" s="26"/>
      <c r="DY346" s="26"/>
      <c r="DZ346" s="26"/>
      <c r="EA346" s="26"/>
      <c r="EB346" s="26"/>
      <c r="EC346" s="26"/>
      <c r="ED346" s="26"/>
      <c r="EE346" s="26"/>
      <c r="EF346" s="26"/>
      <c r="EG346" s="26"/>
      <c r="EH346" s="26"/>
    </row>
    <row r="347" spans="1:138" ht="15.75" x14ac:dyDescent="0.25">
      <c r="A347" s="27" t="s">
        <v>136</v>
      </c>
      <c r="B347" s="28">
        <f>STDEV(B8:B232)</f>
        <v>646.76327700137517</v>
      </c>
      <c r="C347" s="28">
        <f t="shared" ref="C347:H347" si="510">STDEV(C8:C232)</f>
        <v>209.0972638526022</v>
      </c>
      <c r="D347" s="28">
        <f t="shared" si="510"/>
        <v>238.60350919342918</v>
      </c>
      <c r="E347" s="28">
        <f t="shared" si="510"/>
        <v>798.56717843829438</v>
      </c>
      <c r="F347" s="28">
        <f t="shared" si="510"/>
        <v>179.31280446440061</v>
      </c>
      <c r="G347" s="28">
        <f t="shared" si="510"/>
        <v>283.47033043721336</v>
      </c>
      <c r="H347" s="28">
        <f t="shared" si="510"/>
        <v>75.150473254341847</v>
      </c>
      <c r="I347" s="28"/>
      <c r="J347" s="28"/>
      <c r="K347" s="28"/>
      <c r="L347" s="28"/>
      <c r="M347" s="28"/>
      <c r="N347" s="28"/>
      <c r="O347" s="28"/>
      <c r="P347" s="28"/>
      <c r="Q347" s="28"/>
      <c r="R347" s="28"/>
      <c r="S347" s="28"/>
      <c r="T347" s="28">
        <f>STDEV(T8:T232)</f>
        <v>561.81681844516299</v>
      </c>
      <c r="U347" s="28">
        <f t="shared" ref="U347:Z347" si="511">STDEV(U8:U232)</f>
        <v>259.73810906402434</v>
      </c>
      <c r="V347" s="28">
        <f t="shared" si="511"/>
        <v>510.03584979726702</v>
      </c>
      <c r="W347" s="28">
        <f t="shared" si="511"/>
        <v>249.38115170062358</v>
      </c>
      <c r="X347" s="28">
        <f t="shared" si="511"/>
        <v>135.52971724773582</v>
      </c>
      <c r="Y347" s="28">
        <f t="shared" si="511"/>
        <v>219.70656242710609</v>
      </c>
      <c r="Z347" s="28">
        <f t="shared" si="511"/>
        <v>28.914682474646341</v>
      </c>
      <c r="AA347" s="28"/>
      <c r="AB347" s="28"/>
      <c r="AC347" s="28"/>
      <c r="AD347" s="28"/>
      <c r="AE347" s="28"/>
      <c r="AF347" s="28"/>
      <c r="AG347" s="28"/>
      <c r="AH347" s="28"/>
      <c r="AI347" s="28"/>
      <c r="AJ347" s="28"/>
      <c r="AK347" s="28"/>
      <c r="AL347" s="28">
        <f>STDEV(AL8:AL232)</f>
        <v>366.73229467410937</v>
      </c>
      <c r="AM347" s="28">
        <f t="shared" ref="AM347:AR347" si="512">STDEV(AM8:AM232)</f>
        <v>134.40338741861808</v>
      </c>
      <c r="AN347" s="28">
        <f t="shared" si="512"/>
        <v>76.19522570764174</v>
      </c>
      <c r="AO347" s="28">
        <f t="shared" si="512"/>
        <v>189.60151389256299</v>
      </c>
      <c r="AP347" s="28">
        <f t="shared" si="512"/>
        <v>24.800541280909314</v>
      </c>
      <c r="AQ347" s="28">
        <f t="shared" si="512"/>
        <v>48.8025276197667</v>
      </c>
      <c r="AR347" s="28">
        <f t="shared" si="512"/>
        <v>131.83273004523619</v>
      </c>
      <c r="AS347" s="28"/>
      <c r="AT347" s="28"/>
      <c r="AU347" s="28"/>
      <c r="AV347" s="28"/>
      <c r="AW347" s="28"/>
      <c r="AX347" s="28"/>
      <c r="AY347" s="28"/>
      <c r="AZ347" s="28"/>
      <c r="BA347" s="28"/>
      <c r="BB347" s="28"/>
      <c r="BC347" s="28"/>
      <c r="BD347" s="28">
        <f>STDEV(BD8:BD232)</f>
        <v>99.533832617283537</v>
      </c>
      <c r="BE347" s="28">
        <f t="shared" ref="BE347:BJ347" si="513">STDEV(BE8:BE232)</f>
        <v>144.35559195739955</v>
      </c>
      <c r="BF347" s="28">
        <f t="shared" si="513"/>
        <v>64.303566398772958</v>
      </c>
      <c r="BG347" s="28">
        <f t="shared" si="513"/>
        <v>28.223405831537939</v>
      </c>
      <c r="BH347" s="28">
        <f t="shared" si="513"/>
        <v>5.3754819076538922</v>
      </c>
      <c r="BI347" s="28">
        <f t="shared" si="513"/>
        <v>11.837926074225134</v>
      </c>
      <c r="BJ347" s="28">
        <f t="shared" si="513"/>
        <v>76.739042262171807</v>
      </c>
      <c r="BK347" s="28"/>
      <c r="BL347" s="28"/>
      <c r="BM347" s="28"/>
      <c r="BN347" s="28"/>
      <c r="BO347" s="28"/>
      <c r="BP347" s="28"/>
      <c r="BQ347" s="28"/>
      <c r="BR347" s="28"/>
      <c r="BS347" s="28"/>
      <c r="BT347" s="28"/>
      <c r="BU347" s="28"/>
      <c r="BV347" s="28">
        <f>STDEV(BV8:BV232)</f>
        <v>81.957469067480972</v>
      </c>
      <c r="BW347" s="28">
        <f t="shared" ref="BW347:CB347" si="514">STDEV(BW8:BW232)</f>
        <v>87.70376262768437</v>
      </c>
      <c r="BX347" s="28">
        <f t="shared" si="514"/>
        <v>50.602873613233307</v>
      </c>
      <c r="BY347" s="28">
        <f t="shared" si="514"/>
        <v>27.120038983470703</v>
      </c>
      <c r="BZ347" s="28">
        <f t="shared" si="514"/>
        <v>5.3907460911196718</v>
      </c>
      <c r="CA347" s="28">
        <f t="shared" si="514"/>
        <v>9.0961981550508604</v>
      </c>
      <c r="CB347" s="28">
        <f t="shared" si="514"/>
        <v>60.515193652426639</v>
      </c>
      <c r="CC347" s="28"/>
      <c r="CD347" s="28"/>
      <c r="CE347" s="28"/>
      <c r="CF347" s="28"/>
      <c r="CG347" s="28"/>
      <c r="CH347" s="28"/>
      <c r="CI347" s="28"/>
      <c r="CJ347" s="28"/>
      <c r="CK347" s="28"/>
      <c r="CL347" s="28"/>
      <c r="CM347" s="28"/>
      <c r="CN347" s="28">
        <f>STDEV(CN8:CN232)</f>
        <v>82.590321252070609</v>
      </c>
      <c r="CO347" s="28">
        <f t="shared" ref="CO347:CT347" si="515">STDEV(CO8:CO232)</f>
        <v>125.28763161529552</v>
      </c>
      <c r="CP347" s="28">
        <f t="shared" si="515"/>
        <v>59.413670649201144</v>
      </c>
      <c r="CQ347" s="28">
        <f t="shared" si="515"/>
        <v>30.389836051088373</v>
      </c>
      <c r="CR347" s="28">
        <f t="shared" si="515"/>
        <v>15.139175248109867</v>
      </c>
      <c r="CS347" s="28">
        <f t="shared" si="515"/>
        <v>16.499606726610086</v>
      </c>
      <c r="CT347" s="28">
        <f t="shared" si="515"/>
        <v>49.777383205506887</v>
      </c>
      <c r="CU347" s="28"/>
      <c r="CV347" s="28"/>
      <c r="CW347" s="28"/>
      <c r="CX347" s="28"/>
      <c r="CY347" s="28"/>
      <c r="CZ347" s="28"/>
      <c r="DA347" s="28"/>
      <c r="DB347" s="28"/>
      <c r="DC347" s="28"/>
      <c r="DD347" s="28"/>
      <c r="DE347" s="28"/>
      <c r="DF347" s="28"/>
      <c r="DG347" s="28"/>
      <c r="DH347" s="28"/>
      <c r="DI347" s="28"/>
      <c r="DJ347" s="28"/>
      <c r="DK347" s="28"/>
      <c r="DL347" s="28"/>
      <c r="DM347" s="28"/>
      <c r="DN347" s="28"/>
      <c r="DO347" s="28"/>
      <c r="DP347" s="28"/>
      <c r="DQ347" s="28"/>
      <c r="DR347" s="28"/>
      <c r="DS347" s="28"/>
      <c r="DT347" s="28"/>
      <c r="DU347" s="28"/>
      <c r="DV347" s="28"/>
      <c r="DW347" s="28"/>
      <c r="DX347" s="28"/>
      <c r="DY347" s="28"/>
      <c r="DZ347" s="28"/>
      <c r="EA347" s="28"/>
      <c r="EB347" s="28"/>
      <c r="EC347" s="28"/>
      <c r="ED347" s="28"/>
      <c r="EE347" s="28"/>
      <c r="EF347" s="28"/>
      <c r="EG347" s="28"/>
      <c r="EH347" s="28"/>
    </row>
    <row r="348" spans="1:138" ht="15.75" x14ac:dyDescent="0.25">
      <c r="A348" s="27" t="s">
        <v>137</v>
      </c>
      <c r="B348" s="28">
        <f>B347/SQRT(B343)</f>
        <v>44.630906250604795</v>
      </c>
      <c r="C348" s="28">
        <f t="shared" ref="C348:H348" si="516">C347/SQRT(C343)</f>
        <v>14.161853684232151</v>
      </c>
      <c r="D348" s="28">
        <f t="shared" si="516"/>
        <v>16.086645308145687</v>
      </c>
      <c r="E348" s="28">
        <f t="shared" si="516"/>
        <v>54.975631761515203</v>
      </c>
      <c r="F348" s="28">
        <f t="shared" si="516"/>
        <v>13.183339577087514</v>
      </c>
      <c r="G348" s="28">
        <f t="shared" si="516"/>
        <v>21.070183724873065</v>
      </c>
      <c r="H348" s="28">
        <f t="shared" si="516"/>
        <v>5.7637781881390904</v>
      </c>
      <c r="I348" s="28"/>
      <c r="J348" s="28"/>
      <c r="K348" s="28"/>
      <c r="L348" s="28"/>
      <c r="M348" s="28"/>
      <c r="N348" s="28"/>
      <c r="O348" s="28"/>
      <c r="P348" s="28"/>
      <c r="Q348" s="28"/>
      <c r="R348" s="28"/>
      <c r="S348" s="28"/>
      <c r="T348" s="28">
        <f>T347/SQRT(T343)</f>
        <v>31.308827237789192</v>
      </c>
      <c r="U348" s="28">
        <f t="shared" ref="U348:Z348" si="517">U347/SQRT(U343)</f>
        <v>14.407678006498427</v>
      </c>
      <c r="V348" s="28">
        <f t="shared" si="517"/>
        <v>28.921479688812934</v>
      </c>
      <c r="W348" s="28">
        <f t="shared" si="517"/>
        <v>13.854508427812421</v>
      </c>
      <c r="X348" s="28">
        <f t="shared" si="517"/>
        <v>7.9042536247769819</v>
      </c>
      <c r="Y348" s="28">
        <f t="shared" si="517"/>
        <v>13.272958841184053</v>
      </c>
      <c r="Z348" s="28">
        <f t="shared" si="517"/>
        <v>1.6265779705671171</v>
      </c>
      <c r="AA348" s="28"/>
      <c r="AB348" s="28"/>
      <c r="AC348" s="28"/>
      <c r="AD348" s="28"/>
      <c r="AE348" s="28"/>
      <c r="AF348" s="28"/>
      <c r="AG348" s="28"/>
      <c r="AH348" s="28"/>
      <c r="AI348" s="28"/>
      <c r="AJ348" s="28"/>
      <c r="AK348" s="28"/>
      <c r="AL348" s="28">
        <f>AL347/SQRT(AL343)</f>
        <v>24.129213487731572</v>
      </c>
      <c r="AM348" s="28">
        <f t="shared" ref="AM348:AR348" si="518">AM347/SQRT(AM343)</f>
        <v>8.9602258279078715</v>
      </c>
      <c r="AN348" s="28">
        <f t="shared" si="518"/>
        <v>5.0024616443059324</v>
      </c>
      <c r="AO348" s="28">
        <f t="shared" si="518"/>
        <v>12.725220412673961</v>
      </c>
      <c r="AP348" s="28">
        <f t="shared" si="518"/>
        <v>1.8283201600787737</v>
      </c>
      <c r="AQ348" s="28">
        <f t="shared" si="518"/>
        <v>3.7429830051617854</v>
      </c>
      <c r="AR348" s="28">
        <f t="shared" si="518"/>
        <v>9.7720921059598744</v>
      </c>
      <c r="AS348" s="28"/>
      <c r="AT348" s="28"/>
      <c r="AU348" s="28"/>
      <c r="AV348" s="28"/>
      <c r="AW348" s="28"/>
      <c r="AX348" s="28"/>
      <c r="AY348" s="28"/>
      <c r="AZ348" s="28"/>
      <c r="BA348" s="28"/>
      <c r="BB348" s="28"/>
      <c r="BC348" s="28"/>
      <c r="BD348" s="28">
        <f>BD347/SQRT(BD343)</f>
        <v>6.9348507223437288</v>
      </c>
      <c r="BE348" s="28">
        <f t="shared" ref="BE348:BJ348" si="519">BE347/SQRT(BE343)</f>
        <v>9.7994961145196129</v>
      </c>
      <c r="BF348" s="28">
        <f t="shared" si="519"/>
        <v>4.6898195830206575</v>
      </c>
      <c r="BG348" s="28">
        <f t="shared" si="519"/>
        <v>1.9476000331686489</v>
      </c>
      <c r="BH348" s="28">
        <f t="shared" si="519"/>
        <v>0.43600915716115846</v>
      </c>
      <c r="BI348" s="28">
        <f t="shared" si="519"/>
        <v>1.0342844033503975</v>
      </c>
      <c r="BJ348" s="28">
        <f t="shared" si="519"/>
        <v>6.0106656773913567</v>
      </c>
      <c r="BK348" s="28"/>
      <c r="BL348" s="28"/>
      <c r="BM348" s="28"/>
      <c r="BN348" s="28"/>
      <c r="BO348" s="28"/>
      <c r="BP348" s="28"/>
      <c r="BQ348" s="28"/>
      <c r="BR348" s="28"/>
      <c r="BS348" s="28"/>
      <c r="BT348" s="28"/>
      <c r="BU348" s="28"/>
      <c r="BV348" s="28">
        <f>BV347/SQRT(BV343)</f>
        <v>6.7828484015193675</v>
      </c>
      <c r="BW348" s="28">
        <f t="shared" ref="BW348:CB348" si="520">BW347/SQRT(BW343)</f>
        <v>7.0445357360032697</v>
      </c>
      <c r="BX348" s="28">
        <f t="shared" si="520"/>
        <v>4.1879236182513271</v>
      </c>
      <c r="BY348" s="28">
        <f t="shared" si="520"/>
        <v>2.1997256325101491</v>
      </c>
      <c r="BZ348" s="28">
        <f t="shared" si="520"/>
        <v>0.46920422169722659</v>
      </c>
      <c r="CA348" s="28">
        <f t="shared" si="520"/>
        <v>0.81686270846665121</v>
      </c>
      <c r="CB348" s="28">
        <f t="shared" si="520"/>
        <v>5.3280657097749673</v>
      </c>
      <c r="CC348" s="28"/>
      <c r="CD348" s="28"/>
      <c r="CE348" s="28"/>
      <c r="CF348" s="28"/>
      <c r="CG348" s="28"/>
      <c r="CH348" s="28"/>
      <c r="CI348" s="28"/>
      <c r="CJ348" s="28"/>
      <c r="CK348" s="28"/>
      <c r="CL348" s="28"/>
      <c r="CM348" s="28"/>
      <c r="CN348" s="28">
        <f>CN347/SQRT(CN343)</f>
        <v>6.7660627495618328</v>
      </c>
      <c r="CO348" s="28">
        <f t="shared" ref="CO348:CT348" si="521">CO347/SQRT(CO343)</f>
        <v>10.26396270654806</v>
      </c>
      <c r="CP348" s="28">
        <f t="shared" si="521"/>
        <v>5.1909965067329882</v>
      </c>
      <c r="CQ348" s="28">
        <f t="shared" si="521"/>
        <v>2.7513664789951111</v>
      </c>
      <c r="CR348" s="28">
        <f t="shared" si="521"/>
        <v>1.5451356035184207</v>
      </c>
      <c r="CS348" s="28">
        <f t="shared" si="521"/>
        <v>1.9581430630552774</v>
      </c>
      <c r="CT348" s="28">
        <f t="shared" si="521"/>
        <v>4.9777383205506887</v>
      </c>
      <c r="CU348" s="28"/>
      <c r="CV348" s="28"/>
      <c r="CW348" s="28"/>
      <c r="CX348" s="28"/>
      <c r="CY348" s="28"/>
      <c r="CZ348" s="28"/>
      <c r="DA348" s="28"/>
      <c r="DB348" s="28"/>
      <c r="DC348" s="28"/>
      <c r="DD348" s="28"/>
      <c r="DE348" s="28"/>
      <c r="DF348" s="28"/>
      <c r="DG348" s="28"/>
      <c r="DH348" s="28"/>
      <c r="DI348" s="28"/>
      <c r="DJ348" s="28"/>
      <c r="DK348" s="28"/>
      <c r="DL348" s="28"/>
      <c r="DM348" s="28"/>
      <c r="DN348" s="28"/>
      <c r="DO348" s="28"/>
      <c r="DP348" s="28"/>
      <c r="DQ348" s="28"/>
      <c r="DR348" s="28"/>
      <c r="DS348" s="28"/>
      <c r="DT348" s="28"/>
      <c r="DU348" s="28"/>
      <c r="DV348" s="28"/>
      <c r="DW348" s="28"/>
      <c r="DX348" s="28"/>
      <c r="DY348" s="28"/>
      <c r="DZ348" s="28"/>
      <c r="EA348" s="28"/>
      <c r="EB348" s="28"/>
      <c r="EC348" s="28"/>
      <c r="ED348" s="28"/>
      <c r="EE348" s="28"/>
      <c r="EF348" s="28"/>
      <c r="EG348" s="28"/>
      <c r="EH348" s="28"/>
    </row>
    <row r="349" spans="1:138" x14ac:dyDescent="0.2">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28"/>
      <c r="CP349" s="28"/>
      <c r="CQ349" s="28"/>
      <c r="CR349" s="28"/>
      <c r="CS349" s="28"/>
      <c r="CT349" s="28"/>
      <c r="CU349" s="28"/>
      <c r="CV349" s="28"/>
      <c r="CW349" s="28"/>
      <c r="CX349" s="28"/>
      <c r="CY349" s="28"/>
      <c r="CZ349" s="28"/>
      <c r="DA349" s="28"/>
      <c r="DB349" s="28"/>
      <c r="DC349" s="28"/>
      <c r="DD349" s="28"/>
      <c r="DE349" s="28"/>
      <c r="DF349" s="28"/>
      <c r="DG349" s="28"/>
      <c r="DH349" s="28"/>
      <c r="DI349" s="28"/>
      <c r="DJ349" s="28"/>
      <c r="DK349" s="28"/>
      <c r="DL349" s="28"/>
      <c r="DM349" s="28"/>
      <c r="DN349" s="28"/>
      <c r="DO349" s="28"/>
      <c r="DP349" s="28"/>
      <c r="DQ349" s="28"/>
      <c r="DR349" s="28"/>
      <c r="DS349" s="28"/>
      <c r="DT349" s="28"/>
      <c r="DU349" s="28"/>
      <c r="DV349" s="28"/>
      <c r="DW349" s="28"/>
      <c r="DX349" s="28"/>
      <c r="DY349" s="28"/>
      <c r="DZ349" s="28"/>
      <c r="EA349" s="28"/>
      <c r="EB349" s="28"/>
      <c r="EC349" s="28"/>
      <c r="ED349" s="28"/>
      <c r="EE349" s="28"/>
      <c r="EF349" s="28"/>
      <c r="EG349" s="28"/>
      <c r="EH349" s="28"/>
    </row>
    <row r="350" spans="1:138" x14ac:dyDescent="0.2">
      <c r="A350" s="28"/>
      <c r="B350" s="28"/>
      <c r="C350" s="28"/>
      <c r="D350" s="28"/>
      <c r="E350" s="28"/>
      <c r="F350" s="28"/>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28"/>
      <c r="AR350" s="28"/>
      <c r="AS350" s="28"/>
      <c r="AT350" s="33"/>
      <c r="AU350" s="33"/>
      <c r="AV350" s="33"/>
      <c r="AW350" s="33"/>
      <c r="AX350" s="33"/>
      <c r="AY350" s="33"/>
      <c r="AZ350" s="33"/>
      <c r="BA350" s="33"/>
      <c r="BB350" s="28"/>
      <c r="BC350" s="28"/>
      <c r="BD350" s="28"/>
      <c r="BE350" s="28"/>
      <c r="BF350" s="28"/>
      <c r="BG350" s="28"/>
      <c r="BH350" s="28"/>
      <c r="BI350" s="28"/>
      <c r="BJ350" s="28"/>
      <c r="BK350" s="28"/>
      <c r="BL350" s="33"/>
      <c r="BM350" s="33"/>
      <c r="BN350" s="33"/>
      <c r="BO350" s="33"/>
      <c r="BP350" s="33"/>
      <c r="BQ350" s="33"/>
      <c r="BR350" s="33"/>
      <c r="BS350" s="33"/>
      <c r="BT350" s="28"/>
      <c r="BU350" s="28"/>
      <c r="BV350" s="28"/>
      <c r="BW350" s="28"/>
      <c r="BX350" s="28"/>
      <c r="BY350" s="28"/>
      <c r="BZ350" s="28"/>
      <c r="CA350" s="28"/>
      <c r="CB350" s="28"/>
      <c r="CC350" s="28"/>
      <c r="CD350" s="33"/>
      <c r="CE350" s="33"/>
      <c r="CF350" s="33"/>
      <c r="CG350" s="33"/>
      <c r="CH350" s="33"/>
      <c r="CI350" s="33"/>
      <c r="CJ350" s="33"/>
      <c r="CK350" s="33"/>
      <c r="CL350" s="28"/>
      <c r="CM350" s="28"/>
      <c r="CN350" s="28"/>
      <c r="CO350" s="28"/>
      <c r="CP350" s="28"/>
      <c r="CQ350" s="28"/>
      <c r="CR350" s="28"/>
      <c r="CS350" s="28"/>
      <c r="CT350" s="28"/>
      <c r="CU350" s="28"/>
      <c r="CV350" s="33"/>
      <c r="CW350" s="33"/>
      <c r="CX350" s="33"/>
      <c r="CY350" s="33"/>
      <c r="CZ350" s="33"/>
      <c r="DA350" s="33"/>
      <c r="DB350" s="33"/>
      <c r="DC350" s="33"/>
      <c r="DD350" s="28"/>
      <c r="DE350" s="28"/>
      <c r="DF350" s="28"/>
      <c r="DG350" s="28"/>
      <c r="DH350" s="28"/>
      <c r="DI350" s="28"/>
      <c r="DJ350" s="28"/>
      <c r="DK350" s="28"/>
      <c r="DL350" s="28"/>
      <c r="DM350" s="28"/>
      <c r="DN350" s="28"/>
      <c r="DO350" s="28"/>
      <c r="DP350" s="28"/>
      <c r="DQ350" s="28"/>
      <c r="DR350" s="28"/>
      <c r="DS350" s="28"/>
      <c r="DT350" s="28"/>
      <c r="DU350" s="28"/>
      <c r="DV350" s="28"/>
      <c r="DW350" s="28"/>
      <c r="DX350" s="28"/>
      <c r="DY350" s="28"/>
      <c r="DZ350" s="28"/>
      <c r="EA350" s="28"/>
      <c r="EB350" s="28"/>
      <c r="EC350" s="28"/>
      <c r="ED350" s="28"/>
      <c r="EE350" s="28"/>
      <c r="EF350" s="28"/>
      <c r="EG350" s="28"/>
      <c r="EH350" s="28"/>
    </row>
    <row r="351" spans="1:138" x14ac:dyDescent="0.2">
      <c r="A351" s="28"/>
      <c r="B351" s="28"/>
      <c r="C351" s="28"/>
      <c r="D351" s="28"/>
      <c r="E351" s="28"/>
      <c r="F351" s="28"/>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28"/>
      <c r="AR351" s="28"/>
      <c r="AS351" s="28"/>
      <c r="AT351" s="33"/>
      <c r="AU351" s="33"/>
      <c r="AV351" s="33"/>
      <c r="AW351" s="33"/>
      <c r="AX351" s="33"/>
      <c r="AY351" s="33"/>
      <c r="AZ351" s="33"/>
      <c r="BA351" s="33"/>
      <c r="BB351" s="28"/>
      <c r="BC351" s="28"/>
      <c r="BD351" s="28"/>
      <c r="BE351" s="28"/>
      <c r="BF351" s="28"/>
      <c r="BG351" s="28"/>
      <c r="BH351" s="28"/>
      <c r="BI351" s="28"/>
      <c r="BJ351" s="28"/>
      <c r="BK351" s="28"/>
      <c r="BL351" s="33"/>
      <c r="BM351" s="33"/>
      <c r="BN351" s="33"/>
      <c r="BO351" s="33"/>
      <c r="BP351" s="33"/>
      <c r="BQ351" s="33"/>
      <c r="BR351" s="33"/>
      <c r="BS351" s="33"/>
      <c r="BT351" s="28"/>
      <c r="BU351" s="28"/>
      <c r="BV351" s="28"/>
      <c r="BW351" s="28"/>
      <c r="BX351" s="28"/>
      <c r="BY351" s="28"/>
      <c r="BZ351" s="28"/>
      <c r="CA351" s="28"/>
      <c r="CB351" s="28"/>
      <c r="CC351" s="28"/>
      <c r="CD351" s="33"/>
      <c r="CE351" s="33"/>
      <c r="CF351" s="33"/>
      <c r="CG351" s="33"/>
      <c r="CH351" s="33"/>
      <c r="CI351" s="33"/>
      <c r="CJ351" s="33"/>
      <c r="CK351" s="33"/>
      <c r="CL351" s="28"/>
      <c r="CM351" s="28"/>
      <c r="CN351" s="28"/>
      <c r="CO351" s="28"/>
      <c r="CP351" s="28"/>
      <c r="CQ351" s="28"/>
      <c r="CR351" s="28"/>
      <c r="CS351" s="28"/>
      <c r="CT351" s="28"/>
      <c r="CU351" s="28"/>
      <c r="CV351" s="33"/>
      <c r="CW351" s="33"/>
      <c r="CX351" s="33"/>
      <c r="CY351" s="33"/>
      <c r="CZ351" s="33"/>
      <c r="DA351" s="33"/>
      <c r="DB351" s="33"/>
      <c r="DC351" s="33"/>
      <c r="DD351" s="28"/>
      <c r="DE351" s="28"/>
      <c r="DF351" s="28"/>
      <c r="DG351" s="28"/>
      <c r="DH351" s="28"/>
      <c r="DI351" s="28"/>
      <c r="DJ351" s="28"/>
      <c r="DK351" s="28"/>
      <c r="DL351" s="28"/>
      <c r="DM351" s="28"/>
      <c r="DN351" s="28"/>
      <c r="DO351" s="28"/>
      <c r="DP351" s="28"/>
      <c r="DQ351" s="28"/>
      <c r="DR351" s="28"/>
      <c r="DS351" s="28"/>
      <c r="DT351" s="28"/>
      <c r="DU351" s="28"/>
      <c r="DV351" s="28"/>
      <c r="DW351" s="28"/>
      <c r="DX351" s="28"/>
      <c r="DY351" s="28"/>
      <c r="DZ351" s="28"/>
      <c r="EA351" s="28"/>
      <c r="EB351" s="28"/>
      <c r="EC351" s="28"/>
      <c r="ED351" s="28"/>
      <c r="EE351" s="28"/>
      <c r="EF351" s="28"/>
      <c r="EG351" s="28"/>
      <c r="EH351" s="28"/>
    </row>
    <row r="352" spans="1:138" ht="15.75" x14ac:dyDescent="0.25">
      <c r="A352" s="30" t="s">
        <v>52</v>
      </c>
      <c r="B352" s="28"/>
      <c r="C352" s="28"/>
      <c r="D352" s="28"/>
      <c r="E352" s="28"/>
      <c r="F352" s="28"/>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28"/>
      <c r="AR352" s="28"/>
      <c r="AS352" s="28"/>
      <c r="AT352" s="33"/>
      <c r="AU352" s="33"/>
      <c r="AV352" s="33"/>
      <c r="AW352" s="33"/>
      <c r="AX352" s="33"/>
      <c r="AY352" s="33"/>
      <c r="AZ352" s="33"/>
      <c r="BA352" s="33"/>
      <c r="BB352" s="28"/>
      <c r="BC352" s="28"/>
      <c r="BD352" s="28"/>
      <c r="BE352" s="28"/>
      <c r="BF352" s="28"/>
      <c r="BG352" s="28"/>
      <c r="BH352" s="28"/>
      <c r="BI352" s="28"/>
      <c r="BJ352" s="28"/>
      <c r="BK352" s="28"/>
      <c r="BL352" s="33"/>
      <c r="BM352" s="33"/>
      <c r="BN352" s="33"/>
      <c r="BO352" s="33"/>
      <c r="BP352" s="33"/>
      <c r="BQ352" s="33"/>
      <c r="BR352" s="33"/>
      <c r="BS352" s="33"/>
      <c r="BT352" s="28"/>
      <c r="BU352" s="28"/>
      <c r="BV352" s="28"/>
      <c r="BW352" s="28"/>
      <c r="BX352" s="28"/>
      <c r="BY352" s="28"/>
      <c r="BZ352" s="28"/>
      <c r="CA352" s="28"/>
      <c r="CB352" s="28"/>
      <c r="CC352" s="28"/>
      <c r="CD352" s="33"/>
      <c r="CE352" s="33"/>
      <c r="CF352" s="33"/>
      <c r="CG352" s="33"/>
      <c r="CH352" s="33"/>
      <c r="CI352" s="33"/>
      <c r="CJ352" s="33"/>
      <c r="CK352" s="33"/>
      <c r="CL352" s="28"/>
      <c r="CM352" s="28"/>
      <c r="CN352" s="28"/>
      <c r="CO352" s="28"/>
      <c r="CP352" s="28"/>
      <c r="CQ352" s="28"/>
      <c r="CR352" s="28"/>
      <c r="CS352" s="28"/>
      <c r="CT352" s="28"/>
      <c r="CU352" s="28"/>
      <c r="CV352" s="33"/>
      <c r="CW352" s="33"/>
      <c r="CX352" s="33"/>
      <c r="CY352" s="33"/>
      <c r="CZ352" s="33"/>
      <c r="DA352" s="33"/>
      <c r="DB352" s="33"/>
      <c r="DC352" s="33"/>
      <c r="DD352" s="28"/>
      <c r="DE352" s="28"/>
      <c r="DF352" s="28"/>
      <c r="DG352" s="28"/>
      <c r="DH352" s="28"/>
      <c r="DI352" s="28"/>
      <c r="DJ352" s="28"/>
      <c r="DK352" s="28"/>
      <c r="DL352" s="28"/>
      <c r="DM352" s="28"/>
      <c r="DN352" s="28"/>
      <c r="DO352" s="28"/>
      <c r="DP352" s="28"/>
      <c r="DQ352" s="28"/>
      <c r="DR352" s="28"/>
      <c r="DS352" s="28"/>
      <c r="DT352" s="28"/>
      <c r="DU352" s="28"/>
      <c r="DV352" s="28"/>
      <c r="DW352" s="28"/>
      <c r="DX352" s="28"/>
      <c r="DY352" s="28"/>
      <c r="DZ352" s="28"/>
      <c r="EA352" s="28"/>
      <c r="EB352" s="28"/>
      <c r="EC352" s="28"/>
      <c r="ED352" s="28"/>
      <c r="EE352" s="28"/>
      <c r="EF352" s="28"/>
      <c r="EG352" s="28"/>
      <c r="EH352" s="28"/>
    </row>
    <row r="353" spans="1:138" x14ac:dyDescent="0.2">
      <c r="A353" s="29" t="s">
        <v>138</v>
      </c>
      <c r="B353" s="29" t="s">
        <v>42</v>
      </c>
      <c r="C353" s="29" t="s">
        <v>140</v>
      </c>
      <c r="D353" s="29" t="s">
        <v>141</v>
      </c>
      <c r="E353" s="28"/>
      <c r="F353" s="28"/>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28"/>
      <c r="AR353" s="28"/>
      <c r="AS353" s="28"/>
      <c r="AT353" s="33"/>
      <c r="AU353" s="33"/>
      <c r="AV353" s="33"/>
      <c r="AW353" s="33"/>
      <c r="AX353" s="33"/>
      <c r="AY353" s="33"/>
      <c r="AZ353" s="33"/>
      <c r="BA353" s="33"/>
      <c r="BB353" s="28"/>
      <c r="BC353" s="28"/>
      <c r="BD353" s="28"/>
      <c r="BE353" s="28"/>
      <c r="BF353" s="28"/>
      <c r="BG353" s="28"/>
      <c r="BH353" s="28"/>
      <c r="BI353" s="28"/>
      <c r="BJ353" s="28"/>
      <c r="BK353" s="28"/>
      <c r="BL353" s="33"/>
      <c r="BM353" s="33"/>
      <c r="BN353" s="33"/>
      <c r="BO353" s="33"/>
      <c r="BP353" s="33"/>
      <c r="BQ353" s="33"/>
      <c r="BR353" s="33"/>
      <c r="BS353" s="33"/>
      <c r="BT353" s="28"/>
      <c r="BU353" s="28"/>
      <c r="BV353" s="28"/>
      <c r="BW353" s="28"/>
      <c r="BX353" s="28"/>
      <c r="BY353" s="28"/>
      <c r="BZ353" s="28"/>
      <c r="CA353" s="28"/>
      <c r="CB353" s="28"/>
      <c r="CC353" s="28"/>
      <c r="CD353" s="33"/>
      <c r="CE353" s="33"/>
      <c r="CF353" s="33"/>
      <c r="CG353" s="33"/>
      <c r="CH353" s="33"/>
      <c r="CI353" s="33"/>
      <c r="CJ353" s="33"/>
      <c r="CK353" s="33"/>
      <c r="CL353" s="28"/>
      <c r="CM353" s="28"/>
      <c r="CN353" s="28"/>
      <c r="CO353" s="28"/>
      <c r="CP353" s="28"/>
      <c r="CQ353" s="28"/>
      <c r="CR353" s="28"/>
      <c r="CS353" s="28"/>
      <c r="CT353" s="28"/>
      <c r="CU353" s="28"/>
      <c r="CV353" s="33"/>
      <c r="CW353" s="33"/>
      <c r="CX353" s="33"/>
      <c r="CY353" s="33"/>
      <c r="CZ353" s="33"/>
      <c r="DA353" s="33"/>
      <c r="DB353" s="33"/>
      <c r="DC353" s="33"/>
      <c r="DD353" s="28"/>
      <c r="DE353" s="28"/>
      <c r="DF353" s="28"/>
      <c r="DG353" s="28"/>
      <c r="DH353" s="28"/>
      <c r="DI353" s="28"/>
      <c r="DJ353" s="28"/>
      <c r="DK353" s="28"/>
      <c r="DL353" s="28"/>
      <c r="DM353" s="28"/>
      <c r="DN353" s="28"/>
      <c r="DO353" s="28"/>
      <c r="DP353" s="28"/>
      <c r="DQ353" s="28"/>
      <c r="DR353" s="28"/>
      <c r="DS353" s="28"/>
      <c r="DT353" s="28"/>
      <c r="DU353" s="28"/>
      <c r="DV353" s="28"/>
      <c r="DW353" s="28"/>
      <c r="DX353" s="28"/>
      <c r="DY353" s="28"/>
      <c r="DZ353" s="28"/>
      <c r="EA353" s="28"/>
      <c r="EB353" s="28"/>
      <c r="EC353" s="28"/>
      <c r="ED353" s="28"/>
      <c r="EE353" s="28"/>
      <c r="EF353" s="28"/>
      <c r="EG353" s="28"/>
      <c r="EH353" s="28"/>
    </row>
    <row r="354" spans="1:138" x14ac:dyDescent="0.2">
      <c r="A354" s="29" t="s">
        <v>45</v>
      </c>
      <c r="B354" s="28">
        <v>71.3</v>
      </c>
      <c r="C354" s="31">
        <f>D344</f>
        <v>375.56818181818181</v>
      </c>
      <c r="D354" s="32">
        <f>D348</f>
        <v>16.086645308145687</v>
      </c>
      <c r="E354" s="28"/>
      <c r="F354" s="28"/>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28"/>
      <c r="AR354" s="28"/>
      <c r="AS354" s="28"/>
      <c r="AT354" s="33"/>
      <c r="AU354" s="33"/>
      <c r="AV354" s="33"/>
      <c r="AW354" s="33"/>
      <c r="AX354" s="33"/>
      <c r="AY354" s="33"/>
      <c r="AZ354" s="33"/>
      <c r="BA354" s="33"/>
      <c r="BB354" s="28"/>
      <c r="BC354" s="28"/>
      <c r="BD354" s="28"/>
      <c r="BE354" s="28"/>
      <c r="BF354" s="28"/>
      <c r="BG354" s="28"/>
      <c r="BH354" s="28"/>
      <c r="BI354" s="28"/>
      <c r="BJ354" s="28"/>
      <c r="BK354" s="28"/>
      <c r="BL354" s="33"/>
      <c r="BM354" s="33"/>
      <c r="BN354" s="33"/>
      <c r="BO354" s="33"/>
      <c r="BP354" s="33"/>
      <c r="BQ354" s="33"/>
      <c r="BR354" s="33"/>
      <c r="BS354" s="33"/>
      <c r="BT354" s="28"/>
      <c r="BU354" s="28"/>
      <c r="BV354" s="28"/>
      <c r="BW354" s="28"/>
      <c r="BX354" s="28"/>
      <c r="BY354" s="28"/>
      <c r="BZ354" s="28"/>
      <c r="CA354" s="28"/>
      <c r="CB354" s="28"/>
      <c r="CC354" s="28"/>
      <c r="CD354" s="33"/>
      <c r="CE354" s="33"/>
      <c r="CF354" s="33"/>
      <c r="CG354" s="33"/>
      <c r="CH354" s="33"/>
      <c r="CI354" s="33"/>
      <c r="CJ354" s="33"/>
      <c r="CK354" s="33"/>
      <c r="CL354" s="28"/>
      <c r="CM354" s="28"/>
      <c r="CN354" s="28"/>
      <c r="CO354" s="28"/>
      <c r="CP354" s="28"/>
      <c r="CQ354" s="28"/>
      <c r="CR354" s="28"/>
      <c r="CS354" s="28"/>
      <c r="CT354" s="28"/>
      <c r="CU354" s="28"/>
      <c r="CV354" s="33"/>
      <c r="CW354" s="33"/>
      <c r="CX354" s="33"/>
      <c r="CY354" s="33"/>
      <c r="CZ354" s="33"/>
      <c r="DA354" s="33"/>
      <c r="DB354" s="33"/>
      <c r="DC354" s="33"/>
      <c r="DD354" s="28"/>
      <c r="DE354" s="28"/>
      <c r="DF354" s="28"/>
      <c r="DG354" s="28"/>
      <c r="DH354" s="28"/>
      <c r="DI354" s="28"/>
      <c r="DJ354" s="28"/>
      <c r="DK354" s="28"/>
      <c r="DL354" s="28"/>
      <c r="DM354" s="28"/>
      <c r="DN354" s="28"/>
      <c r="DO354" s="28"/>
      <c r="DP354" s="28"/>
      <c r="DQ354" s="28"/>
      <c r="DR354" s="28"/>
      <c r="DS354" s="28"/>
      <c r="DT354" s="28"/>
      <c r="DU354" s="28"/>
      <c r="DV354" s="28"/>
      <c r="DW354" s="28"/>
      <c r="DX354" s="28"/>
      <c r="DY354" s="28"/>
      <c r="DZ354" s="28"/>
      <c r="EA354" s="28"/>
      <c r="EB354" s="28"/>
      <c r="EC354" s="28"/>
      <c r="ED354" s="28"/>
      <c r="EE354" s="28"/>
      <c r="EF354" s="28"/>
      <c r="EG354" s="28"/>
      <c r="EH354" s="28"/>
    </row>
    <row r="355" spans="1:138" x14ac:dyDescent="0.2">
      <c r="A355" s="29" t="s">
        <v>113</v>
      </c>
      <c r="B355" s="28">
        <v>45.5</v>
      </c>
      <c r="C355" s="31">
        <f>W344</f>
        <v>432.94880546075086</v>
      </c>
      <c r="D355" s="32">
        <f>W348</f>
        <v>13.854508427812421</v>
      </c>
      <c r="E355" s="28"/>
      <c r="F355" s="28"/>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28"/>
      <c r="AR355" s="28"/>
      <c r="AS355" s="28"/>
      <c r="AT355" s="33"/>
      <c r="AU355" s="33"/>
      <c r="AV355" s="33"/>
      <c r="AW355" s="33"/>
      <c r="AX355" s="33"/>
      <c r="AY355" s="33"/>
      <c r="AZ355" s="33"/>
      <c r="BA355" s="33"/>
      <c r="BB355" s="28"/>
      <c r="BC355" s="28"/>
      <c r="BD355" s="28"/>
      <c r="BE355" s="28"/>
      <c r="BF355" s="28"/>
      <c r="BG355" s="28"/>
      <c r="BH355" s="28"/>
      <c r="BI355" s="28"/>
      <c r="BJ355" s="28"/>
      <c r="BK355" s="28"/>
      <c r="BL355" s="33"/>
      <c r="BM355" s="33"/>
      <c r="BN355" s="33"/>
      <c r="BO355" s="33"/>
      <c r="BP355" s="33"/>
      <c r="BQ355" s="33"/>
      <c r="BR355" s="33"/>
      <c r="BS355" s="33"/>
      <c r="BT355" s="28"/>
      <c r="BU355" s="28"/>
      <c r="BV355" s="28"/>
      <c r="BW355" s="28"/>
      <c r="BX355" s="28"/>
      <c r="BY355" s="28"/>
      <c r="BZ355" s="28"/>
      <c r="CA355" s="28"/>
      <c r="CB355" s="28"/>
      <c r="CC355" s="28"/>
      <c r="CD355" s="33"/>
      <c r="CE355" s="33"/>
      <c r="CF355" s="33"/>
      <c r="CG355" s="33"/>
      <c r="CH355" s="33"/>
      <c r="CI355" s="33"/>
      <c r="CJ355" s="33"/>
      <c r="CK355" s="33"/>
      <c r="CL355" s="28"/>
      <c r="CM355" s="28"/>
      <c r="CN355" s="28"/>
      <c r="CO355" s="28"/>
      <c r="CP355" s="28"/>
      <c r="CQ355" s="28"/>
      <c r="CR355" s="28"/>
      <c r="CS355" s="28"/>
      <c r="CT355" s="28"/>
      <c r="CU355" s="28"/>
      <c r="CV355" s="33"/>
      <c r="CW355" s="33"/>
      <c r="CX355" s="33"/>
      <c r="CY355" s="33"/>
      <c r="CZ355" s="33"/>
      <c r="DA355" s="33"/>
      <c r="DB355" s="33"/>
      <c r="DC355" s="33"/>
      <c r="DD355" s="28"/>
      <c r="DE355" s="28"/>
      <c r="DF355" s="28"/>
      <c r="DG355" s="28"/>
      <c r="DH355" s="28"/>
      <c r="DI355" s="28"/>
      <c r="DJ355" s="28"/>
      <c r="DK355" s="28"/>
      <c r="DL355" s="28"/>
      <c r="DM355" s="28"/>
      <c r="DN355" s="28"/>
      <c r="DO355" s="28"/>
      <c r="DP355" s="28"/>
      <c r="DQ355" s="28"/>
      <c r="DR355" s="28"/>
      <c r="DS355" s="28"/>
      <c r="DT355" s="28"/>
      <c r="DU355" s="28"/>
      <c r="DV355" s="28"/>
      <c r="DW355" s="28"/>
      <c r="DX355" s="28"/>
      <c r="DY355" s="28"/>
      <c r="DZ355" s="28"/>
      <c r="EA355" s="28"/>
      <c r="EB355" s="28"/>
      <c r="EC355" s="28"/>
      <c r="ED355" s="28"/>
      <c r="EE355" s="28"/>
      <c r="EF355" s="28"/>
      <c r="EG355" s="28"/>
      <c r="EH355" s="28"/>
    </row>
    <row r="356" spans="1:138" x14ac:dyDescent="0.2">
      <c r="A356" s="29" t="s">
        <v>51</v>
      </c>
      <c r="B356" s="28">
        <v>19.5</v>
      </c>
      <c r="C356" s="31">
        <f>AN344</f>
        <v>151.0566037735849</v>
      </c>
      <c r="D356" s="32">
        <f>AN348</f>
        <v>5.0024616443059324</v>
      </c>
      <c r="E356" s="28"/>
      <c r="F356" s="28"/>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28"/>
      <c r="AR356" s="28"/>
      <c r="AS356" s="28"/>
      <c r="AT356" s="33"/>
      <c r="AU356" s="33"/>
      <c r="AV356" s="33"/>
      <c r="AW356" s="33"/>
      <c r="AX356" s="33"/>
      <c r="AY356" s="33"/>
      <c r="AZ356" s="33"/>
      <c r="BA356" s="33"/>
      <c r="BB356" s="28"/>
      <c r="BC356" s="28"/>
      <c r="BD356" s="28"/>
      <c r="BE356" s="28"/>
      <c r="BF356" s="28"/>
      <c r="BG356" s="28"/>
      <c r="BH356" s="28"/>
      <c r="BI356" s="28"/>
      <c r="BJ356" s="28"/>
      <c r="BK356" s="28"/>
      <c r="BL356" s="33"/>
      <c r="BM356" s="33"/>
      <c r="BN356" s="33"/>
      <c r="BO356" s="33"/>
      <c r="BP356" s="33"/>
      <c r="BQ356" s="33"/>
      <c r="BR356" s="33"/>
      <c r="BS356" s="33"/>
      <c r="BT356" s="28"/>
      <c r="BU356" s="28"/>
      <c r="BV356" s="28"/>
      <c r="BW356" s="28"/>
      <c r="BX356" s="28"/>
      <c r="BY356" s="28"/>
      <c r="BZ356" s="28"/>
      <c r="CA356" s="28"/>
      <c r="CB356" s="28"/>
      <c r="CC356" s="28"/>
      <c r="CD356" s="33"/>
      <c r="CE356" s="33"/>
      <c r="CF356" s="33"/>
      <c r="CG356" s="33"/>
      <c r="CH356" s="33"/>
      <c r="CI356" s="33"/>
      <c r="CJ356" s="33"/>
      <c r="CK356" s="33"/>
      <c r="CL356" s="28"/>
      <c r="CM356" s="28"/>
      <c r="CN356" s="28"/>
      <c r="CO356" s="28"/>
      <c r="CP356" s="28"/>
      <c r="CQ356" s="28"/>
      <c r="CR356" s="28"/>
      <c r="CS356" s="28"/>
      <c r="CT356" s="28"/>
      <c r="CU356" s="28"/>
      <c r="CV356" s="33"/>
      <c r="CW356" s="33"/>
      <c r="CX356" s="33"/>
      <c r="CY356" s="33"/>
      <c r="CZ356" s="33"/>
      <c r="DA356" s="33"/>
      <c r="DB356" s="33"/>
      <c r="DC356" s="33"/>
      <c r="DD356" s="28"/>
      <c r="DE356" s="28"/>
      <c r="DF356" s="28"/>
      <c r="DG356" s="28"/>
      <c r="DH356" s="28"/>
      <c r="DI356" s="28"/>
      <c r="DJ356" s="28"/>
      <c r="DK356" s="28"/>
      <c r="DL356" s="28"/>
      <c r="DM356" s="28"/>
      <c r="DN356" s="28"/>
      <c r="DO356" s="28"/>
      <c r="DP356" s="28"/>
      <c r="DQ356" s="28"/>
      <c r="DR356" s="28"/>
      <c r="DS356" s="28"/>
      <c r="DT356" s="28"/>
      <c r="DU356" s="28"/>
      <c r="DV356" s="28"/>
      <c r="DW356" s="28"/>
      <c r="DX356" s="28"/>
      <c r="DY356" s="28"/>
      <c r="DZ356" s="28"/>
      <c r="EA356" s="28"/>
      <c r="EB356" s="28"/>
      <c r="EC356" s="28"/>
      <c r="ED356" s="28"/>
      <c r="EE356" s="28"/>
      <c r="EF356" s="28"/>
      <c r="EG356" s="28"/>
      <c r="EH356" s="28"/>
    </row>
    <row r="357" spans="1:138" x14ac:dyDescent="0.2">
      <c r="A357" s="29" t="s">
        <v>55</v>
      </c>
      <c r="B357" s="28">
        <v>-14.3</v>
      </c>
      <c r="C357" s="31">
        <f>BG344</f>
        <v>72.411483253588514</v>
      </c>
      <c r="D357" s="32">
        <f>BG348</f>
        <v>1.9476000331686489</v>
      </c>
      <c r="E357" s="28"/>
      <c r="F357" s="28"/>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28"/>
      <c r="AR357" s="28"/>
      <c r="AS357" s="28"/>
      <c r="AT357" s="33"/>
      <c r="AU357" s="33"/>
      <c r="AV357" s="33"/>
      <c r="AW357" s="33"/>
      <c r="AX357" s="33"/>
      <c r="AY357" s="33"/>
      <c r="AZ357" s="33"/>
      <c r="BA357" s="33"/>
      <c r="BB357" s="28"/>
      <c r="BC357" s="28"/>
      <c r="BD357" s="28"/>
      <c r="BE357" s="28"/>
      <c r="BF357" s="28"/>
      <c r="BG357" s="28"/>
      <c r="BH357" s="28"/>
      <c r="BI357" s="28"/>
      <c r="BJ357" s="28"/>
      <c r="BK357" s="28"/>
      <c r="BL357" s="33"/>
      <c r="BM357" s="33"/>
      <c r="BN357" s="33"/>
      <c r="BO357" s="33"/>
      <c r="BP357" s="33"/>
      <c r="BQ357" s="33"/>
      <c r="BR357" s="33"/>
      <c r="BS357" s="33"/>
      <c r="BT357" s="28"/>
      <c r="BU357" s="28"/>
      <c r="BV357" s="28"/>
      <c r="BW357" s="28"/>
      <c r="BX357" s="28"/>
      <c r="BY357" s="28"/>
      <c r="BZ357" s="28"/>
      <c r="CA357" s="28"/>
      <c r="CB357" s="28"/>
      <c r="CC357" s="28"/>
      <c r="CD357" s="33"/>
      <c r="CE357" s="33"/>
      <c r="CF357" s="33"/>
      <c r="CG357" s="33"/>
      <c r="CH357" s="33"/>
      <c r="CI357" s="33"/>
      <c r="CJ357" s="33"/>
      <c r="CK357" s="33"/>
      <c r="CL357" s="28"/>
      <c r="CM357" s="28"/>
      <c r="CN357" s="28"/>
      <c r="CO357" s="28"/>
      <c r="CP357" s="28"/>
      <c r="CQ357" s="28"/>
      <c r="CR357" s="28"/>
      <c r="CS357" s="28"/>
      <c r="CT357" s="28"/>
      <c r="CU357" s="28"/>
      <c r="CV357" s="33"/>
      <c r="CW357" s="33"/>
      <c r="CX357" s="33"/>
      <c r="CY357" s="33"/>
      <c r="CZ357" s="33"/>
      <c r="DA357" s="33"/>
      <c r="DB357" s="33"/>
      <c r="DC357" s="33"/>
      <c r="DD357" s="28"/>
      <c r="DE357" s="28"/>
      <c r="DF357" s="28"/>
      <c r="DG357" s="28"/>
      <c r="DH357" s="28"/>
      <c r="DI357" s="28"/>
      <c r="DJ357" s="28"/>
      <c r="DK357" s="28"/>
      <c r="DL357" s="28"/>
      <c r="DM357" s="28"/>
      <c r="DN357" s="28"/>
      <c r="DO357" s="28"/>
      <c r="DP357" s="28"/>
      <c r="DQ357" s="28"/>
      <c r="DR357" s="28"/>
      <c r="DS357" s="28"/>
      <c r="DT357" s="28"/>
      <c r="DU357" s="28"/>
      <c r="DV357" s="28"/>
      <c r="DW357" s="28"/>
      <c r="DX357" s="28"/>
      <c r="DY357" s="28"/>
      <c r="DZ357" s="28"/>
      <c r="EA357" s="28"/>
      <c r="EB357" s="28"/>
      <c r="EC357" s="28"/>
      <c r="ED357" s="28"/>
      <c r="EE357" s="28"/>
      <c r="EF357" s="28"/>
      <c r="EG357" s="28"/>
      <c r="EH357" s="28"/>
    </row>
    <row r="358" spans="1:138" x14ac:dyDescent="0.2">
      <c r="A358" s="29" t="s">
        <v>139</v>
      </c>
      <c r="B358" s="28">
        <v>-40.700000000000003</v>
      </c>
      <c r="C358" s="31">
        <f>BY344</f>
        <v>81.986842105263165</v>
      </c>
      <c r="D358" s="32">
        <f>BY348</f>
        <v>2.1997256325101491</v>
      </c>
      <c r="E358" s="28"/>
      <c r="F358" s="28"/>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28"/>
      <c r="AR358" s="28"/>
      <c r="AS358" s="28"/>
      <c r="AT358" s="33"/>
      <c r="AU358" s="33"/>
      <c r="AV358" s="33"/>
      <c r="AW358" s="33"/>
      <c r="AX358" s="33"/>
      <c r="AY358" s="33"/>
      <c r="AZ358" s="33"/>
      <c r="BA358" s="33"/>
      <c r="BB358" s="28"/>
      <c r="BC358" s="28"/>
      <c r="BD358" s="28"/>
      <c r="BE358" s="28"/>
      <c r="BF358" s="28"/>
      <c r="BG358" s="28"/>
      <c r="BH358" s="28"/>
      <c r="BI358" s="28"/>
      <c r="BJ358" s="28"/>
      <c r="BK358" s="28"/>
      <c r="BL358" s="33"/>
      <c r="BM358" s="33"/>
      <c r="BN358" s="33"/>
      <c r="BO358" s="33"/>
      <c r="BP358" s="33"/>
      <c r="BQ358" s="33"/>
      <c r="BR358" s="33"/>
      <c r="BS358" s="33"/>
      <c r="BT358" s="28"/>
      <c r="BU358" s="28"/>
      <c r="BV358" s="28"/>
      <c r="BW358" s="28"/>
      <c r="BX358" s="28"/>
      <c r="BY358" s="28"/>
      <c r="BZ358" s="28"/>
      <c r="CA358" s="28"/>
      <c r="CB358" s="28"/>
      <c r="CC358" s="28"/>
      <c r="CD358" s="33"/>
      <c r="CE358" s="33"/>
      <c r="CF358" s="33"/>
      <c r="CG358" s="33"/>
      <c r="CH358" s="33"/>
      <c r="CI358" s="33"/>
      <c r="CJ358" s="33"/>
      <c r="CK358" s="33"/>
      <c r="CL358" s="28"/>
      <c r="CM358" s="28"/>
      <c r="CN358" s="28"/>
      <c r="CO358" s="28"/>
      <c r="CP358" s="28"/>
      <c r="CQ358" s="28"/>
      <c r="CR358" s="28"/>
      <c r="CS358" s="28"/>
      <c r="CT358" s="28"/>
      <c r="CU358" s="28"/>
      <c r="CV358" s="33"/>
      <c r="CW358" s="33"/>
      <c r="CX358" s="33"/>
      <c r="CY358" s="33"/>
      <c r="CZ358" s="33"/>
      <c r="DA358" s="33"/>
      <c r="DB358" s="33"/>
      <c r="DC358" s="33"/>
      <c r="DD358" s="28"/>
      <c r="DE358" s="28"/>
      <c r="DF358" s="28"/>
      <c r="DG358" s="28"/>
      <c r="DH358" s="28"/>
      <c r="DI358" s="28"/>
      <c r="DJ358" s="28"/>
      <c r="DK358" s="28"/>
      <c r="DL358" s="28"/>
      <c r="DM358" s="28"/>
      <c r="DN358" s="28"/>
      <c r="DO358" s="28"/>
      <c r="DP358" s="28"/>
      <c r="DQ358" s="28"/>
      <c r="DR358" s="28"/>
      <c r="DS358" s="28"/>
      <c r="DT358" s="28"/>
      <c r="DU358" s="28"/>
      <c r="DV358" s="28"/>
      <c r="DW358" s="28"/>
      <c r="DX358" s="28"/>
      <c r="DY358" s="28"/>
      <c r="DZ358" s="28"/>
      <c r="EA358" s="28"/>
      <c r="EB358" s="28"/>
      <c r="EC358" s="28"/>
      <c r="ED358" s="28"/>
      <c r="EE358" s="28"/>
      <c r="EF358" s="28"/>
      <c r="EG358" s="28"/>
      <c r="EH358" s="28"/>
    </row>
    <row r="359" spans="1:138" x14ac:dyDescent="0.2">
      <c r="A359" s="29" t="s">
        <v>37</v>
      </c>
      <c r="B359" s="28">
        <v>-90</v>
      </c>
      <c r="C359" s="31">
        <f>CQ344</f>
        <v>71.057377049180332</v>
      </c>
      <c r="D359" s="32">
        <f>CQ348</f>
        <v>2.7513664789951111</v>
      </c>
      <c r="E359" s="28"/>
      <c r="F359" s="28"/>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c r="AM359" s="33"/>
      <c r="AN359" s="33"/>
      <c r="AO359" s="33"/>
      <c r="AP359" s="33"/>
      <c r="AQ359" s="28"/>
      <c r="AR359" s="28"/>
      <c r="AS359" s="28"/>
      <c r="AT359" s="33"/>
      <c r="AU359" s="33"/>
      <c r="AV359" s="33"/>
      <c r="AW359" s="33"/>
      <c r="AX359" s="33"/>
      <c r="AY359" s="33"/>
      <c r="AZ359" s="33"/>
      <c r="BA359" s="33"/>
      <c r="BB359" s="28"/>
      <c r="BC359" s="28"/>
      <c r="BD359" s="28"/>
      <c r="BE359" s="28"/>
      <c r="BF359" s="28"/>
      <c r="BG359" s="28"/>
      <c r="BH359" s="28"/>
      <c r="BI359" s="28"/>
      <c r="BJ359" s="28"/>
      <c r="BK359" s="28"/>
      <c r="BL359" s="33"/>
      <c r="BM359" s="33"/>
      <c r="BN359" s="33"/>
      <c r="BO359" s="33"/>
      <c r="BP359" s="33"/>
      <c r="BQ359" s="33"/>
      <c r="BR359" s="33"/>
      <c r="BS359" s="33"/>
      <c r="BT359" s="28"/>
      <c r="BU359" s="28"/>
      <c r="BV359" s="28"/>
      <c r="BW359" s="28"/>
      <c r="BX359" s="28"/>
      <c r="BY359" s="28"/>
      <c r="BZ359" s="28"/>
      <c r="CA359" s="28"/>
      <c r="CB359" s="28"/>
      <c r="CC359" s="28"/>
      <c r="CD359" s="33"/>
      <c r="CE359" s="33"/>
      <c r="CF359" s="33"/>
      <c r="CG359" s="33"/>
      <c r="CH359" s="33"/>
      <c r="CI359" s="33"/>
      <c r="CJ359" s="33"/>
      <c r="CK359" s="33"/>
      <c r="CL359" s="28"/>
      <c r="CM359" s="28"/>
      <c r="CN359" s="28"/>
      <c r="CO359" s="28"/>
      <c r="CP359" s="28"/>
      <c r="CQ359" s="28"/>
      <c r="CR359" s="28"/>
      <c r="CS359" s="28"/>
      <c r="CT359" s="28"/>
      <c r="CU359" s="28"/>
      <c r="CV359" s="33"/>
      <c r="CW359" s="33"/>
      <c r="CX359" s="33"/>
      <c r="CY359" s="33"/>
      <c r="CZ359" s="33"/>
      <c r="DA359" s="33"/>
      <c r="DB359" s="33"/>
      <c r="DC359" s="33"/>
      <c r="DD359" s="28"/>
      <c r="DE359" s="28"/>
      <c r="DF359" s="28"/>
      <c r="DG359" s="28"/>
      <c r="DH359" s="28"/>
      <c r="DI359" s="28"/>
      <c r="DJ359" s="28"/>
      <c r="DK359" s="28"/>
      <c r="DL359" s="28"/>
      <c r="DM359" s="28"/>
      <c r="DN359" s="28"/>
      <c r="DO359" s="28"/>
      <c r="DP359" s="28"/>
      <c r="DQ359" s="28"/>
      <c r="DR359" s="28"/>
      <c r="DS359" s="28"/>
      <c r="DT359" s="28"/>
      <c r="DU359" s="28"/>
      <c r="DV359" s="28"/>
      <c r="DW359" s="28"/>
      <c r="DX359" s="28"/>
      <c r="DY359" s="28"/>
      <c r="DZ359" s="28"/>
      <c r="EA359" s="28"/>
      <c r="EB359" s="28"/>
      <c r="EC359" s="28"/>
      <c r="ED359" s="28"/>
      <c r="EE359" s="28"/>
      <c r="EF359" s="28"/>
      <c r="EG359" s="28"/>
      <c r="EH359" s="28"/>
    </row>
    <row r="360" spans="1:138" x14ac:dyDescent="0.2">
      <c r="A360" s="28"/>
      <c r="B360" s="28"/>
      <c r="C360" s="28"/>
      <c r="D360" s="28"/>
      <c r="E360" s="28"/>
      <c r="F360" s="28"/>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c r="AL360" s="33"/>
      <c r="AM360" s="33"/>
      <c r="AN360" s="33"/>
      <c r="AO360" s="33"/>
      <c r="AP360" s="33"/>
      <c r="AQ360" s="28"/>
      <c r="AR360" s="28"/>
      <c r="AS360" s="28"/>
      <c r="AT360" s="33"/>
      <c r="AU360" s="33"/>
      <c r="AV360" s="33"/>
      <c r="AW360" s="33"/>
      <c r="AX360" s="33"/>
      <c r="AY360" s="33"/>
      <c r="AZ360" s="33"/>
      <c r="BA360" s="33"/>
      <c r="BB360" s="28"/>
      <c r="BC360" s="28"/>
      <c r="BD360" s="28"/>
      <c r="BE360" s="28"/>
      <c r="BF360" s="28"/>
      <c r="BG360" s="28"/>
      <c r="BH360" s="28"/>
      <c r="BI360" s="28"/>
      <c r="BJ360" s="28"/>
      <c r="BK360" s="28"/>
      <c r="BL360" s="33"/>
      <c r="BM360" s="33"/>
      <c r="BN360" s="33"/>
      <c r="BO360" s="33"/>
      <c r="BP360" s="33"/>
      <c r="BQ360" s="33"/>
      <c r="BR360" s="33"/>
      <c r="BS360" s="33"/>
      <c r="BT360" s="28"/>
      <c r="BU360" s="28"/>
      <c r="BV360" s="28"/>
      <c r="BW360" s="28"/>
      <c r="BX360" s="28"/>
      <c r="BY360" s="28"/>
      <c r="BZ360" s="28"/>
      <c r="CA360" s="28"/>
      <c r="CB360" s="28"/>
      <c r="CC360" s="28"/>
      <c r="CD360" s="33"/>
      <c r="CE360" s="33"/>
      <c r="CF360" s="33"/>
      <c r="CG360" s="33"/>
      <c r="CH360" s="33"/>
      <c r="CI360" s="33"/>
      <c r="CJ360" s="33"/>
      <c r="CK360" s="33"/>
      <c r="CL360" s="28"/>
      <c r="CM360" s="28"/>
      <c r="CN360" s="28"/>
      <c r="CO360" s="28"/>
      <c r="CP360" s="28"/>
      <c r="CQ360" s="28"/>
      <c r="CR360" s="28"/>
      <c r="CS360" s="28"/>
      <c r="CT360" s="28"/>
      <c r="CU360" s="28"/>
      <c r="CV360" s="33"/>
      <c r="CW360" s="33"/>
      <c r="CX360" s="33"/>
      <c r="CY360" s="33"/>
      <c r="CZ360" s="33"/>
      <c r="DA360" s="33"/>
      <c r="DB360" s="33"/>
      <c r="DC360" s="33"/>
      <c r="DD360" s="28"/>
      <c r="DE360" s="28"/>
      <c r="DF360" s="28"/>
      <c r="DG360" s="28"/>
      <c r="DH360" s="28"/>
      <c r="DI360" s="28"/>
      <c r="DJ360" s="28"/>
      <c r="DK360" s="28"/>
      <c r="DL360" s="28"/>
      <c r="DM360" s="28"/>
      <c r="DN360" s="28"/>
      <c r="DO360" s="28"/>
      <c r="DP360" s="28"/>
      <c r="DQ360" s="28"/>
      <c r="DR360" s="28"/>
      <c r="DS360" s="28"/>
      <c r="DT360" s="28"/>
      <c r="DU360" s="28"/>
      <c r="DV360" s="28"/>
      <c r="DW360" s="28"/>
      <c r="DX360" s="28"/>
      <c r="DY360" s="28"/>
      <c r="DZ360" s="28"/>
      <c r="EA360" s="28"/>
      <c r="EB360" s="28"/>
      <c r="EC360" s="28"/>
      <c r="ED360" s="28"/>
      <c r="EE360" s="28"/>
      <c r="EF360" s="28"/>
      <c r="EG360" s="28"/>
      <c r="EH360" s="28"/>
    </row>
    <row r="361" spans="1:138" ht="15.75" x14ac:dyDescent="0.25">
      <c r="A361" s="30" t="s">
        <v>54</v>
      </c>
      <c r="B361" s="28"/>
      <c r="C361" s="28"/>
      <c r="D361" s="28"/>
      <c r="E361" s="28"/>
      <c r="F361" s="28"/>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c r="AM361" s="33"/>
      <c r="AN361" s="33"/>
      <c r="AO361" s="33"/>
      <c r="AP361" s="33"/>
      <c r="AQ361" s="28"/>
      <c r="AR361" s="28"/>
      <c r="AS361" s="28"/>
      <c r="AT361" s="33"/>
      <c r="AU361" s="33"/>
      <c r="AV361" s="33"/>
      <c r="AW361" s="33"/>
      <c r="AX361" s="33"/>
      <c r="AY361" s="33"/>
      <c r="AZ361" s="33"/>
      <c r="BA361" s="33"/>
      <c r="BB361" s="28"/>
      <c r="BC361" s="28"/>
      <c r="BD361" s="28"/>
      <c r="BE361" s="28"/>
      <c r="BF361" s="28"/>
      <c r="BG361" s="28"/>
      <c r="BH361" s="28"/>
      <c r="BI361" s="28"/>
      <c r="BJ361" s="28"/>
      <c r="BK361" s="28"/>
      <c r="BL361" s="33"/>
      <c r="BM361" s="33"/>
      <c r="BN361" s="33"/>
      <c r="BO361" s="33"/>
      <c r="BP361" s="33"/>
      <c r="BQ361" s="33"/>
      <c r="BR361" s="33"/>
      <c r="BS361" s="33"/>
      <c r="BT361" s="28"/>
      <c r="BU361" s="28"/>
      <c r="BV361" s="28"/>
      <c r="BW361" s="28"/>
      <c r="BX361" s="28"/>
      <c r="BY361" s="28"/>
      <c r="BZ361" s="28"/>
      <c r="CA361" s="28"/>
      <c r="CB361" s="28"/>
      <c r="CC361" s="28"/>
      <c r="CD361" s="33"/>
      <c r="CE361" s="33"/>
      <c r="CF361" s="33"/>
      <c r="CG361" s="33"/>
      <c r="CH361" s="33"/>
      <c r="CI361" s="33"/>
      <c r="CJ361" s="33"/>
      <c r="CK361" s="33"/>
      <c r="CL361" s="28"/>
      <c r="CM361" s="28"/>
      <c r="CN361" s="28"/>
      <c r="CO361" s="28"/>
      <c r="CP361" s="28"/>
      <c r="CQ361" s="28"/>
      <c r="CR361" s="28"/>
      <c r="CS361" s="28"/>
      <c r="CT361" s="28"/>
      <c r="CU361" s="28"/>
      <c r="CV361" s="33"/>
      <c r="CW361" s="33"/>
      <c r="CX361" s="33"/>
      <c r="CY361" s="33"/>
      <c r="CZ361" s="33"/>
      <c r="DA361" s="33"/>
      <c r="DB361" s="33"/>
      <c r="DC361" s="33"/>
      <c r="DD361" s="28"/>
      <c r="DE361" s="28"/>
      <c r="DF361" s="28"/>
      <c r="DG361" s="28"/>
      <c r="DH361" s="28"/>
      <c r="DI361" s="28"/>
      <c r="DJ361" s="28"/>
      <c r="DK361" s="28"/>
      <c r="DL361" s="28"/>
      <c r="DM361" s="28"/>
      <c r="DN361" s="28"/>
      <c r="DO361" s="28"/>
      <c r="DP361" s="28"/>
      <c r="DQ361" s="28"/>
      <c r="DR361" s="28"/>
      <c r="DS361" s="28"/>
      <c r="DT361" s="28"/>
      <c r="DU361" s="28"/>
      <c r="DV361" s="28"/>
      <c r="DW361" s="28"/>
      <c r="DX361" s="28"/>
      <c r="DY361" s="28"/>
      <c r="DZ361" s="28"/>
      <c r="EA361" s="28"/>
      <c r="EB361" s="28"/>
      <c r="EC361" s="28"/>
      <c r="ED361" s="28"/>
      <c r="EE361" s="28"/>
      <c r="EF361" s="28"/>
      <c r="EG361" s="28"/>
      <c r="EH361" s="28"/>
    </row>
    <row r="362" spans="1:138" x14ac:dyDescent="0.2">
      <c r="A362" s="29" t="s">
        <v>138</v>
      </c>
      <c r="B362" s="29" t="s">
        <v>42</v>
      </c>
      <c r="C362" s="29" t="s">
        <v>140</v>
      </c>
      <c r="D362" s="29" t="s">
        <v>141</v>
      </c>
      <c r="E362" s="28"/>
      <c r="F362" s="28"/>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33"/>
      <c r="AM362" s="33"/>
      <c r="AN362" s="33"/>
      <c r="AO362" s="33"/>
      <c r="AP362" s="33"/>
      <c r="AQ362" s="28"/>
      <c r="AR362" s="28"/>
      <c r="AS362" s="28"/>
      <c r="AT362" s="33"/>
      <c r="AU362" s="33"/>
      <c r="AV362" s="33"/>
      <c r="AW362" s="33"/>
      <c r="AX362" s="33"/>
      <c r="AY362" s="33"/>
      <c r="AZ362" s="33"/>
      <c r="BA362" s="33"/>
      <c r="BB362" s="28"/>
      <c r="BC362" s="28"/>
      <c r="BD362" s="28"/>
      <c r="BE362" s="28"/>
      <c r="BF362" s="28"/>
      <c r="BG362" s="28"/>
      <c r="BH362" s="28"/>
      <c r="BI362" s="28"/>
      <c r="BJ362" s="28"/>
      <c r="BK362" s="28"/>
      <c r="BL362" s="33"/>
      <c r="BM362" s="33"/>
      <c r="BN362" s="33"/>
      <c r="BO362" s="33"/>
      <c r="BP362" s="33"/>
      <c r="BQ362" s="33"/>
      <c r="BR362" s="33"/>
      <c r="BS362" s="33"/>
      <c r="BT362" s="28"/>
      <c r="BU362" s="28"/>
      <c r="BV362" s="28"/>
      <c r="BW362" s="28"/>
      <c r="BX362" s="28"/>
      <c r="BY362" s="28"/>
      <c r="BZ362" s="28"/>
      <c r="CA362" s="28"/>
      <c r="CB362" s="28"/>
      <c r="CC362" s="28"/>
      <c r="CD362" s="33"/>
      <c r="CE362" s="33"/>
      <c r="CF362" s="33"/>
      <c r="CG362" s="33"/>
      <c r="CH362" s="33"/>
      <c r="CI362" s="33"/>
      <c r="CJ362" s="33"/>
      <c r="CK362" s="33"/>
      <c r="CL362" s="28"/>
      <c r="CM362" s="28"/>
      <c r="CN362" s="28"/>
      <c r="CO362" s="28"/>
      <c r="CP362" s="28"/>
      <c r="CQ362" s="28"/>
      <c r="CR362" s="28"/>
      <c r="CS362" s="28"/>
      <c r="CT362" s="28"/>
      <c r="CU362" s="28"/>
      <c r="CV362" s="33"/>
      <c r="CW362" s="33"/>
      <c r="CX362" s="33"/>
      <c r="CY362" s="33"/>
      <c r="CZ362" s="33"/>
      <c r="DA362" s="33"/>
      <c r="DB362" s="33"/>
      <c r="DC362" s="33"/>
      <c r="DD362" s="28"/>
      <c r="DE362" s="28"/>
      <c r="DF362" s="28"/>
      <c r="DG362" s="28"/>
      <c r="DH362" s="28"/>
      <c r="DI362" s="28"/>
      <c r="DJ362" s="28"/>
      <c r="DK362" s="28"/>
      <c r="DL362" s="28"/>
      <c r="DM362" s="28"/>
      <c r="DN362" s="28"/>
      <c r="DO362" s="28"/>
      <c r="DP362" s="28"/>
      <c r="DQ362" s="28"/>
      <c r="DR362" s="28"/>
      <c r="DS362" s="28"/>
      <c r="DT362" s="28"/>
      <c r="DU362" s="28"/>
      <c r="DV362" s="28"/>
      <c r="DW362" s="28"/>
      <c r="DX362" s="28"/>
      <c r="DY362" s="28"/>
      <c r="DZ362" s="28"/>
      <c r="EA362" s="28"/>
      <c r="EB362" s="28"/>
      <c r="EC362" s="28"/>
      <c r="ED362" s="28"/>
      <c r="EE362" s="28"/>
      <c r="EF362" s="28"/>
      <c r="EG362" s="28"/>
      <c r="EH362" s="28"/>
    </row>
    <row r="363" spans="1:138" x14ac:dyDescent="0.2">
      <c r="A363" s="29" t="s">
        <v>45</v>
      </c>
      <c r="B363" s="28">
        <v>71.3</v>
      </c>
      <c r="C363" s="31">
        <f>C344</f>
        <v>314.56880733944956</v>
      </c>
      <c r="D363" s="28">
        <f>C348</f>
        <v>14.161853684232151</v>
      </c>
      <c r="E363" s="28"/>
      <c r="F363" s="28"/>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c r="AM363" s="33"/>
      <c r="AN363" s="33"/>
      <c r="AO363" s="33"/>
      <c r="AP363" s="33"/>
      <c r="AQ363" s="28"/>
      <c r="AR363" s="28"/>
      <c r="AS363" s="28"/>
      <c r="AT363" s="33"/>
      <c r="AU363" s="33"/>
      <c r="AV363" s="33"/>
      <c r="AW363" s="33"/>
      <c r="AX363" s="33"/>
      <c r="AY363" s="33"/>
      <c r="AZ363" s="33"/>
      <c r="BA363" s="33"/>
      <c r="BB363" s="28"/>
      <c r="BC363" s="28"/>
      <c r="BD363" s="28"/>
      <c r="BE363" s="28"/>
      <c r="BF363" s="28"/>
      <c r="BG363" s="28"/>
      <c r="BH363" s="28"/>
      <c r="BI363" s="28"/>
      <c r="BJ363" s="28"/>
      <c r="BK363" s="28"/>
      <c r="BL363" s="33"/>
      <c r="BM363" s="33"/>
      <c r="BN363" s="33"/>
      <c r="BO363" s="33"/>
      <c r="BP363" s="33"/>
      <c r="BQ363" s="33"/>
      <c r="BR363" s="33"/>
      <c r="BS363" s="33"/>
      <c r="BT363" s="28"/>
      <c r="BU363" s="28"/>
      <c r="BV363" s="28"/>
      <c r="BW363" s="28"/>
      <c r="BX363" s="28"/>
      <c r="BY363" s="28"/>
      <c r="BZ363" s="28"/>
      <c r="CA363" s="28"/>
      <c r="CB363" s="28"/>
      <c r="CC363" s="28"/>
      <c r="CD363" s="33"/>
      <c r="CE363" s="33"/>
      <c r="CF363" s="33"/>
      <c r="CG363" s="33"/>
      <c r="CH363" s="33"/>
      <c r="CI363" s="33"/>
      <c r="CJ363" s="33"/>
      <c r="CK363" s="33"/>
      <c r="CL363" s="28"/>
      <c r="CM363" s="28"/>
      <c r="CN363" s="28"/>
      <c r="CO363" s="28"/>
      <c r="CP363" s="28"/>
      <c r="CQ363" s="28"/>
      <c r="CR363" s="28"/>
      <c r="CS363" s="28"/>
      <c r="CT363" s="28"/>
      <c r="CU363" s="28"/>
      <c r="CV363" s="33"/>
      <c r="CW363" s="33"/>
      <c r="CX363" s="33"/>
      <c r="CY363" s="33"/>
      <c r="CZ363" s="33"/>
      <c r="DA363" s="33"/>
      <c r="DB363" s="33"/>
      <c r="DC363" s="33"/>
      <c r="DD363" s="28"/>
      <c r="DE363" s="28"/>
      <c r="DF363" s="28"/>
      <c r="DG363" s="28"/>
      <c r="DH363" s="28"/>
      <c r="DI363" s="28"/>
      <c r="DJ363" s="28"/>
      <c r="DK363" s="28"/>
      <c r="DL363" s="28"/>
      <c r="DM363" s="28"/>
      <c r="DN363" s="28"/>
      <c r="DO363" s="28"/>
      <c r="DP363" s="28"/>
      <c r="DQ363" s="28"/>
      <c r="DR363" s="28"/>
      <c r="DS363" s="28"/>
      <c r="DT363" s="28"/>
      <c r="DU363" s="28"/>
      <c r="DV363" s="28"/>
      <c r="DW363" s="28"/>
      <c r="DX363" s="28"/>
      <c r="DY363" s="28"/>
      <c r="DZ363" s="28"/>
      <c r="EA363" s="28"/>
      <c r="EB363" s="28"/>
      <c r="EC363" s="28"/>
      <c r="ED363" s="28"/>
      <c r="EE363" s="28"/>
      <c r="EF363" s="28"/>
      <c r="EG363" s="28"/>
      <c r="EH363" s="28"/>
    </row>
    <row r="364" spans="1:138" x14ac:dyDescent="0.2">
      <c r="A364" s="29" t="s">
        <v>113</v>
      </c>
      <c r="B364" s="28">
        <v>45.5</v>
      </c>
      <c r="C364" s="31">
        <f>U344</f>
        <v>279.99543378995435</v>
      </c>
      <c r="D364" s="28">
        <f>U348</f>
        <v>14.407678006498427</v>
      </c>
      <c r="E364" s="28"/>
      <c r="F364" s="28"/>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3"/>
      <c r="AM364" s="33"/>
      <c r="AN364" s="33"/>
      <c r="AO364" s="33"/>
      <c r="AP364" s="33"/>
      <c r="AQ364" s="28"/>
      <c r="AR364" s="28"/>
      <c r="AS364" s="28"/>
      <c r="AT364" s="33"/>
      <c r="AU364" s="33"/>
      <c r="AV364" s="33"/>
      <c r="AW364" s="33"/>
      <c r="AX364" s="33"/>
      <c r="AY364" s="33"/>
      <c r="AZ364" s="33"/>
      <c r="BA364" s="33"/>
      <c r="BB364" s="28"/>
      <c r="BC364" s="28"/>
      <c r="BD364" s="28"/>
      <c r="BE364" s="28"/>
      <c r="BF364" s="28"/>
      <c r="BG364" s="28"/>
      <c r="BH364" s="28"/>
      <c r="BI364" s="28"/>
      <c r="BJ364" s="28"/>
      <c r="BK364" s="28"/>
      <c r="BL364" s="33"/>
      <c r="BM364" s="33"/>
      <c r="BN364" s="33"/>
      <c r="BO364" s="33"/>
      <c r="BP364" s="33"/>
      <c r="BQ364" s="33"/>
      <c r="BR364" s="33"/>
      <c r="BS364" s="33"/>
      <c r="BT364" s="28"/>
      <c r="BU364" s="28"/>
      <c r="BV364" s="28"/>
      <c r="BW364" s="28"/>
      <c r="BX364" s="28"/>
      <c r="BY364" s="28"/>
      <c r="BZ364" s="28"/>
      <c r="CA364" s="28"/>
      <c r="CB364" s="28"/>
      <c r="CC364" s="28"/>
      <c r="CD364" s="33"/>
      <c r="CE364" s="33"/>
      <c r="CF364" s="33"/>
      <c r="CG364" s="33"/>
      <c r="CH364" s="33"/>
      <c r="CI364" s="33"/>
      <c r="CJ364" s="33"/>
      <c r="CK364" s="33"/>
      <c r="CL364" s="28"/>
      <c r="CM364" s="28"/>
      <c r="CN364" s="28"/>
      <c r="CO364" s="28"/>
      <c r="CP364" s="28"/>
      <c r="CQ364" s="28"/>
      <c r="CR364" s="28"/>
      <c r="CS364" s="28"/>
      <c r="CT364" s="28"/>
      <c r="CU364" s="28"/>
      <c r="CV364" s="33"/>
      <c r="CW364" s="33"/>
      <c r="CX364" s="33"/>
      <c r="CY364" s="33"/>
      <c r="CZ364" s="33"/>
      <c r="DA364" s="33"/>
      <c r="DB364" s="33"/>
      <c r="DC364" s="33"/>
      <c r="DD364" s="28"/>
      <c r="DE364" s="28"/>
      <c r="DF364" s="28"/>
      <c r="DG364" s="28"/>
      <c r="DH364" s="28"/>
      <c r="DI364" s="28"/>
      <c r="DJ364" s="28"/>
      <c r="DK364" s="28"/>
      <c r="DL364" s="28"/>
      <c r="DM364" s="28"/>
      <c r="DN364" s="28"/>
      <c r="DO364" s="28"/>
      <c r="DP364" s="28"/>
      <c r="DQ364" s="28"/>
      <c r="DR364" s="28"/>
      <c r="DS364" s="28"/>
      <c r="DT364" s="28"/>
      <c r="DU364" s="28"/>
      <c r="DV364" s="28"/>
      <c r="DW364" s="28"/>
      <c r="DX364" s="28"/>
      <c r="DY364" s="28"/>
      <c r="DZ364" s="28"/>
      <c r="EA364" s="28"/>
      <c r="EB364" s="28"/>
      <c r="EC364" s="28"/>
      <c r="ED364" s="28"/>
      <c r="EE364" s="28"/>
      <c r="EF364" s="28"/>
      <c r="EG364" s="28"/>
      <c r="EH364" s="28"/>
    </row>
    <row r="365" spans="1:138" x14ac:dyDescent="0.2">
      <c r="A365" s="29" t="s">
        <v>51</v>
      </c>
      <c r="B365" s="28">
        <v>19.5</v>
      </c>
      <c r="C365" s="31">
        <f>AM344</f>
        <v>222.81372549019608</v>
      </c>
      <c r="D365" s="28">
        <f>AM348</f>
        <v>8.9602258279078715</v>
      </c>
      <c r="E365" s="28"/>
      <c r="F365" s="28"/>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28"/>
      <c r="AR365" s="28"/>
      <c r="AS365" s="28"/>
      <c r="AT365" s="33"/>
      <c r="AU365" s="33"/>
      <c r="AV365" s="33"/>
      <c r="AW365" s="33"/>
      <c r="AX365" s="33"/>
      <c r="AY365" s="33"/>
      <c r="AZ365" s="33"/>
      <c r="BA365" s="33"/>
      <c r="BB365" s="28"/>
      <c r="BC365" s="28"/>
      <c r="BD365" s="28"/>
      <c r="BE365" s="28"/>
      <c r="BF365" s="28"/>
      <c r="BG365" s="28"/>
      <c r="BH365" s="28"/>
      <c r="BI365" s="28"/>
      <c r="BJ365" s="28"/>
      <c r="BK365" s="28"/>
      <c r="BL365" s="33"/>
      <c r="BM365" s="33"/>
      <c r="BN365" s="33"/>
      <c r="BO365" s="33"/>
      <c r="BP365" s="33"/>
      <c r="BQ365" s="33"/>
      <c r="BR365" s="33"/>
      <c r="BS365" s="33"/>
      <c r="BT365" s="28"/>
      <c r="BU365" s="28"/>
      <c r="BV365" s="28"/>
      <c r="BW365" s="28"/>
      <c r="BX365" s="28"/>
      <c r="BY365" s="28"/>
      <c r="BZ365" s="28"/>
      <c r="CA365" s="28"/>
      <c r="CB365" s="28"/>
      <c r="CC365" s="28"/>
      <c r="CD365" s="33"/>
      <c r="CE365" s="33"/>
      <c r="CF365" s="33"/>
      <c r="CG365" s="33"/>
      <c r="CH365" s="33"/>
      <c r="CI365" s="33"/>
      <c r="CJ365" s="33"/>
      <c r="CK365" s="33"/>
      <c r="CL365" s="28"/>
      <c r="CM365" s="28"/>
      <c r="CN365" s="28"/>
      <c r="CO365" s="28"/>
      <c r="CP365" s="28"/>
      <c r="CQ365" s="28"/>
      <c r="CR365" s="28"/>
      <c r="CS365" s="28"/>
      <c r="CT365" s="28"/>
      <c r="CU365" s="28"/>
      <c r="CV365" s="33"/>
      <c r="CW365" s="33"/>
      <c r="CX365" s="33"/>
      <c r="CY365" s="33"/>
      <c r="CZ365" s="33"/>
      <c r="DA365" s="33"/>
      <c r="DB365" s="33"/>
      <c r="DC365" s="33"/>
      <c r="DD365" s="28"/>
      <c r="DE365" s="28"/>
      <c r="DF365" s="28"/>
      <c r="DG365" s="28"/>
      <c r="DH365" s="28"/>
      <c r="DI365" s="28"/>
      <c r="DJ365" s="28"/>
      <c r="DK365" s="28"/>
      <c r="DL365" s="28"/>
      <c r="DM365" s="28"/>
      <c r="DN365" s="28"/>
      <c r="DO365" s="28"/>
      <c r="DP365" s="28"/>
      <c r="DQ365" s="28"/>
      <c r="DR365" s="28"/>
      <c r="DS365" s="28"/>
      <c r="DT365" s="28"/>
      <c r="DU365" s="28"/>
      <c r="DV365" s="28"/>
      <c r="DW365" s="28"/>
      <c r="DX365" s="28"/>
      <c r="DY365" s="28"/>
      <c r="DZ365" s="28"/>
      <c r="EA365" s="28"/>
      <c r="EB365" s="28"/>
      <c r="EC365" s="28"/>
      <c r="ED365" s="28"/>
      <c r="EE365" s="28"/>
      <c r="EF365" s="28"/>
      <c r="EG365" s="28"/>
      <c r="EH365" s="28"/>
    </row>
    <row r="366" spans="1:138" x14ac:dyDescent="0.2">
      <c r="A366" s="29" t="s">
        <v>55</v>
      </c>
      <c r="B366" s="28">
        <v>-14.3</v>
      </c>
      <c r="C366" s="31">
        <f>BE344</f>
        <v>248.30092592592592</v>
      </c>
      <c r="D366" s="28">
        <f>BE348</f>
        <v>9.7994961145196129</v>
      </c>
      <c r="E366" s="28"/>
      <c r="F366" s="28"/>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c r="AM366" s="33"/>
      <c r="AN366" s="33"/>
      <c r="AO366" s="33"/>
      <c r="AP366" s="33"/>
      <c r="AQ366" s="28"/>
      <c r="AR366" s="28"/>
      <c r="AS366" s="28"/>
      <c r="AT366" s="33"/>
      <c r="AU366" s="33"/>
      <c r="AV366" s="33"/>
      <c r="AW366" s="33"/>
      <c r="AX366" s="33"/>
      <c r="AY366" s="33"/>
      <c r="AZ366" s="33"/>
      <c r="BA366" s="33"/>
      <c r="BB366" s="28"/>
      <c r="BC366" s="28"/>
      <c r="BD366" s="28"/>
      <c r="BE366" s="28"/>
      <c r="BF366" s="28"/>
      <c r="BG366" s="28"/>
      <c r="BH366" s="28"/>
      <c r="BI366" s="28"/>
      <c r="BJ366" s="28"/>
      <c r="BK366" s="28"/>
      <c r="BL366" s="33"/>
      <c r="BM366" s="33"/>
      <c r="BN366" s="33"/>
      <c r="BO366" s="33"/>
      <c r="BP366" s="33"/>
      <c r="BQ366" s="33"/>
      <c r="BR366" s="33"/>
      <c r="BS366" s="33"/>
      <c r="BT366" s="28"/>
      <c r="BU366" s="28"/>
      <c r="BV366" s="28"/>
      <c r="BW366" s="28"/>
      <c r="BX366" s="28"/>
      <c r="BY366" s="28"/>
      <c r="BZ366" s="28"/>
      <c r="CA366" s="28"/>
      <c r="CB366" s="28"/>
      <c r="CC366" s="28"/>
      <c r="CD366" s="33"/>
      <c r="CE366" s="33"/>
      <c r="CF366" s="33"/>
      <c r="CG366" s="33"/>
      <c r="CH366" s="33"/>
      <c r="CI366" s="33"/>
      <c r="CJ366" s="33"/>
      <c r="CK366" s="33"/>
      <c r="CL366" s="28"/>
      <c r="CM366" s="28"/>
      <c r="CN366" s="28"/>
      <c r="CO366" s="28"/>
      <c r="CP366" s="28"/>
      <c r="CQ366" s="28"/>
      <c r="CR366" s="28"/>
      <c r="CS366" s="28"/>
      <c r="CT366" s="28"/>
      <c r="CU366" s="28"/>
      <c r="CV366" s="33"/>
      <c r="CW366" s="33"/>
      <c r="CX366" s="33"/>
      <c r="CY366" s="33"/>
      <c r="CZ366" s="33"/>
      <c r="DA366" s="33"/>
      <c r="DB366" s="33"/>
      <c r="DC366" s="33"/>
      <c r="DD366" s="28"/>
      <c r="DE366" s="28"/>
      <c r="DF366" s="28"/>
      <c r="DG366" s="28"/>
      <c r="DH366" s="28"/>
      <c r="DI366" s="28"/>
      <c r="DJ366" s="28"/>
      <c r="DK366" s="28"/>
      <c r="DL366" s="28"/>
      <c r="DM366" s="28"/>
      <c r="DN366" s="28"/>
      <c r="DO366" s="28"/>
      <c r="DP366" s="28"/>
      <c r="DQ366" s="28"/>
      <c r="DR366" s="28"/>
      <c r="DS366" s="28"/>
      <c r="DT366" s="28"/>
      <c r="DU366" s="28"/>
      <c r="DV366" s="28"/>
      <c r="DW366" s="28"/>
      <c r="DX366" s="28"/>
      <c r="DY366" s="28"/>
      <c r="DZ366" s="28"/>
      <c r="EA366" s="28"/>
      <c r="EB366" s="28"/>
      <c r="EC366" s="28"/>
      <c r="ED366" s="28"/>
      <c r="EE366" s="28"/>
      <c r="EF366" s="28"/>
      <c r="EG366" s="28"/>
      <c r="EH366" s="28"/>
    </row>
    <row r="367" spans="1:138" x14ac:dyDescent="0.2">
      <c r="A367" s="29" t="s">
        <v>139</v>
      </c>
      <c r="B367" s="28">
        <v>-40.700000000000003</v>
      </c>
      <c r="C367" s="31">
        <f>BW344</f>
        <v>155.17419354838711</v>
      </c>
      <c r="D367" s="28">
        <f>BW348</f>
        <v>7.0445357360032697</v>
      </c>
      <c r="E367" s="28"/>
      <c r="F367" s="28"/>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c r="AM367" s="33"/>
      <c r="AN367" s="33"/>
      <c r="AO367" s="33"/>
      <c r="AP367" s="33"/>
      <c r="AQ367" s="28"/>
      <c r="AR367" s="28"/>
      <c r="AS367" s="28"/>
      <c r="AT367" s="33"/>
      <c r="AU367" s="33"/>
      <c r="AV367" s="33"/>
      <c r="AW367" s="33"/>
      <c r="AX367" s="33"/>
      <c r="AY367" s="33"/>
      <c r="AZ367" s="33"/>
      <c r="BA367" s="33"/>
      <c r="BB367" s="28"/>
      <c r="BC367" s="28"/>
      <c r="BD367" s="28"/>
      <c r="BE367" s="28"/>
      <c r="BF367" s="28"/>
      <c r="BG367" s="28"/>
      <c r="BH367" s="28"/>
      <c r="BI367" s="28"/>
      <c r="BJ367" s="28"/>
      <c r="BK367" s="28"/>
      <c r="BL367" s="33"/>
      <c r="BM367" s="33"/>
      <c r="BN367" s="33"/>
      <c r="BO367" s="33"/>
      <c r="BP367" s="33"/>
      <c r="BQ367" s="33"/>
      <c r="BR367" s="33"/>
      <c r="BS367" s="33"/>
      <c r="BT367" s="28"/>
      <c r="BU367" s="28"/>
      <c r="BV367" s="28"/>
      <c r="BW367" s="28"/>
      <c r="BX367" s="28"/>
      <c r="BY367" s="28"/>
      <c r="BZ367" s="28"/>
      <c r="CA367" s="28"/>
      <c r="CB367" s="28"/>
      <c r="CC367" s="28"/>
      <c r="CD367" s="33"/>
      <c r="CE367" s="33"/>
      <c r="CF367" s="33"/>
      <c r="CG367" s="33"/>
      <c r="CH367" s="33"/>
      <c r="CI367" s="33"/>
      <c r="CJ367" s="33"/>
      <c r="CK367" s="33"/>
      <c r="CL367" s="28"/>
      <c r="CM367" s="28"/>
      <c r="CN367" s="28"/>
      <c r="CO367" s="28"/>
      <c r="CP367" s="28"/>
      <c r="CQ367" s="28"/>
      <c r="CR367" s="28"/>
      <c r="CS367" s="28"/>
      <c r="CT367" s="28"/>
      <c r="CU367" s="28"/>
      <c r="CV367" s="33"/>
      <c r="CW367" s="33"/>
      <c r="CX367" s="33"/>
      <c r="CY367" s="33"/>
      <c r="CZ367" s="33"/>
      <c r="DA367" s="33"/>
      <c r="DB367" s="33"/>
      <c r="DC367" s="33"/>
      <c r="DD367" s="28"/>
      <c r="DE367" s="28"/>
      <c r="DF367" s="28"/>
      <c r="DG367" s="28"/>
      <c r="DH367" s="28"/>
      <c r="DI367" s="28"/>
      <c r="DJ367" s="28"/>
      <c r="DK367" s="28"/>
      <c r="DL367" s="28"/>
      <c r="DM367" s="28"/>
      <c r="DN367" s="28"/>
      <c r="DO367" s="28"/>
      <c r="DP367" s="28"/>
      <c r="DQ367" s="28"/>
      <c r="DR367" s="28"/>
      <c r="DS367" s="28"/>
      <c r="DT367" s="28"/>
      <c r="DU367" s="28"/>
      <c r="DV367" s="28"/>
      <c r="DW367" s="28"/>
      <c r="DX367" s="28"/>
      <c r="DY367" s="28"/>
      <c r="DZ367" s="28"/>
      <c r="EA367" s="28"/>
      <c r="EB367" s="28"/>
      <c r="EC367" s="28"/>
      <c r="ED367" s="28"/>
      <c r="EE367" s="28"/>
      <c r="EF367" s="28"/>
      <c r="EG367" s="28"/>
      <c r="EH367" s="28"/>
    </row>
    <row r="368" spans="1:138" x14ac:dyDescent="0.2">
      <c r="A368" s="29" t="s">
        <v>37</v>
      </c>
      <c r="B368" s="28">
        <v>-90</v>
      </c>
      <c r="C368" s="31">
        <f>CO344</f>
        <v>149.53020134228188</v>
      </c>
      <c r="D368" s="28">
        <f>CO348</f>
        <v>10.26396270654806</v>
      </c>
      <c r="E368" s="28"/>
      <c r="F368" s="28"/>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c r="AM368" s="33"/>
      <c r="AN368" s="33"/>
      <c r="AO368" s="33"/>
      <c r="AP368" s="33"/>
      <c r="AQ368" s="28"/>
      <c r="AR368" s="28"/>
      <c r="AS368" s="28"/>
      <c r="AT368" s="33"/>
      <c r="AU368" s="33"/>
      <c r="AV368" s="33"/>
      <c r="AW368" s="33"/>
      <c r="AX368" s="33"/>
      <c r="AY368" s="33"/>
      <c r="AZ368" s="33"/>
      <c r="BA368" s="33"/>
      <c r="BB368" s="28"/>
      <c r="BC368" s="28"/>
      <c r="BD368" s="28"/>
      <c r="BE368" s="28"/>
      <c r="BF368" s="28"/>
      <c r="BG368" s="28"/>
      <c r="BH368" s="28"/>
      <c r="BI368" s="28"/>
      <c r="BJ368" s="28"/>
      <c r="BK368" s="28"/>
      <c r="BL368" s="33"/>
      <c r="BM368" s="33"/>
      <c r="BN368" s="33"/>
      <c r="BO368" s="33"/>
      <c r="BP368" s="33"/>
      <c r="BQ368" s="33"/>
      <c r="BR368" s="33"/>
      <c r="BS368" s="33"/>
      <c r="BT368" s="28"/>
      <c r="BU368" s="28"/>
      <c r="BV368" s="28"/>
      <c r="BW368" s="28"/>
      <c r="BX368" s="28"/>
      <c r="BY368" s="28"/>
      <c r="BZ368" s="28"/>
      <c r="CA368" s="28"/>
      <c r="CB368" s="28"/>
      <c r="CC368" s="28"/>
      <c r="CD368" s="33"/>
      <c r="CE368" s="33"/>
      <c r="CF368" s="33"/>
      <c r="CG368" s="33"/>
      <c r="CH368" s="33"/>
      <c r="CI368" s="33"/>
      <c r="CJ368" s="33"/>
      <c r="CK368" s="33"/>
      <c r="CL368" s="28"/>
      <c r="CM368" s="28"/>
      <c r="CN368" s="28"/>
      <c r="CO368" s="28"/>
      <c r="CP368" s="28"/>
      <c r="CQ368" s="28"/>
      <c r="CR368" s="28"/>
      <c r="CS368" s="28"/>
      <c r="CT368" s="28"/>
      <c r="CU368" s="28"/>
      <c r="CV368" s="33"/>
      <c r="CW368" s="33"/>
      <c r="CX368" s="33"/>
      <c r="CY368" s="33"/>
      <c r="CZ368" s="33"/>
      <c r="DA368" s="33"/>
      <c r="DB368" s="33"/>
      <c r="DC368" s="33"/>
      <c r="DD368" s="28"/>
      <c r="DE368" s="28"/>
      <c r="DF368" s="28"/>
      <c r="DG368" s="28"/>
      <c r="DH368" s="28"/>
      <c r="DI368" s="28"/>
      <c r="DJ368" s="28"/>
      <c r="DK368" s="28"/>
      <c r="DL368" s="28"/>
      <c r="DM368" s="28"/>
      <c r="DN368" s="28"/>
      <c r="DO368" s="28"/>
      <c r="DP368" s="28"/>
      <c r="DQ368" s="28"/>
      <c r="DR368" s="28"/>
      <c r="DS368" s="28"/>
      <c r="DT368" s="28"/>
      <c r="DU368" s="28"/>
      <c r="DV368" s="28"/>
      <c r="DW368" s="28"/>
      <c r="DX368" s="28"/>
      <c r="DY368" s="28"/>
      <c r="DZ368" s="28"/>
      <c r="EA368" s="28"/>
      <c r="EB368" s="28"/>
      <c r="EC368" s="28"/>
      <c r="ED368" s="28"/>
      <c r="EE368" s="28"/>
      <c r="EF368" s="28"/>
      <c r="EG368" s="28"/>
      <c r="EH368" s="28"/>
    </row>
    <row r="369" spans="1:138" x14ac:dyDescent="0.2">
      <c r="A369" s="28"/>
      <c r="B369" s="28"/>
      <c r="C369" s="28"/>
      <c r="D369" s="28"/>
      <c r="E369" s="28"/>
      <c r="F369" s="28"/>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28"/>
      <c r="AR369" s="28"/>
      <c r="AS369" s="28"/>
      <c r="AT369" s="33"/>
      <c r="AU369" s="33"/>
      <c r="AV369" s="33"/>
      <c r="AW369" s="33"/>
      <c r="AX369" s="33"/>
      <c r="AY369" s="33"/>
      <c r="AZ369" s="33"/>
      <c r="BA369" s="33"/>
      <c r="BB369" s="28"/>
      <c r="BC369" s="28"/>
      <c r="BD369" s="28"/>
      <c r="BE369" s="28"/>
      <c r="BF369" s="28"/>
      <c r="BG369" s="28"/>
      <c r="BH369" s="28"/>
      <c r="BI369" s="28"/>
      <c r="BJ369" s="28"/>
      <c r="BK369" s="28"/>
      <c r="BL369" s="33"/>
      <c r="BM369" s="33"/>
      <c r="BN369" s="33"/>
      <c r="BO369" s="33"/>
      <c r="BP369" s="33"/>
      <c r="BQ369" s="33"/>
      <c r="BR369" s="33"/>
      <c r="BS369" s="33"/>
      <c r="BT369" s="28"/>
      <c r="BU369" s="28"/>
      <c r="BV369" s="28"/>
      <c r="BW369" s="28"/>
      <c r="BX369" s="28"/>
      <c r="BY369" s="28"/>
      <c r="BZ369" s="28"/>
      <c r="CA369" s="28"/>
      <c r="CB369" s="28"/>
      <c r="CC369" s="28"/>
      <c r="CD369" s="33"/>
      <c r="CE369" s="33"/>
      <c r="CF369" s="33"/>
      <c r="CG369" s="33"/>
      <c r="CH369" s="33"/>
      <c r="CI369" s="33"/>
      <c r="CJ369" s="33"/>
      <c r="CK369" s="33"/>
      <c r="CL369" s="28"/>
      <c r="CM369" s="28"/>
      <c r="CN369" s="28"/>
      <c r="CO369" s="28"/>
      <c r="CP369" s="28"/>
      <c r="CQ369" s="28"/>
      <c r="CR369" s="28"/>
      <c r="CS369" s="28"/>
      <c r="CT369" s="28"/>
      <c r="CU369" s="28"/>
      <c r="CV369" s="33"/>
      <c r="CW369" s="33"/>
      <c r="CX369" s="33"/>
      <c r="CY369" s="33"/>
      <c r="CZ369" s="33"/>
      <c r="DA369" s="33"/>
      <c r="DB369" s="33"/>
      <c r="DC369" s="33"/>
      <c r="DD369" s="28"/>
      <c r="DE369" s="28"/>
      <c r="DF369" s="28"/>
      <c r="DG369" s="28"/>
      <c r="DH369" s="28"/>
      <c r="DI369" s="28"/>
      <c r="DJ369" s="28"/>
      <c r="DK369" s="28"/>
      <c r="DL369" s="28"/>
      <c r="DM369" s="28"/>
      <c r="DN369" s="28"/>
      <c r="DO369" s="28"/>
      <c r="DP369" s="28"/>
      <c r="DQ369" s="28"/>
      <c r="DR369" s="28"/>
      <c r="DS369" s="28"/>
      <c r="DT369" s="28"/>
      <c r="DU369" s="28"/>
      <c r="DV369" s="28"/>
      <c r="DW369" s="28"/>
      <c r="DX369" s="28"/>
      <c r="DY369" s="28"/>
      <c r="DZ369" s="28"/>
      <c r="EA369" s="28"/>
      <c r="EB369" s="28"/>
      <c r="EC369" s="28"/>
      <c r="ED369" s="28"/>
      <c r="EE369" s="28"/>
      <c r="EF369" s="28"/>
      <c r="EG369" s="28"/>
      <c r="EH369" s="28"/>
    </row>
    <row r="370" spans="1:138" ht="15.75" x14ac:dyDescent="0.25">
      <c r="A370" s="30" t="s">
        <v>56</v>
      </c>
      <c r="B370" s="28"/>
      <c r="C370" s="28"/>
      <c r="D370" s="28"/>
      <c r="E370" s="28"/>
      <c r="F370" s="28"/>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c r="AM370" s="33"/>
      <c r="AN370" s="33"/>
      <c r="AO370" s="33"/>
      <c r="AP370" s="33"/>
      <c r="AQ370" s="28"/>
      <c r="AR370" s="28"/>
      <c r="AS370" s="28"/>
      <c r="AT370" s="33"/>
      <c r="AU370" s="33"/>
      <c r="AV370" s="33"/>
      <c r="AW370" s="33"/>
      <c r="AX370" s="33"/>
      <c r="AY370" s="33"/>
      <c r="AZ370" s="33"/>
      <c r="BA370" s="33"/>
      <c r="BB370" s="28"/>
      <c r="BC370" s="28"/>
      <c r="BD370" s="28"/>
      <c r="BE370" s="28"/>
      <c r="BF370" s="28"/>
      <c r="BG370" s="28"/>
      <c r="BH370" s="28"/>
      <c r="BI370" s="28"/>
      <c r="BJ370" s="28"/>
      <c r="BK370" s="28"/>
      <c r="BL370" s="33"/>
      <c r="BM370" s="33"/>
      <c r="BN370" s="33"/>
      <c r="BO370" s="33"/>
      <c r="BP370" s="33"/>
      <c r="BQ370" s="33"/>
      <c r="BR370" s="33"/>
      <c r="BS370" s="33"/>
      <c r="BT370" s="28"/>
      <c r="BU370" s="28"/>
      <c r="BV370" s="28"/>
      <c r="BW370" s="28"/>
      <c r="BX370" s="28"/>
      <c r="BY370" s="28"/>
      <c r="BZ370" s="28"/>
      <c r="CA370" s="28"/>
      <c r="CB370" s="28"/>
      <c r="CC370" s="28"/>
      <c r="CD370" s="33"/>
      <c r="CE370" s="33"/>
      <c r="CF370" s="33"/>
      <c r="CG370" s="33"/>
      <c r="CH370" s="33"/>
      <c r="CI370" s="33"/>
      <c r="CJ370" s="33"/>
      <c r="CK370" s="33"/>
      <c r="CL370" s="28"/>
      <c r="CM370" s="28"/>
      <c r="CN370" s="28"/>
      <c r="CO370" s="28"/>
      <c r="CP370" s="28"/>
      <c r="CQ370" s="28"/>
      <c r="CR370" s="28"/>
      <c r="CS370" s="28"/>
      <c r="CT370" s="28"/>
      <c r="CU370" s="28"/>
      <c r="CV370" s="33"/>
      <c r="CW370" s="33"/>
      <c r="CX370" s="33"/>
      <c r="CY370" s="33"/>
      <c r="CZ370" s="33"/>
      <c r="DA370" s="33"/>
      <c r="DB370" s="33"/>
      <c r="DC370" s="33"/>
      <c r="DD370" s="28"/>
      <c r="DE370" s="28"/>
      <c r="DF370" s="28"/>
      <c r="DG370" s="28"/>
      <c r="DH370" s="28"/>
      <c r="DI370" s="28"/>
      <c r="DJ370" s="28"/>
      <c r="DK370" s="28"/>
      <c r="DL370" s="28"/>
      <c r="DM370" s="28"/>
      <c r="DN370" s="28"/>
      <c r="DO370" s="28"/>
      <c r="DP370" s="28"/>
      <c r="DQ370" s="28"/>
      <c r="DR370" s="28"/>
      <c r="DS370" s="28"/>
      <c r="DT370" s="28"/>
      <c r="DU370" s="28"/>
      <c r="DV370" s="28"/>
      <c r="DW370" s="28"/>
      <c r="DX370" s="28"/>
      <c r="DY370" s="28"/>
      <c r="DZ370" s="28"/>
      <c r="EA370" s="28"/>
      <c r="EB370" s="28"/>
      <c r="EC370" s="28"/>
      <c r="ED370" s="28"/>
      <c r="EE370" s="28"/>
      <c r="EF370" s="28"/>
      <c r="EG370" s="28"/>
      <c r="EH370" s="28"/>
    </row>
    <row r="371" spans="1:138" x14ac:dyDescent="0.2">
      <c r="A371" s="29" t="s">
        <v>138</v>
      </c>
      <c r="B371" s="29" t="s">
        <v>42</v>
      </c>
      <c r="C371" s="29" t="s">
        <v>140</v>
      </c>
      <c r="D371" s="29" t="s">
        <v>141</v>
      </c>
      <c r="E371" s="28"/>
      <c r="F371" s="28"/>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28"/>
      <c r="AR371" s="28"/>
      <c r="AS371" s="28"/>
      <c r="AT371" s="33"/>
      <c r="AU371" s="33"/>
      <c r="AV371" s="33"/>
      <c r="AW371" s="33"/>
      <c r="AX371" s="33"/>
      <c r="AY371" s="33"/>
      <c r="AZ371" s="33"/>
      <c r="BA371" s="33"/>
      <c r="BB371" s="28"/>
      <c r="BC371" s="28"/>
      <c r="BD371" s="28"/>
      <c r="BE371" s="28"/>
      <c r="BF371" s="28"/>
      <c r="BG371" s="28"/>
      <c r="BH371" s="28"/>
      <c r="BI371" s="28"/>
      <c r="BJ371" s="28"/>
      <c r="BK371" s="28"/>
      <c r="BL371" s="33"/>
      <c r="BM371" s="33"/>
      <c r="BN371" s="33"/>
      <c r="BO371" s="33"/>
      <c r="BP371" s="33"/>
      <c r="BQ371" s="33"/>
      <c r="BR371" s="33"/>
      <c r="BS371" s="33"/>
      <c r="BT371" s="28"/>
      <c r="BU371" s="28"/>
      <c r="BV371" s="28"/>
      <c r="BW371" s="28"/>
      <c r="BX371" s="28"/>
      <c r="BY371" s="28"/>
      <c r="BZ371" s="28"/>
      <c r="CA371" s="28"/>
      <c r="CB371" s="28"/>
      <c r="CC371" s="28"/>
      <c r="CD371" s="33"/>
      <c r="CE371" s="33"/>
      <c r="CF371" s="33"/>
      <c r="CG371" s="33"/>
      <c r="CH371" s="33"/>
      <c r="CI371" s="33"/>
      <c r="CJ371" s="33"/>
      <c r="CK371" s="33"/>
      <c r="CL371" s="28"/>
      <c r="CM371" s="28"/>
      <c r="CN371" s="28"/>
      <c r="CO371" s="28"/>
      <c r="CP371" s="28"/>
      <c r="CQ371" s="28"/>
      <c r="CR371" s="28"/>
      <c r="CS371" s="28"/>
      <c r="CT371" s="28"/>
      <c r="CU371" s="28"/>
      <c r="CV371" s="33"/>
      <c r="CW371" s="33"/>
      <c r="CX371" s="33"/>
      <c r="CY371" s="33"/>
      <c r="CZ371" s="33"/>
      <c r="DA371" s="33"/>
      <c r="DB371" s="33"/>
      <c r="DC371" s="33"/>
      <c r="DD371" s="28"/>
      <c r="DE371" s="28"/>
      <c r="DF371" s="28"/>
      <c r="DG371" s="28"/>
      <c r="DH371" s="28"/>
      <c r="DI371" s="28"/>
      <c r="DJ371" s="28"/>
      <c r="DK371" s="28"/>
      <c r="DL371" s="28"/>
      <c r="DM371" s="28"/>
      <c r="DN371" s="28"/>
      <c r="DO371" s="28"/>
      <c r="DP371" s="28"/>
      <c r="DQ371" s="28"/>
      <c r="DR371" s="28"/>
      <c r="DS371" s="28"/>
      <c r="DT371" s="28"/>
      <c r="DU371" s="28"/>
      <c r="DV371" s="28"/>
      <c r="DW371" s="28"/>
      <c r="DX371" s="28"/>
      <c r="DY371" s="28"/>
      <c r="DZ371" s="28"/>
      <c r="EA371" s="28"/>
      <c r="EB371" s="28"/>
      <c r="EC371" s="28"/>
      <c r="ED371" s="28"/>
      <c r="EE371" s="28"/>
      <c r="EF371" s="28"/>
      <c r="EG371" s="28"/>
      <c r="EH371" s="28"/>
    </row>
    <row r="372" spans="1:138" x14ac:dyDescent="0.2">
      <c r="A372" s="29" t="s">
        <v>45</v>
      </c>
      <c r="B372" s="28">
        <v>71.3</v>
      </c>
      <c r="C372" s="31">
        <f>B344</f>
        <v>1779.9809523809524</v>
      </c>
      <c r="D372" s="28">
        <f>B348</f>
        <v>44.630906250604795</v>
      </c>
      <c r="E372" s="28"/>
      <c r="F372" s="28"/>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28"/>
      <c r="AR372" s="28"/>
      <c r="AS372" s="28"/>
      <c r="AT372" s="33"/>
      <c r="AU372" s="33"/>
      <c r="AV372" s="33"/>
      <c r="AW372" s="33"/>
      <c r="AX372" s="33"/>
      <c r="AY372" s="33"/>
      <c r="AZ372" s="33"/>
      <c r="BA372" s="33"/>
      <c r="BB372" s="28"/>
      <c r="BC372" s="28"/>
      <c r="BD372" s="28"/>
      <c r="BE372" s="28"/>
      <c r="BF372" s="28"/>
      <c r="BG372" s="28"/>
      <c r="BH372" s="28"/>
      <c r="BI372" s="28"/>
      <c r="BJ372" s="28"/>
      <c r="BK372" s="28"/>
      <c r="BL372" s="33"/>
      <c r="BM372" s="33"/>
      <c r="BN372" s="33"/>
      <c r="BO372" s="33"/>
      <c r="BP372" s="33"/>
      <c r="BQ372" s="33"/>
      <c r="BR372" s="33"/>
      <c r="BS372" s="33"/>
      <c r="BT372" s="28"/>
      <c r="BU372" s="28"/>
      <c r="BV372" s="28"/>
      <c r="BW372" s="28"/>
      <c r="BX372" s="28"/>
      <c r="BY372" s="28"/>
      <c r="BZ372" s="28"/>
      <c r="CA372" s="28"/>
      <c r="CB372" s="28"/>
      <c r="CC372" s="28"/>
      <c r="CD372" s="33"/>
      <c r="CE372" s="33"/>
      <c r="CF372" s="33"/>
      <c r="CG372" s="33"/>
      <c r="CH372" s="33"/>
      <c r="CI372" s="33"/>
      <c r="CJ372" s="33"/>
      <c r="CK372" s="33"/>
      <c r="CL372" s="28"/>
      <c r="CM372" s="28"/>
      <c r="CN372" s="28"/>
      <c r="CO372" s="28"/>
      <c r="CP372" s="28"/>
      <c r="CQ372" s="28"/>
      <c r="CR372" s="28"/>
      <c r="CS372" s="28"/>
      <c r="CT372" s="28"/>
      <c r="CU372" s="28"/>
      <c r="CV372" s="33"/>
      <c r="CW372" s="33"/>
      <c r="CX372" s="33"/>
      <c r="CY372" s="33"/>
      <c r="CZ372" s="33"/>
      <c r="DA372" s="33"/>
      <c r="DB372" s="33"/>
      <c r="DC372" s="33"/>
      <c r="DD372" s="28"/>
      <c r="DE372" s="28"/>
      <c r="DF372" s="28"/>
      <c r="DG372" s="28"/>
      <c r="DH372" s="28"/>
      <c r="DI372" s="28"/>
      <c r="DJ372" s="28"/>
      <c r="DK372" s="28"/>
      <c r="DL372" s="28"/>
      <c r="DM372" s="28"/>
      <c r="DN372" s="28"/>
      <c r="DO372" s="28"/>
      <c r="DP372" s="28"/>
      <c r="DQ372" s="28"/>
      <c r="DR372" s="28"/>
      <c r="DS372" s="28"/>
      <c r="DT372" s="28"/>
      <c r="DU372" s="28"/>
      <c r="DV372" s="28"/>
      <c r="DW372" s="28"/>
      <c r="DX372" s="28"/>
      <c r="DY372" s="28"/>
      <c r="DZ372" s="28"/>
      <c r="EA372" s="28"/>
      <c r="EB372" s="28"/>
      <c r="EC372" s="28"/>
      <c r="ED372" s="28"/>
      <c r="EE372" s="28"/>
      <c r="EF372" s="28"/>
      <c r="EG372" s="28"/>
      <c r="EH372" s="28"/>
    </row>
    <row r="373" spans="1:138" x14ac:dyDescent="0.2">
      <c r="A373" s="29" t="s">
        <v>113</v>
      </c>
      <c r="B373" s="28">
        <v>45.5</v>
      </c>
      <c r="C373" s="31">
        <f>T344</f>
        <v>1432.9724770642201</v>
      </c>
      <c r="D373" s="28">
        <f>T348</f>
        <v>31.308827237789192</v>
      </c>
      <c r="E373" s="28"/>
      <c r="F373" s="28"/>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28"/>
      <c r="AR373" s="28"/>
      <c r="AS373" s="28"/>
      <c r="AT373" s="33"/>
      <c r="AU373" s="33"/>
      <c r="AV373" s="33"/>
      <c r="AW373" s="33"/>
      <c r="AX373" s="33"/>
      <c r="AY373" s="33"/>
      <c r="AZ373" s="33"/>
      <c r="BA373" s="33"/>
      <c r="BB373" s="28"/>
      <c r="BC373" s="28"/>
      <c r="BD373" s="28"/>
      <c r="BE373" s="28"/>
      <c r="BF373" s="28"/>
      <c r="BG373" s="28"/>
      <c r="BH373" s="28"/>
      <c r="BI373" s="28"/>
      <c r="BJ373" s="28"/>
      <c r="BK373" s="28"/>
      <c r="BL373" s="33"/>
      <c r="BM373" s="33"/>
      <c r="BN373" s="33"/>
      <c r="BO373" s="33"/>
      <c r="BP373" s="33"/>
      <c r="BQ373" s="33"/>
      <c r="BR373" s="33"/>
      <c r="BS373" s="33"/>
      <c r="BT373" s="28"/>
      <c r="BU373" s="28"/>
      <c r="BV373" s="28"/>
      <c r="BW373" s="28"/>
      <c r="BX373" s="28"/>
      <c r="BY373" s="28"/>
      <c r="BZ373" s="28"/>
      <c r="CA373" s="28"/>
      <c r="CB373" s="28"/>
      <c r="CC373" s="28"/>
      <c r="CD373" s="33"/>
      <c r="CE373" s="33"/>
      <c r="CF373" s="33"/>
      <c r="CG373" s="33"/>
      <c r="CH373" s="33"/>
      <c r="CI373" s="33"/>
      <c r="CJ373" s="33"/>
      <c r="CK373" s="33"/>
      <c r="CL373" s="28"/>
      <c r="CM373" s="28"/>
      <c r="CN373" s="28"/>
      <c r="CO373" s="28"/>
      <c r="CP373" s="28"/>
      <c r="CQ373" s="28"/>
      <c r="CR373" s="28"/>
      <c r="CS373" s="28"/>
      <c r="CT373" s="28"/>
      <c r="CU373" s="28"/>
      <c r="CV373" s="33"/>
      <c r="CW373" s="33"/>
      <c r="CX373" s="33"/>
      <c r="CY373" s="33"/>
      <c r="CZ373" s="33"/>
      <c r="DA373" s="33"/>
      <c r="DB373" s="33"/>
      <c r="DC373" s="33"/>
      <c r="DD373" s="28"/>
      <c r="DE373" s="28"/>
      <c r="DF373" s="28"/>
      <c r="DG373" s="28"/>
      <c r="DH373" s="28"/>
      <c r="DI373" s="28"/>
      <c r="DJ373" s="28"/>
      <c r="DK373" s="28"/>
      <c r="DL373" s="28"/>
      <c r="DM373" s="28"/>
      <c r="DN373" s="28"/>
      <c r="DO373" s="28"/>
      <c r="DP373" s="28"/>
      <c r="DQ373" s="28"/>
      <c r="DR373" s="28"/>
      <c r="DS373" s="28"/>
      <c r="DT373" s="28"/>
      <c r="DU373" s="28"/>
      <c r="DV373" s="28"/>
      <c r="DW373" s="28"/>
      <c r="DX373" s="28"/>
      <c r="DY373" s="28"/>
      <c r="DZ373" s="28"/>
      <c r="EA373" s="28"/>
      <c r="EB373" s="28"/>
      <c r="EC373" s="28"/>
      <c r="ED373" s="28"/>
      <c r="EE373" s="28"/>
      <c r="EF373" s="28"/>
      <c r="EG373" s="28"/>
      <c r="EH373" s="28"/>
    </row>
    <row r="374" spans="1:138" x14ac:dyDescent="0.2">
      <c r="A374" s="29" t="s">
        <v>51</v>
      </c>
      <c r="B374" s="28">
        <v>19.5</v>
      </c>
      <c r="C374" s="31">
        <f>AL344</f>
        <v>840.17224880382776</v>
      </c>
      <c r="D374" s="28">
        <f>AL348</f>
        <v>24.129213487731572</v>
      </c>
      <c r="E374" s="28"/>
      <c r="F374" s="28"/>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28"/>
      <c r="AR374" s="28"/>
      <c r="AS374" s="28"/>
      <c r="AT374" s="33"/>
      <c r="AU374" s="33"/>
      <c r="AV374" s="33"/>
      <c r="AW374" s="33"/>
      <c r="AX374" s="33"/>
      <c r="AY374" s="33"/>
      <c r="AZ374" s="33"/>
      <c r="BA374" s="33"/>
      <c r="BB374" s="28"/>
      <c r="BC374" s="28"/>
      <c r="BD374" s="28"/>
      <c r="BE374" s="28"/>
      <c r="BF374" s="28"/>
      <c r="BG374" s="28"/>
      <c r="BH374" s="28"/>
      <c r="BI374" s="28"/>
      <c r="BJ374" s="28"/>
      <c r="BK374" s="28"/>
      <c r="BL374" s="33"/>
      <c r="BM374" s="33"/>
      <c r="BN374" s="33"/>
      <c r="BO374" s="33"/>
      <c r="BP374" s="33"/>
      <c r="BQ374" s="33"/>
      <c r="BR374" s="33"/>
      <c r="BS374" s="33"/>
      <c r="BT374" s="28"/>
      <c r="BU374" s="28"/>
      <c r="BV374" s="28"/>
      <c r="BW374" s="28"/>
      <c r="BX374" s="28"/>
      <c r="BY374" s="28"/>
      <c r="BZ374" s="28"/>
      <c r="CA374" s="28"/>
      <c r="CB374" s="28"/>
      <c r="CC374" s="28"/>
      <c r="CD374" s="33"/>
      <c r="CE374" s="33"/>
      <c r="CF374" s="33"/>
      <c r="CG374" s="33"/>
      <c r="CH374" s="33"/>
      <c r="CI374" s="33"/>
      <c r="CJ374" s="33"/>
      <c r="CK374" s="33"/>
      <c r="CL374" s="28"/>
      <c r="CM374" s="28"/>
      <c r="CN374" s="28"/>
      <c r="CO374" s="28"/>
      <c r="CP374" s="28"/>
      <c r="CQ374" s="28"/>
      <c r="CR374" s="28"/>
      <c r="CS374" s="28"/>
      <c r="CT374" s="28"/>
      <c r="CU374" s="28"/>
      <c r="CV374" s="33"/>
      <c r="CW374" s="33"/>
      <c r="CX374" s="33"/>
      <c r="CY374" s="33"/>
      <c r="CZ374" s="33"/>
      <c r="DA374" s="33"/>
      <c r="DB374" s="33"/>
      <c r="DC374" s="33"/>
      <c r="DD374" s="28"/>
      <c r="DE374" s="28"/>
      <c r="DF374" s="28"/>
      <c r="DG374" s="28"/>
      <c r="DH374" s="28"/>
      <c r="DI374" s="28"/>
      <c r="DJ374" s="28"/>
      <c r="DK374" s="28"/>
      <c r="DL374" s="28"/>
      <c r="DM374" s="28"/>
      <c r="DN374" s="28"/>
      <c r="DO374" s="28"/>
      <c r="DP374" s="28"/>
      <c r="DQ374" s="28"/>
      <c r="DR374" s="28"/>
      <c r="DS374" s="28"/>
      <c r="DT374" s="28"/>
      <c r="DU374" s="28"/>
      <c r="DV374" s="28"/>
      <c r="DW374" s="28"/>
      <c r="DX374" s="28"/>
      <c r="DY374" s="28"/>
      <c r="DZ374" s="28"/>
      <c r="EA374" s="28"/>
      <c r="EB374" s="28"/>
      <c r="EC374" s="28"/>
      <c r="ED374" s="28"/>
      <c r="EE374" s="28"/>
      <c r="EF374" s="28"/>
      <c r="EG374" s="28"/>
      <c r="EH374" s="28"/>
    </row>
    <row r="375" spans="1:138" x14ac:dyDescent="0.2">
      <c r="A375" s="29" t="s">
        <v>55</v>
      </c>
      <c r="B375" s="28">
        <v>-14.3</v>
      </c>
      <c r="C375" s="31">
        <f>BD344</f>
        <v>297.2731707317073</v>
      </c>
      <c r="D375" s="28">
        <f>BD348</f>
        <v>6.9348507223437288</v>
      </c>
      <c r="E375" s="28"/>
      <c r="F375" s="28"/>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c r="AM375" s="33"/>
      <c r="AN375" s="33"/>
      <c r="AO375" s="33"/>
      <c r="AP375" s="33"/>
      <c r="AQ375" s="28"/>
      <c r="AR375" s="28"/>
      <c r="AS375" s="28"/>
      <c r="AT375" s="33"/>
      <c r="AU375" s="33"/>
      <c r="AV375" s="33"/>
      <c r="AW375" s="33"/>
      <c r="AX375" s="33"/>
      <c r="AY375" s="33"/>
      <c r="AZ375" s="33"/>
      <c r="BA375" s="33"/>
      <c r="BB375" s="28"/>
      <c r="BC375" s="28"/>
      <c r="BD375" s="28"/>
      <c r="BE375" s="28"/>
      <c r="BF375" s="28"/>
      <c r="BG375" s="28"/>
      <c r="BH375" s="28"/>
      <c r="BI375" s="28"/>
      <c r="BJ375" s="28"/>
      <c r="BK375" s="28"/>
      <c r="BL375" s="33"/>
      <c r="BM375" s="33"/>
      <c r="BN375" s="33"/>
      <c r="BO375" s="33"/>
      <c r="BP375" s="33"/>
      <c r="BQ375" s="33"/>
      <c r="BR375" s="33"/>
      <c r="BS375" s="33"/>
      <c r="BT375" s="28"/>
      <c r="BU375" s="28"/>
      <c r="BV375" s="28"/>
      <c r="BW375" s="28"/>
      <c r="BX375" s="28"/>
      <c r="BY375" s="28"/>
      <c r="BZ375" s="28"/>
      <c r="CA375" s="28"/>
      <c r="CB375" s="28"/>
      <c r="CC375" s="28"/>
      <c r="CD375" s="33"/>
      <c r="CE375" s="33"/>
      <c r="CF375" s="33"/>
      <c r="CG375" s="33"/>
      <c r="CH375" s="33"/>
      <c r="CI375" s="33"/>
      <c r="CJ375" s="33"/>
      <c r="CK375" s="33"/>
      <c r="CL375" s="28"/>
      <c r="CM375" s="28"/>
      <c r="CN375" s="28"/>
      <c r="CO375" s="28"/>
      <c r="CP375" s="28"/>
      <c r="CQ375" s="28"/>
      <c r="CR375" s="28"/>
      <c r="CS375" s="28"/>
      <c r="CT375" s="28"/>
      <c r="CU375" s="28"/>
      <c r="CV375" s="33"/>
      <c r="CW375" s="33"/>
      <c r="CX375" s="33"/>
      <c r="CY375" s="33"/>
      <c r="CZ375" s="33"/>
      <c r="DA375" s="33"/>
      <c r="DB375" s="33"/>
      <c r="DC375" s="33"/>
      <c r="DD375" s="28"/>
      <c r="DE375" s="28"/>
      <c r="DF375" s="28"/>
      <c r="DG375" s="28"/>
      <c r="DH375" s="28"/>
      <c r="DI375" s="28"/>
      <c r="DJ375" s="28"/>
      <c r="DK375" s="28"/>
      <c r="DL375" s="28"/>
      <c r="DM375" s="28"/>
      <c r="DN375" s="28"/>
      <c r="DO375" s="28"/>
      <c r="DP375" s="28"/>
      <c r="DQ375" s="28"/>
      <c r="DR375" s="28"/>
      <c r="DS375" s="28"/>
      <c r="DT375" s="28"/>
      <c r="DU375" s="28"/>
      <c r="DV375" s="28"/>
      <c r="DW375" s="28"/>
      <c r="DX375" s="28"/>
      <c r="DY375" s="28"/>
      <c r="DZ375" s="28"/>
      <c r="EA375" s="28"/>
      <c r="EB375" s="28"/>
      <c r="EC375" s="28"/>
      <c r="ED375" s="28"/>
      <c r="EE375" s="28"/>
      <c r="EF375" s="28"/>
      <c r="EG375" s="28"/>
      <c r="EH375" s="28"/>
    </row>
    <row r="376" spans="1:138" x14ac:dyDescent="0.2">
      <c r="A376" s="29" t="s">
        <v>139</v>
      </c>
      <c r="B376" s="28">
        <v>-40.700000000000003</v>
      </c>
      <c r="C376" s="31">
        <f>BV344</f>
        <v>260.65753424657532</v>
      </c>
      <c r="D376" s="28">
        <f>BV348</f>
        <v>6.7828484015193675</v>
      </c>
      <c r="E376" s="28"/>
      <c r="F376" s="28"/>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c r="AM376" s="33"/>
      <c r="AN376" s="33"/>
      <c r="AO376" s="33"/>
      <c r="AP376" s="33"/>
      <c r="AQ376" s="28"/>
      <c r="AR376" s="28"/>
      <c r="AS376" s="28"/>
      <c r="AT376" s="33"/>
      <c r="AU376" s="33"/>
      <c r="AV376" s="33"/>
      <c r="AW376" s="33"/>
      <c r="AX376" s="33"/>
      <c r="AY376" s="33"/>
      <c r="AZ376" s="33"/>
      <c r="BA376" s="33"/>
      <c r="BB376" s="28"/>
      <c r="BC376" s="28"/>
      <c r="BD376" s="28"/>
      <c r="BE376" s="28"/>
      <c r="BF376" s="28"/>
      <c r="BG376" s="28"/>
      <c r="BH376" s="28"/>
      <c r="BI376" s="28"/>
      <c r="BJ376" s="28"/>
      <c r="BK376" s="28"/>
      <c r="BL376" s="33"/>
      <c r="BM376" s="33"/>
      <c r="BN376" s="33"/>
      <c r="BO376" s="33"/>
      <c r="BP376" s="33"/>
      <c r="BQ376" s="33"/>
      <c r="BR376" s="33"/>
      <c r="BS376" s="33"/>
      <c r="BT376" s="28"/>
      <c r="BU376" s="28"/>
      <c r="BV376" s="28"/>
      <c r="BW376" s="28"/>
      <c r="BX376" s="28"/>
      <c r="BY376" s="28"/>
      <c r="BZ376" s="28"/>
      <c r="CA376" s="28"/>
      <c r="CB376" s="28"/>
      <c r="CC376" s="28"/>
      <c r="CD376" s="33"/>
      <c r="CE376" s="33"/>
      <c r="CF376" s="33"/>
      <c r="CG376" s="33"/>
      <c r="CH376" s="33"/>
      <c r="CI376" s="33"/>
      <c r="CJ376" s="33"/>
      <c r="CK376" s="33"/>
      <c r="CL376" s="28"/>
      <c r="CM376" s="28"/>
      <c r="CN376" s="28"/>
      <c r="CO376" s="28"/>
      <c r="CP376" s="28"/>
      <c r="CQ376" s="28"/>
      <c r="CR376" s="28"/>
      <c r="CS376" s="28"/>
      <c r="CT376" s="28"/>
      <c r="CU376" s="28"/>
      <c r="CV376" s="33"/>
      <c r="CW376" s="33"/>
      <c r="CX376" s="33"/>
      <c r="CY376" s="33"/>
      <c r="CZ376" s="33"/>
      <c r="DA376" s="33"/>
      <c r="DB376" s="33"/>
      <c r="DC376" s="33"/>
      <c r="DD376" s="28"/>
      <c r="DE376" s="28"/>
      <c r="DF376" s="28"/>
      <c r="DG376" s="28"/>
      <c r="DH376" s="28"/>
      <c r="DI376" s="28"/>
      <c r="DJ376" s="28"/>
      <c r="DK376" s="28"/>
      <c r="DL376" s="28"/>
      <c r="DM376" s="28"/>
      <c r="DN376" s="28"/>
      <c r="DO376" s="28"/>
      <c r="DP376" s="28"/>
      <c r="DQ376" s="28"/>
      <c r="DR376" s="28"/>
      <c r="DS376" s="28"/>
      <c r="DT376" s="28"/>
      <c r="DU376" s="28"/>
      <c r="DV376" s="28"/>
      <c r="DW376" s="28"/>
      <c r="DX376" s="28"/>
      <c r="DY376" s="28"/>
      <c r="DZ376" s="28"/>
      <c r="EA376" s="28"/>
      <c r="EB376" s="28"/>
      <c r="EC376" s="28"/>
      <c r="ED376" s="28"/>
      <c r="EE376" s="28"/>
      <c r="EF376" s="28"/>
      <c r="EG376" s="28"/>
      <c r="EH376" s="28"/>
    </row>
    <row r="377" spans="1:138" x14ac:dyDescent="0.2">
      <c r="A377" s="29" t="s">
        <v>37</v>
      </c>
      <c r="B377" s="28">
        <v>-90</v>
      </c>
      <c r="C377" s="31">
        <f>CN344</f>
        <v>195.34899328859061</v>
      </c>
      <c r="D377" s="28">
        <f>CN348</f>
        <v>6.7660627495618328</v>
      </c>
      <c r="E377" s="28"/>
      <c r="F377" s="28"/>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3"/>
      <c r="AN377" s="33"/>
      <c r="AO377" s="33"/>
      <c r="AP377" s="33"/>
      <c r="AQ377" s="28"/>
      <c r="AR377" s="28"/>
      <c r="AS377" s="28"/>
      <c r="AT377" s="33"/>
      <c r="AU377" s="33"/>
      <c r="AV377" s="33"/>
      <c r="AW377" s="33"/>
      <c r="AX377" s="33"/>
      <c r="AY377" s="33"/>
      <c r="AZ377" s="33"/>
      <c r="BA377" s="33"/>
      <c r="BB377" s="28"/>
      <c r="BC377" s="28"/>
      <c r="BD377" s="28"/>
      <c r="BE377" s="28"/>
      <c r="BF377" s="28"/>
      <c r="BG377" s="28"/>
      <c r="BH377" s="28"/>
      <c r="BI377" s="28"/>
      <c r="BJ377" s="28"/>
      <c r="BK377" s="28"/>
      <c r="BL377" s="33"/>
      <c r="BM377" s="33"/>
      <c r="BN377" s="33"/>
      <c r="BO377" s="33"/>
      <c r="BP377" s="33"/>
      <c r="BQ377" s="33"/>
      <c r="BR377" s="33"/>
      <c r="BS377" s="33"/>
      <c r="BT377" s="28"/>
      <c r="BU377" s="28"/>
      <c r="BV377" s="28"/>
      <c r="BW377" s="28"/>
      <c r="BX377" s="28"/>
      <c r="BY377" s="28"/>
      <c r="BZ377" s="28"/>
      <c r="CA377" s="28"/>
      <c r="CB377" s="28"/>
      <c r="CC377" s="28"/>
      <c r="CD377" s="33"/>
      <c r="CE377" s="33"/>
      <c r="CF377" s="33"/>
      <c r="CG377" s="33"/>
      <c r="CH377" s="33"/>
      <c r="CI377" s="33"/>
      <c r="CJ377" s="33"/>
      <c r="CK377" s="33"/>
      <c r="CL377" s="28"/>
      <c r="CM377" s="28"/>
      <c r="CN377" s="28"/>
      <c r="CO377" s="28"/>
      <c r="CP377" s="28"/>
      <c r="CQ377" s="28"/>
      <c r="CR377" s="28"/>
      <c r="CS377" s="28"/>
      <c r="CT377" s="28"/>
      <c r="CU377" s="28"/>
      <c r="CV377" s="33"/>
      <c r="CW377" s="33"/>
      <c r="CX377" s="33"/>
      <c r="CY377" s="33"/>
      <c r="CZ377" s="33"/>
      <c r="DA377" s="33"/>
      <c r="DB377" s="33"/>
      <c r="DC377" s="33"/>
      <c r="DD377" s="28"/>
      <c r="DE377" s="28"/>
      <c r="DF377" s="28"/>
      <c r="DG377" s="28"/>
      <c r="DH377" s="28"/>
      <c r="DI377" s="28"/>
      <c r="DJ377" s="28"/>
      <c r="DK377" s="28"/>
      <c r="DL377" s="28"/>
      <c r="DM377" s="28"/>
      <c r="DN377" s="28"/>
      <c r="DO377" s="28"/>
      <c r="DP377" s="28"/>
      <c r="DQ377" s="28"/>
      <c r="DR377" s="28"/>
      <c r="DS377" s="28"/>
      <c r="DT377" s="28"/>
      <c r="DU377" s="28"/>
      <c r="DV377" s="28"/>
      <c r="DW377" s="28"/>
      <c r="DX377" s="28"/>
      <c r="DY377" s="28"/>
      <c r="DZ377" s="28"/>
      <c r="EA377" s="28"/>
      <c r="EB377" s="28"/>
      <c r="EC377" s="28"/>
      <c r="ED377" s="28"/>
      <c r="EE377" s="28"/>
      <c r="EF377" s="28"/>
      <c r="EG377" s="28"/>
      <c r="EH377" s="28"/>
    </row>
    <row r="378" spans="1:138" x14ac:dyDescent="0.2">
      <c r="A378" s="28"/>
      <c r="B378" s="28"/>
      <c r="C378" s="28"/>
      <c r="D378" s="28"/>
      <c r="E378" s="28"/>
      <c r="F378" s="28"/>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c r="AM378" s="33"/>
      <c r="AN378" s="33"/>
      <c r="AO378" s="33"/>
      <c r="AP378" s="33"/>
      <c r="AQ378" s="28"/>
      <c r="AR378" s="28"/>
      <c r="AS378" s="28"/>
      <c r="AT378" s="33"/>
      <c r="AU378" s="33"/>
      <c r="AV378" s="33"/>
      <c r="AW378" s="33"/>
      <c r="AX378" s="33"/>
      <c r="AY378" s="33"/>
      <c r="AZ378" s="33"/>
      <c r="BA378" s="33"/>
      <c r="BB378" s="28"/>
      <c r="BC378" s="28"/>
      <c r="BD378" s="28"/>
      <c r="BE378" s="28"/>
      <c r="BF378" s="28"/>
      <c r="BG378" s="28"/>
      <c r="BH378" s="28"/>
      <c r="BI378" s="28"/>
      <c r="BJ378" s="28"/>
      <c r="BK378" s="28"/>
      <c r="BL378" s="33"/>
      <c r="BM378" s="33"/>
      <c r="BN378" s="33"/>
      <c r="BO378" s="33"/>
      <c r="BP378" s="33"/>
      <c r="BQ378" s="33"/>
      <c r="BR378" s="33"/>
      <c r="BS378" s="33"/>
      <c r="BT378" s="28"/>
      <c r="BU378" s="28"/>
      <c r="BV378" s="28"/>
      <c r="BW378" s="28"/>
      <c r="BX378" s="28"/>
      <c r="BY378" s="28"/>
      <c r="BZ378" s="28"/>
      <c r="CA378" s="28"/>
      <c r="CB378" s="28"/>
      <c r="CC378" s="28"/>
      <c r="CD378" s="33"/>
      <c r="CE378" s="33"/>
      <c r="CF378" s="33"/>
      <c r="CG378" s="33"/>
      <c r="CH378" s="33"/>
      <c r="CI378" s="33"/>
      <c r="CJ378" s="33"/>
      <c r="CK378" s="33"/>
      <c r="CL378" s="28"/>
      <c r="CM378" s="28"/>
      <c r="CN378" s="28"/>
      <c r="CO378" s="28"/>
      <c r="CP378" s="28"/>
      <c r="CQ378" s="28"/>
      <c r="CR378" s="28"/>
      <c r="CS378" s="28"/>
      <c r="CT378" s="28"/>
      <c r="CU378" s="28"/>
      <c r="CV378" s="33"/>
      <c r="CW378" s="33"/>
      <c r="CX378" s="33"/>
      <c r="CY378" s="33"/>
      <c r="CZ378" s="33"/>
      <c r="DA378" s="33"/>
      <c r="DB378" s="33"/>
      <c r="DC378" s="33"/>
      <c r="DD378" s="28"/>
      <c r="DE378" s="28"/>
      <c r="DF378" s="28"/>
      <c r="DG378" s="28"/>
      <c r="DH378" s="28"/>
      <c r="DI378" s="28"/>
      <c r="DJ378" s="28"/>
      <c r="DK378" s="28"/>
      <c r="DL378" s="28"/>
      <c r="DM378" s="28"/>
      <c r="DN378" s="28"/>
      <c r="DO378" s="28"/>
      <c r="DP378" s="28"/>
      <c r="DQ378" s="28"/>
      <c r="DR378" s="28"/>
      <c r="DS378" s="28"/>
      <c r="DT378" s="28"/>
      <c r="DU378" s="28"/>
      <c r="DV378" s="28"/>
      <c r="DW378" s="28"/>
      <c r="DX378" s="28"/>
      <c r="DY378" s="28"/>
      <c r="DZ378" s="28"/>
      <c r="EA378" s="28"/>
      <c r="EB378" s="28"/>
      <c r="EC378" s="28"/>
      <c r="ED378" s="28"/>
      <c r="EE378" s="28"/>
      <c r="EF378" s="28"/>
      <c r="EG378" s="28"/>
      <c r="EH378" s="28"/>
    </row>
    <row r="379" spans="1:138" ht="15.75" x14ac:dyDescent="0.25">
      <c r="A379" s="30" t="s">
        <v>58</v>
      </c>
      <c r="B379" s="28"/>
      <c r="C379" s="28"/>
      <c r="D379" s="28"/>
      <c r="E379" s="28"/>
      <c r="F379" s="28"/>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c r="AM379" s="33"/>
      <c r="AN379" s="33"/>
      <c r="AO379" s="33"/>
      <c r="AP379" s="33"/>
      <c r="AQ379" s="28"/>
      <c r="AR379" s="28"/>
      <c r="AS379" s="28"/>
      <c r="AT379" s="33"/>
      <c r="AU379" s="33"/>
      <c r="AV379" s="33"/>
      <c r="AW379" s="33"/>
      <c r="AX379" s="33"/>
      <c r="AY379" s="33"/>
      <c r="AZ379" s="33"/>
      <c r="BA379" s="33"/>
      <c r="BB379" s="28"/>
      <c r="BC379" s="28"/>
      <c r="BD379" s="28"/>
      <c r="BE379" s="28"/>
      <c r="BF379" s="28"/>
      <c r="BG379" s="28"/>
      <c r="BH379" s="28"/>
      <c r="BI379" s="28"/>
      <c r="BJ379" s="28"/>
      <c r="BK379" s="28"/>
      <c r="BL379" s="33"/>
      <c r="BM379" s="33"/>
      <c r="BN379" s="33"/>
      <c r="BO379" s="33"/>
      <c r="BP379" s="33"/>
      <c r="BQ379" s="33"/>
      <c r="BR379" s="33"/>
      <c r="BS379" s="33"/>
      <c r="BT379" s="28"/>
      <c r="BU379" s="28"/>
      <c r="BV379" s="28"/>
      <c r="BW379" s="28"/>
      <c r="BX379" s="28"/>
      <c r="BY379" s="28"/>
      <c r="BZ379" s="28"/>
      <c r="CA379" s="28"/>
      <c r="CB379" s="28"/>
      <c r="CC379" s="28"/>
      <c r="CD379" s="33"/>
      <c r="CE379" s="33"/>
      <c r="CF379" s="33"/>
      <c r="CG379" s="33"/>
      <c r="CH379" s="33"/>
      <c r="CI379" s="33"/>
      <c r="CJ379" s="33"/>
      <c r="CK379" s="33"/>
      <c r="CL379" s="28"/>
      <c r="CM379" s="28"/>
      <c r="CN379" s="28"/>
      <c r="CO379" s="28"/>
      <c r="CP379" s="28"/>
      <c r="CQ379" s="28"/>
      <c r="CR379" s="28"/>
      <c r="CS379" s="28"/>
      <c r="CT379" s="28"/>
      <c r="CU379" s="28"/>
      <c r="CV379" s="33"/>
      <c r="CW379" s="33"/>
      <c r="CX379" s="33"/>
      <c r="CY379" s="33"/>
      <c r="CZ379" s="33"/>
      <c r="DA379" s="33"/>
      <c r="DB379" s="33"/>
      <c r="DC379" s="33"/>
      <c r="DD379" s="28"/>
      <c r="DE379" s="28"/>
      <c r="DF379" s="28"/>
      <c r="DG379" s="28"/>
      <c r="DH379" s="28"/>
      <c r="DI379" s="28"/>
      <c r="DJ379" s="28"/>
      <c r="DK379" s="28"/>
      <c r="DL379" s="28"/>
      <c r="DM379" s="28"/>
      <c r="DN379" s="28"/>
      <c r="DO379" s="28"/>
      <c r="DP379" s="28"/>
      <c r="DQ379" s="28"/>
      <c r="DR379" s="28"/>
      <c r="DS379" s="28"/>
      <c r="DT379" s="28"/>
      <c r="DU379" s="28"/>
      <c r="DV379" s="28"/>
      <c r="DW379" s="28"/>
      <c r="DX379" s="28"/>
      <c r="DY379" s="28"/>
      <c r="DZ379" s="28"/>
      <c r="EA379" s="28"/>
      <c r="EB379" s="28"/>
      <c r="EC379" s="28"/>
      <c r="ED379" s="28"/>
      <c r="EE379" s="28"/>
      <c r="EF379" s="28"/>
      <c r="EG379" s="28"/>
      <c r="EH379" s="28"/>
    </row>
    <row r="380" spans="1:138" x14ac:dyDescent="0.2">
      <c r="A380" s="29" t="s">
        <v>138</v>
      </c>
      <c r="B380" s="29" t="s">
        <v>42</v>
      </c>
      <c r="C380" s="29" t="s">
        <v>140</v>
      </c>
      <c r="D380" s="29" t="s">
        <v>141</v>
      </c>
      <c r="E380" s="28"/>
      <c r="F380" s="28"/>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c r="AM380" s="33"/>
      <c r="AN380" s="33"/>
      <c r="AO380" s="33"/>
      <c r="AP380" s="33"/>
      <c r="AQ380" s="28"/>
      <c r="AR380" s="28"/>
      <c r="AS380" s="28"/>
      <c r="AT380" s="33"/>
      <c r="AU380" s="33"/>
      <c r="AV380" s="33"/>
      <c r="AW380" s="33"/>
      <c r="AX380" s="33"/>
      <c r="AY380" s="33"/>
      <c r="AZ380" s="33"/>
      <c r="BA380" s="33"/>
      <c r="BB380" s="28"/>
      <c r="BC380" s="28"/>
      <c r="BD380" s="28"/>
      <c r="BE380" s="28"/>
      <c r="BF380" s="28"/>
      <c r="BG380" s="28"/>
      <c r="BH380" s="28"/>
      <c r="BI380" s="28"/>
      <c r="BJ380" s="28"/>
      <c r="BK380" s="28"/>
      <c r="BL380" s="33"/>
      <c r="BM380" s="33"/>
      <c r="BN380" s="33"/>
      <c r="BO380" s="33"/>
      <c r="BP380" s="33"/>
      <c r="BQ380" s="33"/>
      <c r="BR380" s="33"/>
      <c r="BS380" s="33"/>
      <c r="BT380" s="28"/>
      <c r="BU380" s="28"/>
      <c r="BV380" s="28"/>
      <c r="BW380" s="28"/>
      <c r="BX380" s="28"/>
      <c r="BY380" s="28"/>
      <c r="BZ380" s="28"/>
      <c r="CA380" s="28"/>
      <c r="CB380" s="28"/>
      <c r="CC380" s="28"/>
      <c r="CD380" s="33"/>
      <c r="CE380" s="33"/>
      <c r="CF380" s="33"/>
      <c r="CG380" s="33"/>
      <c r="CH380" s="33"/>
      <c r="CI380" s="33"/>
      <c r="CJ380" s="33"/>
      <c r="CK380" s="33"/>
      <c r="CL380" s="28"/>
      <c r="CM380" s="28"/>
      <c r="CN380" s="28"/>
      <c r="CO380" s="28"/>
      <c r="CP380" s="28"/>
      <c r="CQ380" s="28"/>
      <c r="CR380" s="28"/>
      <c r="CS380" s="28"/>
      <c r="CT380" s="28"/>
      <c r="CU380" s="28"/>
      <c r="CV380" s="33"/>
      <c r="CW380" s="33"/>
      <c r="CX380" s="33"/>
      <c r="CY380" s="33"/>
      <c r="CZ380" s="33"/>
      <c r="DA380" s="33"/>
      <c r="DB380" s="33"/>
      <c r="DC380" s="33"/>
      <c r="DD380" s="28"/>
      <c r="DE380" s="28"/>
      <c r="DF380" s="28"/>
      <c r="DG380" s="28"/>
      <c r="DH380" s="28"/>
      <c r="DI380" s="28"/>
      <c r="DJ380" s="28"/>
      <c r="DK380" s="28"/>
      <c r="DL380" s="28"/>
      <c r="DM380" s="28"/>
      <c r="DN380" s="28"/>
      <c r="DO380" s="28"/>
      <c r="DP380" s="28"/>
      <c r="DQ380" s="28"/>
      <c r="DR380" s="28"/>
      <c r="DS380" s="28"/>
      <c r="DT380" s="28"/>
      <c r="DU380" s="28"/>
      <c r="DV380" s="28"/>
      <c r="DW380" s="28"/>
      <c r="DX380" s="28"/>
      <c r="DY380" s="28"/>
      <c r="DZ380" s="28"/>
      <c r="EA380" s="28"/>
      <c r="EB380" s="28"/>
      <c r="EC380" s="28"/>
      <c r="ED380" s="28"/>
      <c r="EE380" s="28"/>
      <c r="EF380" s="28"/>
      <c r="EG380" s="28"/>
      <c r="EH380" s="28"/>
    </row>
    <row r="381" spans="1:138" x14ac:dyDescent="0.2">
      <c r="A381" s="29" t="s">
        <v>45</v>
      </c>
      <c r="B381" s="28">
        <v>71.3</v>
      </c>
      <c r="C381" s="31">
        <f>H344</f>
        <v>93.852941176470594</v>
      </c>
      <c r="D381" s="28">
        <f>H348</f>
        <v>5.7637781881390904</v>
      </c>
      <c r="E381" s="28"/>
      <c r="F381" s="28"/>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c r="AM381" s="33"/>
      <c r="AN381" s="33"/>
      <c r="AO381" s="33"/>
      <c r="AP381" s="33"/>
      <c r="AQ381" s="28"/>
      <c r="AR381" s="28"/>
      <c r="AS381" s="28"/>
      <c r="AT381" s="33"/>
      <c r="AU381" s="33"/>
      <c r="AV381" s="33"/>
      <c r="AW381" s="33"/>
      <c r="AX381" s="33"/>
      <c r="AY381" s="33"/>
      <c r="AZ381" s="33"/>
      <c r="BA381" s="33"/>
      <c r="BB381" s="28"/>
      <c r="BC381" s="28"/>
      <c r="BD381" s="28"/>
      <c r="BE381" s="28"/>
      <c r="BF381" s="28"/>
      <c r="BG381" s="28"/>
      <c r="BH381" s="28"/>
      <c r="BI381" s="28"/>
      <c r="BJ381" s="28"/>
      <c r="BK381" s="28"/>
      <c r="BL381" s="33"/>
      <c r="BM381" s="33"/>
      <c r="BN381" s="33"/>
      <c r="BO381" s="33"/>
      <c r="BP381" s="33"/>
      <c r="BQ381" s="33"/>
      <c r="BR381" s="33"/>
      <c r="BS381" s="33"/>
      <c r="BT381" s="28"/>
      <c r="BU381" s="28"/>
      <c r="BV381" s="28"/>
      <c r="BW381" s="28"/>
      <c r="BX381" s="28"/>
      <c r="BY381" s="28"/>
      <c r="BZ381" s="28"/>
      <c r="CA381" s="28"/>
      <c r="CB381" s="28"/>
      <c r="CC381" s="28"/>
      <c r="CD381" s="33"/>
      <c r="CE381" s="33"/>
      <c r="CF381" s="33"/>
      <c r="CG381" s="33"/>
      <c r="CH381" s="33"/>
      <c r="CI381" s="33"/>
      <c r="CJ381" s="33"/>
      <c r="CK381" s="33"/>
      <c r="CL381" s="28"/>
      <c r="CM381" s="28"/>
      <c r="CN381" s="28"/>
      <c r="CO381" s="28"/>
      <c r="CP381" s="28"/>
      <c r="CQ381" s="28"/>
      <c r="CR381" s="28"/>
      <c r="CS381" s="28"/>
      <c r="CT381" s="28"/>
      <c r="CU381" s="28"/>
      <c r="CV381" s="33"/>
      <c r="CW381" s="33"/>
      <c r="CX381" s="33"/>
      <c r="CY381" s="33"/>
      <c r="CZ381" s="33"/>
      <c r="DA381" s="33"/>
      <c r="DB381" s="33"/>
      <c r="DC381" s="33"/>
      <c r="DD381" s="28"/>
      <c r="DE381" s="28"/>
      <c r="DF381" s="28"/>
      <c r="DG381" s="28"/>
      <c r="DH381" s="28"/>
      <c r="DI381" s="28"/>
      <c r="DJ381" s="28"/>
      <c r="DK381" s="28"/>
      <c r="DL381" s="28"/>
      <c r="DM381" s="28"/>
      <c r="DN381" s="28"/>
      <c r="DO381" s="28"/>
      <c r="DP381" s="28"/>
      <c r="DQ381" s="28"/>
      <c r="DR381" s="28"/>
      <c r="DS381" s="28"/>
      <c r="DT381" s="28"/>
      <c r="DU381" s="28"/>
      <c r="DV381" s="28"/>
      <c r="DW381" s="28"/>
      <c r="DX381" s="28"/>
      <c r="DY381" s="28"/>
      <c r="DZ381" s="28"/>
      <c r="EA381" s="28"/>
      <c r="EB381" s="28"/>
      <c r="EC381" s="28"/>
      <c r="ED381" s="28"/>
      <c r="EE381" s="28"/>
      <c r="EF381" s="28"/>
      <c r="EG381" s="28"/>
      <c r="EH381" s="28"/>
    </row>
    <row r="382" spans="1:138" x14ac:dyDescent="0.2">
      <c r="A382" s="29" t="s">
        <v>113</v>
      </c>
      <c r="B382" s="28">
        <v>45.5</v>
      </c>
      <c r="C382" s="31">
        <f>Z344</f>
        <v>55.08450704225352</v>
      </c>
      <c r="D382" s="28">
        <f>Z348</f>
        <v>1.6265779705671171</v>
      </c>
      <c r="E382" s="28"/>
      <c r="F382" s="28"/>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33"/>
      <c r="AM382" s="33"/>
      <c r="AN382" s="33"/>
      <c r="AO382" s="33"/>
      <c r="AP382" s="33"/>
      <c r="AQ382" s="28"/>
      <c r="AR382" s="28"/>
      <c r="AS382" s="28"/>
      <c r="AT382" s="33"/>
      <c r="AU382" s="33"/>
      <c r="AV382" s="33"/>
      <c r="AW382" s="33"/>
      <c r="AX382" s="33"/>
      <c r="AY382" s="33"/>
      <c r="AZ382" s="33"/>
      <c r="BA382" s="33"/>
      <c r="BB382" s="28"/>
      <c r="BC382" s="28"/>
      <c r="BD382" s="28"/>
      <c r="BE382" s="28"/>
      <c r="BF382" s="28"/>
      <c r="BG382" s="28"/>
      <c r="BH382" s="28"/>
      <c r="BI382" s="28"/>
      <c r="BJ382" s="28"/>
      <c r="BK382" s="28"/>
      <c r="BL382" s="33"/>
      <c r="BM382" s="33"/>
      <c r="BN382" s="33"/>
      <c r="BO382" s="33"/>
      <c r="BP382" s="33"/>
      <c r="BQ382" s="33"/>
      <c r="BR382" s="33"/>
      <c r="BS382" s="33"/>
      <c r="BT382" s="28"/>
      <c r="BU382" s="28"/>
      <c r="BV382" s="28"/>
      <c r="BW382" s="28"/>
      <c r="BX382" s="28"/>
      <c r="BY382" s="28"/>
      <c r="BZ382" s="28"/>
      <c r="CA382" s="28"/>
      <c r="CB382" s="28"/>
      <c r="CC382" s="28"/>
      <c r="CD382" s="33"/>
      <c r="CE382" s="33"/>
      <c r="CF382" s="33"/>
      <c r="CG382" s="33"/>
      <c r="CH382" s="33"/>
      <c r="CI382" s="33"/>
      <c r="CJ382" s="33"/>
      <c r="CK382" s="33"/>
      <c r="CL382" s="28"/>
      <c r="CM382" s="28"/>
      <c r="CN382" s="28"/>
      <c r="CO382" s="28"/>
      <c r="CP382" s="28"/>
      <c r="CQ382" s="28"/>
      <c r="CR382" s="28"/>
      <c r="CS382" s="28"/>
      <c r="CT382" s="28"/>
      <c r="CU382" s="28"/>
      <c r="CV382" s="33"/>
      <c r="CW382" s="33"/>
      <c r="CX382" s="33"/>
      <c r="CY382" s="33"/>
      <c r="CZ382" s="33"/>
      <c r="DA382" s="33"/>
      <c r="DB382" s="33"/>
      <c r="DC382" s="33"/>
      <c r="DD382" s="28"/>
      <c r="DE382" s="28"/>
      <c r="DF382" s="28"/>
      <c r="DG382" s="28"/>
      <c r="DH382" s="28"/>
      <c r="DI382" s="28"/>
      <c r="DJ382" s="28"/>
      <c r="DK382" s="28"/>
      <c r="DL382" s="28"/>
      <c r="DM382" s="28"/>
      <c r="DN382" s="28"/>
      <c r="DO382" s="28"/>
      <c r="DP382" s="28"/>
      <c r="DQ382" s="28"/>
      <c r="DR382" s="28"/>
      <c r="DS382" s="28"/>
      <c r="DT382" s="28"/>
      <c r="DU382" s="28"/>
      <c r="DV382" s="28"/>
      <c r="DW382" s="28"/>
      <c r="DX382" s="28"/>
      <c r="DY382" s="28"/>
      <c r="DZ382" s="28"/>
      <c r="EA382" s="28"/>
      <c r="EB382" s="28"/>
      <c r="EC382" s="28"/>
      <c r="ED382" s="28"/>
      <c r="EE382" s="28"/>
      <c r="EF382" s="28"/>
      <c r="EG382" s="28"/>
      <c r="EH382" s="28"/>
    </row>
    <row r="383" spans="1:138" x14ac:dyDescent="0.2">
      <c r="A383" s="29" t="s">
        <v>51</v>
      </c>
      <c r="B383" s="28">
        <v>19.5</v>
      </c>
      <c r="C383" s="31">
        <f>AR344</f>
        <v>133.99378881987579</v>
      </c>
      <c r="D383" s="28">
        <f>AR348</f>
        <v>9.7720921059598744</v>
      </c>
      <c r="E383" s="28"/>
      <c r="F383" s="28"/>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c r="AM383" s="33"/>
      <c r="AN383" s="33"/>
      <c r="AO383" s="33"/>
      <c r="AP383" s="33"/>
      <c r="AQ383" s="28"/>
      <c r="AR383" s="28"/>
      <c r="AS383" s="28"/>
      <c r="AT383" s="33"/>
      <c r="AU383" s="33"/>
      <c r="AV383" s="33"/>
      <c r="AW383" s="33"/>
      <c r="AX383" s="33"/>
      <c r="AY383" s="33"/>
      <c r="AZ383" s="33"/>
      <c r="BA383" s="33"/>
      <c r="BB383" s="28"/>
      <c r="BC383" s="28"/>
      <c r="BD383" s="28"/>
      <c r="BE383" s="28"/>
      <c r="BF383" s="28"/>
      <c r="BG383" s="28"/>
      <c r="BH383" s="28"/>
      <c r="BI383" s="28"/>
      <c r="BJ383" s="28"/>
      <c r="BK383" s="28"/>
      <c r="BL383" s="33"/>
      <c r="BM383" s="33"/>
      <c r="BN383" s="33"/>
      <c r="BO383" s="33"/>
      <c r="BP383" s="33"/>
      <c r="BQ383" s="33"/>
      <c r="BR383" s="33"/>
      <c r="BS383" s="33"/>
      <c r="BT383" s="28"/>
      <c r="BU383" s="28"/>
      <c r="BV383" s="28"/>
      <c r="BW383" s="28"/>
      <c r="BX383" s="28"/>
      <c r="BY383" s="28"/>
      <c r="BZ383" s="28"/>
      <c r="CA383" s="28"/>
      <c r="CB383" s="28"/>
      <c r="CC383" s="28"/>
      <c r="CD383" s="33"/>
      <c r="CE383" s="33"/>
      <c r="CF383" s="33"/>
      <c r="CG383" s="33"/>
      <c r="CH383" s="33"/>
      <c r="CI383" s="33"/>
      <c r="CJ383" s="33"/>
      <c r="CK383" s="33"/>
      <c r="CL383" s="28"/>
      <c r="CM383" s="28"/>
      <c r="CN383" s="28"/>
      <c r="CO383" s="28"/>
      <c r="CP383" s="28"/>
      <c r="CQ383" s="28"/>
      <c r="CR383" s="28"/>
      <c r="CS383" s="28"/>
      <c r="CT383" s="28"/>
      <c r="CU383" s="28"/>
      <c r="CV383" s="33"/>
      <c r="CW383" s="33"/>
      <c r="CX383" s="33"/>
      <c r="CY383" s="33"/>
      <c r="CZ383" s="33"/>
      <c r="DA383" s="33"/>
      <c r="DB383" s="33"/>
      <c r="DC383" s="33"/>
      <c r="DD383" s="28"/>
      <c r="DE383" s="28"/>
      <c r="DF383" s="28"/>
      <c r="DG383" s="28"/>
      <c r="DH383" s="28"/>
      <c r="DI383" s="28"/>
      <c r="DJ383" s="28"/>
      <c r="DK383" s="28"/>
      <c r="DL383" s="28"/>
      <c r="DM383" s="28"/>
      <c r="DN383" s="28"/>
      <c r="DO383" s="28"/>
      <c r="DP383" s="28"/>
      <c r="DQ383" s="28"/>
      <c r="DR383" s="28"/>
      <c r="DS383" s="28"/>
      <c r="DT383" s="28"/>
      <c r="DU383" s="28"/>
      <c r="DV383" s="28"/>
      <c r="DW383" s="28"/>
      <c r="DX383" s="28"/>
      <c r="DY383" s="28"/>
      <c r="DZ383" s="28"/>
      <c r="EA383" s="28"/>
      <c r="EB383" s="28"/>
      <c r="EC383" s="28"/>
      <c r="ED383" s="28"/>
      <c r="EE383" s="28"/>
      <c r="EF383" s="28"/>
      <c r="EG383" s="28"/>
      <c r="EH383" s="28"/>
    </row>
    <row r="384" spans="1:138" x14ac:dyDescent="0.2">
      <c r="A384" s="29" t="s">
        <v>55</v>
      </c>
      <c r="B384" s="28">
        <v>-14.3</v>
      </c>
      <c r="C384" s="31">
        <f>BJ344</f>
        <v>126.37037037037037</v>
      </c>
      <c r="D384" s="28">
        <f>BJ348</f>
        <v>6.0106656773913567</v>
      </c>
      <c r="E384" s="28"/>
      <c r="F384" s="28"/>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33"/>
      <c r="AM384" s="33"/>
      <c r="AN384" s="33"/>
      <c r="AO384" s="33"/>
      <c r="AP384" s="33"/>
      <c r="AQ384" s="28"/>
      <c r="AR384" s="28"/>
      <c r="AS384" s="28"/>
      <c r="AT384" s="33"/>
      <c r="AU384" s="33"/>
      <c r="AV384" s="33"/>
      <c r="AW384" s="33"/>
      <c r="AX384" s="33"/>
      <c r="AY384" s="33"/>
      <c r="AZ384" s="33"/>
      <c r="BA384" s="33"/>
      <c r="BB384" s="28"/>
      <c r="BC384" s="28"/>
      <c r="BD384" s="28"/>
      <c r="BE384" s="28"/>
      <c r="BF384" s="28"/>
      <c r="BG384" s="28"/>
      <c r="BH384" s="28"/>
      <c r="BI384" s="28"/>
      <c r="BJ384" s="28"/>
      <c r="BK384" s="28"/>
      <c r="BL384" s="33"/>
      <c r="BM384" s="33"/>
      <c r="BN384" s="33"/>
      <c r="BO384" s="33"/>
      <c r="BP384" s="33"/>
      <c r="BQ384" s="33"/>
      <c r="BR384" s="33"/>
      <c r="BS384" s="33"/>
      <c r="BT384" s="28"/>
      <c r="BU384" s="28"/>
      <c r="BV384" s="28"/>
      <c r="BW384" s="28"/>
      <c r="BX384" s="28"/>
      <c r="BY384" s="28"/>
      <c r="BZ384" s="28"/>
      <c r="CA384" s="28"/>
      <c r="CB384" s="28"/>
      <c r="CC384" s="28"/>
      <c r="CD384" s="33"/>
      <c r="CE384" s="33"/>
      <c r="CF384" s="33"/>
      <c r="CG384" s="33"/>
      <c r="CH384" s="33"/>
      <c r="CI384" s="33"/>
      <c r="CJ384" s="33"/>
      <c r="CK384" s="33"/>
      <c r="CL384" s="28"/>
      <c r="CM384" s="28"/>
      <c r="CN384" s="28"/>
      <c r="CO384" s="28"/>
      <c r="CP384" s="28"/>
      <c r="CQ384" s="28"/>
      <c r="CR384" s="28"/>
      <c r="CS384" s="28"/>
      <c r="CT384" s="28"/>
      <c r="CU384" s="28"/>
      <c r="CV384" s="33"/>
      <c r="CW384" s="33"/>
      <c r="CX384" s="33"/>
      <c r="CY384" s="33"/>
      <c r="CZ384" s="33"/>
      <c r="DA384" s="33"/>
      <c r="DB384" s="33"/>
      <c r="DC384" s="33"/>
      <c r="DD384" s="28"/>
      <c r="DE384" s="28"/>
      <c r="DF384" s="28"/>
      <c r="DG384" s="28"/>
      <c r="DH384" s="28"/>
      <c r="DI384" s="28"/>
      <c r="DJ384" s="28"/>
      <c r="DK384" s="28"/>
      <c r="DL384" s="28"/>
      <c r="DM384" s="28"/>
      <c r="DN384" s="28"/>
      <c r="DO384" s="28"/>
      <c r="DP384" s="28"/>
      <c r="DQ384" s="28"/>
      <c r="DR384" s="28"/>
      <c r="DS384" s="28"/>
      <c r="DT384" s="28"/>
      <c r="DU384" s="28"/>
      <c r="DV384" s="28"/>
      <c r="DW384" s="28"/>
      <c r="DX384" s="28"/>
      <c r="DY384" s="28"/>
      <c r="DZ384" s="28"/>
      <c r="EA384" s="28"/>
      <c r="EB384" s="28"/>
      <c r="EC384" s="28"/>
      <c r="ED384" s="28"/>
      <c r="EE384" s="28"/>
      <c r="EF384" s="28"/>
      <c r="EG384" s="28"/>
      <c r="EH384" s="28"/>
    </row>
    <row r="385" spans="1:138" x14ac:dyDescent="0.2">
      <c r="A385" s="29" t="s">
        <v>139</v>
      </c>
      <c r="B385" s="28">
        <v>-40.700000000000003</v>
      </c>
      <c r="C385" s="31">
        <f>CB344</f>
        <v>84.79069767441861</v>
      </c>
      <c r="D385" s="28">
        <f>CB348</f>
        <v>5.3280657097749673</v>
      </c>
      <c r="E385" s="28"/>
      <c r="F385" s="28"/>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33"/>
      <c r="AM385" s="33"/>
      <c r="AN385" s="33"/>
      <c r="AO385" s="33"/>
      <c r="AP385" s="33"/>
      <c r="AQ385" s="28"/>
      <c r="AR385" s="28"/>
      <c r="AS385" s="28"/>
      <c r="AT385" s="33"/>
      <c r="AU385" s="33"/>
      <c r="AV385" s="33"/>
      <c r="AW385" s="33"/>
      <c r="AX385" s="33"/>
      <c r="AY385" s="33"/>
      <c r="AZ385" s="33"/>
      <c r="BA385" s="33"/>
      <c r="BB385" s="28"/>
      <c r="BC385" s="28"/>
      <c r="BD385" s="28"/>
      <c r="BE385" s="28"/>
      <c r="BF385" s="28"/>
      <c r="BG385" s="28"/>
      <c r="BH385" s="28"/>
      <c r="BI385" s="28"/>
      <c r="BJ385" s="28"/>
      <c r="BK385" s="28"/>
      <c r="BL385" s="33"/>
      <c r="BM385" s="33"/>
      <c r="BN385" s="33"/>
      <c r="BO385" s="33"/>
      <c r="BP385" s="33"/>
      <c r="BQ385" s="33"/>
      <c r="BR385" s="33"/>
      <c r="BS385" s="33"/>
      <c r="BT385" s="28"/>
      <c r="BU385" s="28"/>
      <c r="BV385" s="28"/>
      <c r="BW385" s="28"/>
      <c r="BX385" s="28"/>
      <c r="BY385" s="28"/>
      <c r="BZ385" s="28"/>
      <c r="CA385" s="28"/>
      <c r="CB385" s="28"/>
      <c r="CC385" s="28"/>
      <c r="CD385" s="33"/>
      <c r="CE385" s="33"/>
      <c r="CF385" s="33"/>
      <c r="CG385" s="33"/>
      <c r="CH385" s="33"/>
      <c r="CI385" s="33"/>
      <c r="CJ385" s="33"/>
      <c r="CK385" s="33"/>
      <c r="CL385" s="28"/>
      <c r="CM385" s="28"/>
      <c r="CN385" s="28"/>
      <c r="CO385" s="28"/>
      <c r="CP385" s="28"/>
      <c r="CQ385" s="28"/>
      <c r="CR385" s="28"/>
      <c r="CS385" s="28"/>
      <c r="CT385" s="28"/>
      <c r="CU385" s="28"/>
      <c r="CV385" s="33"/>
      <c r="CW385" s="33"/>
      <c r="CX385" s="33"/>
      <c r="CY385" s="33"/>
      <c r="CZ385" s="33"/>
      <c r="DA385" s="33"/>
      <c r="DB385" s="33"/>
      <c r="DC385" s="33"/>
      <c r="DD385" s="28"/>
      <c r="DE385" s="28"/>
      <c r="DF385" s="28"/>
      <c r="DG385" s="28"/>
      <c r="DH385" s="28"/>
      <c r="DI385" s="28"/>
      <c r="DJ385" s="28"/>
      <c r="DK385" s="28"/>
      <c r="DL385" s="28"/>
      <c r="DM385" s="28"/>
      <c r="DN385" s="28"/>
      <c r="DO385" s="28"/>
      <c r="DP385" s="28"/>
      <c r="DQ385" s="28"/>
      <c r="DR385" s="28"/>
      <c r="DS385" s="28"/>
      <c r="DT385" s="28"/>
      <c r="DU385" s="28"/>
      <c r="DV385" s="28"/>
      <c r="DW385" s="28"/>
      <c r="DX385" s="28"/>
      <c r="DY385" s="28"/>
      <c r="DZ385" s="28"/>
      <c r="EA385" s="28"/>
      <c r="EB385" s="28"/>
      <c r="EC385" s="28"/>
      <c r="ED385" s="28"/>
      <c r="EE385" s="28"/>
      <c r="EF385" s="28"/>
      <c r="EG385" s="28"/>
      <c r="EH385" s="28"/>
    </row>
    <row r="386" spans="1:138" x14ac:dyDescent="0.2">
      <c r="A386" s="29" t="s">
        <v>37</v>
      </c>
      <c r="B386" s="28">
        <v>-90</v>
      </c>
      <c r="C386" s="31">
        <f>CT344</f>
        <v>48.7</v>
      </c>
      <c r="D386" s="28">
        <f>CT348</f>
        <v>4.9777383205506887</v>
      </c>
      <c r="E386" s="28"/>
      <c r="F386" s="28"/>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33"/>
      <c r="AM386" s="33"/>
      <c r="AN386" s="33"/>
      <c r="AO386" s="33"/>
      <c r="AP386" s="33"/>
      <c r="AQ386" s="28"/>
      <c r="AR386" s="28"/>
      <c r="AS386" s="28"/>
      <c r="AT386" s="33"/>
      <c r="AU386" s="33"/>
      <c r="AV386" s="33"/>
      <c r="AW386" s="33"/>
      <c r="AX386" s="33"/>
      <c r="AY386" s="33"/>
      <c r="AZ386" s="33"/>
      <c r="BA386" s="33"/>
      <c r="BB386" s="28"/>
      <c r="BC386" s="28"/>
      <c r="BD386" s="28"/>
      <c r="BE386" s="28"/>
      <c r="BF386" s="28"/>
      <c r="BG386" s="28"/>
      <c r="BH386" s="28"/>
      <c r="BI386" s="28"/>
      <c r="BJ386" s="28"/>
      <c r="BK386" s="28"/>
      <c r="BL386" s="33"/>
      <c r="BM386" s="33"/>
      <c r="BN386" s="33"/>
      <c r="BO386" s="33"/>
      <c r="BP386" s="33"/>
      <c r="BQ386" s="33"/>
      <c r="BR386" s="33"/>
      <c r="BS386" s="33"/>
      <c r="BT386" s="28"/>
      <c r="BU386" s="28"/>
      <c r="BV386" s="28"/>
      <c r="BW386" s="28"/>
      <c r="BX386" s="28"/>
      <c r="BY386" s="28"/>
      <c r="BZ386" s="28"/>
      <c r="CA386" s="28"/>
      <c r="CB386" s="28"/>
      <c r="CC386" s="28"/>
      <c r="CD386" s="33"/>
      <c r="CE386" s="33"/>
      <c r="CF386" s="33"/>
      <c r="CG386" s="33"/>
      <c r="CH386" s="33"/>
      <c r="CI386" s="33"/>
      <c r="CJ386" s="33"/>
      <c r="CK386" s="33"/>
      <c r="CL386" s="28"/>
      <c r="CM386" s="28"/>
      <c r="CN386" s="28"/>
      <c r="CO386" s="28"/>
      <c r="CP386" s="28"/>
      <c r="CQ386" s="28"/>
      <c r="CR386" s="28"/>
      <c r="CS386" s="28"/>
      <c r="CT386" s="28"/>
      <c r="CU386" s="28"/>
      <c r="CV386" s="33"/>
      <c r="CW386" s="33"/>
      <c r="CX386" s="33"/>
      <c r="CY386" s="33"/>
      <c r="CZ386" s="33"/>
      <c r="DA386" s="33"/>
      <c r="DB386" s="33"/>
      <c r="DC386" s="33"/>
      <c r="DD386" s="28"/>
      <c r="DE386" s="28"/>
      <c r="DF386" s="28"/>
      <c r="DG386" s="28"/>
      <c r="DH386" s="28"/>
      <c r="DI386" s="28"/>
      <c r="DJ386" s="28"/>
      <c r="DK386" s="28"/>
      <c r="DL386" s="28"/>
      <c r="DM386" s="28"/>
      <c r="DN386" s="28"/>
      <c r="DO386" s="28"/>
      <c r="DP386" s="28"/>
      <c r="DQ386" s="28"/>
      <c r="DR386" s="28"/>
      <c r="DS386" s="28"/>
      <c r="DT386" s="28"/>
      <c r="DU386" s="28"/>
      <c r="DV386" s="28"/>
      <c r="DW386" s="28"/>
      <c r="DX386" s="28"/>
      <c r="DY386" s="28"/>
      <c r="DZ386" s="28"/>
      <c r="EA386" s="28"/>
      <c r="EB386" s="28"/>
      <c r="EC386" s="28"/>
      <c r="ED386" s="28"/>
      <c r="EE386" s="28"/>
      <c r="EF386" s="28"/>
      <c r="EG386" s="28"/>
      <c r="EH386" s="28"/>
    </row>
    <row r="387" spans="1:138" x14ac:dyDescent="0.2">
      <c r="A387" s="28"/>
      <c r="B387" s="28"/>
      <c r="C387" s="28"/>
      <c r="D387" s="28"/>
      <c r="E387" s="28"/>
      <c r="F387" s="28"/>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c r="AM387" s="33"/>
      <c r="AN387" s="33"/>
      <c r="AO387" s="33"/>
      <c r="AP387" s="33"/>
      <c r="AQ387" s="28"/>
      <c r="AR387" s="28"/>
      <c r="AS387" s="28"/>
      <c r="AT387" s="33"/>
      <c r="AU387" s="33"/>
      <c r="AV387" s="33"/>
      <c r="AW387" s="33"/>
      <c r="AX387" s="33"/>
      <c r="AY387" s="33"/>
      <c r="AZ387" s="33"/>
      <c r="BA387" s="33"/>
      <c r="BB387" s="28"/>
      <c r="BC387" s="28"/>
      <c r="BD387" s="28"/>
      <c r="BE387" s="28"/>
      <c r="BF387" s="28"/>
      <c r="BG387" s="28"/>
      <c r="BH387" s="28"/>
      <c r="BI387" s="28"/>
      <c r="BJ387" s="28"/>
      <c r="BK387" s="28"/>
      <c r="BL387" s="33"/>
      <c r="BM387" s="33"/>
      <c r="BN387" s="33"/>
      <c r="BO387" s="33"/>
      <c r="BP387" s="33"/>
      <c r="BQ387" s="33"/>
      <c r="BR387" s="33"/>
      <c r="BS387" s="33"/>
      <c r="BT387" s="28"/>
      <c r="BU387" s="28"/>
      <c r="BV387" s="28"/>
      <c r="BW387" s="28"/>
      <c r="BX387" s="28"/>
      <c r="BY387" s="28"/>
      <c r="BZ387" s="28"/>
      <c r="CA387" s="28"/>
      <c r="CB387" s="28"/>
      <c r="CC387" s="28"/>
      <c r="CD387" s="33"/>
      <c r="CE387" s="33"/>
      <c r="CF387" s="33"/>
      <c r="CG387" s="33"/>
      <c r="CH387" s="33"/>
      <c r="CI387" s="33"/>
      <c r="CJ387" s="33"/>
      <c r="CK387" s="33"/>
      <c r="CL387" s="28"/>
      <c r="CM387" s="28"/>
      <c r="CN387" s="28"/>
      <c r="CO387" s="28"/>
      <c r="CP387" s="28"/>
      <c r="CQ387" s="28"/>
      <c r="CR387" s="28"/>
      <c r="CS387" s="28"/>
      <c r="CT387" s="28"/>
      <c r="CU387" s="28"/>
      <c r="CV387" s="33"/>
      <c r="CW387" s="33"/>
      <c r="CX387" s="33"/>
      <c r="CY387" s="33"/>
      <c r="CZ387" s="33"/>
      <c r="DA387" s="33"/>
      <c r="DB387" s="33"/>
      <c r="DC387" s="33"/>
      <c r="DD387" s="28"/>
      <c r="DE387" s="28"/>
      <c r="DF387" s="28"/>
      <c r="DG387" s="28"/>
      <c r="DH387" s="28"/>
      <c r="DI387" s="28"/>
      <c r="DJ387" s="28"/>
      <c r="DK387" s="28"/>
      <c r="DL387" s="28"/>
      <c r="DM387" s="28"/>
      <c r="DN387" s="28"/>
      <c r="DO387" s="28"/>
      <c r="DP387" s="28"/>
      <c r="DQ387" s="28"/>
      <c r="DR387" s="28"/>
      <c r="DS387" s="28"/>
      <c r="DT387" s="28"/>
      <c r="DU387" s="28"/>
      <c r="DV387" s="28"/>
      <c r="DW387" s="28"/>
      <c r="DX387" s="28"/>
      <c r="DY387" s="28"/>
      <c r="DZ387" s="28"/>
      <c r="EA387" s="28"/>
      <c r="EB387" s="28"/>
      <c r="EC387" s="28"/>
      <c r="ED387" s="28"/>
      <c r="EE387" s="28"/>
      <c r="EF387" s="28"/>
      <c r="EG387" s="28"/>
      <c r="EH387" s="28"/>
    </row>
    <row r="388" spans="1:138" ht="15.75" x14ac:dyDescent="0.25">
      <c r="A388" s="30" t="s">
        <v>60</v>
      </c>
      <c r="B388" s="28"/>
      <c r="C388" s="28"/>
      <c r="D388" s="28"/>
      <c r="E388" s="28"/>
      <c r="F388" s="28"/>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c r="AM388" s="33"/>
      <c r="AN388" s="33"/>
      <c r="AO388" s="33"/>
      <c r="AP388" s="33"/>
      <c r="AQ388" s="28"/>
      <c r="AR388" s="28"/>
      <c r="AS388" s="28"/>
      <c r="AT388" s="33"/>
      <c r="AU388" s="33"/>
      <c r="AV388" s="33"/>
      <c r="AW388" s="33"/>
      <c r="AX388" s="33"/>
      <c r="AY388" s="33"/>
      <c r="AZ388" s="33"/>
      <c r="BA388" s="33"/>
      <c r="BB388" s="28"/>
      <c r="BC388" s="28"/>
      <c r="BD388" s="28"/>
      <c r="BE388" s="28"/>
      <c r="BF388" s="28"/>
      <c r="BG388" s="28"/>
      <c r="BH388" s="28"/>
      <c r="BI388" s="28"/>
      <c r="BJ388" s="28"/>
      <c r="BK388" s="28"/>
      <c r="BL388" s="33"/>
      <c r="BM388" s="33"/>
      <c r="BN388" s="33"/>
      <c r="BO388" s="33"/>
      <c r="BP388" s="33"/>
      <c r="BQ388" s="33"/>
      <c r="BR388" s="33"/>
      <c r="BS388" s="33"/>
      <c r="BT388" s="28"/>
      <c r="BU388" s="28"/>
      <c r="BV388" s="28"/>
      <c r="BW388" s="28"/>
      <c r="BX388" s="28"/>
      <c r="BY388" s="28"/>
      <c r="BZ388" s="28"/>
      <c r="CA388" s="28"/>
      <c r="CB388" s="28"/>
      <c r="CC388" s="28"/>
      <c r="CD388" s="33"/>
      <c r="CE388" s="33"/>
      <c r="CF388" s="33"/>
      <c r="CG388" s="33"/>
      <c r="CH388" s="33"/>
      <c r="CI388" s="33"/>
      <c r="CJ388" s="33"/>
      <c r="CK388" s="33"/>
      <c r="CL388" s="28"/>
      <c r="CM388" s="28"/>
      <c r="CN388" s="28"/>
      <c r="CO388" s="28"/>
      <c r="CP388" s="28"/>
      <c r="CQ388" s="28"/>
      <c r="CR388" s="28"/>
      <c r="CS388" s="28"/>
      <c r="CT388" s="28"/>
      <c r="CU388" s="28"/>
      <c r="CV388" s="33"/>
      <c r="CW388" s="33"/>
      <c r="CX388" s="33"/>
      <c r="CY388" s="33"/>
      <c r="CZ388" s="33"/>
      <c r="DA388" s="33"/>
      <c r="DB388" s="33"/>
      <c r="DC388" s="33"/>
      <c r="DD388" s="28"/>
      <c r="DE388" s="28"/>
      <c r="DF388" s="28"/>
      <c r="DG388" s="28"/>
      <c r="DH388" s="28"/>
      <c r="DI388" s="28"/>
      <c r="DJ388" s="28"/>
      <c r="DK388" s="28"/>
      <c r="DL388" s="28"/>
      <c r="DM388" s="28"/>
      <c r="DN388" s="28"/>
      <c r="DO388" s="28"/>
      <c r="DP388" s="28"/>
      <c r="DQ388" s="28"/>
      <c r="DR388" s="28"/>
      <c r="DS388" s="28"/>
      <c r="DT388" s="28"/>
      <c r="DU388" s="28"/>
      <c r="DV388" s="28"/>
      <c r="DW388" s="28"/>
      <c r="DX388" s="28"/>
      <c r="DY388" s="28"/>
      <c r="DZ388" s="28"/>
      <c r="EA388" s="28"/>
      <c r="EB388" s="28"/>
      <c r="EC388" s="28"/>
      <c r="ED388" s="28"/>
      <c r="EE388" s="28"/>
      <c r="EF388" s="28"/>
      <c r="EG388" s="28"/>
      <c r="EH388" s="28"/>
    </row>
    <row r="389" spans="1:138" x14ac:dyDescent="0.2">
      <c r="A389" s="29" t="s">
        <v>138</v>
      </c>
      <c r="B389" s="29" t="s">
        <v>42</v>
      </c>
      <c r="C389" s="29" t="s">
        <v>140</v>
      </c>
      <c r="D389" s="29" t="s">
        <v>141</v>
      </c>
      <c r="E389" s="28"/>
      <c r="F389" s="28"/>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3"/>
      <c r="AN389" s="33"/>
      <c r="AO389" s="33"/>
      <c r="AP389" s="33"/>
      <c r="AQ389" s="28"/>
      <c r="AR389" s="28"/>
      <c r="AS389" s="28"/>
      <c r="AT389" s="33"/>
      <c r="AU389" s="33"/>
      <c r="AV389" s="33"/>
      <c r="AW389" s="33"/>
      <c r="AX389" s="33"/>
      <c r="AY389" s="33"/>
      <c r="AZ389" s="33"/>
      <c r="BA389" s="33"/>
      <c r="BB389" s="28"/>
      <c r="BC389" s="28"/>
      <c r="BD389" s="28"/>
      <c r="BE389" s="28"/>
      <c r="BF389" s="28"/>
      <c r="BG389" s="28"/>
      <c r="BH389" s="28"/>
      <c r="BI389" s="28"/>
      <c r="BJ389" s="28"/>
      <c r="BK389" s="28"/>
      <c r="BL389" s="33"/>
      <c r="BM389" s="33"/>
      <c r="BN389" s="33"/>
      <c r="BO389" s="33"/>
      <c r="BP389" s="33"/>
      <c r="BQ389" s="33"/>
      <c r="BR389" s="33"/>
      <c r="BS389" s="33"/>
      <c r="BT389" s="28"/>
      <c r="BU389" s="28"/>
      <c r="BV389" s="28"/>
      <c r="BW389" s="28"/>
      <c r="BX389" s="28"/>
      <c r="BY389" s="28"/>
      <c r="BZ389" s="28"/>
      <c r="CA389" s="28"/>
      <c r="CB389" s="28"/>
      <c r="CC389" s="28"/>
      <c r="CD389" s="33"/>
      <c r="CE389" s="33"/>
      <c r="CF389" s="33"/>
      <c r="CG389" s="33"/>
      <c r="CH389" s="33"/>
      <c r="CI389" s="33"/>
      <c r="CJ389" s="33"/>
      <c r="CK389" s="33"/>
      <c r="CL389" s="28"/>
      <c r="CM389" s="28"/>
      <c r="CN389" s="28"/>
      <c r="CO389" s="28"/>
      <c r="CP389" s="28"/>
      <c r="CQ389" s="28"/>
      <c r="CR389" s="28"/>
      <c r="CS389" s="28"/>
      <c r="CT389" s="28"/>
      <c r="CU389" s="28"/>
      <c r="CV389" s="33"/>
      <c r="CW389" s="33"/>
      <c r="CX389" s="33"/>
      <c r="CY389" s="33"/>
      <c r="CZ389" s="33"/>
      <c r="DA389" s="33"/>
      <c r="DB389" s="33"/>
      <c r="DC389" s="33"/>
      <c r="DD389" s="28"/>
      <c r="DE389" s="28"/>
      <c r="DF389" s="28"/>
      <c r="DG389" s="28"/>
      <c r="DH389" s="28"/>
      <c r="DI389" s="28"/>
      <c r="DJ389" s="28"/>
      <c r="DK389" s="28"/>
      <c r="DL389" s="28"/>
      <c r="DM389" s="28"/>
      <c r="DN389" s="28"/>
      <c r="DO389" s="28"/>
      <c r="DP389" s="28"/>
      <c r="DQ389" s="28"/>
      <c r="DR389" s="28"/>
      <c r="DS389" s="28"/>
      <c r="DT389" s="28"/>
      <c r="DU389" s="28"/>
      <c r="DV389" s="28"/>
      <c r="DW389" s="28"/>
      <c r="DX389" s="28"/>
      <c r="DY389" s="28"/>
      <c r="DZ389" s="28"/>
      <c r="EA389" s="28"/>
      <c r="EB389" s="28"/>
      <c r="EC389" s="28"/>
      <c r="ED389" s="28"/>
      <c r="EE389" s="28"/>
      <c r="EF389" s="28"/>
      <c r="EG389" s="28"/>
      <c r="EH389" s="28"/>
    </row>
    <row r="390" spans="1:138" x14ac:dyDescent="0.2">
      <c r="A390" s="29" t="s">
        <v>45</v>
      </c>
      <c r="B390" s="28">
        <v>71.3</v>
      </c>
      <c r="C390" s="31">
        <f>E344</f>
        <v>1106.2274881516587</v>
      </c>
      <c r="D390" s="28">
        <f>E348</f>
        <v>54.975631761515203</v>
      </c>
      <c r="E390" s="28"/>
      <c r="F390" s="28"/>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c r="AM390" s="33"/>
      <c r="AN390" s="33"/>
      <c r="AO390" s="33"/>
      <c r="AP390" s="33"/>
      <c r="AQ390" s="28"/>
      <c r="AR390" s="28"/>
      <c r="AS390" s="28"/>
      <c r="AT390" s="33"/>
      <c r="AU390" s="33"/>
      <c r="AV390" s="33"/>
      <c r="AW390" s="33"/>
      <c r="AX390" s="33"/>
      <c r="AY390" s="33"/>
      <c r="AZ390" s="33"/>
      <c r="BA390" s="33"/>
      <c r="BB390" s="28"/>
      <c r="BC390" s="28"/>
      <c r="BD390" s="28"/>
      <c r="BE390" s="28"/>
      <c r="BF390" s="28"/>
      <c r="BG390" s="28"/>
      <c r="BH390" s="28"/>
      <c r="BI390" s="28"/>
      <c r="BJ390" s="28"/>
      <c r="BK390" s="28"/>
      <c r="BL390" s="33"/>
      <c r="BM390" s="33"/>
      <c r="BN390" s="33"/>
      <c r="BO390" s="33"/>
      <c r="BP390" s="33"/>
      <c r="BQ390" s="33"/>
      <c r="BR390" s="33"/>
      <c r="BS390" s="33"/>
      <c r="BT390" s="28"/>
      <c r="BU390" s="28"/>
      <c r="BV390" s="28"/>
      <c r="BW390" s="28"/>
      <c r="BX390" s="28"/>
      <c r="BY390" s="28"/>
      <c r="BZ390" s="28"/>
      <c r="CA390" s="28"/>
      <c r="CB390" s="28"/>
      <c r="CC390" s="28"/>
      <c r="CD390" s="33"/>
      <c r="CE390" s="33"/>
      <c r="CF390" s="33"/>
      <c r="CG390" s="33"/>
      <c r="CH390" s="33"/>
      <c r="CI390" s="33"/>
      <c r="CJ390" s="33"/>
      <c r="CK390" s="33"/>
      <c r="CL390" s="28"/>
      <c r="CM390" s="28"/>
      <c r="CN390" s="28"/>
      <c r="CO390" s="28"/>
      <c r="CP390" s="28"/>
      <c r="CQ390" s="28"/>
      <c r="CR390" s="28"/>
      <c r="CS390" s="28"/>
      <c r="CT390" s="28"/>
      <c r="CU390" s="28"/>
      <c r="CV390" s="33"/>
      <c r="CW390" s="33"/>
      <c r="CX390" s="33"/>
      <c r="CY390" s="33"/>
      <c r="CZ390" s="33"/>
      <c r="DA390" s="33"/>
      <c r="DB390" s="33"/>
      <c r="DC390" s="33"/>
      <c r="DD390" s="28"/>
      <c r="DE390" s="28"/>
      <c r="DF390" s="28"/>
      <c r="DG390" s="28"/>
      <c r="DH390" s="28"/>
      <c r="DI390" s="28"/>
      <c r="DJ390" s="28"/>
      <c r="DK390" s="28"/>
      <c r="DL390" s="28"/>
      <c r="DM390" s="28"/>
      <c r="DN390" s="28"/>
      <c r="DO390" s="28"/>
      <c r="DP390" s="28"/>
      <c r="DQ390" s="28"/>
      <c r="DR390" s="28"/>
      <c r="DS390" s="28"/>
      <c r="DT390" s="28"/>
      <c r="DU390" s="28"/>
      <c r="DV390" s="28"/>
      <c r="DW390" s="28"/>
      <c r="DX390" s="28"/>
      <c r="DY390" s="28"/>
      <c r="DZ390" s="28"/>
      <c r="EA390" s="28"/>
      <c r="EB390" s="28"/>
      <c r="EC390" s="28"/>
      <c r="ED390" s="28"/>
      <c r="EE390" s="28"/>
      <c r="EF390" s="28"/>
      <c r="EG390" s="28"/>
      <c r="EH390" s="28"/>
    </row>
    <row r="391" spans="1:138" x14ac:dyDescent="0.2">
      <c r="A391" s="29" t="s">
        <v>113</v>
      </c>
      <c r="B391" s="28">
        <v>45.5</v>
      </c>
      <c r="C391" s="31">
        <f>V344</f>
        <v>677.35943060498221</v>
      </c>
      <c r="D391" s="28">
        <f>V348</f>
        <v>28.921479688812934</v>
      </c>
      <c r="E391" s="28"/>
      <c r="F391" s="28"/>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c r="AM391" s="33"/>
      <c r="AN391" s="33"/>
      <c r="AO391" s="33"/>
      <c r="AP391" s="33"/>
      <c r="AQ391" s="28"/>
      <c r="AR391" s="28"/>
      <c r="AS391" s="28"/>
      <c r="AT391" s="33"/>
      <c r="AU391" s="33"/>
      <c r="AV391" s="33"/>
      <c r="AW391" s="33"/>
      <c r="AX391" s="33"/>
      <c r="AY391" s="33"/>
      <c r="AZ391" s="33"/>
      <c r="BA391" s="33"/>
      <c r="BB391" s="28"/>
      <c r="BC391" s="28"/>
      <c r="BD391" s="28"/>
      <c r="BE391" s="28"/>
      <c r="BF391" s="28"/>
      <c r="BG391" s="28"/>
      <c r="BH391" s="28"/>
      <c r="BI391" s="28"/>
      <c r="BJ391" s="28"/>
      <c r="BK391" s="28"/>
      <c r="BL391" s="33"/>
      <c r="BM391" s="33"/>
      <c r="BN391" s="33"/>
      <c r="BO391" s="33"/>
      <c r="BP391" s="33"/>
      <c r="BQ391" s="33"/>
      <c r="BR391" s="33"/>
      <c r="BS391" s="33"/>
      <c r="BT391" s="28"/>
      <c r="BU391" s="28"/>
      <c r="BV391" s="28"/>
      <c r="BW391" s="28"/>
      <c r="BX391" s="28"/>
      <c r="BY391" s="28"/>
      <c r="BZ391" s="28"/>
      <c r="CA391" s="28"/>
      <c r="CB391" s="28"/>
      <c r="CC391" s="28"/>
      <c r="CD391" s="33"/>
      <c r="CE391" s="33"/>
      <c r="CF391" s="33"/>
      <c r="CG391" s="33"/>
      <c r="CH391" s="33"/>
      <c r="CI391" s="33"/>
      <c r="CJ391" s="33"/>
      <c r="CK391" s="33"/>
      <c r="CL391" s="28"/>
      <c r="CM391" s="28"/>
      <c r="CN391" s="28"/>
      <c r="CO391" s="28"/>
      <c r="CP391" s="28"/>
      <c r="CQ391" s="28"/>
      <c r="CR391" s="28"/>
      <c r="CS391" s="28"/>
      <c r="CT391" s="28"/>
      <c r="CU391" s="28"/>
      <c r="CV391" s="33"/>
      <c r="CW391" s="33"/>
      <c r="CX391" s="33"/>
      <c r="CY391" s="33"/>
      <c r="CZ391" s="33"/>
      <c r="DA391" s="33"/>
      <c r="DB391" s="33"/>
      <c r="DC391" s="33"/>
      <c r="DD391" s="28"/>
      <c r="DE391" s="28"/>
      <c r="DF391" s="28"/>
      <c r="DG391" s="28"/>
      <c r="DH391" s="28"/>
      <c r="DI391" s="28"/>
      <c r="DJ391" s="28"/>
      <c r="DK391" s="28"/>
      <c r="DL391" s="28"/>
      <c r="DM391" s="28"/>
      <c r="DN391" s="28"/>
      <c r="DO391" s="28"/>
      <c r="DP391" s="28"/>
      <c r="DQ391" s="28"/>
      <c r="DR391" s="28"/>
      <c r="DS391" s="28"/>
      <c r="DT391" s="28"/>
      <c r="DU391" s="28"/>
      <c r="DV391" s="28"/>
      <c r="DW391" s="28"/>
      <c r="DX391" s="28"/>
      <c r="DY391" s="28"/>
      <c r="DZ391" s="28"/>
      <c r="EA391" s="28"/>
      <c r="EB391" s="28"/>
      <c r="EC391" s="28"/>
      <c r="ED391" s="28"/>
      <c r="EE391" s="28"/>
      <c r="EF391" s="28"/>
      <c r="EG391" s="28"/>
      <c r="EH391" s="28"/>
    </row>
    <row r="392" spans="1:138" x14ac:dyDescent="0.2">
      <c r="A392" s="29" t="s">
        <v>51</v>
      </c>
      <c r="B392" s="28">
        <v>19.5</v>
      </c>
      <c r="C392" s="31">
        <f>AO344</f>
        <v>242.14</v>
      </c>
      <c r="D392" s="28">
        <f>AO348</f>
        <v>12.725220412673961</v>
      </c>
      <c r="E392" s="28"/>
      <c r="F392" s="28"/>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c r="AM392" s="33"/>
      <c r="AN392" s="33"/>
      <c r="AO392" s="33"/>
      <c r="AP392" s="33"/>
      <c r="AQ392" s="28"/>
      <c r="AR392" s="28"/>
      <c r="AS392" s="28"/>
      <c r="AT392" s="33"/>
      <c r="AU392" s="33"/>
      <c r="AV392" s="33"/>
      <c r="AW392" s="33"/>
      <c r="AX392" s="33"/>
      <c r="AY392" s="33"/>
      <c r="AZ392" s="33"/>
      <c r="BA392" s="33"/>
      <c r="BB392" s="28"/>
      <c r="BC392" s="28"/>
      <c r="BD392" s="28"/>
      <c r="BE392" s="28"/>
      <c r="BF392" s="28"/>
      <c r="BG392" s="28"/>
      <c r="BH392" s="28"/>
      <c r="BI392" s="28"/>
      <c r="BJ392" s="28"/>
      <c r="BK392" s="28"/>
      <c r="BL392" s="33"/>
      <c r="BM392" s="33"/>
      <c r="BN392" s="33"/>
      <c r="BO392" s="33"/>
      <c r="BP392" s="33"/>
      <c r="BQ392" s="33"/>
      <c r="BR392" s="33"/>
      <c r="BS392" s="33"/>
      <c r="BT392" s="28"/>
      <c r="BU392" s="28"/>
      <c r="BV392" s="28"/>
      <c r="BW392" s="28"/>
      <c r="BX392" s="28"/>
      <c r="BY392" s="28"/>
      <c r="BZ392" s="28"/>
      <c r="CA392" s="28"/>
      <c r="CB392" s="28"/>
      <c r="CC392" s="28"/>
      <c r="CD392" s="33"/>
      <c r="CE392" s="33"/>
      <c r="CF392" s="33"/>
      <c r="CG392" s="33"/>
      <c r="CH392" s="33"/>
      <c r="CI392" s="33"/>
      <c r="CJ392" s="33"/>
      <c r="CK392" s="33"/>
      <c r="CL392" s="28"/>
      <c r="CM392" s="28"/>
      <c r="CN392" s="28"/>
      <c r="CO392" s="28"/>
      <c r="CP392" s="28"/>
      <c r="CQ392" s="28"/>
      <c r="CR392" s="28"/>
      <c r="CS392" s="28"/>
      <c r="CT392" s="28"/>
      <c r="CU392" s="28"/>
      <c r="CV392" s="33"/>
      <c r="CW392" s="33"/>
      <c r="CX392" s="33"/>
      <c r="CY392" s="33"/>
      <c r="CZ392" s="33"/>
      <c r="DA392" s="33"/>
      <c r="DB392" s="33"/>
      <c r="DC392" s="33"/>
      <c r="DD392" s="28"/>
      <c r="DE392" s="28"/>
      <c r="DF392" s="28"/>
      <c r="DG392" s="28"/>
      <c r="DH392" s="28"/>
      <c r="DI392" s="28"/>
      <c r="DJ392" s="28"/>
      <c r="DK392" s="28"/>
      <c r="DL392" s="28"/>
      <c r="DM392" s="28"/>
      <c r="DN392" s="28"/>
      <c r="DO392" s="28"/>
      <c r="DP392" s="28"/>
      <c r="DQ392" s="28"/>
      <c r="DR392" s="28"/>
      <c r="DS392" s="28"/>
      <c r="DT392" s="28"/>
      <c r="DU392" s="28"/>
      <c r="DV392" s="28"/>
      <c r="DW392" s="28"/>
      <c r="DX392" s="28"/>
      <c r="DY392" s="28"/>
      <c r="DZ392" s="28"/>
      <c r="EA392" s="28"/>
      <c r="EB392" s="28"/>
      <c r="EC392" s="28"/>
      <c r="ED392" s="28"/>
      <c r="EE392" s="28"/>
      <c r="EF392" s="28"/>
      <c r="EG392" s="28"/>
      <c r="EH392" s="28"/>
    </row>
    <row r="393" spans="1:138" x14ac:dyDescent="0.2">
      <c r="A393" s="29" t="s">
        <v>55</v>
      </c>
      <c r="B393" s="28">
        <v>-14.3</v>
      </c>
      <c r="C393" s="31">
        <f>BF344</f>
        <v>70.540106951871664</v>
      </c>
      <c r="D393" s="28">
        <f>BF348</f>
        <v>4.6898195830206575</v>
      </c>
      <c r="E393" s="28"/>
      <c r="F393" s="28"/>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c r="AM393" s="33"/>
      <c r="AN393" s="33"/>
      <c r="AO393" s="33"/>
      <c r="AP393" s="33"/>
      <c r="AQ393" s="28"/>
      <c r="AR393" s="28"/>
      <c r="AS393" s="28"/>
      <c r="AT393" s="33"/>
      <c r="AU393" s="33"/>
      <c r="AV393" s="33"/>
      <c r="AW393" s="33"/>
      <c r="AX393" s="33"/>
      <c r="AY393" s="33"/>
      <c r="AZ393" s="33"/>
      <c r="BA393" s="33"/>
      <c r="BB393" s="28"/>
      <c r="BC393" s="28"/>
      <c r="BD393" s="28"/>
      <c r="BE393" s="28"/>
      <c r="BF393" s="28"/>
      <c r="BG393" s="28"/>
      <c r="BH393" s="28"/>
      <c r="BI393" s="28"/>
      <c r="BJ393" s="28"/>
      <c r="BK393" s="28"/>
      <c r="BL393" s="33"/>
      <c r="BM393" s="33"/>
      <c r="BN393" s="33"/>
      <c r="BO393" s="33"/>
      <c r="BP393" s="33"/>
      <c r="BQ393" s="33"/>
      <c r="BR393" s="33"/>
      <c r="BS393" s="33"/>
      <c r="BT393" s="28"/>
      <c r="BU393" s="28"/>
      <c r="BV393" s="28"/>
      <c r="BW393" s="28"/>
      <c r="BX393" s="28"/>
      <c r="BY393" s="28"/>
      <c r="BZ393" s="28"/>
      <c r="CA393" s="28"/>
      <c r="CB393" s="28"/>
      <c r="CC393" s="28"/>
      <c r="CD393" s="33"/>
      <c r="CE393" s="33"/>
      <c r="CF393" s="33"/>
      <c r="CG393" s="33"/>
      <c r="CH393" s="33"/>
      <c r="CI393" s="33"/>
      <c r="CJ393" s="33"/>
      <c r="CK393" s="33"/>
      <c r="CL393" s="28"/>
      <c r="CM393" s="28"/>
      <c r="CN393" s="28"/>
      <c r="CO393" s="28"/>
      <c r="CP393" s="28"/>
      <c r="CQ393" s="28"/>
      <c r="CR393" s="28"/>
      <c r="CS393" s="28"/>
      <c r="CT393" s="28"/>
      <c r="CU393" s="28"/>
      <c r="CV393" s="33"/>
      <c r="CW393" s="33"/>
      <c r="CX393" s="33"/>
      <c r="CY393" s="33"/>
      <c r="CZ393" s="33"/>
      <c r="DA393" s="33"/>
      <c r="DB393" s="33"/>
      <c r="DC393" s="33"/>
      <c r="DD393" s="28"/>
      <c r="DE393" s="28"/>
      <c r="DF393" s="28"/>
      <c r="DG393" s="28"/>
      <c r="DH393" s="28"/>
      <c r="DI393" s="28"/>
      <c r="DJ393" s="28"/>
      <c r="DK393" s="28"/>
      <c r="DL393" s="28"/>
      <c r="DM393" s="28"/>
      <c r="DN393" s="28"/>
      <c r="DO393" s="28"/>
      <c r="DP393" s="28"/>
      <c r="DQ393" s="28"/>
      <c r="DR393" s="28"/>
      <c r="DS393" s="28"/>
      <c r="DT393" s="28"/>
      <c r="DU393" s="28"/>
      <c r="DV393" s="28"/>
      <c r="DW393" s="28"/>
      <c r="DX393" s="28"/>
      <c r="DY393" s="28"/>
      <c r="DZ393" s="28"/>
      <c r="EA393" s="28"/>
      <c r="EB393" s="28"/>
      <c r="EC393" s="28"/>
      <c r="ED393" s="28"/>
      <c r="EE393" s="28"/>
      <c r="EF393" s="28"/>
      <c r="EG393" s="28"/>
      <c r="EH393" s="28"/>
    </row>
    <row r="394" spans="1:138" x14ac:dyDescent="0.2">
      <c r="A394" s="29" t="s">
        <v>139</v>
      </c>
      <c r="B394" s="28">
        <v>-40.700000000000003</v>
      </c>
      <c r="C394" s="31">
        <f>BX344</f>
        <v>66.50856164383562</v>
      </c>
      <c r="D394" s="28">
        <f>BX348</f>
        <v>4.1879236182513271</v>
      </c>
      <c r="E394" s="28"/>
      <c r="F394" s="28"/>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c r="AM394" s="33"/>
      <c r="AN394" s="33"/>
      <c r="AO394" s="33"/>
      <c r="AP394" s="33"/>
      <c r="AQ394" s="28"/>
      <c r="AR394" s="28"/>
      <c r="AS394" s="28"/>
      <c r="AT394" s="33"/>
      <c r="AU394" s="33"/>
      <c r="AV394" s="33"/>
      <c r="AW394" s="33"/>
      <c r="AX394" s="33"/>
      <c r="AY394" s="33"/>
      <c r="AZ394" s="33"/>
      <c r="BA394" s="33"/>
      <c r="BB394" s="28"/>
      <c r="BC394" s="28"/>
      <c r="BD394" s="28"/>
      <c r="BE394" s="28"/>
      <c r="BF394" s="28"/>
      <c r="BG394" s="28"/>
      <c r="BH394" s="28"/>
      <c r="BI394" s="28"/>
      <c r="BJ394" s="28"/>
      <c r="BK394" s="28"/>
      <c r="BL394" s="33"/>
      <c r="BM394" s="33"/>
      <c r="BN394" s="33"/>
      <c r="BO394" s="33"/>
      <c r="BP394" s="33"/>
      <c r="BQ394" s="33"/>
      <c r="BR394" s="33"/>
      <c r="BS394" s="33"/>
      <c r="BT394" s="28"/>
      <c r="BU394" s="28"/>
      <c r="BV394" s="28"/>
      <c r="BW394" s="28"/>
      <c r="BX394" s="28"/>
      <c r="BY394" s="28"/>
      <c r="BZ394" s="28"/>
      <c r="CA394" s="28"/>
      <c r="CB394" s="28"/>
      <c r="CC394" s="28"/>
      <c r="CD394" s="33"/>
      <c r="CE394" s="33"/>
      <c r="CF394" s="33"/>
      <c r="CG394" s="33"/>
      <c r="CH394" s="33"/>
      <c r="CI394" s="33"/>
      <c r="CJ394" s="33"/>
      <c r="CK394" s="33"/>
      <c r="CL394" s="28"/>
      <c r="CM394" s="28"/>
      <c r="CN394" s="28"/>
      <c r="CO394" s="28"/>
      <c r="CP394" s="28"/>
      <c r="CQ394" s="28"/>
      <c r="CR394" s="28"/>
      <c r="CS394" s="28"/>
      <c r="CT394" s="28"/>
      <c r="CU394" s="28"/>
      <c r="CV394" s="33"/>
      <c r="CW394" s="33"/>
      <c r="CX394" s="33"/>
      <c r="CY394" s="33"/>
      <c r="CZ394" s="33"/>
      <c r="DA394" s="33"/>
      <c r="DB394" s="33"/>
      <c r="DC394" s="33"/>
      <c r="DD394" s="28"/>
      <c r="DE394" s="28"/>
      <c r="DF394" s="28"/>
      <c r="DG394" s="28"/>
      <c r="DH394" s="28"/>
      <c r="DI394" s="28"/>
      <c r="DJ394" s="28"/>
      <c r="DK394" s="28"/>
      <c r="DL394" s="28"/>
      <c r="DM394" s="28"/>
      <c r="DN394" s="28"/>
      <c r="DO394" s="28"/>
      <c r="DP394" s="28"/>
      <c r="DQ394" s="28"/>
      <c r="DR394" s="28"/>
      <c r="DS394" s="28"/>
      <c r="DT394" s="28"/>
      <c r="DU394" s="28"/>
      <c r="DV394" s="28"/>
      <c r="DW394" s="28"/>
      <c r="DX394" s="28"/>
      <c r="DY394" s="28"/>
      <c r="DZ394" s="28"/>
      <c r="EA394" s="28"/>
      <c r="EB394" s="28"/>
      <c r="EC394" s="28"/>
      <c r="ED394" s="28"/>
      <c r="EE394" s="28"/>
      <c r="EF394" s="28"/>
      <c r="EG394" s="28"/>
      <c r="EH394" s="28"/>
    </row>
    <row r="395" spans="1:138" x14ac:dyDescent="0.2">
      <c r="A395" s="29" t="s">
        <v>37</v>
      </c>
      <c r="B395" s="28">
        <v>-90</v>
      </c>
      <c r="C395" s="31">
        <f>CP344</f>
        <v>50.852137404580134</v>
      </c>
      <c r="D395" s="28">
        <f>CP348</f>
        <v>5.1909965067329882</v>
      </c>
      <c r="E395" s="28"/>
      <c r="F395" s="28"/>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3"/>
      <c r="AN395" s="33"/>
      <c r="AO395" s="33"/>
      <c r="AP395" s="33"/>
      <c r="AQ395" s="28"/>
      <c r="AR395" s="28"/>
      <c r="AS395" s="28"/>
      <c r="AT395" s="33"/>
      <c r="AU395" s="33"/>
      <c r="AV395" s="33"/>
      <c r="AW395" s="33"/>
      <c r="AX395" s="33"/>
      <c r="AY395" s="33"/>
      <c r="AZ395" s="33"/>
      <c r="BA395" s="33"/>
      <c r="BB395" s="28"/>
      <c r="BC395" s="28"/>
      <c r="BD395" s="28"/>
      <c r="BE395" s="28"/>
      <c r="BF395" s="28"/>
      <c r="BG395" s="28"/>
      <c r="BH395" s="28"/>
      <c r="BI395" s="28"/>
      <c r="BJ395" s="28"/>
      <c r="BK395" s="28"/>
      <c r="BL395" s="33"/>
      <c r="BM395" s="33"/>
      <c r="BN395" s="33"/>
      <c r="BO395" s="33"/>
      <c r="BP395" s="33"/>
      <c r="BQ395" s="33"/>
      <c r="BR395" s="33"/>
      <c r="BS395" s="33"/>
      <c r="BT395" s="28"/>
      <c r="BU395" s="28"/>
      <c r="BV395" s="28"/>
      <c r="BW395" s="28"/>
      <c r="BX395" s="28"/>
      <c r="BY395" s="28"/>
      <c r="BZ395" s="28"/>
      <c r="CA395" s="28"/>
      <c r="CB395" s="28"/>
      <c r="CC395" s="28"/>
      <c r="CD395" s="33"/>
      <c r="CE395" s="33"/>
      <c r="CF395" s="33"/>
      <c r="CG395" s="33"/>
      <c r="CH395" s="33"/>
      <c r="CI395" s="33"/>
      <c r="CJ395" s="33"/>
      <c r="CK395" s="33"/>
      <c r="CL395" s="28"/>
      <c r="CM395" s="28"/>
      <c r="CN395" s="28"/>
      <c r="CO395" s="28"/>
      <c r="CP395" s="28"/>
      <c r="CQ395" s="28"/>
      <c r="CR395" s="28"/>
      <c r="CS395" s="28"/>
      <c r="CT395" s="28"/>
      <c r="CU395" s="28"/>
      <c r="CV395" s="33"/>
      <c r="CW395" s="33"/>
      <c r="CX395" s="33"/>
      <c r="CY395" s="33"/>
      <c r="CZ395" s="33"/>
      <c r="DA395" s="33"/>
      <c r="DB395" s="33"/>
      <c r="DC395" s="33"/>
      <c r="DD395" s="28"/>
      <c r="DE395" s="28"/>
      <c r="DF395" s="28"/>
      <c r="DG395" s="28"/>
      <c r="DH395" s="28"/>
      <c r="DI395" s="28"/>
      <c r="DJ395" s="28"/>
      <c r="DK395" s="28"/>
      <c r="DL395" s="28"/>
      <c r="DM395" s="28"/>
      <c r="DN395" s="28"/>
      <c r="DO395" s="28"/>
      <c r="DP395" s="28"/>
      <c r="DQ395" s="28"/>
      <c r="DR395" s="28"/>
      <c r="DS395" s="28"/>
      <c r="DT395" s="28"/>
      <c r="DU395" s="28"/>
      <c r="DV395" s="28"/>
      <c r="DW395" s="28"/>
      <c r="DX395" s="28"/>
      <c r="DY395" s="28"/>
      <c r="DZ395" s="28"/>
      <c r="EA395" s="28"/>
      <c r="EB395" s="28"/>
      <c r="EC395" s="28"/>
      <c r="ED395" s="28"/>
      <c r="EE395" s="28"/>
      <c r="EF395" s="28"/>
      <c r="EG395" s="28"/>
      <c r="EH395" s="28"/>
    </row>
    <row r="396" spans="1:138" x14ac:dyDescent="0.2">
      <c r="A396" s="28"/>
      <c r="B396" s="28"/>
      <c r="C396" s="28"/>
      <c r="D396" s="28"/>
      <c r="E396" s="28"/>
      <c r="F396" s="28"/>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c r="AM396" s="33"/>
      <c r="AN396" s="33"/>
      <c r="AO396" s="33"/>
      <c r="AP396" s="33"/>
      <c r="AQ396" s="28"/>
      <c r="AR396" s="28"/>
      <c r="AS396" s="28"/>
      <c r="AT396" s="33"/>
      <c r="AU396" s="33"/>
      <c r="AV396" s="33"/>
      <c r="AW396" s="33"/>
      <c r="AX396" s="33"/>
      <c r="AY396" s="33"/>
      <c r="AZ396" s="33"/>
      <c r="BA396" s="33"/>
      <c r="BB396" s="28"/>
      <c r="BC396" s="28"/>
      <c r="BD396" s="28"/>
      <c r="BE396" s="28"/>
      <c r="BF396" s="28"/>
      <c r="BG396" s="28"/>
      <c r="BH396" s="28"/>
      <c r="BI396" s="28"/>
      <c r="BJ396" s="28"/>
      <c r="BK396" s="28"/>
      <c r="BL396" s="33"/>
      <c r="BM396" s="33"/>
      <c r="BN396" s="33"/>
      <c r="BO396" s="33"/>
      <c r="BP396" s="33"/>
      <c r="BQ396" s="33"/>
      <c r="BR396" s="33"/>
      <c r="BS396" s="33"/>
      <c r="BT396" s="28"/>
      <c r="BU396" s="28"/>
      <c r="BV396" s="28"/>
      <c r="BW396" s="28"/>
      <c r="BX396" s="28"/>
      <c r="BY396" s="28"/>
      <c r="BZ396" s="28"/>
      <c r="CA396" s="28"/>
      <c r="CB396" s="28"/>
      <c r="CC396" s="28"/>
      <c r="CD396" s="33"/>
      <c r="CE396" s="33"/>
      <c r="CF396" s="33"/>
      <c r="CG396" s="33"/>
      <c r="CH396" s="33"/>
      <c r="CI396" s="33"/>
      <c r="CJ396" s="33"/>
      <c r="CK396" s="33"/>
      <c r="CL396" s="28"/>
      <c r="CM396" s="28"/>
      <c r="CN396" s="28"/>
      <c r="CO396" s="28"/>
      <c r="CP396" s="28"/>
      <c r="CQ396" s="28"/>
      <c r="CR396" s="28"/>
      <c r="CS396" s="28"/>
      <c r="CT396" s="28"/>
      <c r="CU396" s="28"/>
      <c r="CV396" s="33"/>
      <c r="CW396" s="33"/>
      <c r="CX396" s="33"/>
      <c r="CY396" s="33"/>
      <c r="CZ396" s="33"/>
      <c r="DA396" s="33"/>
      <c r="DB396" s="33"/>
      <c r="DC396" s="33"/>
      <c r="DD396" s="28"/>
      <c r="DE396" s="28"/>
      <c r="DF396" s="28"/>
      <c r="DG396" s="28"/>
      <c r="DH396" s="28"/>
      <c r="DI396" s="28"/>
      <c r="DJ396" s="28"/>
      <c r="DK396" s="28"/>
      <c r="DL396" s="28"/>
      <c r="DM396" s="28"/>
      <c r="DN396" s="28"/>
      <c r="DO396" s="28"/>
      <c r="DP396" s="28"/>
      <c r="DQ396" s="28"/>
      <c r="DR396" s="28"/>
      <c r="DS396" s="28"/>
      <c r="DT396" s="28"/>
      <c r="DU396" s="28"/>
      <c r="DV396" s="28"/>
      <c r="DW396" s="28"/>
      <c r="DX396" s="28"/>
      <c r="DY396" s="28"/>
      <c r="DZ396" s="28"/>
      <c r="EA396" s="28"/>
      <c r="EB396" s="28"/>
      <c r="EC396" s="28"/>
      <c r="ED396" s="28"/>
      <c r="EE396" s="28"/>
      <c r="EF396" s="28"/>
      <c r="EG396" s="28"/>
      <c r="EH396" s="28"/>
    </row>
    <row r="397" spans="1:138" ht="15.75" x14ac:dyDescent="0.25">
      <c r="A397" s="30" t="s">
        <v>46</v>
      </c>
      <c r="B397" s="28"/>
      <c r="C397" s="28"/>
      <c r="D397" s="28"/>
      <c r="E397" s="28"/>
      <c r="F397" s="28"/>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c r="AM397" s="33"/>
      <c r="AN397" s="33"/>
      <c r="AO397" s="33"/>
      <c r="AP397" s="33"/>
      <c r="AQ397" s="28"/>
      <c r="AR397" s="28"/>
      <c r="AS397" s="28"/>
      <c r="AT397" s="33"/>
      <c r="AU397" s="33"/>
      <c r="AV397" s="33"/>
      <c r="AW397" s="33"/>
      <c r="AX397" s="33"/>
      <c r="AY397" s="33"/>
      <c r="AZ397" s="33"/>
      <c r="BA397" s="33"/>
      <c r="BB397" s="28"/>
      <c r="BC397" s="28"/>
      <c r="BD397" s="28"/>
      <c r="BE397" s="28"/>
      <c r="BF397" s="28"/>
      <c r="BG397" s="28"/>
      <c r="BH397" s="28"/>
      <c r="BI397" s="28"/>
      <c r="BJ397" s="28"/>
      <c r="BK397" s="28"/>
      <c r="BL397" s="33"/>
      <c r="BM397" s="33"/>
      <c r="BN397" s="33"/>
      <c r="BO397" s="33"/>
      <c r="BP397" s="33"/>
      <c r="BQ397" s="33"/>
      <c r="BR397" s="33"/>
      <c r="BS397" s="33"/>
      <c r="BT397" s="28"/>
      <c r="BU397" s="28"/>
      <c r="BV397" s="28"/>
      <c r="BW397" s="28"/>
      <c r="BX397" s="28"/>
      <c r="BY397" s="28"/>
      <c r="BZ397" s="28"/>
      <c r="CA397" s="28"/>
      <c r="CB397" s="28"/>
      <c r="CC397" s="28"/>
      <c r="CD397" s="33"/>
      <c r="CE397" s="33"/>
      <c r="CF397" s="33"/>
      <c r="CG397" s="33"/>
      <c r="CH397" s="33"/>
      <c r="CI397" s="33"/>
      <c r="CJ397" s="33"/>
      <c r="CK397" s="33"/>
      <c r="CL397" s="28"/>
      <c r="CM397" s="28"/>
      <c r="CN397" s="28"/>
      <c r="CO397" s="28"/>
      <c r="CP397" s="28"/>
      <c r="CQ397" s="28"/>
      <c r="CR397" s="28"/>
      <c r="CS397" s="28"/>
      <c r="CT397" s="28"/>
      <c r="CU397" s="28"/>
      <c r="CV397" s="33"/>
      <c r="CW397" s="33"/>
      <c r="CX397" s="33"/>
      <c r="CY397" s="33"/>
      <c r="CZ397" s="33"/>
      <c r="DA397" s="33"/>
      <c r="DB397" s="33"/>
      <c r="DC397" s="33"/>
      <c r="DD397" s="28"/>
      <c r="DE397" s="28"/>
      <c r="DF397" s="28"/>
      <c r="DG397" s="28"/>
      <c r="DH397" s="28"/>
      <c r="DI397" s="28"/>
      <c r="DJ397" s="28"/>
      <c r="DK397" s="28"/>
      <c r="DL397" s="28"/>
      <c r="DM397" s="28"/>
      <c r="DN397" s="28"/>
      <c r="DO397" s="28"/>
      <c r="DP397" s="28"/>
      <c r="DQ397" s="28"/>
      <c r="DR397" s="28"/>
      <c r="DS397" s="28"/>
      <c r="DT397" s="28"/>
      <c r="DU397" s="28"/>
      <c r="DV397" s="28"/>
      <c r="DW397" s="28"/>
      <c r="DX397" s="28"/>
      <c r="DY397" s="28"/>
      <c r="DZ397" s="28"/>
      <c r="EA397" s="28"/>
      <c r="EB397" s="28"/>
      <c r="EC397" s="28"/>
      <c r="ED397" s="28"/>
      <c r="EE397" s="28"/>
      <c r="EF397" s="28"/>
      <c r="EG397" s="28"/>
      <c r="EH397" s="28"/>
    </row>
    <row r="398" spans="1:138" x14ac:dyDescent="0.2">
      <c r="A398" s="29" t="s">
        <v>138</v>
      </c>
      <c r="B398" s="29" t="s">
        <v>42</v>
      </c>
      <c r="C398" s="29" t="s">
        <v>140</v>
      </c>
      <c r="D398" s="29" t="s">
        <v>141</v>
      </c>
      <c r="E398" s="28"/>
      <c r="F398" s="28"/>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33"/>
      <c r="AM398" s="33"/>
      <c r="AN398" s="33"/>
      <c r="AO398" s="33"/>
      <c r="AP398" s="33"/>
      <c r="AQ398" s="28"/>
      <c r="AR398" s="28"/>
      <c r="AS398" s="28"/>
      <c r="AT398" s="33"/>
      <c r="AU398" s="33"/>
      <c r="AV398" s="33"/>
      <c r="AW398" s="33"/>
      <c r="AX398" s="33"/>
      <c r="AY398" s="33"/>
      <c r="AZ398" s="33"/>
      <c r="BA398" s="33"/>
      <c r="BB398" s="28"/>
      <c r="BC398" s="28"/>
      <c r="BD398" s="28"/>
      <c r="BE398" s="28"/>
      <c r="BF398" s="28"/>
      <c r="BG398" s="28"/>
      <c r="BH398" s="28"/>
      <c r="BI398" s="28"/>
      <c r="BJ398" s="28"/>
      <c r="BK398" s="28"/>
      <c r="BL398" s="33"/>
      <c r="BM398" s="33"/>
      <c r="BN398" s="33"/>
      <c r="BO398" s="33"/>
      <c r="BP398" s="33"/>
      <c r="BQ398" s="33"/>
      <c r="BR398" s="33"/>
      <c r="BS398" s="33"/>
      <c r="BT398" s="28"/>
      <c r="BU398" s="28"/>
      <c r="BV398" s="28"/>
      <c r="BW398" s="28"/>
      <c r="BX398" s="28"/>
      <c r="BY398" s="28"/>
      <c r="BZ398" s="28"/>
      <c r="CA398" s="28"/>
      <c r="CB398" s="28"/>
      <c r="CC398" s="28"/>
      <c r="CD398" s="33"/>
      <c r="CE398" s="33"/>
      <c r="CF398" s="33"/>
      <c r="CG398" s="33"/>
      <c r="CH398" s="33"/>
      <c r="CI398" s="33"/>
      <c r="CJ398" s="33"/>
      <c r="CK398" s="33"/>
      <c r="CL398" s="28"/>
      <c r="CM398" s="28"/>
      <c r="CN398" s="28"/>
      <c r="CO398" s="28"/>
      <c r="CP398" s="28"/>
      <c r="CQ398" s="28"/>
      <c r="CR398" s="28"/>
      <c r="CS398" s="28"/>
      <c r="CT398" s="28"/>
      <c r="CU398" s="28"/>
      <c r="CV398" s="33"/>
      <c r="CW398" s="33"/>
      <c r="CX398" s="33"/>
      <c r="CY398" s="33"/>
      <c r="CZ398" s="33"/>
      <c r="DA398" s="33"/>
      <c r="DB398" s="33"/>
      <c r="DC398" s="33"/>
      <c r="DD398" s="28"/>
      <c r="DE398" s="28"/>
      <c r="DF398" s="28"/>
      <c r="DG398" s="28"/>
      <c r="DH398" s="28"/>
      <c r="DI398" s="28"/>
      <c r="DJ398" s="28"/>
      <c r="DK398" s="28"/>
      <c r="DL398" s="28"/>
      <c r="DM398" s="28"/>
      <c r="DN398" s="28"/>
      <c r="DO398" s="28"/>
      <c r="DP398" s="28"/>
      <c r="DQ398" s="28"/>
      <c r="DR398" s="28"/>
      <c r="DS398" s="28"/>
      <c r="DT398" s="28"/>
      <c r="DU398" s="28"/>
      <c r="DV398" s="28"/>
      <c r="DW398" s="28"/>
      <c r="DX398" s="28"/>
      <c r="DY398" s="28"/>
      <c r="DZ398" s="28"/>
      <c r="EA398" s="28"/>
      <c r="EB398" s="28"/>
      <c r="EC398" s="28"/>
      <c r="ED398" s="28"/>
      <c r="EE398" s="28"/>
      <c r="EF398" s="28"/>
      <c r="EG398" s="28"/>
      <c r="EH398" s="28"/>
    </row>
    <row r="399" spans="1:138" x14ac:dyDescent="0.2">
      <c r="A399" s="29" t="s">
        <v>45</v>
      </c>
      <c r="B399" s="28">
        <v>71.3</v>
      </c>
      <c r="C399" s="31">
        <f>F344</f>
        <v>209.25405405405405</v>
      </c>
      <c r="D399" s="28">
        <f>F348</f>
        <v>13.183339577087514</v>
      </c>
      <c r="E399" s="28"/>
      <c r="F399" s="28"/>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3"/>
      <c r="AM399" s="33"/>
      <c r="AN399" s="33"/>
      <c r="AO399" s="33"/>
      <c r="AP399" s="33"/>
      <c r="AQ399" s="28"/>
      <c r="AR399" s="28"/>
      <c r="AS399" s="28"/>
      <c r="AT399" s="33"/>
      <c r="AU399" s="33"/>
      <c r="AV399" s="33"/>
      <c r="AW399" s="33"/>
      <c r="AX399" s="33"/>
      <c r="AY399" s="33"/>
      <c r="AZ399" s="33"/>
      <c r="BA399" s="33"/>
      <c r="BB399" s="28"/>
      <c r="BC399" s="28"/>
      <c r="BD399" s="28"/>
      <c r="BE399" s="28"/>
      <c r="BF399" s="28"/>
      <c r="BG399" s="28"/>
      <c r="BH399" s="28"/>
      <c r="BI399" s="28"/>
      <c r="BJ399" s="28"/>
      <c r="BK399" s="28"/>
      <c r="BL399" s="33"/>
      <c r="BM399" s="33"/>
      <c r="BN399" s="33"/>
      <c r="BO399" s="33"/>
      <c r="BP399" s="33"/>
      <c r="BQ399" s="33"/>
      <c r="BR399" s="33"/>
      <c r="BS399" s="33"/>
      <c r="BT399" s="28"/>
      <c r="BU399" s="28"/>
      <c r="BV399" s="28"/>
      <c r="BW399" s="28"/>
      <c r="BX399" s="28"/>
      <c r="BY399" s="28"/>
      <c r="BZ399" s="28"/>
      <c r="CA399" s="28"/>
      <c r="CB399" s="28"/>
      <c r="CC399" s="28"/>
      <c r="CD399" s="33"/>
      <c r="CE399" s="33"/>
      <c r="CF399" s="33"/>
      <c r="CG399" s="33"/>
      <c r="CH399" s="33"/>
      <c r="CI399" s="33"/>
      <c r="CJ399" s="33"/>
      <c r="CK399" s="33"/>
      <c r="CL399" s="28"/>
      <c r="CM399" s="28"/>
      <c r="CN399" s="28"/>
      <c r="CO399" s="28"/>
      <c r="CP399" s="28"/>
      <c r="CQ399" s="28"/>
      <c r="CR399" s="28"/>
      <c r="CS399" s="28"/>
      <c r="CT399" s="28"/>
      <c r="CU399" s="28"/>
      <c r="CV399" s="33"/>
      <c r="CW399" s="33"/>
      <c r="CX399" s="33"/>
      <c r="CY399" s="33"/>
      <c r="CZ399" s="33"/>
      <c r="DA399" s="33"/>
      <c r="DB399" s="33"/>
      <c r="DC399" s="33"/>
      <c r="DD399" s="28"/>
      <c r="DE399" s="28"/>
      <c r="DF399" s="28"/>
      <c r="DG399" s="28"/>
      <c r="DH399" s="28"/>
      <c r="DI399" s="28"/>
      <c r="DJ399" s="28"/>
      <c r="DK399" s="28"/>
      <c r="DL399" s="28"/>
      <c r="DM399" s="28"/>
      <c r="DN399" s="28"/>
      <c r="DO399" s="28"/>
      <c r="DP399" s="28"/>
      <c r="DQ399" s="28"/>
      <c r="DR399" s="28"/>
      <c r="DS399" s="28"/>
      <c r="DT399" s="28"/>
      <c r="DU399" s="28"/>
      <c r="DV399" s="28"/>
      <c r="DW399" s="28"/>
      <c r="DX399" s="28"/>
      <c r="DY399" s="28"/>
      <c r="DZ399" s="28"/>
      <c r="EA399" s="28"/>
      <c r="EB399" s="28"/>
      <c r="EC399" s="28"/>
      <c r="ED399" s="28"/>
      <c r="EE399" s="28"/>
      <c r="EF399" s="28"/>
      <c r="EG399" s="28"/>
      <c r="EH399" s="28"/>
    </row>
    <row r="400" spans="1:138" x14ac:dyDescent="0.2">
      <c r="A400" s="29" t="s">
        <v>113</v>
      </c>
      <c r="B400" s="28">
        <v>45.5</v>
      </c>
      <c r="C400" s="31">
        <f>X344</f>
        <v>137.16494845360825</v>
      </c>
      <c r="D400" s="28">
        <f>X348</f>
        <v>7.9042536247769819</v>
      </c>
      <c r="E400" s="28"/>
      <c r="F400" s="28"/>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c r="AL400" s="33"/>
      <c r="AM400" s="33"/>
      <c r="AN400" s="33"/>
      <c r="AO400" s="33"/>
      <c r="AP400" s="33"/>
      <c r="AQ400" s="28"/>
      <c r="AR400" s="28"/>
      <c r="AS400" s="28"/>
      <c r="AT400" s="33"/>
      <c r="AU400" s="33"/>
      <c r="AV400" s="33"/>
      <c r="AW400" s="33"/>
      <c r="AX400" s="33"/>
      <c r="AY400" s="33"/>
      <c r="AZ400" s="33"/>
      <c r="BA400" s="33"/>
      <c r="BB400" s="28"/>
      <c r="BC400" s="28"/>
      <c r="BD400" s="28"/>
      <c r="BE400" s="28"/>
      <c r="BF400" s="28"/>
      <c r="BG400" s="28"/>
      <c r="BH400" s="28"/>
      <c r="BI400" s="28"/>
      <c r="BJ400" s="28"/>
      <c r="BK400" s="28"/>
      <c r="BL400" s="33"/>
      <c r="BM400" s="33"/>
      <c r="BN400" s="33"/>
      <c r="BO400" s="33"/>
      <c r="BP400" s="33"/>
      <c r="BQ400" s="33"/>
      <c r="BR400" s="33"/>
      <c r="BS400" s="33"/>
      <c r="BT400" s="28"/>
      <c r="BU400" s="28"/>
      <c r="BV400" s="28"/>
      <c r="BW400" s="28"/>
      <c r="BX400" s="28"/>
      <c r="BY400" s="28"/>
      <c r="BZ400" s="28"/>
      <c r="CA400" s="28"/>
      <c r="CB400" s="28"/>
      <c r="CC400" s="28"/>
      <c r="CD400" s="33"/>
      <c r="CE400" s="33"/>
      <c r="CF400" s="33"/>
      <c r="CG400" s="33"/>
      <c r="CH400" s="33"/>
      <c r="CI400" s="33"/>
      <c r="CJ400" s="33"/>
      <c r="CK400" s="33"/>
      <c r="CL400" s="28"/>
      <c r="CM400" s="28"/>
      <c r="CN400" s="28"/>
      <c r="CO400" s="28"/>
      <c r="CP400" s="28"/>
      <c r="CQ400" s="28"/>
      <c r="CR400" s="28"/>
      <c r="CS400" s="28"/>
      <c r="CT400" s="28"/>
      <c r="CU400" s="28"/>
      <c r="CV400" s="33"/>
      <c r="CW400" s="33"/>
      <c r="CX400" s="33"/>
      <c r="CY400" s="33"/>
      <c r="CZ400" s="33"/>
      <c r="DA400" s="33"/>
      <c r="DB400" s="33"/>
      <c r="DC400" s="33"/>
      <c r="DD400" s="28"/>
      <c r="DE400" s="28"/>
      <c r="DF400" s="28"/>
      <c r="DG400" s="28"/>
      <c r="DH400" s="28"/>
      <c r="DI400" s="28"/>
      <c r="DJ400" s="28"/>
      <c r="DK400" s="28"/>
      <c r="DL400" s="28"/>
      <c r="DM400" s="28"/>
      <c r="DN400" s="28"/>
      <c r="DO400" s="28"/>
      <c r="DP400" s="28"/>
      <c r="DQ400" s="28"/>
      <c r="DR400" s="28"/>
      <c r="DS400" s="28"/>
      <c r="DT400" s="28"/>
      <c r="DU400" s="28"/>
      <c r="DV400" s="28"/>
      <c r="DW400" s="28"/>
      <c r="DX400" s="28"/>
      <c r="DY400" s="28"/>
      <c r="DZ400" s="28"/>
      <c r="EA400" s="28"/>
      <c r="EB400" s="28"/>
      <c r="EC400" s="28"/>
      <c r="ED400" s="28"/>
      <c r="EE400" s="28"/>
      <c r="EF400" s="28"/>
      <c r="EG400" s="28"/>
      <c r="EH400" s="28"/>
    </row>
    <row r="401" spans="1:138" x14ac:dyDescent="0.2">
      <c r="A401" s="29" t="s">
        <v>51</v>
      </c>
      <c r="B401" s="28">
        <v>19.5</v>
      </c>
      <c r="C401" s="31">
        <f>AP344</f>
        <v>34.956521739130437</v>
      </c>
      <c r="D401" s="28">
        <f>AP348</f>
        <v>1.8283201600787737</v>
      </c>
      <c r="E401" s="28"/>
      <c r="F401" s="28"/>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33"/>
      <c r="AM401" s="33"/>
      <c r="AN401" s="33"/>
      <c r="AO401" s="33"/>
      <c r="AP401" s="33"/>
      <c r="AQ401" s="28"/>
      <c r="AR401" s="28"/>
      <c r="AS401" s="28"/>
      <c r="AT401" s="33"/>
      <c r="AU401" s="33"/>
      <c r="AV401" s="33"/>
      <c r="AW401" s="33"/>
      <c r="AX401" s="33"/>
      <c r="AY401" s="33"/>
      <c r="AZ401" s="33"/>
      <c r="BA401" s="33"/>
      <c r="BB401" s="28"/>
      <c r="BC401" s="28"/>
      <c r="BD401" s="28"/>
      <c r="BE401" s="28"/>
      <c r="BF401" s="28"/>
      <c r="BG401" s="28"/>
      <c r="BH401" s="28"/>
      <c r="BI401" s="28"/>
      <c r="BJ401" s="28"/>
      <c r="BK401" s="28"/>
      <c r="BL401" s="33"/>
      <c r="BM401" s="33"/>
      <c r="BN401" s="33"/>
      <c r="BO401" s="33"/>
      <c r="BP401" s="33"/>
      <c r="BQ401" s="33"/>
      <c r="BR401" s="33"/>
      <c r="BS401" s="33"/>
      <c r="BT401" s="28"/>
      <c r="BU401" s="28"/>
      <c r="BV401" s="28"/>
      <c r="BW401" s="28"/>
      <c r="BX401" s="28"/>
      <c r="BY401" s="28"/>
      <c r="BZ401" s="28"/>
      <c r="CA401" s="28"/>
      <c r="CB401" s="28"/>
      <c r="CC401" s="28"/>
      <c r="CD401" s="33"/>
      <c r="CE401" s="33"/>
      <c r="CF401" s="33"/>
      <c r="CG401" s="33"/>
      <c r="CH401" s="33"/>
      <c r="CI401" s="33"/>
      <c r="CJ401" s="33"/>
      <c r="CK401" s="33"/>
      <c r="CL401" s="28"/>
      <c r="CM401" s="28"/>
      <c r="CN401" s="28"/>
      <c r="CO401" s="28"/>
      <c r="CP401" s="28"/>
      <c r="CQ401" s="28"/>
      <c r="CR401" s="28"/>
      <c r="CS401" s="28"/>
      <c r="CT401" s="28"/>
      <c r="CU401" s="28"/>
      <c r="CV401" s="33"/>
      <c r="CW401" s="33"/>
      <c r="CX401" s="33"/>
      <c r="CY401" s="33"/>
      <c r="CZ401" s="33"/>
      <c r="DA401" s="33"/>
      <c r="DB401" s="33"/>
      <c r="DC401" s="33"/>
      <c r="DD401" s="28"/>
      <c r="DE401" s="28"/>
      <c r="DF401" s="28"/>
      <c r="DG401" s="28"/>
      <c r="DH401" s="28"/>
      <c r="DI401" s="28"/>
      <c r="DJ401" s="28"/>
      <c r="DK401" s="28"/>
      <c r="DL401" s="28"/>
      <c r="DM401" s="28"/>
      <c r="DN401" s="28"/>
      <c r="DO401" s="28"/>
      <c r="DP401" s="28"/>
      <c r="DQ401" s="28"/>
      <c r="DR401" s="28"/>
      <c r="DS401" s="28"/>
      <c r="DT401" s="28"/>
      <c r="DU401" s="28"/>
      <c r="DV401" s="28"/>
      <c r="DW401" s="28"/>
      <c r="DX401" s="28"/>
      <c r="DY401" s="28"/>
      <c r="DZ401" s="28"/>
      <c r="EA401" s="28"/>
      <c r="EB401" s="28"/>
      <c r="EC401" s="28"/>
      <c r="ED401" s="28"/>
      <c r="EE401" s="28"/>
      <c r="EF401" s="28"/>
      <c r="EG401" s="28"/>
      <c r="EH401" s="28"/>
    </row>
    <row r="402" spans="1:138" x14ac:dyDescent="0.2">
      <c r="A402" s="29" t="s">
        <v>55</v>
      </c>
      <c r="B402" s="28">
        <v>-14.3</v>
      </c>
      <c r="C402" s="31">
        <f>BH344</f>
        <v>15.311258278145695</v>
      </c>
      <c r="D402" s="28">
        <f>BH348</f>
        <v>0.43600915716115846</v>
      </c>
      <c r="E402" s="28"/>
      <c r="F402" s="28"/>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c r="AL402" s="33"/>
      <c r="AM402" s="33"/>
      <c r="AN402" s="33"/>
      <c r="AO402" s="33"/>
      <c r="AP402" s="33"/>
      <c r="AQ402" s="28"/>
      <c r="AR402" s="28"/>
      <c r="AS402" s="28"/>
      <c r="AT402" s="33"/>
      <c r="AU402" s="33"/>
      <c r="AV402" s="33"/>
      <c r="AW402" s="33"/>
      <c r="AX402" s="33"/>
      <c r="AY402" s="33"/>
      <c r="AZ402" s="33"/>
      <c r="BA402" s="33"/>
      <c r="BB402" s="28"/>
      <c r="BC402" s="28"/>
      <c r="BD402" s="28"/>
      <c r="BE402" s="28"/>
      <c r="BF402" s="28"/>
      <c r="BG402" s="28"/>
      <c r="BH402" s="28"/>
      <c r="BI402" s="28"/>
      <c r="BJ402" s="28"/>
      <c r="BK402" s="28"/>
      <c r="BL402" s="33"/>
      <c r="BM402" s="33"/>
      <c r="BN402" s="33"/>
      <c r="BO402" s="33"/>
      <c r="BP402" s="33"/>
      <c r="BQ402" s="33"/>
      <c r="BR402" s="33"/>
      <c r="BS402" s="33"/>
      <c r="BT402" s="28"/>
      <c r="BU402" s="28"/>
      <c r="BV402" s="28"/>
      <c r="BW402" s="28"/>
      <c r="BX402" s="28"/>
      <c r="BY402" s="28"/>
      <c r="BZ402" s="28"/>
      <c r="CA402" s="28"/>
      <c r="CB402" s="28"/>
      <c r="CC402" s="28"/>
      <c r="CD402" s="33"/>
      <c r="CE402" s="33"/>
      <c r="CF402" s="33"/>
      <c r="CG402" s="33"/>
      <c r="CH402" s="33"/>
      <c r="CI402" s="33"/>
      <c r="CJ402" s="33"/>
      <c r="CK402" s="33"/>
      <c r="CL402" s="28"/>
      <c r="CM402" s="28"/>
      <c r="CN402" s="28"/>
      <c r="CO402" s="28"/>
      <c r="CP402" s="28"/>
      <c r="CQ402" s="28"/>
      <c r="CR402" s="28"/>
      <c r="CS402" s="28"/>
      <c r="CT402" s="28"/>
      <c r="CU402" s="28"/>
      <c r="CV402" s="33"/>
      <c r="CW402" s="33"/>
      <c r="CX402" s="33"/>
      <c r="CY402" s="33"/>
      <c r="CZ402" s="33"/>
      <c r="DA402" s="33"/>
      <c r="DB402" s="33"/>
      <c r="DC402" s="33"/>
      <c r="DD402" s="28"/>
      <c r="DE402" s="28"/>
      <c r="DF402" s="28"/>
      <c r="DG402" s="28"/>
      <c r="DH402" s="28"/>
      <c r="DI402" s="28"/>
      <c r="DJ402" s="28"/>
      <c r="DK402" s="28"/>
      <c r="DL402" s="28"/>
      <c r="DM402" s="28"/>
      <c r="DN402" s="28"/>
      <c r="DO402" s="28"/>
      <c r="DP402" s="28"/>
      <c r="DQ402" s="28"/>
      <c r="DR402" s="28"/>
      <c r="DS402" s="28"/>
      <c r="DT402" s="28"/>
      <c r="DU402" s="28"/>
      <c r="DV402" s="28"/>
      <c r="DW402" s="28"/>
      <c r="DX402" s="28"/>
      <c r="DY402" s="28"/>
      <c r="DZ402" s="28"/>
      <c r="EA402" s="28"/>
      <c r="EB402" s="28"/>
      <c r="EC402" s="28"/>
      <c r="ED402" s="28"/>
      <c r="EE402" s="28"/>
      <c r="EF402" s="28"/>
      <c r="EG402" s="28"/>
      <c r="EH402" s="28"/>
    </row>
    <row r="403" spans="1:138" x14ac:dyDescent="0.2">
      <c r="A403" s="29" t="s">
        <v>139</v>
      </c>
      <c r="B403" s="28">
        <v>-40.700000000000003</v>
      </c>
      <c r="C403" s="31">
        <f>BZ344</f>
        <v>16.803030303030305</v>
      </c>
      <c r="D403" s="28">
        <f>BZ348</f>
        <v>0.46920422169722659</v>
      </c>
      <c r="E403" s="28"/>
      <c r="F403" s="28"/>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c r="AM403" s="33"/>
      <c r="AN403" s="33"/>
      <c r="AO403" s="33"/>
      <c r="AP403" s="33"/>
      <c r="AQ403" s="28"/>
      <c r="AR403" s="28"/>
      <c r="AS403" s="28"/>
      <c r="AT403" s="33"/>
      <c r="AU403" s="33"/>
      <c r="AV403" s="33"/>
      <c r="AW403" s="33"/>
      <c r="AX403" s="33"/>
      <c r="AY403" s="33"/>
      <c r="AZ403" s="33"/>
      <c r="BA403" s="33"/>
      <c r="BB403" s="28"/>
      <c r="BC403" s="28"/>
      <c r="BD403" s="28"/>
      <c r="BE403" s="28"/>
      <c r="BF403" s="28"/>
      <c r="BG403" s="28"/>
      <c r="BH403" s="28"/>
      <c r="BI403" s="28"/>
      <c r="BJ403" s="28"/>
      <c r="BK403" s="28"/>
      <c r="BL403" s="33"/>
      <c r="BM403" s="33"/>
      <c r="BN403" s="33"/>
      <c r="BO403" s="33"/>
      <c r="BP403" s="33"/>
      <c r="BQ403" s="33"/>
      <c r="BR403" s="33"/>
      <c r="BS403" s="33"/>
      <c r="BT403" s="28"/>
      <c r="BU403" s="28"/>
      <c r="BV403" s="28"/>
      <c r="BW403" s="28"/>
      <c r="BX403" s="28"/>
      <c r="BY403" s="28"/>
      <c r="BZ403" s="28"/>
      <c r="CA403" s="28"/>
      <c r="CB403" s="28"/>
      <c r="CC403" s="28"/>
      <c r="CD403" s="33"/>
      <c r="CE403" s="33"/>
      <c r="CF403" s="33"/>
      <c r="CG403" s="33"/>
      <c r="CH403" s="33"/>
      <c r="CI403" s="33"/>
      <c r="CJ403" s="33"/>
      <c r="CK403" s="33"/>
      <c r="CL403" s="28"/>
      <c r="CM403" s="28"/>
      <c r="CN403" s="28"/>
      <c r="CO403" s="28"/>
      <c r="CP403" s="28"/>
      <c r="CQ403" s="28"/>
      <c r="CR403" s="28"/>
      <c r="CS403" s="28"/>
      <c r="CT403" s="28"/>
      <c r="CU403" s="28"/>
      <c r="CV403" s="33"/>
      <c r="CW403" s="33"/>
      <c r="CX403" s="33"/>
      <c r="CY403" s="33"/>
      <c r="CZ403" s="33"/>
      <c r="DA403" s="33"/>
      <c r="DB403" s="33"/>
      <c r="DC403" s="33"/>
      <c r="DD403" s="28"/>
      <c r="DE403" s="28"/>
      <c r="DF403" s="28"/>
      <c r="DG403" s="28"/>
      <c r="DH403" s="28"/>
      <c r="DI403" s="28"/>
      <c r="DJ403" s="28"/>
      <c r="DK403" s="28"/>
      <c r="DL403" s="28"/>
      <c r="DM403" s="28"/>
      <c r="DN403" s="28"/>
      <c r="DO403" s="28"/>
      <c r="DP403" s="28"/>
      <c r="DQ403" s="28"/>
      <c r="DR403" s="28"/>
      <c r="DS403" s="28"/>
      <c r="DT403" s="28"/>
      <c r="DU403" s="28"/>
      <c r="DV403" s="28"/>
      <c r="DW403" s="28"/>
      <c r="DX403" s="28"/>
      <c r="DY403" s="28"/>
      <c r="DZ403" s="28"/>
      <c r="EA403" s="28"/>
      <c r="EB403" s="28"/>
      <c r="EC403" s="28"/>
      <c r="ED403" s="28"/>
      <c r="EE403" s="28"/>
      <c r="EF403" s="28"/>
      <c r="EG403" s="28"/>
      <c r="EH403" s="28"/>
    </row>
    <row r="404" spans="1:138" x14ac:dyDescent="0.2">
      <c r="A404" s="29" t="s">
        <v>37</v>
      </c>
      <c r="B404" s="28">
        <v>-90</v>
      </c>
      <c r="C404" s="31">
        <f>CR344</f>
        <v>17.760416666666668</v>
      </c>
      <c r="D404" s="28">
        <f>CR348</f>
        <v>1.5451356035184207</v>
      </c>
      <c r="E404" s="28"/>
      <c r="F404" s="28"/>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3"/>
      <c r="AM404" s="33"/>
      <c r="AN404" s="33"/>
      <c r="AO404" s="33"/>
      <c r="AP404" s="33"/>
      <c r="AQ404" s="28"/>
      <c r="AR404" s="28"/>
      <c r="AS404" s="28"/>
      <c r="AT404" s="33"/>
      <c r="AU404" s="33"/>
      <c r="AV404" s="33"/>
      <c r="AW404" s="33"/>
      <c r="AX404" s="33"/>
      <c r="AY404" s="33"/>
      <c r="AZ404" s="33"/>
      <c r="BA404" s="33"/>
      <c r="BB404" s="28"/>
      <c r="BC404" s="28"/>
      <c r="BD404" s="28"/>
      <c r="BE404" s="28"/>
      <c r="BF404" s="28"/>
      <c r="BG404" s="28"/>
      <c r="BH404" s="28"/>
      <c r="BI404" s="28"/>
      <c r="BJ404" s="28"/>
      <c r="BK404" s="28"/>
      <c r="BL404" s="33"/>
      <c r="BM404" s="33"/>
      <c r="BN404" s="33"/>
      <c r="BO404" s="33"/>
      <c r="BP404" s="33"/>
      <c r="BQ404" s="33"/>
      <c r="BR404" s="33"/>
      <c r="BS404" s="33"/>
      <c r="BT404" s="28"/>
      <c r="BU404" s="28"/>
      <c r="BV404" s="28"/>
      <c r="BW404" s="28"/>
      <c r="BX404" s="28"/>
      <c r="BY404" s="28"/>
      <c r="BZ404" s="28"/>
      <c r="CA404" s="28"/>
      <c r="CB404" s="28"/>
      <c r="CC404" s="28"/>
      <c r="CD404" s="33"/>
      <c r="CE404" s="33"/>
      <c r="CF404" s="33"/>
      <c r="CG404" s="33"/>
      <c r="CH404" s="33"/>
      <c r="CI404" s="33"/>
      <c r="CJ404" s="33"/>
      <c r="CK404" s="33"/>
      <c r="CL404" s="28"/>
      <c r="CM404" s="28"/>
      <c r="CN404" s="28"/>
      <c r="CO404" s="28"/>
      <c r="CP404" s="28"/>
      <c r="CQ404" s="28"/>
      <c r="CR404" s="28"/>
      <c r="CS404" s="28"/>
      <c r="CT404" s="28"/>
      <c r="CU404" s="28"/>
      <c r="CV404" s="33"/>
      <c r="CW404" s="33"/>
      <c r="CX404" s="33"/>
      <c r="CY404" s="33"/>
      <c r="CZ404" s="33"/>
      <c r="DA404" s="33"/>
      <c r="DB404" s="33"/>
      <c r="DC404" s="33"/>
      <c r="DD404" s="28"/>
      <c r="DE404" s="28"/>
      <c r="DF404" s="28"/>
      <c r="DG404" s="28"/>
      <c r="DH404" s="28"/>
      <c r="DI404" s="28"/>
      <c r="DJ404" s="28"/>
      <c r="DK404" s="28"/>
      <c r="DL404" s="28"/>
      <c r="DM404" s="28"/>
      <c r="DN404" s="28"/>
      <c r="DO404" s="28"/>
      <c r="DP404" s="28"/>
      <c r="DQ404" s="28"/>
      <c r="DR404" s="28"/>
      <c r="DS404" s="28"/>
      <c r="DT404" s="28"/>
      <c r="DU404" s="28"/>
      <c r="DV404" s="28"/>
      <c r="DW404" s="28"/>
      <c r="DX404" s="28"/>
      <c r="DY404" s="28"/>
      <c r="DZ404" s="28"/>
      <c r="EA404" s="28"/>
      <c r="EB404" s="28"/>
      <c r="EC404" s="28"/>
      <c r="ED404" s="28"/>
      <c r="EE404" s="28"/>
      <c r="EF404" s="28"/>
      <c r="EG404" s="28"/>
      <c r="EH404" s="28"/>
    </row>
    <row r="405" spans="1:138" x14ac:dyDescent="0.2">
      <c r="A405" s="28"/>
      <c r="B405" s="28"/>
      <c r="C405" s="31"/>
      <c r="D405" s="28"/>
      <c r="E405" s="28"/>
      <c r="F405" s="28"/>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c r="AM405" s="33"/>
      <c r="AN405" s="33"/>
      <c r="AO405" s="33"/>
      <c r="AP405" s="33"/>
      <c r="AQ405" s="28"/>
      <c r="AR405" s="28"/>
      <c r="AS405" s="28"/>
      <c r="AT405" s="33"/>
      <c r="AU405" s="33"/>
      <c r="AV405" s="33"/>
      <c r="AW405" s="33"/>
      <c r="AX405" s="33"/>
      <c r="AY405" s="33"/>
      <c r="AZ405" s="33"/>
      <c r="BA405" s="33"/>
      <c r="BB405" s="28"/>
      <c r="BC405" s="28"/>
      <c r="BD405" s="28"/>
      <c r="BE405" s="28"/>
      <c r="BF405" s="28"/>
      <c r="BG405" s="28"/>
      <c r="BH405" s="28"/>
      <c r="BI405" s="28"/>
      <c r="BJ405" s="28"/>
      <c r="BK405" s="28"/>
      <c r="BL405" s="33"/>
      <c r="BM405" s="33"/>
      <c r="BN405" s="33"/>
      <c r="BO405" s="33"/>
      <c r="BP405" s="33"/>
      <c r="BQ405" s="33"/>
      <c r="BR405" s="33"/>
      <c r="BS405" s="33"/>
      <c r="BT405" s="28"/>
      <c r="BU405" s="28"/>
      <c r="BV405" s="28"/>
      <c r="BW405" s="28"/>
      <c r="BX405" s="28"/>
      <c r="BY405" s="28"/>
      <c r="BZ405" s="28"/>
      <c r="CA405" s="28"/>
      <c r="CB405" s="28"/>
      <c r="CC405" s="28"/>
      <c r="CD405" s="33"/>
      <c r="CE405" s="33"/>
      <c r="CF405" s="33"/>
      <c r="CG405" s="33"/>
      <c r="CH405" s="33"/>
      <c r="CI405" s="33"/>
      <c r="CJ405" s="33"/>
      <c r="CK405" s="33"/>
      <c r="CL405" s="28"/>
      <c r="CM405" s="28"/>
      <c r="CN405" s="28"/>
      <c r="CO405" s="28"/>
      <c r="CP405" s="28"/>
      <c r="CQ405" s="28"/>
      <c r="CR405" s="28"/>
      <c r="CS405" s="28"/>
      <c r="CT405" s="28"/>
      <c r="CU405" s="28"/>
      <c r="CV405" s="33"/>
      <c r="CW405" s="33"/>
      <c r="CX405" s="33"/>
      <c r="CY405" s="33"/>
      <c r="CZ405" s="33"/>
      <c r="DA405" s="33"/>
      <c r="DB405" s="33"/>
      <c r="DC405" s="33"/>
      <c r="DD405" s="28"/>
      <c r="DE405" s="28"/>
      <c r="DF405" s="28"/>
      <c r="DG405" s="28"/>
      <c r="DH405" s="28"/>
      <c r="DI405" s="28"/>
      <c r="DJ405" s="28"/>
      <c r="DK405" s="28"/>
      <c r="DL405" s="28"/>
      <c r="DM405" s="28"/>
      <c r="DN405" s="28"/>
      <c r="DO405" s="28"/>
      <c r="DP405" s="28"/>
      <c r="DQ405" s="28"/>
      <c r="DR405" s="28"/>
      <c r="DS405" s="28"/>
      <c r="DT405" s="28"/>
      <c r="DU405" s="28"/>
      <c r="DV405" s="28"/>
      <c r="DW405" s="28"/>
      <c r="DX405" s="28"/>
      <c r="DY405" s="28"/>
      <c r="DZ405" s="28"/>
      <c r="EA405" s="28"/>
      <c r="EB405" s="28"/>
      <c r="EC405" s="28"/>
      <c r="ED405" s="28"/>
      <c r="EE405" s="28"/>
      <c r="EF405" s="28"/>
      <c r="EG405" s="28"/>
      <c r="EH405" s="28"/>
    </row>
    <row r="406" spans="1:138" ht="15.75" x14ac:dyDescent="0.25">
      <c r="A406" s="30" t="s">
        <v>50</v>
      </c>
      <c r="B406" s="28"/>
      <c r="C406" s="28"/>
      <c r="D406" s="28"/>
      <c r="E406" s="28"/>
      <c r="F406" s="28"/>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c r="AM406" s="33"/>
      <c r="AN406" s="33"/>
      <c r="AO406" s="33"/>
      <c r="AP406" s="33"/>
      <c r="AQ406" s="28"/>
      <c r="AR406" s="28"/>
      <c r="AS406" s="28"/>
      <c r="AT406" s="33"/>
      <c r="AU406" s="33"/>
      <c r="AV406" s="33"/>
      <c r="AW406" s="33"/>
      <c r="AX406" s="33"/>
      <c r="AY406" s="33"/>
      <c r="AZ406" s="33"/>
      <c r="BA406" s="33"/>
      <c r="BB406" s="28"/>
      <c r="BC406" s="28"/>
      <c r="BD406" s="28"/>
      <c r="BE406" s="28"/>
      <c r="BF406" s="28"/>
      <c r="BG406" s="28"/>
      <c r="BH406" s="28"/>
      <c r="BI406" s="28"/>
      <c r="BJ406" s="28"/>
      <c r="BK406" s="28"/>
      <c r="BL406" s="33"/>
      <c r="BM406" s="33"/>
      <c r="BN406" s="33"/>
      <c r="BO406" s="33"/>
      <c r="BP406" s="33"/>
      <c r="BQ406" s="33"/>
      <c r="BR406" s="33"/>
      <c r="BS406" s="33"/>
      <c r="BT406" s="28"/>
      <c r="BU406" s="28"/>
      <c r="BV406" s="28"/>
      <c r="BW406" s="28"/>
      <c r="BX406" s="28"/>
      <c r="BY406" s="28"/>
      <c r="BZ406" s="28"/>
      <c r="CA406" s="28"/>
      <c r="CB406" s="28"/>
      <c r="CC406" s="28"/>
      <c r="CD406" s="33"/>
      <c r="CE406" s="33"/>
      <c r="CF406" s="33"/>
      <c r="CG406" s="33"/>
      <c r="CH406" s="33"/>
      <c r="CI406" s="33"/>
      <c r="CJ406" s="33"/>
      <c r="CK406" s="33"/>
      <c r="CL406" s="28"/>
      <c r="CM406" s="28"/>
      <c r="CN406" s="28"/>
      <c r="CO406" s="28"/>
      <c r="CP406" s="28"/>
      <c r="CQ406" s="28"/>
      <c r="CR406" s="28"/>
      <c r="CS406" s="28"/>
      <c r="CT406" s="28"/>
      <c r="CU406" s="28"/>
      <c r="CV406" s="33"/>
      <c r="CW406" s="33"/>
      <c r="CX406" s="33"/>
      <c r="CY406" s="33"/>
      <c r="CZ406" s="33"/>
      <c r="DA406" s="33"/>
      <c r="DB406" s="33"/>
      <c r="DC406" s="33"/>
      <c r="DD406" s="28"/>
      <c r="DE406" s="28"/>
      <c r="DF406" s="28"/>
      <c r="DG406" s="28"/>
      <c r="DH406" s="28"/>
      <c r="DI406" s="28"/>
      <c r="DJ406" s="28"/>
      <c r="DK406" s="28"/>
      <c r="DL406" s="28"/>
      <c r="DM406" s="28"/>
      <c r="DN406" s="28"/>
      <c r="DO406" s="28"/>
      <c r="DP406" s="28"/>
      <c r="DQ406" s="28"/>
      <c r="DR406" s="28"/>
      <c r="DS406" s="28"/>
      <c r="DT406" s="28"/>
      <c r="DU406" s="28"/>
      <c r="DV406" s="28"/>
      <c r="DW406" s="28"/>
      <c r="DX406" s="28"/>
      <c r="DY406" s="28"/>
      <c r="DZ406" s="28"/>
      <c r="EA406" s="28"/>
      <c r="EB406" s="28"/>
      <c r="EC406" s="28"/>
      <c r="ED406" s="28"/>
      <c r="EE406" s="28"/>
      <c r="EF406" s="28"/>
      <c r="EG406" s="28"/>
      <c r="EH406" s="28"/>
    </row>
    <row r="407" spans="1:138" x14ac:dyDescent="0.2">
      <c r="A407" s="29" t="s">
        <v>138</v>
      </c>
      <c r="B407" s="29" t="s">
        <v>42</v>
      </c>
      <c r="C407" s="29" t="s">
        <v>140</v>
      </c>
      <c r="D407" s="29" t="s">
        <v>141</v>
      </c>
      <c r="E407" s="28"/>
      <c r="F407" s="28"/>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c r="AM407" s="33"/>
      <c r="AN407" s="33"/>
      <c r="AO407" s="33"/>
      <c r="AP407" s="33"/>
      <c r="AQ407" s="28"/>
      <c r="AR407" s="28"/>
      <c r="AS407" s="28"/>
      <c r="AT407" s="33"/>
      <c r="AU407" s="33"/>
      <c r="AV407" s="33"/>
      <c r="AW407" s="33"/>
      <c r="AX407" s="33"/>
      <c r="AY407" s="33"/>
      <c r="AZ407" s="33"/>
      <c r="BA407" s="33"/>
      <c r="BB407" s="28"/>
      <c r="BC407" s="28"/>
      <c r="BD407" s="28"/>
      <c r="BE407" s="28"/>
      <c r="BF407" s="28"/>
      <c r="BG407" s="28"/>
      <c r="BH407" s="28"/>
      <c r="BI407" s="28"/>
      <c r="BJ407" s="28"/>
      <c r="BK407" s="28"/>
      <c r="BL407" s="33"/>
      <c r="BM407" s="33"/>
      <c r="BN407" s="33"/>
      <c r="BO407" s="33"/>
      <c r="BP407" s="33"/>
      <c r="BQ407" s="33"/>
      <c r="BR407" s="33"/>
      <c r="BS407" s="33"/>
      <c r="BT407" s="28"/>
      <c r="BU407" s="28"/>
      <c r="BV407" s="28"/>
      <c r="BW407" s="28"/>
      <c r="BX407" s="28"/>
      <c r="BY407" s="28"/>
      <c r="BZ407" s="28"/>
      <c r="CA407" s="28"/>
      <c r="CB407" s="28"/>
      <c r="CC407" s="28"/>
      <c r="CD407" s="33"/>
      <c r="CE407" s="33"/>
      <c r="CF407" s="33"/>
      <c r="CG407" s="33"/>
      <c r="CH407" s="33"/>
      <c r="CI407" s="33"/>
      <c r="CJ407" s="33"/>
      <c r="CK407" s="33"/>
      <c r="CL407" s="28"/>
      <c r="CM407" s="28"/>
      <c r="CN407" s="28"/>
      <c r="CO407" s="28"/>
      <c r="CP407" s="28"/>
      <c r="CQ407" s="28"/>
      <c r="CR407" s="28"/>
      <c r="CS407" s="28"/>
      <c r="CT407" s="28"/>
      <c r="CU407" s="28"/>
      <c r="CV407" s="33"/>
      <c r="CW407" s="33"/>
      <c r="CX407" s="33"/>
      <c r="CY407" s="33"/>
      <c r="CZ407" s="33"/>
      <c r="DA407" s="33"/>
      <c r="DB407" s="33"/>
      <c r="DC407" s="33"/>
      <c r="DD407" s="28"/>
      <c r="DE407" s="28"/>
      <c r="DF407" s="28"/>
      <c r="DG407" s="28"/>
      <c r="DH407" s="28"/>
      <c r="DI407" s="28"/>
      <c r="DJ407" s="28"/>
      <c r="DK407" s="28"/>
      <c r="DL407" s="28"/>
      <c r="DM407" s="28"/>
      <c r="DN407" s="28"/>
      <c r="DO407" s="28"/>
      <c r="DP407" s="28"/>
      <c r="DQ407" s="28"/>
      <c r="DR407" s="28"/>
      <c r="DS407" s="28"/>
      <c r="DT407" s="28"/>
      <c r="DU407" s="28"/>
      <c r="DV407" s="28"/>
      <c r="DW407" s="28"/>
      <c r="DX407" s="28"/>
      <c r="DY407" s="28"/>
      <c r="DZ407" s="28"/>
      <c r="EA407" s="28"/>
      <c r="EB407" s="28"/>
      <c r="EC407" s="28"/>
      <c r="ED407" s="28"/>
      <c r="EE407" s="28"/>
      <c r="EF407" s="28"/>
      <c r="EG407" s="28"/>
      <c r="EH407" s="28"/>
    </row>
    <row r="408" spans="1:138" x14ac:dyDescent="0.2">
      <c r="A408" s="29" t="s">
        <v>45</v>
      </c>
      <c r="B408" s="28">
        <v>71.3</v>
      </c>
      <c r="C408" s="31">
        <f>G344</f>
        <v>331.53038674033149</v>
      </c>
      <c r="D408" s="28">
        <f>G348</f>
        <v>21.070183724873065</v>
      </c>
      <c r="E408" s="28"/>
      <c r="F408" s="28"/>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c r="AM408" s="33"/>
      <c r="AN408" s="33"/>
      <c r="AO408" s="33"/>
      <c r="AP408" s="33"/>
      <c r="AQ408" s="28"/>
      <c r="AR408" s="28"/>
      <c r="AS408" s="28"/>
      <c r="AT408" s="33"/>
      <c r="AU408" s="33"/>
      <c r="AV408" s="33"/>
      <c r="AW408" s="33"/>
      <c r="AX408" s="33"/>
      <c r="AY408" s="33"/>
      <c r="AZ408" s="33"/>
      <c r="BA408" s="33"/>
      <c r="BB408" s="28"/>
      <c r="BC408" s="28"/>
      <c r="BD408" s="28"/>
      <c r="BE408" s="28"/>
      <c r="BF408" s="28"/>
      <c r="BG408" s="28"/>
      <c r="BH408" s="28"/>
      <c r="BI408" s="28"/>
      <c r="BJ408" s="28"/>
      <c r="BK408" s="28"/>
      <c r="BL408" s="33"/>
      <c r="BM408" s="33"/>
      <c r="BN408" s="33"/>
      <c r="BO408" s="33"/>
      <c r="BP408" s="33"/>
      <c r="BQ408" s="33"/>
      <c r="BR408" s="33"/>
      <c r="BS408" s="33"/>
      <c r="BT408" s="28"/>
      <c r="BU408" s="28"/>
      <c r="BV408" s="28"/>
      <c r="BW408" s="28"/>
      <c r="BX408" s="28"/>
      <c r="BY408" s="28"/>
      <c r="BZ408" s="28"/>
      <c r="CA408" s="28"/>
      <c r="CB408" s="28"/>
      <c r="CC408" s="28"/>
      <c r="CD408" s="33"/>
      <c r="CE408" s="33"/>
      <c r="CF408" s="33"/>
      <c r="CG408" s="33"/>
      <c r="CH408" s="33"/>
      <c r="CI408" s="33"/>
      <c r="CJ408" s="33"/>
      <c r="CK408" s="33"/>
      <c r="CL408" s="28"/>
      <c r="CM408" s="28"/>
      <c r="CN408" s="28"/>
      <c r="CO408" s="28"/>
      <c r="CP408" s="28"/>
      <c r="CQ408" s="28"/>
      <c r="CR408" s="28"/>
      <c r="CS408" s="28"/>
      <c r="CT408" s="28"/>
      <c r="CU408" s="28"/>
      <c r="CV408" s="33"/>
      <c r="CW408" s="33"/>
      <c r="CX408" s="33"/>
      <c r="CY408" s="33"/>
      <c r="CZ408" s="33"/>
      <c r="DA408" s="33"/>
      <c r="DB408" s="33"/>
      <c r="DC408" s="33"/>
      <c r="DD408" s="28"/>
      <c r="DE408" s="28"/>
      <c r="DF408" s="28"/>
      <c r="DG408" s="28"/>
      <c r="DH408" s="28"/>
      <c r="DI408" s="28"/>
      <c r="DJ408" s="28"/>
      <c r="DK408" s="28"/>
      <c r="DL408" s="28"/>
      <c r="DM408" s="28"/>
      <c r="DN408" s="28"/>
      <c r="DO408" s="28"/>
      <c r="DP408" s="28"/>
      <c r="DQ408" s="28"/>
      <c r="DR408" s="28"/>
      <c r="DS408" s="28"/>
      <c r="DT408" s="28"/>
      <c r="DU408" s="28"/>
      <c r="DV408" s="28"/>
      <c r="DW408" s="28"/>
      <c r="DX408" s="28"/>
      <c r="DY408" s="28"/>
      <c r="DZ408" s="28"/>
      <c r="EA408" s="28"/>
      <c r="EB408" s="28"/>
      <c r="EC408" s="28"/>
      <c r="ED408" s="28"/>
      <c r="EE408" s="28"/>
      <c r="EF408" s="28"/>
      <c r="EG408" s="28"/>
      <c r="EH408" s="28"/>
    </row>
    <row r="409" spans="1:138" x14ac:dyDescent="0.2">
      <c r="A409" s="29" t="s">
        <v>113</v>
      </c>
      <c r="B409" s="28">
        <v>45.5</v>
      </c>
      <c r="C409" s="31">
        <f>Y344</f>
        <v>217.87709497206703</v>
      </c>
      <c r="D409" s="28">
        <f>Y348</f>
        <v>13.272958841184053</v>
      </c>
      <c r="E409" s="28"/>
      <c r="F409" s="28"/>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c r="AM409" s="33"/>
      <c r="AN409" s="33"/>
      <c r="AO409" s="33"/>
      <c r="AP409" s="33"/>
      <c r="AQ409" s="28"/>
      <c r="AR409" s="28"/>
      <c r="AS409" s="28"/>
      <c r="AT409" s="33"/>
      <c r="AU409" s="33"/>
      <c r="AV409" s="33"/>
      <c r="AW409" s="33"/>
      <c r="AX409" s="33"/>
      <c r="AY409" s="33"/>
      <c r="AZ409" s="33"/>
      <c r="BA409" s="33"/>
      <c r="BB409" s="28"/>
      <c r="BC409" s="28"/>
      <c r="BD409" s="28"/>
      <c r="BE409" s="28"/>
      <c r="BF409" s="28"/>
      <c r="BG409" s="28"/>
      <c r="BH409" s="28"/>
      <c r="BI409" s="28"/>
      <c r="BJ409" s="28"/>
      <c r="BK409" s="28"/>
      <c r="BL409" s="33"/>
      <c r="BM409" s="33"/>
      <c r="BN409" s="33"/>
      <c r="BO409" s="33"/>
      <c r="BP409" s="33"/>
      <c r="BQ409" s="33"/>
      <c r="BR409" s="33"/>
      <c r="BS409" s="33"/>
      <c r="BT409" s="28"/>
      <c r="BU409" s="28"/>
      <c r="BV409" s="28"/>
      <c r="BW409" s="28"/>
      <c r="BX409" s="28"/>
      <c r="BY409" s="28"/>
      <c r="BZ409" s="28"/>
      <c r="CA409" s="28"/>
      <c r="CB409" s="28"/>
      <c r="CC409" s="28"/>
      <c r="CD409" s="33"/>
      <c r="CE409" s="33"/>
      <c r="CF409" s="33"/>
      <c r="CG409" s="33"/>
      <c r="CH409" s="33"/>
      <c r="CI409" s="33"/>
      <c r="CJ409" s="33"/>
      <c r="CK409" s="33"/>
      <c r="CL409" s="28"/>
      <c r="CM409" s="28"/>
      <c r="CN409" s="28"/>
      <c r="CO409" s="28"/>
      <c r="CP409" s="28"/>
      <c r="CQ409" s="28"/>
      <c r="CR409" s="28"/>
      <c r="CS409" s="28"/>
      <c r="CT409" s="28"/>
      <c r="CU409" s="28"/>
      <c r="CV409" s="33"/>
      <c r="CW409" s="33"/>
      <c r="CX409" s="33"/>
      <c r="CY409" s="33"/>
      <c r="CZ409" s="33"/>
      <c r="DA409" s="33"/>
      <c r="DB409" s="33"/>
      <c r="DC409" s="33"/>
      <c r="DD409" s="28"/>
      <c r="DE409" s="28"/>
      <c r="DF409" s="28"/>
      <c r="DG409" s="28"/>
      <c r="DH409" s="28"/>
      <c r="DI409" s="28"/>
      <c r="DJ409" s="28"/>
      <c r="DK409" s="28"/>
      <c r="DL409" s="28"/>
      <c r="DM409" s="28"/>
      <c r="DN409" s="28"/>
      <c r="DO409" s="28"/>
      <c r="DP409" s="28"/>
      <c r="DQ409" s="28"/>
      <c r="DR409" s="28"/>
      <c r="DS409" s="28"/>
      <c r="DT409" s="28"/>
      <c r="DU409" s="28"/>
      <c r="DV409" s="28"/>
      <c r="DW409" s="28"/>
      <c r="DX409" s="28"/>
      <c r="DY409" s="28"/>
      <c r="DZ409" s="28"/>
      <c r="EA409" s="28"/>
      <c r="EB409" s="28"/>
      <c r="EC409" s="28"/>
      <c r="ED409" s="28"/>
      <c r="EE409" s="28"/>
      <c r="EF409" s="28"/>
      <c r="EG409" s="28"/>
      <c r="EH409" s="28"/>
    </row>
    <row r="410" spans="1:138" x14ac:dyDescent="0.2">
      <c r="A410" s="29" t="s">
        <v>51</v>
      </c>
      <c r="B410" s="28">
        <v>19.5</v>
      </c>
      <c r="C410" s="31">
        <f>AQ344</f>
        <v>53.108843537414963</v>
      </c>
      <c r="D410" s="28">
        <f>AQ348</f>
        <v>3.7429830051617854</v>
      </c>
      <c r="E410" s="28"/>
      <c r="F410" s="28"/>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c r="AM410" s="33"/>
      <c r="AN410" s="33"/>
      <c r="AO410" s="33"/>
      <c r="AP410" s="33"/>
      <c r="AQ410" s="28"/>
      <c r="AR410" s="28"/>
      <c r="AS410" s="28"/>
      <c r="AT410" s="33"/>
      <c r="AU410" s="33"/>
      <c r="AV410" s="33"/>
      <c r="AW410" s="33"/>
      <c r="AX410" s="33"/>
      <c r="AY410" s="33"/>
      <c r="AZ410" s="33"/>
      <c r="BA410" s="33"/>
      <c r="BB410" s="28"/>
      <c r="BC410" s="28"/>
      <c r="BD410" s="28"/>
      <c r="BE410" s="28"/>
      <c r="BF410" s="28"/>
      <c r="BG410" s="28"/>
      <c r="BH410" s="28"/>
      <c r="BI410" s="28"/>
      <c r="BJ410" s="28"/>
      <c r="BK410" s="28"/>
      <c r="BL410" s="33"/>
      <c r="BM410" s="33"/>
      <c r="BN410" s="33"/>
      <c r="BO410" s="33"/>
      <c r="BP410" s="33"/>
      <c r="BQ410" s="33"/>
      <c r="BR410" s="33"/>
      <c r="BS410" s="33"/>
      <c r="BT410" s="28"/>
      <c r="BU410" s="28"/>
      <c r="BV410" s="28"/>
      <c r="BW410" s="28"/>
      <c r="BX410" s="28"/>
      <c r="BY410" s="28"/>
      <c r="BZ410" s="28"/>
      <c r="CA410" s="28"/>
      <c r="CB410" s="28"/>
      <c r="CC410" s="28"/>
      <c r="CD410" s="33"/>
      <c r="CE410" s="33"/>
      <c r="CF410" s="33"/>
      <c r="CG410" s="33"/>
      <c r="CH410" s="33"/>
      <c r="CI410" s="33"/>
      <c r="CJ410" s="33"/>
      <c r="CK410" s="33"/>
      <c r="CL410" s="28"/>
      <c r="CM410" s="28"/>
      <c r="CN410" s="28"/>
      <c r="CO410" s="28"/>
      <c r="CP410" s="28"/>
      <c r="CQ410" s="28"/>
      <c r="CR410" s="28"/>
      <c r="CS410" s="28"/>
      <c r="CT410" s="28"/>
      <c r="CU410" s="28"/>
      <c r="CV410" s="33"/>
      <c r="CW410" s="33"/>
      <c r="CX410" s="33"/>
      <c r="CY410" s="33"/>
      <c r="CZ410" s="33"/>
      <c r="DA410" s="33"/>
      <c r="DB410" s="33"/>
      <c r="DC410" s="33"/>
      <c r="DD410" s="28"/>
      <c r="DE410" s="28"/>
      <c r="DF410" s="28"/>
      <c r="DG410" s="28"/>
      <c r="DH410" s="28"/>
      <c r="DI410" s="28"/>
      <c r="DJ410" s="28"/>
      <c r="DK410" s="28"/>
      <c r="DL410" s="28"/>
      <c r="DM410" s="28"/>
      <c r="DN410" s="28"/>
      <c r="DO410" s="28"/>
      <c r="DP410" s="28"/>
      <c r="DQ410" s="28"/>
      <c r="DR410" s="28"/>
      <c r="DS410" s="28"/>
      <c r="DT410" s="28"/>
      <c r="DU410" s="28"/>
      <c r="DV410" s="28"/>
      <c r="DW410" s="28"/>
      <c r="DX410" s="28"/>
      <c r="DY410" s="28"/>
      <c r="DZ410" s="28"/>
      <c r="EA410" s="28"/>
      <c r="EB410" s="28"/>
      <c r="EC410" s="28"/>
      <c r="ED410" s="28"/>
      <c r="EE410" s="28"/>
      <c r="EF410" s="28"/>
      <c r="EG410" s="28"/>
      <c r="EH410" s="28"/>
    </row>
    <row r="411" spans="1:138" x14ac:dyDescent="0.2">
      <c r="A411" s="29" t="s">
        <v>55</v>
      </c>
      <c r="B411" s="28">
        <v>-14.3</v>
      </c>
      <c r="C411" s="31">
        <f>BI344</f>
        <v>16.161538461538463</v>
      </c>
      <c r="D411" s="28">
        <f>BI348</f>
        <v>1.0342844033503975</v>
      </c>
      <c r="E411" s="28"/>
      <c r="F411" s="28"/>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c r="AM411" s="33"/>
      <c r="AN411" s="33"/>
      <c r="AO411" s="33"/>
      <c r="AP411" s="33"/>
      <c r="AQ411" s="28"/>
      <c r="AR411" s="28"/>
      <c r="AS411" s="28"/>
      <c r="AT411" s="33"/>
      <c r="AU411" s="33"/>
      <c r="AV411" s="33"/>
      <c r="AW411" s="33"/>
      <c r="AX411" s="33"/>
      <c r="AY411" s="33"/>
      <c r="AZ411" s="33"/>
      <c r="BA411" s="33"/>
      <c r="BB411" s="28"/>
      <c r="BC411" s="28"/>
      <c r="BD411" s="28"/>
      <c r="BE411" s="28"/>
      <c r="BF411" s="28"/>
      <c r="BG411" s="28"/>
      <c r="BH411" s="28"/>
      <c r="BI411" s="28"/>
      <c r="BJ411" s="28"/>
      <c r="BK411" s="28"/>
      <c r="BL411" s="33"/>
      <c r="BM411" s="33"/>
      <c r="BN411" s="33"/>
      <c r="BO411" s="33"/>
      <c r="BP411" s="33"/>
      <c r="BQ411" s="33"/>
      <c r="BR411" s="33"/>
      <c r="BS411" s="33"/>
      <c r="BT411" s="28"/>
      <c r="BU411" s="28"/>
      <c r="BV411" s="28"/>
      <c r="BW411" s="28"/>
      <c r="BX411" s="28"/>
      <c r="BY411" s="28"/>
      <c r="BZ411" s="28"/>
      <c r="CA411" s="28"/>
      <c r="CB411" s="28"/>
      <c r="CC411" s="28"/>
      <c r="CD411" s="33"/>
      <c r="CE411" s="33"/>
      <c r="CF411" s="33"/>
      <c r="CG411" s="33"/>
      <c r="CH411" s="33"/>
      <c r="CI411" s="33"/>
      <c r="CJ411" s="33"/>
      <c r="CK411" s="33"/>
      <c r="CL411" s="28"/>
      <c r="CM411" s="28"/>
      <c r="CN411" s="28"/>
      <c r="CO411" s="28"/>
      <c r="CP411" s="28"/>
      <c r="CQ411" s="28"/>
      <c r="CR411" s="28"/>
      <c r="CS411" s="28"/>
      <c r="CT411" s="28"/>
      <c r="CU411" s="28"/>
      <c r="CV411" s="33"/>
      <c r="CW411" s="33"/>
      <c r="CX411" s="33"/>
      <c r="CY411" s="33"/>
      <c r="CZ411" s="33"/>
      <c r="DA411" s="33"/>
      <c r="DB411" s="33"/>
      <c r="DC411" s="33"/>
      <c r="DD411" s="28"/>
      <c r="DE411" s="28"/>
      <c r="DF411" s="28"/>
      <c r="DG411" s="28"/>
      <c r="DH411" s="28"/>
      <c r="DI411" s="28"/>
      <c r="DJ411" s="28"/>
      <c r="DK411" s="28"/>
      <c r="DL411" s="28"/>
      <c r="DM411" s="28"/>
      <c r="DN411" s="28"/>
      <c r="DO411" s="28"/>
      <c r="DP411" s="28"/>
      <c r="DQ411" s="28"/>
      <c r="DR411" s="28"/>
      <c r="DS411" s="28"/>
      <c r="DT411" s="28"/>
      <c r="DU411" s="28"/>
      <c r="DV411" s="28"/>
      <c r="DW411" s="28"/>
      <c r="DX411" s="28"/>
      <c r="DY411" s="28"/>
      <c r="DZ411" s="28"/>
      <c r="EA411" s="28"/>
      <c r="EB411" s="28"/>
      <c r="EC411" s="28"/>
      <c r="ED411" s="28"/>
      <c r="EE411" s="28"/>
      <c r="EF411" s="28"/>
      <c r="EG411" s="28"/>
      <c r="EH411" s="28"/>
    </row>
    <row r="412" spans="1:138" x14ac:dyDescent="0.2">
      <c r="A412" s="29" t="s">
        <v>139</v>
      </c>
      <c r="B412" s="28">
        <v>-40.700000000000003</v>
      </c>
      <c r="C412" s="31">
        <f>CA344</f>
        <v>17.782258064516128</v>
      </c>
      <c r="D412" s="28">
        <f>CA348</f>
        <v>0.81686270846665121</v>
      </c>
      <c r="E412" s="28"/>
      <c r="F412" s="28"/>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c r="AM412" s="33"/>
      <c r="AN412" s="33"/>
      <c r="AO412" s="33"/>
      <c r="AP412" s="33"/>
      <c r="AQ412" s="28"/>
      <c r="AR412" s="28"/>
      <c r="AS412" s="28"/>
      <c r="AT412" s="33"/>
      <c r="AU412" s="33"/>
      <c r="AV412" s="33"/>
      <c r="AW412" s="33"/>
      <c r="AX412" s="33"/>
      <c r="AY412" s="33"/>
      <c r="AZ412" s="33"/>
      <c r="BA412" s="33"/>
      <c r="BB412" s="28"/>
      <c r="BC412" s="28"/>
      <c r="BD412" s="28"/>
      <c r="BE412" s="28"/>
      <c r="BF412" s="28"/>
      <c r="BG412" s="28"/>
      <c r="BH412" s="28"/>
      <c r="BI412" s="28"/>
      <c r="BJ412" s="28"/>
      <c r="BK412" s="28"/>
      <c r="BL412" s="33"/>
      <c r="BM412" s="33"/>
      <c r="BN412" s="33"/>
      <c r="BO412" s="33"/>
      <c r="BP412" s="33"/>
      <c r="BQ412" s="33"/>
      <c r="BR412" s="33"/>
      <c r="BS412" s="33"/>
      <c r="BT412" s="28"/>
      <c r="BU412" s="28"/>
      <c r="BV412" s="28"/>
      <c r="BW412" s="28"/>
      <c r="BX412" s="28"/>
      <c r="BY412" s="28"/>
      <c r="BZ412" s="28"/>
      <c r="CA412" s="28"/>
      <c r="CB412" s="28"/>
      <c r="CC412" s="28"/>
      <c r="CD412" s="33"/>
      <c r="CE412" s="33"/>
      <c r="CF412" s="33"/>
      <c r="CG412" s="33"/>
      <c r="CH412" s="33"/>
      <c r="CI412" s="33"/>
      <c r="CJ412" s="33"/>
      <c r="CK412" s="33"/>
      <c r="CL412" s="28"/>
      <c r="CM412" s="28"/>
      <c r="CN412" s="28"/>
      <c r="CO412" s="28"/>
      <c r="CP412" s="28"/>
      <c r="CQ412" s="28"/>
      <c r="CR412" s="28"/>
      <c r="CS412" s="28"/>
      <c r="CT412" s="28"/>
      <c r="CU412" s="28"/>
      <c r="CV412" s="33"/>
      <c r="CW412" s="33"/>
      <c r="CX412" s="33"/>
      <c r="CY412" s="33"/>
      <c r="CZ412" s="33"/>
      <c r="DA412" s="33"/>
      <c r="DB412" s="33"/>
      <c r="DC412" s="33"/>
      <c r="DD412" s="28"/>
      <c r="DE412" s="28"/>
      <c r="DF412" s="28"/>
      <c r="DG412" s="28"/>
      <c r="DH412" s="28"/>
      <c r="DI412" s="28"/>
      <c r="DJ412" s="28"/>
      <c r="DK412" s="28"/>
      <c r="DL412" s="28"/>
      <c r="DM412" s="28"/>
      <c r="DN412" s="28"/>
      <c r="DO412" s="28"/>
      <c r="DP412" s="28"/>
      <c r="DQ412" s="28"/>
      <c r="DR412" s="28"/>
      <c r="DS412" s="28"/>
      <c r="DT412" s="28"/>
      <c r="DU412" s="28"/>
      <c r="DV412" s="28"/>
      <c r="DW412" s="28"/>
      <c r="DX412" s="28"/>
      <c r="DY412" s="28"/>
      <c r="DZ412" s="28"/>
      <c r="EA412" s="28"/>
      <c r="EB412" s="28"/>
      <c r="EC412" s="28"/>
      <c r="ED412" s="28"/>
      <c r="EE412" s="28"/>
      <c r="EF412" s="28"/>
      <c r="EG412" s="28"/>
      <c r="EH412" s="28"/>
    </row>
    <row r="413" spans="1:138" x14ac:dyDescent="0.2">
      <c r="A413" s="29" t="s">
        <v>37</v>
      </c>
      <c r="B413" s="28">
        <v>-90</v>
      </c>
      <c r="C413" s="31">
        <f>CS344</f>
        <v>18.859154929577464</v>
      </c>
      <c r="D413" s="28">
        <f>CS348</f>
        <v>1.9581430630552774</v>
      </c>
      <c r="E413" s="28"/>
      <c r="F413" s="28"/>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3"/>
      <c r="AN413" s="33"/>
      <c r="AO413" s="33"/>
      <c r="AP413" s="33"/>
      <c r="AQ413" s="28"/>
      <c r="AR413" s="28"/>
      <c r="AS413" s="28"/>
      <c r="AT413" s="33"/>
      <c r="AU413" s="33"/>
      <c r="AV413" s="33"/>
      <c r="AW413" s="33"/>
      <c r="AX413" s="33"/>
      <c r="AY413" s="33"/>
      <c r="AZ413" s="33"/>
      <c r="BA413" s="33"/>
      <c r="BB413" s="28"/>
      <c r="BC413" s="28"/>
      <c r="BD413" s="28"/>
      <c r="BE413" s="28"/>
      <c r="BF413" s="28"/>
      <c r="BG413" s="28"/>
      <c r="BH413" s="28"/>
      <c r="BI413" s="28"/>
      <c r="BJ413" s="28"/>
      <c r="BK413" s="28"/>
      <c r="BL413" s="33"/>
      <c r="BM413" s="33"/>
      <c r="BN413" s="33"/>
      <c r="BO413" s="33"/>
      <c r="BP413" s="33"/>
      <c r="BQ413" s="33"/>
      <c r="BR413" s="33"/>
      <c r="BS413" s="33"/>
      <c r="BT413" s="28"/>
      <c r="BU413" s="28"/>
      <c r="BV413" s="28"/>
      <c r="BW413" s="28"/>
      <c r="BX413" s="28"/>
      <c r="BY413" s="28"/>
      <c r="BZ413" s="28"/>
      <c r="CA413" s="28"/>
      <c r="CB413" s="28"/>
      <c r="CC413" s="28"/>
      <c r="CD413" s="33"/>
      <c r="CE413" s="33"/>
      <c r="CF413" s="33"/>
      <c r="CG413" s="33"/>
      <c r="CH413" s="33"/>
      <c r="CI413" s="33"/>
      <c r="CJ413" s="33"/>
      <c r="CK413" s="33"/>
      <c r="CL413" s="28"/>
      <c r="CM413" s="28"/>
      <c r="CN413" s="28"/>
      <c r="CO413" s="28"/>
      <c r="CP413" s="28"/>
      <c r="CQ413" s="28"/>
      <c r="CR413" s="28"/>
      <c r="CS413" s="28"/>
      <c r="CT413" s="28"/>
      <c r="CU413" s="28"/>
      <c r="CV413" s="33"/>
      <c r="CW413" s="33"/>
      <c r="CX413" s="33"/>
      <c r="CY413" s="33"/>
      <c r="CZ413" s="33"/>
      <c r="DA413" s="33"/>
      <c r="DB413" s="33"/>
      <c r="DC413" s="33"/>
      <c r="DD413" s="28"/>
      <c r="DE413" s="28"/>
      <c r="DF413" s="28"/>
      <c r="DG413" s="28"/>
      <c r="DH413" s="28"/>
      <c r="DI413" s="28"/>
      <c r="DJ413" s="28"/>
      <c r="DK413" s="28"/>
      <c r="DL413" s="28"/>
      <c r="DM413" s="28"/>
      <c r="DN413" s="28"/>
      <c r="DO413" s="28"/>
      <c r="DP413" s="28"/>
      <c r="DQ413" s="28"/>
      <c r="DR413" s="28"/>
      <c r="DS413" s="28"/>
      <c r="DT413" s="28"/>
      <c r="DU413" s="28"/>
      <c r="DV413" s="28"/>
      <c r="DW413" s="28"/>
      <c r="DX413" s="28"/>
      <c r="DY413" s="28"/>
      <c r="DZ413" s="28"/>
      <c r="EA413" s="28"/>
      <c r="EB413" s="28"/>
      <c r="EC413" s="28"/>
      <c r="ED413" s="28"/>
      <c r="EE413" s="28"/>
      <c r="EF413" s="28"/>
      <c r="EG413" s="28"/>
      <c r="EH413" s="28"/>
    </row>
    <row r="414" spans="1:138" x14ac:dyDescent="0.2">
      <c r="A414" s="28"/>
      <c r="B414" s="28"/>
      <c r="C414" s="28"/>
      <c r="D414" s="28"/>
      <c r="E414" s="28"/>
      <c r="F414" s="28"/>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c r="AM414" s="33"/>
      <c r="AN414" s="33"/>
      <c r="AO414" s="33"/>
      <c r="AP414" s="33"/>
      <c r="AQ414" s="28"/>
      <c r="AR414" s="28"/>
      <c r="AS414" s="28"/>
      <c r="AT414" s="33"/>
      <c r="AU414" s="33"/>
      <c r="AV414" s="33"/>
      <c r="AW414" s="33"/>
      <c r="AX414" s="33"/>
      <c r="AY414" s="33"/>
      <c r="AZ414" s="33"/>
      <c r="BA414" s="33"/>
      <c r="BB414" s="28"/>
      <c r="BC414" s="28"/>
      <c r="BD414" s="28"/>
      <c r="BE414" s="28"/>
      <c r="BF414" s="28"/>
      <c r="BG414" s="28"/>
      <c r="BH414" s="28"/>
      <c r="BI414" s="28"/>
      <c r="BJ414" s="28"/>
      <c r="BK414" s="28"/>
      <c r="BL414" s="33"/>
      <c r="BM414" s="33"/>
      <c r="BN414" s="33"/>
      <c r="BO414" s="33"/>
      <c r="BP414" s="33"/>
      <c r="BQ414" s="33"/>
      <c r="BR414" s="33"/>
      <c r="BS414" s="33"/>
      <c r="BT414" s="28"/>
      <c r="BU414" s="28"/>
      <c r="BV414" s="28"/>
      <c r="BW414" s="28"/>
      <c r="BX414" s="28"/>
      <c r="BY414" s="28"/>
      <c r="BZ414" s="28"/>
      <c r="CA414" s="28"/>
      <c r="CB414" s="28"/>
      <c r="CC414" s="28"/>
      <c r="CD414" s="33"/>
      <c r="CE414" s="33"/>
      <c r="CF414" s="33"/>
      <c r="CG414" s="33"/>
      <c r="CH414" s="33"/>
      <c r="CI414" s="33"/>
      <c r="CJ414" s="33"/>
      <c r="CK414" s="33"/>
      <c r="CL414" s="28"/>
      <c r="CM414" s="28"/>
      <c r="CN414" s="28"/>
      <c r="CO414" s="28"/>
      <c r="CP414" s="28"/>
      <c r="CQ414" s="28"/>
      <c r="CR414" s="28"/>
      <c r="CS414" s="28"/>
      <c r="CT414" s="28"/>
      <c r="CU414" s="28"/>
      <c r="CV414" s="33"/>
      <c r="CW414" s="33"/>
      <c r="CX414" s="33"/>
      <c r="CY414" s="33"/>
      <c r="CZ414" s="33"/>
      <c r="DA414" s="33"/>
      <c r="DB414" s="33"/>
      <c r="DC414" s="33"/>
      <c r="DD414" s="28"/>
      <c r="DE414" s="28"/>
      <c r="DF414" s="28"/>
      <c r="DG414" s="28"/>
      <c r="DH414" s="28"/>
      <c r="DI414" s="28"/>
      <c r="DJ414" s="28"/>
      <c r="DK414" s="28"/>
      <c r="DL414" s="28"/>
      <c r="DM414" s="28"/>
      <c r="DN414" s="28"/>
      <c r="DO414" s="28"/>
      <c r="DP414" s="28"/>
      <c r="DQ414" s="28"/>
      <c r="DR414" s="28"/>
      <c r="DS414" s="28"/>
      <c r="DT414" s="28"/>
      <c r="DU414" s="28"/>
      <c r="DV414" s="28"/>
      <c r="DW414" s="28"/>
      <c r="DX414" s="28"/>
      <c r="DY414" s="28"/>
      <c r="DZ414" s="28"/>
      <c r="EA414" s="28"/>
      <c r="EB414" s="28"/>
      <c r="EC414" s="28"/>
      <c r="ED414" s="28"/>
      <c r="EE414" s="28"/>
      <c r="EF414" s="28"/>
      <c r="EG414" s="28"/>
      <c r="EH414" s="28"/>
    </row>
    <row r="415" spans="1:138" x14ac:dyDescent="0.2">
      <c r="A415" s="28"/>
      <c r="B415" s="28"/>
      <c r="C415" s="28"/>
      <c r="D415" s="28"/>
      <c r="E415" s="28"/>
      <c r="F415" s="28"/>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c r="AM415" s="33"/>
      <c r="AN415" s="33"/>
      <c r="AO415" s="33"/>
      <c r="AP415" s="33"/>
      <c r="AQ415" s="28"/>
      <c r="AR415" s="28"/>
      <c r="AS415" s="28"/>
      <c r="AT415" s="33"/>
      <c r="AU415" s="33"/>
      <c r="AV415" s="33"/>
      <c r="AW415" s="33"/>
      <c r="AX415" s="33"/>
      <c r="AY415" s="33"/>
      <c r="AZ415" s="33"/>
      <c r="BA415" s="33"/>
      <c r="BB415" s="28"/>
      <c r="BC415" s="28"/>
      <c r="BD415" s="28"/>
      <c r="BE415" s="28"/>
      <c r="BF415" s="28"/>
      <c r="BG415" s="28"/>
      <c r="BH415" s="28"/>
      <c r="BI415" s="28"/>
      <c r="BJ415" s="28"/>
      <c r="BK415" s="28"/>
      <c r="BL415" s="33"/>
      <c r="BM415" s="33"/>
      <c r="BN415" s="33"/>
      <c r="BO415" s="33"/>
      <c r="BP415" s="33"/>
      <c r="BQ415" s="33"/>
      <c r="BR415" s="33"/>
      <c r="BS415" s="33"/>
      <c r="BT415" s="28"/>
      <c r="BU415" s="28"/>
      <c r="BV415" s="28"/>
      <c r="BW415" s="28"/>
      <c r="BX415" s="28"/>
      <c r="BY415" s="28"/>
      <c r="BZ415" s="28"/>
      <c r="CA415" s="28"/>
      <c r="CB415" s="28"/>
      <c r="CC415" s="28"/>
      <c r="CD415" s="33"/>
      <c r="CE415" s="33"/>
      <c r="CF415" s="33"/>
      <c r="CG415" s="33"/>
      <c r="CH415" s="33"/>
      <c r="CI415" s="33"/>
      <c r="CJ415" s="33"/>
      <c r="CK415" s="33"/>
      <c r="CL415" s="28"/>
      <c r="CM415" s="28"/>
      <c r="CN415" s="28"/>
      <c r="CO415" s="28"/>
      <c r="CP415" s="28"/>
      <c r="CQ415" s="28"/>
      <c r="CR415" s="28"/>
      <c r="CS415" s="28"/>
      <c r="CT415" s="28"/>
      <c r="CU415" s="28"/>
      <c r="CV415" s="33"/>
      <c r="CW415" s="33"/>
      <c r="CX415" s="33"/>
      <c r="CY415" s="33"/>
      <c r="CZ415" s="33"/>
      <c r="DA415" s="33"/>
      <c r="DB415" s="33"/>
      <c r="DC415" s="33"/>
      <c r="DD415" s="28"/>
      <c r="DE415" s="28"/>
      <c r="DF415" s="28"/>
      <c r="DG415" s="28"/>
      <c r="DH415" s="28"/>
      <c r="DI415" s="28"/>
      <c r="DJ415" s="28"/>
      <c r="DK415" s="28"/>
      <c r="DL415" s="28"/>
      <c r="DM415" s="28"/>
      <c r="DN415" s="28"/>
      <c r="DO415" s="28"/>
      <c r="DP415" s="28"/>
      <c r="DQ415" s="28"/>
      <c r="DR415" s="28"/>
      <c r="DS415" s="28"/>
      <c r="DT415" s="28"/>
      <c r="DU415" s="28"/>
      <c r="DV415" s="28"/>
      <c r="DW415" s="28"/>
      <c r="DX415" s="28"/>
      <c r="DY415" s="28"/>
      <c r="DZ415" s="28"/>
      <c r="EA415" s="28"/>
      <c r="EB415" s="28"/>
      <c r="EC415" s="28"/>
      <c r="ED415" s="28"/>
      <c r="EE415" s="28"/>
      <c r="EF415" s="28"/>
      <c r="EG415" s="28"/>
      <c r="EH415" s="28"/>
    </row>
    <row r="416" spans="1:138" x14ac:dyDescent="0.2">
      <c r="A416" s="28"/>
      <c r="B416" s="28"/>
      <c r="C416" s="28"/>
      <c r="D416" s="28"/>
      <c r="E416" s="28"/>
      <c r="F416" s="28"/>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c r="AM416" s="33"/>
      <c r="AN416" s="33"/>
      <c r="AO416" s="33"/>
      <c r="AP416" s="33"/>
      <c r="AQ416" s="28"/>
      <c r="AR416" s="28"/>
      <c r="AS416" s="28"/>
      <c r="AT416" s="33"/>
      <c r="AU416" s="33"/>
      <c r="AV416" s="33"/>
      <c r="AW416" s="33"/>
      <c r="AX416" s="33"/>
      <c r="AY416" s="33"/>
      <c r="AZ416" s="33"/>
      <c r="BA416" s="33"/>
      <c r="BB416" s="28"/>
      <c r="BC416" s="28"/>
      <c r="BD416" s="28"/>
      <c r="BE416" s="28"/>
      <c r="BF416" s="28"/>
      <c r="BG416" s="28"/>
      <c r="BH416" s="28"/>
      <c r="BI416" s="28"/>
      <c r="BJ416" s="28"/>
      <c r="BK416" s="28"/>
      <c r="BL416" s="33"/>
      <c r="BM416" s="33"/>
      <c r="BN416" s="33"/>
      <c r="BO416" s="33"/>
      <c r="BP416" s="33"/>
      <c r="BQ416" s="33"/>
      <c r="BR416" s="33"/>
      <c r="BS416" s="33"/>
      <c r="BT416" s="28"/>
      <c r="BU416" s="28"/>
      <c r="BV416" s="28"/>
      <c r="BW416" s="28"/>
      <c r="BX416" s="28"/>
      <c r="BY416" s="28"/>
      <c r="BZ416" s="28"/>
      <c r="CA416" s="28"/>
      <c r="CB416" s="28"/>
      <c r="CC416" s="28"/>
      <c r="CD416" s="33"/>
      <c r="CE416" s="33"/>
      <c r="CF416" s="33"/>
      <c r="CG416" s="33"/>
      <c r="CH416" s="33"/>
      <c r="CI416" s="33"/>
      <c r="CJ416" s="33"/>
      <c r="CK416" s="33"/>
      <c r="CL416" s="28"/>
      <c r="CM416" s="28"/>
      <c r="CN416" s="28"/>
      <c r="CO416" s="28"/>
      <c r="CP416" s="28"/>
      <c r="CQ416" s="28"/>
      <c r="CR416" s="28"/>
      <c r="CS416" s="28"/>
      <c r="CT416" s="28"/>
      <c r="CU416" s="28"/>
      <c r="CV416" s="33"/>
      <c r="CW416" s="33"/>
      <c r="CX416" s="33"/>
      <c r="CY416" s="33"/>
      <c r="CZ416" s="33"/>
      <c r="DA416" s="33"/>
      <c r="DB416" s="33"/>
      <c r="DC416" s="33"/>
      <c r="DD416" s="28"/>
      <c r="DE416" s="28"/>
      <c r="DF416" s="28"/>
      <c r="DG416" s="28"/>
      <c r="DH416" s="28"/>
      <c r="DI416" s="28"/>
      <c r="DJ416" s="28"/>
      <c r="DK416" s="28"/>
      <c r="DL416" s="28"/>
      <c r="DM416" s="28"/>
      <c r="DN416" s="28"/>
      <c r="DO416" s="28"/>
      <c r="DP416" s="28"/>
      <c r="DQ416" s="28"/>
      <c r="DR416" s="28"/>
      <c r="DS416" s="28"/>
      <c r="DT416" s="28"/>
      <c r="DU416" s="28"/>
      <c r="DV416" s="28"/>
      <c r="DW416" s="28"/>
      <c r="DX416" s="28"/>
      <c r="DY416" s="28"/>
      <c r="DZ416" s="28"/>
      <c r="EA416" s="28"/>
      <c r="EB416" s="28"/>
      <c r="EC416" s="28"/>
      <c r="ED416" s="28"/>
      <c r="EE416" s="28"/>
      <c r="EF416" s="28"/>
      <c r="EG416" s="28"/>
      <c r="EH416" s="28"/>
    </row>
    <row r="417" spans="6:138" x14ac:dyDescent="0.2">
      <c r="F417" s="28"/>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c r="AM417" s="33"/>
      <c r="AN417" s="33"/>
      <c r="AO417" s="33"/>
      <c r="AP417" s="33"/>
      <c r="AQ417" s="28"/>
      <c r="AR417" s="28"/>
      <c r="AS417" s="28"/>
      <c r="AT417" s="33"/>
      <c r="AU417" s="33"/>
      <c r="AV417" s="33"/>
      <c r="AW417" s="33"/>
      <c r="AX417" s="33"/>
      <c r="AY417" s="33"/>
      <c r="AZ417" s="33"/>
      <c r="BA417" s="33"/>
      <c r="BB417" s="28"/>
      <c r="BC417" s="28"/>
      <c r="BD417" s="28"/>
      <c r="BE417" s="28"/>
      <c r="BF417" s="28"/>
      <c r="BG417" s="28"/>
      <c r="BH417" s="28"/>
      <c r="BI417" s="28"/>
      <c r="BJ417" s="28"/>
      <c r="BK417" s="28"/>
      <c r="BL417" s="33"/>
      <c r="BM417" s="33"/>
      <c r="BN417" s="33"/>
      <c r="BO417" s="33"/>
      <c r="BP417" s="33"/>
      <c r="BQ417" s="33"/>
      <c r="BR417" s="33"/>
      <c r="BS417" s="33"/>
      <c r="BT417" s="28"/>
      <c r="BU417" s="28"/>
      <c r="BV417" s="28"/>
      <c r="BW417" s="28"/>
      <c r="BX417" s="28"/>
      <c r="BY417" s="28"/>
      <c r="BZ417" s="28"/>
      <c r="CA417" s="28"/>
      <c r="CB417" s="28"/>
      <c r="CC417" s="28"/>
      <c r="CD417" s="33"/>
      <c r="CE417" s="33"/>
      <c r="CF417" s="33"/>
      <c r="CG417" s="33"/>
      <c r="CH417" s="33"/>
      <c r="CI417" s="33"/>
      <c r="CJ417" s="33"/>
      <c r="CK417" s="33"/>
      <c r="CL417" s="28"/>
      <c r="CM417" s="28"/>
      <c r="CN417" s="28"/>
      <c r="CO417" s="28"/>
      <c r="CP417" s="28"/>
      <c r="CQ417" s="28"/>
      <c r="CR417" s="28"/>
      <c r="CS417" s="28"/>
      <c r="CT417" s="28"/>
      <c r="CU417" s="28"/>
      <c r="CV417" s="33"/>
      <c r="CW417" s="33"/>
      <c r="CX417" s="33"/>
      <c r="CY417" s="33"/>
      <c r="CZ417" s="33"/>
      <c r="DA417" s="33"/>
      <c r="DB417" s="33"/>
      <c r="DC417" s="33"/>
      <c r="DD417" s="28"/>
      <c r="DE417" s="28"/>
      <c r="DF417" s="28"/>
      <c r="DG417" s="28"/>
      <c r="DH417" s="28"/>
      <c r="DI417" s="28"/>
      <c r="DJ417" s="28"/>
      <c r="DK417" s="28"/>
      <c r="DL417" s="28"/>
      <c r="DM417" s="28"/>
      <c r="DN417" s="28"/>
      <c r="DO417" s="28"/>
      <c r="DP417" s="28"/>
      <c r="DQ417" s="28"/>
      <c r="DR417" s="28"/>
      <c r="DS417" s="28"/>
      <c r="DT417" s="28"/>
      <c r="DU417" s="28"/>
      <c r="DV417" s="28"/>
      <c r="DW417" s="28"/>
      <c r="DX417" s="28"/>
      <c r="DY417" s="28"/>
      <c r="DZ417" s="28"/>
      <c r="EA417" s="28"/>
      <c r="EB417" s="28"/>
      <c r="EC417" s="28"/>
      <c r="ED417" s="28"/>
      <c r="EE417" s="28"/>
      <c r="EF417" s="28"/>
      <c r="EG417" s="28"/>
      <c r="EH417" s="28"/>
    </row>
    <row r="418" spans="6:138" x14ac:dyDescent="0.2">
      <c r="F418" s="28"/>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c r="AM418" s="33"/>
      <c r="AN418" s="33"/>
      <c r="AO418" s="33"/>
      <c r="AP418" s="33"/>
      <c r="AQ418" s="28"/>
      <c r="AR418" s="28"/>
      <c r="AS418" s="28"/>
      <c r="AT418" s="33"/>
      <c r="AU418" s="33"/>
      <c r="AV418" s="33"/>
      <c r="AW418" s="33"/>
      <c r="AX418" s="33"/>
      <c r="AY418" s="33"/>
      <c r="AZ418" s="33"/>
      <c r="BA418" s="33"/>
      <c r="BB418" s="28"/>
      <c r="BC418" s="28"/>
      <c r="BD418" s="28"/>
      <c r="BE418" s="28"/>
      <c r="BF418" s="28"/>
      <c r="BG418" s="28"/>
      <c r="BH418" s="28"/>
      <c r="BI418" s="28"/>
      <c r="BJ418" s="28"/>
      <c r="BK418" s="28"/>
      <c r="BL418" s="33"/>
      <c r="BM418" s="33"/>
      <c r="BN418" s="33"/>
      <c r="BO418" s="33"/>
      <c r="BP418" s="33"/>
      <c r="BQ418" s="33"/>
      <c r="BR418" s="33"/>
      <c r="BS418" s="33"/>
      <c r="BT418" s="28"/>
      <c r="BU418" s="28"/>
      <c r="BV418" s="28"/>
      <c r="BW418" s="28"/>
      <c r="BX418" s="28"/>
      <c r="BY418" s="28"/>
      <c r="BZ418" s="28"/>
      <c r="CA418" s="28"/>
      <c r="CB418" s="28"/>
      <c r="CC418" s="28"/>
      <c r="CD418" s="33"/>
      <c r="CE418" s="33"/>
      <c r="CF418" s="33"/>
      <c r="CG418" s="33"/>
      <c r="CH418" s="33"/>
      <c r="CI418" s="33"/>
      <c r="CJ418" s="33"/>
      <c r="CK418" s="33"/>
      <c r="CL418" s="28"/>
      <c r="CM418" s="28"/>
      <c r="CN418" s="28"/>
      <c r="CO418" s="28"/>
      <c r="CP418" s="28"/>
      <c r="CQ418" s="28"/>
      <c r="CR418" s="28"/>
      <c r="CS418" s="28"/>
      <c r="CT418" s="28"/>
      <c r="CU418" s="28"/>
      <c r="CV418" s="33"/>
      <c r="CW418" s="33"/>
      <c r="CX418" s="33"/>
      <c r="CY418" s="33"/>
      <c r="CZ418" s="33"/>
      <c r="DA418" s="33"/>
      <c r="DB418" s="33"/>
      <c r="DC418" s="33"/>
      <c r="DD418" s="28"/>
      <c r="DE418" s="28"/>
      <c r="DF418" s="28"/>
      <c r="DG418" s="28"/>
      <c r="DH418" s="28"/>
      <c r="DI418" s="28"/>
      <c r="DJ418" s="28"/>
      <c r="DK418" s="28"/>
      <c r="DL418" s="28"/>
      <c r="DM418" s="28"/>
      <c r="DN418" s="28"/>
      <c r="DO418" s="28"/>
      <c r="DP418" s="28"/>
      <c r="DQ418" s="28"/>
      <c r="DR418" s="28"/>
      <c r="DS418" s="28"/>
      <c r="DT418" s="28"/>
      <c r="DU418" s="28"/>
      <c r="DV418" s="28"/>
      <c r="DW418" s="28"/>
      <c r="DX418" s="28"/>
      <c r="DY418" s="28"/>
      <c r="DZ418" s="28"/>
      <c r="EA418" s="28"/>
      <c r="EB418" s="28"/>
      <c r="EC418" s="28"/>
      <c r="ED418" s="28"/>
      <c r="EE418" s="28"/>
      <c r="EF418" s="28"/>
      <c r="EG418" s="28"/>
      <c r="EH418" s="28"/>
    </row>
    <row r="419" spans="6:138" x14ac:dyDescent="0.2">
      <c r="F419" s="28"/>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3"/>
      <c r="AN419" s="33"/>
      <c r="AO419" s="33"/>
      <c r="AP419" s="33"/>
      <c r="AQ419" s="28"/>
      <c r="AR419" s="28"/>
      <c r="AS419" s="28"/>
      <c r="AT419" s="33"/>
      <c r="AU419" s="33"/>
      <c r="AV419" s="33"/>
      <c r="AW419" s="33"/>
      <c r="AX419" s="33"/>
      <c r="AY419" s="33"/>
      <c r="AZ419" s="33"/>
      <c r="BA419" s="33"/>
      <c r="BB419" s="28"/>
      <c r="BC419" s="28"/>
      <c r="BD419" s="28"/>
      <c r="BE419" s="28"/>
      <c r="BF419" s="28"/>
      <c r="BG419" s="28"/>
      <c r="BH419" s="28"/>
      <c r="BI419" s="28"/>
      <c r="BJ419" s="28"/>
      <c r="BK419" s="28"/>
      <c r="BL419" s="33"/>
      <c r="BM419" s="33"/>
      <c r="BN419" s="33"/>
      <c r="BO419" s="33"/>
      <c r="BP419" s="33"/>
      <c r="BQ419" s="33"/>
      <c r="BR419" s="33"/>
      <c r="BS419" s="33"/>
      <c r="BT419" s="28"/>
      <c r="BU419" s="28"/>
      <c r="BV419" s="28"/>
      <c r="BW419" s="28"/>
      <c r="BX419" s="28"/>
      <c r="BY419" s="28"/>
      <c r="BZ419" s="28"/>
      <c r="CA419" s="28"/>
      <c r="CB419" s="28"/>
      <c r="CC419" s="28"/>
      <c r="CD419" s="33"/>
      <c r="CE419" s="33"/>
      <c r="CF419" s="33"/>
      <c r="CG419" s="33"/>
      <c r="CH419" s="33"/>
      <c r="CI419" s="33"/>
      <c r="CJ419" s="33"/>
      <c r="CK419" s="33"/>
      <c r="CL419" s="28"/>
      <c r="CM419" s="28"/>
      <c r="CN419" s="28"/>
      <c r="CO419" s="28"/>
      <c r="CP419" s="28"/>
      <c r="CQ419" s="28"/>
      <c r="CR419" s="28"/>
      <c r="CS419" s="28"/>
      <c r="CT419" s="28"/>
      <c r="CU419" s="28"/>
      <c r="CV419" s="33"/>
      <c r="CW419" s="33"/>
      <c r="CX419" s="33"/>
      <c r="CY419" s="33"/>
      <c r="CZ419" s="33"/>
      <c r="DA419" s="33"/>
      <c r="DB419" s="33"/>
      <c r="DC419" s="33"/>
      <c r="DD419" s="28"/>
      <c r="DE419" s="28"/>
      <c r="DF419" s="28"/>
      <c r="DG419" s="28"/>
      <c r="DH419" s="28"/>
      <c r="DI419" s="28"/>
      <c r="DJ419" s="28"/>
      <c r="DK419" s="28"/>
      <c r="DL419" s="28"/>
      <c r="DM419" s="28"/>
      <c r="DN419" s="28"/>
      <c r="DO419" s="28"/>
      <c r="DP419" s="28"/>
      <c r="DQ419" s="28"/>
      <c r="DR419" s="28"/>
      <c r="DS419" s="28"/>
      <c r="DT419" s="28"/>
      <c r="DU419" s="28"/>
      <c r="DV419" s="28"/>
      <c r="DW419" s="28"/>
      <c r="DX419" s="28"/>
      <c r="DY419" s="28"/>
      <c r="DZ419" s="28"/>
      <c r="EA419" s="28"/>
      <c r="EB419" s="28"/>
      <c r="EC419" s="28"/>
      <c r="ED419" s="28"/>
      <c r="EE419" s="28"/>
      <c r="EF419" s="28"/>
      <c r="EG419" s="28"/>
      <c r="EH419" s="28"/>
    </row>
    <row r="420" spans="6:138" x14ac:dyDescent="0.2">
      <c r="F420" s="28"/>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c r="AM420" s="33"/>
      <c r="AN420" s="33"/>
      <c r="AO420" s="33"/>
      <c r="AP420" s="33"/>
      <c r="AQ420" s="28"/>
      <c r="AR420" s="28"/>
      <c r="AS420" s="28"/>
      <c r="AT420" s="33"/>
      <c r="AU420" s="33"/>
      <c r="AV420" s="33"/>
      <c r="AW420" s="33"/>
      <c r="AX420" s="33"/>
      <c r="AY420" s="33"/>
      <c r="AZ420" s="33"/>
      <c r="BA420" s="33"/>
      <c r="BB420" s="28"/>
      <c r="BC420" s="28"/>
      <c r="BD420" s="28"/>
      <c r="BE420" s="28"/>
      <c r="BF420" s="28"/>
      <c r="BG420" s="28"/>
      <c r="BH420" s="28"/>
      <c r="BI420" s="28"/>
      <c r="BJ420" s="28"/>
      <c r="BK420" s="28"/>
      <c r="BL420" s="33"/>
      <c r="BM420" s="33"/>
      <c r="BN420" s="33"/>
      <c r="BO420" s="33"/>
      <c r="BP420" s="33"/>
      <c r="BQ420" s="33"/>
      <c r="BR420" s="33"/>
      <c r="BS420" s="33"/>
      <c r="BT420" s="28"/>
      <c r="BU420" s="28"/>
      <c r="BV420" s="28"/>
      <c r="BW420" s="28"/>
      <c r="BX420" s="28"/>
      <c r="BY420" s="28"/>
      <c r="BZ420" s="28"/>
      <c r="CA420" s="28"/>
      <c r="CB420" s="28"/>
      <c r="CC420" s="28"/>
      <c r="CD420" s="33"/>
      <c r="CE420" s="33"/>
      <c r="CF420" s="33"/>
      <c r="CG420" s="33"/>
      <c r="CH420" s="33"/>
      <c r="CI420" s="33"/>
      <c r="CJ420" s="33"/>
      <c r="CK420" s="33"/>
      <c r="CL420" s="28"/>
      <c r="CM420" s="28"/>
      <c r="CN420" s="28"/>
      <c r="CO420" s="28"/>
      <c r="CP420" s="28"/>
      <c r="CQ420" s="28"/>
      <c r="CR420" s="28"/>
      <c r="CS420" s="28"/>
      <c r="CT420" s="28"/>
      <c r="CU420" s="28"/>
      <c r="CV420" s="33"/>
      <c r="CW420" s="33"/>
      <c r="CX420" s="33"/>
      <c r="CY420" s="33"/>
      <c r="CZ420" s="33"/>
      <c r="DA420" s="33"/>
      <c r="DB420" s="33"/>
      <c r="DC420" s="33"/>
      <c r="DD420" s="28"/>
      <c r="DE420" s="28"/>
      <c r="DF420" s="28"/>
      <c r="DG420" s="28"/>
      <c r="DH420" s="28"/>
      <c r="DI420" s="28"/>
      <c r="DJ420" s="28"/>
      <c r="DK420" s="28"/>
      <c r="DL420" s="28"/>
      <c r="DM420" s="28"/>
      <c r="DN420" s="28"/>
      <c r="DO420" s="28"/>
      <c r="DP420" s="28"/>
      <c r="DQ420" s="28"/>
      <c r="DR420" s="28"/>
      <c r="DS420" s="28"/>
      <c r="DT420" s="28"/>
      <c r="DU420" s="28"/>
      <c r="DV420" s="28"/>
      <c r="DW420" s="28"/>
      <c r="DX420" s="28"/>
      <c r="DY420" s="28"/>
      <c r="DZ420" s="28"/>
      <c r="EA420" s="28"/>
      <c r="EB420" s="28"/>
      <c r="EC420" s="28"/>
      <c r="ED420" s="28"/>
      <c r="EE420" s="28"/>
      <c r="EF420" s="28"/>
      <c r="EG420" s="28"/>
      <c r="EH420" s="28"/>
    </row>
    <row r="421" spans="6:138" x14ac:dyDescent="0.2">
      <c r="F421" s="28"/>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c r="AM421" s="33"/>
      <c r="AN421" s="33"/>
      <c r="AO421" s="33"/>
      <c r="AP421" s="33"/>
      <c r="AQ421" s="28"/>
      <c r="AR421" s="28"/>
      <c r="AS421" s="28"/>
      <c r="AT421" s="33"/>
      <c r="AU421" s="33"/>
      <c r="AV421" s="33"/>
      <c r="AW421" s="33"/>
      <c r="AX421" s="33"/>
      <c r="AY421" s="33"/>
      <c r="AZ421" s="33"/>
      <c r="BA421" s="33"/>
      <c r="BB421" s="28"/>
      <c r="BC421" s="28"/>
      <c r="BD421" s="28"/>
      <c r="BE421" s="28"/>
      <c r="BF421" s="28"/>
      <c r="BG421" s="28"/>
      <c r="BH421" s="28"/>
      <c r="BI421" s="28"/>
      <c r="BJ421" s="28"/>
      <c r="BK421" s="28"/>
      <c r="BL421" s="33"/>
      <c r="BM421" s="33"/>
      <c r="BN421" s="33"/>
      <c r="BO421" s="33"/>
      <c r="BP421" s="33"/>
      <c r="BQ421" s="33"/>
      <c r="BR421" s="33"/>
      <c r="BS421" s="33"/>
      <c r="BT421" s="28"/>
      <c r="BU421" s="28"/>
      <c r="BV421" s="28"/>
      <c r="BW421" s="28"/>
      <c r="BX421" s="28"/>
      <c r="BY421" s="28"/>
      <c r="BZ421" s="28"/>
      <c r="CA421" s="28"/>
      <c r="CB421" s="28"/>
      <c r="CC421" s="28"/>
      <c r="CD421" s="33"/>
      <c r="CE421" s="33"/>
      <c r="CF421" s="33"/>
      <c r="CG421" s="33"/>
      <c r="CH421" s="33"/>
      <c r="CI421" s="33"/>
      <c r="CJ421" s="33"/>
      <c r="CK421" s="33"/>
      <c r="CL421" s="28"/>
      <c r="CM421" s="28"/>
      <c r="CN421" s="28"/>
      <c r="CO421" s="28"/>
      <c r="CP421" s="28"/>
      <c r="CQ421" s="28"/>
      <c r="CR421" s="28"/>
      <c r="CS421" s="28"/>
      <c r="CT421" s="28"/>
      <c r="CU421" s="28"/>
      <c r="CV421" s="33"/>
      <c r="CW421" s="33"/>
      <c r="CX421" s="33"/>
      <c r="CY421" s="33"/>
      <c r="CZ421" s="33"/>
      <c r="DA421" s="33"/>
      <c r="DB421" s="33"/>
      <c r="DC421" s="33"/>
      <c r="DD421" s="28"/>
      <c r="DE421" s="28"/>
      <c r="DF421" s="28"/>
      <c r="DG421" s="28"/>
      <c r="DH421" s="28"/>
      <c r="DI421" s="28"/>
      <c r="DJ421" s="28"/>
      <c r="DK421" s="28"/>
      <c r="DL421" s="28"/>
      <c r="DM421" s="28"/>
      <c r="DN421" s="28"/>
      <c r="DO421" s="28"/>
      <c r="DP421" s="28"/>
      <c r="DQ421" s="28"/>
      <c r="DR421" s="28"/>
      <c r="DS421" s="28"/>
      <c r="DT421" s="28"/>
      <c r="DU421" s="28"/>
      <c r="DV421" s="28"/>
      <c r="DW421" s="28"/>
      <c r="DX421" s="28"/>
      <c r="DY421" s="28"/>
      <c r="DZ421" s="28"/>
      <c r="EA421" s="28"/>
      <c r="EB421" s="28"/>
      <c r="EC421" s="28"/>
      <c r="ED421" s="28"/>
      <c r="EE421" s="28"/>
      <c r="EF421" s="28"/>
      <c r="EG421" s="28"/>
      <c r="EH421" s="28"/>
    </row>
    <row r="422" spans="6:138" x14ac:dyDescent="0.2">
      <c r="F422" s="28"/>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c r="AM422" s="33"/>
      <c r="AN422" s="33"/>
      <c r="AO422" s="33"/>
      <c r="AP422" s="33"/>
      <c r="AQ422" s="28"/>
      <c r="AR422" s="28"/>
      <c r="AS422" s="28"/>
      <c r="AT422" s="33"/>
      <c r="AU422" s="33"/>
      <c r="AV422" s="33"/>
      <c r="AW422" s="33"/>
      <c r="AX422" s="33"/>
      <c r="AY422" s="33"/>
      <c r="AZ422" s="33"/>
      <c r="BA422" s="33"/>
      <c r="BB422" s="28"/>
      <c r="BC422" s="28"/>
      <c r="BD422" s="28"/>
      <c r="BE422" s="28"/>
      <c r="BF422" s="28"/>
      <c r="BG422" s="28"/>
      <c r="BH422" s="28"/>
      <c r="BI422" s="28"/>
      <c r="BJ422" s="28"/>
      <c r="BK422" s="28"/>
      <c r="BL422" s="33"/>
      <c r="BM422" s="33"/>
      <c r="BN422" s="33"/>
      <c r="BO422" s="33"/>
      <c r="BP422" s="33"/>
      <c r="BQ422" s="33"/>
      <c r="BR422" s="33"/>
      <c r="BS422" s="33"/>
      <c r="BT422" s="28"/>
      <c r="BU422" s="28"/>
      <c r="BV422" s="28"/>
      <c r="BW422" s="28"/>
      <c r="BX422" s="28"/>
      <c r="BY422" s="28"/>
      <c r="BZ422" s="28"/>
      <c r="CA422" s="28"/>
      <c r="CB422" s="28"/>
      <c r="CC422" s="28"/>
      <c r="CD422" s="33"/>
      <c r="CE422" s="33"/>
      <c r="CF422" s="33"/>
      <c r="CG422" s="33"/>
      <c r="CH422" s="33"/>
      <c r="CI422" s="33"/>
      <c r="CJ422" s="33"/>
      <c r="CK422" s="33"/>
      <c r="CL422" s="28"/>
      <c r="CM422" s="28"/>
      <c r="CN422" s="28"/>
      <c r="CO422" s="28"/>
      <c r="CP422" s="28"/>
      <c r="CQ422" s="28"/>
      <c r="CR422" s="28"/>
      <c r="CS422" s="28"/>
      <c r="CT422" s="28"/>
      <c r="CU422" s="28"/>
      <c r="CV422" s="33"/>
      <c r="CW422" s="33"/>
      <c r="CX422" s="33"/>
      <c r="CY422" s="33"/>
      <c r="CZ422" s="33"/>
      <c r="DA422" s="33"/>
      <c r="DB422" s="33"/>
      <c r="DC422" s="33"/>
      <c r="DD422" s="28"/>
      <c r="DE422" s="28"/>
      <c r="DF422" s="28"/>
      <c r="DG422" s="28"/>
      <c r="DH422" s="28"/>
      <c r="DI422" s="28"/>
      <c r="DJ422" s="28"/>
      <c r="DK422" s="28"/>
      <c r="DL422" s="28"/>
      <c r="DM422" s="28"/>
      <c r="DN422" s="28"/>
      <c r="DO422" s="28"/>
      <c r="DP422" s="28"/>
      <c r="DQ422" s="28"/>
      <c r="DR422" s="28"/>
      <c r="DS422" s="28"/>
      <c r="DT422" s="28"/>
      <c r="DU422" s="28"/>
      <c r="DV422" s="28"/>
      <c r="DW422" s="28"/>
      <c r="DX422" s="28"/>
      <c r="DY422" s="28"/>
      <c r="DZ422" s="28"/>
      <c r="EA422" s="28"/>
      <c r="EB422" s="28"/>
      <c r="EC422" s="28"/>
      <c r="ED422" s="28"/>
      <c r="EE422" s="28"/>
      <c r="EF422" s="28"/>
      <c r="EG422" s="28"/>
      <c r="EH422" s="28"/>
    </row>
    <row r="423" spans="6:138" x14ac:dyDescent="0.2">
      <c r="F423" s="28"/>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c r="AM423" s="33"/>
      <c r="AN423" s="33"/>
      <c r="AO423" s="33"/>
      <c r="AP423" s="33"/>
      <c r="AQ423" s="28"/>
      <c r="AR423" s="28"/>
      <c r="AS423" s="28"/>
      <c r="AT423" s="33"/>
      <c r="AU423" s="33"/>
      <c r="AV423" s="33"/>
      <c r="AW423" s="33"/>
      <c r="AX423" s="33"/>
      <c r="AY423" s="33"/>
      <c r="AZ423" s="33"/>
      <c r="BA423" s="33"/>
      <c r="BB423" s="28"/>
      <c r="BC423" s="28"/>
      <c r="BD423" s="28"/>
      <c r="BE423" s="28"/>
      <c r="BF423" s="28"/>
      <c r="BG423" s="28"/>
      <c r="BH423" s="28"/>
      <c r="BI423" s="28"/>
      <c r="BJ423" s="28"/>
      <c r="BK423" s="28"/>
      <c r="BL423" s="33"/>
      <c r="BM423" s="33"/>
      <c r="BN423" s="33"/>
      <c r="BO423" s="33"/>
      <c r="BP423" s="33"/>
      <c r="BQ423" s="33"/>
      <c r="BR423" s="33"/>
      <c r="BS423" s="33"/>
      <c r="BT423" s="28"/>
      <c r="BU423" s="28"/>
      <c r="BV423" s="28"/>
      <c r="BW423" s="28"/>
      <c r="BX423" s="28"/>
      <c r="BY423" s="28"/>
      <c r="BZ423" s="28"/>
      <c r="CA423" s="28"/>
      <c r="CB423" s="28"/>
      <c r="CC423" s="28"/>
      <c r="CD423" s="33"/>
      <c r="CE423" s="33"/>
      <c r="CF423" s="33"/>
      <c r="CG423" s="33"/>
      <c r="CH423" s="33"/>
      <c r="CI423" s="33"/>
      <c r="CJ423" s="33"/>
      <c r="CK423" s="33"/>
      <c r="CL423" s="28"/>
      <c r="CM423" s="28"/>
      <c r="CN423" s="28"/>
      <c r="CO423" s="28"/>
      <c r="CP423" s="28"/>
      <c r="CQ423" s="28"/>
      <c r="CR423" s="28"/>
      <c r="CS423" s="28"/>
      <c r="CT423" s="28"/>
      <c r="CU423" s="28"/>
      <c r="CV423" s="33"/>
      <c r="CW423" s="33"/>
      <c r="CX423" s="33"/>
      <c r="CY423" s="33"/>
      <c r="CZ423" s="33"/>
      <c r="DA423" s="33"/>
      <c r="DB423" s="33"/>
      <c r="DC423" s="33"/>
      <c r="DD423" s="28"/>
      <c r="DE423" s="28"/>
      <c r="DF423" s="28"/>
      <c r="DG423" s="28"/>
      <c r="DH423" s="28"/>
      <c r="DI423" s="28"/>
      <c r="DJ423" s="28"/>
      <c r="DK423" s="28"/>
      <c r="DL423" s="28"/>
      <c r="DM423" s="28"/>
      <c r="DN423" s="28"/>
      <c r="DO423" s="28"/>
      <c r="DP423" s="28"/>
      <c r="DQ423" s="28"/>
      <c r="DR423" s="28"/>
      <c r="DS423" s="28"/>
      <c r="DT423" s="28"/>
      <c r="DU423" s="28"/>
      <c r="DV423" s="28"/>
      <c r="DW423" s="28"/>
      <c r="DX423" s="28"/>
      <c r="DY423" s="28"/>
      <c r="DZ423" s="28"/>
      <c r="EA423" s="28"/>
      <c r="EB423" s="28"/>
      <c r="EC423" s="28"/>
      <c r="ED423" s="28"/>
      <c r="EE423" s="28"/>
      <c r="EF423" s="28"/>
      <c r="EG423" s="28"/>
      <c r="EH423" s="28"/>
    </row>
    <row r="424" spans="6:138" x14ac:dyDescent="0.2">
      <c r="F424" s="28"/>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c r="AM424" s="33"/>
      <c r="AN424" s="33"/>
      <c r="AO424" s="33"/>
      <c r="AP424" s="33"/>
      <c r="AQ424" s="28"/>
      <c r="AR424" s="28"/>
      <c r="AS424" s="28"/>
      <c r="AT424" s="33"/>
      <c r="AU424" s="33"/>
      <c r="AV424" s="33"/>
      <c r="AW424" s="33"/>
      <c r="AX424" s="33"/>
      <c r="AY424" s="33"/>
      <c r="AZ424" s="33"/>
      <c r="BA424" s="33"/>
      <c r="BB424" s="28"/>
      <c r="BC424" s="28"/>
      <c r="BD424" s="28"/>
      <c r="BE424" s="28"/>
      <c r="BF424" s="28"/>
      <c r="BG424" s="28"/>
      <c r="BH424" s="28"/>
      <c r="BI424" s="28"/>
      <c r="BJ424" s="28"/>
      <c r="BK424" s="28"/>
      <c r="BL424" s="33"/>
      <c r="BM424" s="33"/>
      <c r="BN424" s="33"/>
      <c r="BO424" s="33"/>
      <c r="BP424" s="33"/>
      <c r="BQ424" s="33"/>
      <c r="BR424" s="33"/>
      <c r="BS424" s="33"/>
      <c r="BT424" s="28"/>
      <c r="BU424" s="28"/>
      <c r="BV424" s="28"/>
      <c r="BW424" s="28"/>
      <c r="BX424" s="28"/>
      <c r="BY424" s="28"/>
      <c r="BZ424" s="28"/>
      <c r="CA424" s="28"/>
      <c r="CB424" s="28"/>
      <c r="CC424" s="28"/>
      <c r="CD424" s="33"/>
      <c r="CE424" s="33"/>
      <c r="CF424" s="33"/>
      <c r="CG424" s="33"/>
      <c r="CH424" s="33"/>
      <c r="CI424" s="33"/>
      <c r="CJ424" s="33"/>
      <c r="CK424" s="33"/>
      <c r="CL424" s="28"/>
      <c r="CM424" s="28"/>
      <c r="CN424" s="28"/>
      <c r="CO424" s="28"/>
      <c r="CP424" s="28"/>
      <c r="CQ424" s="28"/>
      <c r="CR424" s="28"/>
      <c r="CS424" s="28"/>
      <c r="CT424" s="28"/>
      <c r="CU424" s="28"/>
      <c r="CV424" s="33"/>
      <c r="CW424" s="33"/>
      <c r="CX424" s="33"/>
      <c r="CY424" s="33"/>
      <c r="CZ424" s="33"/>
      <c r="DA424" s="33"/>
      <c r="DB424" s="33"/>
      <c r="DC424" s="33"/>
      <c r="DD424" s="28"/>
      <c r="DE424" s="28"/>
      <c r="DF424" s="28"/>
      <c r="DG424" s="28"/>
      <c r="DH424" s="28"/>
      <c r="DI424" s="28"/>
      <c r="DJ424" s="28"/>
      <c r="DK424" s="28"/>
      <c r="DL424" s="28"/>
      <c r="DM424" s="28"/>
      <c r="DN424" s="28"/>
      <c r="DO424" s="28"/>
      <c r="DP424" s="28"/>
      <c r="DQ424" s="28"/>
      <c r="DR424" s="28"/>
      <c r="DS424" s="28"/>
      <c r="DT424" s="28"/>
      <c r="DU424" s="28"/>
      <c r="DV424" s="28"/>
      <c r="DW424" s="28"/>
      <c r="DX424" s="28"/>
      <c r="DY424" s="28"/>
      <c r="DZ424" s="28"/>
      <c r="EA424" s="28"/>
      <c r="EB424" s="28"/>
      <c r="EC424" s="28"/>
      <c r="ED424" s="28"/>
      <c r="EE424" s="28"/>
      <c r="EF424" s="28"/>
      <c r="EG424" s="28"/>
      <c r="EH424" s="28"/>
    </row>
    <row r="425" spans="6:138" x14ac:dyDescent="0.2">
      <c r="F425" s="28"/>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3"/>
      <c r="AN425" s="33"/>
      <c r="AO425" s="33"/>
      <c r="AP425" s="33"/>
      <c r="AQ425" s="28"/>
      <c r="AR425" s="28"/>
      <c r="AS425" s="28"/>
      <c r="AT425" s="33"/>
      <c r="AU425" s="33"/>
      <c r="AV425" s="33"/>
      <c r="AW425" s="33"/>
      <c r="AX425" s="33"/>
      <c r="AY425" s="33"/>
      <c r="AZ425" s="33"/>
      <c r="BA425" s="33"/>
      <c r="BB425" s="28"/>
      <c r="BC425" s="28"/>
      <c r="BD425" s="28"/>
      <c r="BE425" s="28"/>
      <c r="BF425" s="28"/>
      <c r="BG425" s="28"/>
      <c r="BH425" s="28"/>
      <c r="BI425" s="28"/>
      <c r="BJ425" s="28"/>
      <c r="BK425" s="28"/>
      <c r="BL425" s="33"/>
      <c r="BM425" s="33"/>
      <c r="BN425" s="33"/>
      <c r="BO425" s="33"/>
      <c r="BP425" s="33"/>
      <c r="BQ425" s="33"/>
      <c r="BR425" s="33"/>
      <c r="BS425" s="33"/>
      <c r="BT425" s="28"/>
      <c r="BU425" s="28"/>
      <c r="BV425" s="28"/>
      <c r="BW425" s="28"/>
      <c r="BX425" s="28"/>
      <c r="BY425" s="28"/>
      <c r="BZ425" s="28"/>
      <c r="CA425" s="28"/>
      <c r="CB425" s="28"/>
      <c r="CC425" s="28"/>
      <c r="CD425" s="33"/>
      <c r="CE425" s="33"/>
      <c r="CF425" s="33"/>
      <c r="CG425" s="33"/>
      <c r="CH425" s="33"/>
      <c r="CI425" s="33"/>
      <c r="CJ425" s="33"/>
      <c r="CK425" s="33"/>
      <c r="CL425" s="28"/>
      <c r="CM425" s="28"/>
      <c r="CN425" s="28"/>
      <c r="CO425" s="28"/>
      <c r="CP425" s="28"/>
      <c r="CQ425" s="28"/>
      <c r="CR425" s="28"/>
      <c r="CS425" s="28"/>
      <c r="CT425" s="28"/>
      <c r="CU425" s="28"/>
      <c r="CV425" s="33"/>
      <c r="CW425" s="33"/>
      <c r="CX425" s="33"/>
      <c r="CY425" s="33"/>
      <c r="CZ425" s="33"/>
      <c r="DA425" s="33"/>
      <c r="DB425" s="33"/>
      <c r="DC425" s="33"/>
      <c r="DD425" s="28"/>
      <c r="DE425" s="28"/>
      <c r="DF425" s="28"/>
      <c r="DG425" s="28"/>
      <c r="DH425" s="28"/>
      <c r="DI425" s="28"/>
      <c r="DJ425" s="28"/>
      <c r="DK425" s="28"/>
      <c r="DL425" s="28"/>
      <c r="DM425" s="28"/>
      <c r="DN425" s="28"/>
      <c r="DO425" s="28"/>
      <c r="DP425" s="28"/>
      <c r="DQ425" s="28"/>
      <c r="DR425" s="28"/>
      <c r="DS425" s="28"/>
      <c r="DT425" s="28"/>
      <c r="DU425" s="28"/>
      <c r="DV425" s="28"/>
      <c r="DW425" s="28"/>
      <c r="DX425" s="28"/>
      <c r="DY425" s="28"/>
      <c r="DZ425" s="28"/>
      <c r="EA425" s="28"/>
      <c r="EB425" s="28"/>
      <c r="EC425" s="28"/>
      <c r="ED425" s="28"/>
      <c r="EE425" s="28"/>
      <c r="EF425" s="28"/>
      <c r="EG425" s="28"/>
      <c r="EH425" s="28"/>
    </row>
    <row r="426" spans="6:138" x14ac:dyDescent="0.2">
      <c r="F426" s="28"/>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c r="AM426" s="33"/>
      <c r="AN426" s="33"/>
      <c r="AO426" s="33"/>
      <c r="AP426" s="33"/>
      <c r="AQ426" s="28"/>
      <c r="AR426" s="28"/>
      <c r="AS426" s="28"/>
      <c r="AT426" s="33"/>
      <c r="AU426" s="33"/>
      <c r="AV426" s="33"/>
      <c r="AW426" s="33"/>
      <c r="AX426" s="33"/>
      <c r="AY426" s="33"/>
      <c r="AZ426" s="33"/>
      <c r="BA426" s="33"/>
      <c r="BB426" s="28"/>
      <c r="BC426" s="28"/>
      <c r="BD426" s="28"/>
      <c r="BE426" s="28"/>
      <c r="BF426" s="28"/>
      <c r="BG426" s="28"/>
      <c r="BH426" s="28"/>
      <c r="BI426" s="28"/>
      <c r="BJ426" s="28"/>
      <c r="BK426" s="28"/>
      <c r="BL426" s="33"/>
      <c r="BM426" s="33"/>
      <c r="BN426" s="33"/>
      <c r="BO426" s="33"/>
      <c r="BP426" s="33"/>
      <c r="BQ426" s="33"/>
      <c r="BR426" s="33"/>
      <c r="BS426" s="33"/>
      <c r="BT426" s="28"/>
      <c r="BU426" s="28"/>
      <c r="BV426" s="28"/>
      <c r="BW426" s="28"/>
      <c r="BX426" s="28"/>
      <c r="BY426" s="28"/>
      <c r="BZ426" s="28"/>
      <c r="CA426" s="28"/>
      <c r="CB426" s="28"/>
      <c r="CC426" s="28"/>
      <c r="CD426" s="33"/>
      <c r="CE426" s="33"/>
      <c r="CF426" s="33"/>
      <c r="CG426" s="33"/>
      <c r="CH426" s="33"/>
      <c r="CI426" s="33"/>
      <c r="CJ426" s="33"/>
      <c r="CK426" s="33"/>
      <c r="CL426" s="28"/>
      <c r="CM426" s="28"/>
      <c r="CN426" s="28"/>
      <c r="CO426" s="28"/>
      <c r="CP426" s="28"/>
      <c r="CQ426" s="28"/>
      <c r="CR426" s="28"/>
      <c r="CS426" s="28"/>
      <c r="CT426" s="28"/>
      <c r="CU426" s="28"/>
      <c r="CV426" s="33"/>
      <c r="CW426" s="33"/>
      <c r="CX426" s="33"/>
      <c r="CY426" s="33"/>
      <c r="CZ426" s="33"/>
      <c r="DA426" s="33"/>
      <c r="DB426" s="33"/>
      <c r="DC426" s="33"/>
      <c r="DD426" s="28"/>
      <c r="DE426" s="28"/>
      <c r="DF426" s="28"/>
      <c r="DG426" s="28"/>
      <c r="DH426" s="28"/>
      <c r="DI426" s="28"/>
      <c r="DJ426" s="28"/>
      <c r="DK426" s="28"/>
      <c r="DL426" s="28"/>
      <c r="DM426" s="28"/>
      <c r="DN426" s="28"/>
      <c r="DO426" s="28"/>
      <c r="DP426" s="28"/>
      <c r="DQ426" s="28"/>
      <c r="DR426" s="28"/>
      <c r="DS426" s="28"/>
      <c r="DT426" s="28"/>
      <c r="DU426" s="28"/>
      <c r="DV426" s="28"/>
      <c r="DW426" s="28"/>
      <c r="DX426" s="28"/>
      <c r="DY426" s="28"/>
      <c r="DZ426" s="28"/>
      <c r="EA426" s="28"/>
      <c r="EB426" s="28"/>
      <c r="EC426" s="28"/>
      <c r="ED426" s="28"/>
      <c r="EE426" s="28"/>
      <c r="EF426" s="28"/>
      <c r="EG426" s="28"/>
      <c r="EH426" s="28"/>
    </row>
    <row r="427" spans="6:138" x14ac:dyDescent="0.2">
      <c r="F427" s="28"/>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c r="AM427" s="33"/>
      <c r="AN427" s="33"/>
      <c r="AO427" s="33"/>
      <c r="AP427" s="33"/>
      <c r="AQ427" s="28"/>
      <c r="AR427" s="28"/>
      <c r="AS427" s="28"/>
      <c r="AT427" s="33"/>
      <c r="AU427" s="33"/>
      <c r="AV427" s="33"/>
      <c r="AW427" s="33"/>
      <c r="AX427" s="33"/>
      <c r="AY427" s="33"/>
      <c r="AZ427" s="33"/>
      <c r="BA427" s="33"/>
      <c r="BB427" s="28"/>
      <c r="BC427" s="28"/>
      <c r="BD427" s="28"/>
      <c r="BE427" s="28"/>
      <c r="BF427" s="28"/>
      <c r="BG427" s="28"/>
      <c r="BH427" s="28"/>
      <c r="BI427" s="28"/>
      <c r="BJ427" s="28"/>
      <c r="BK427" s="28"/>
      <c r="BL427" s="33"/>
      <c r="BM427" s="33"/>
      <c r="BN427" s="33"/>
      <c r="BO427" s="33"/>
      <c r="BP427" s="33"/>
      <c r="BQ427" s="33"/>
      <c r="BR427" s="33"/>
      <c r="BS427" s="33"/>
      <c r="BT427" s="28"/>
      <c r="BU427" s="28"/>
      <c r="BV427" s="28"/>
      <c r="BW427" s="28"/>
      <c r="BX427" s="28"/>
      <c r="BY427" s="28"/>
      <c r="BZ427" s="28"/>
      <c r="CA427" s="28"/>
      <c r="CB427" s="28"/>
      <c r="CC427" s="28"/>
      <c r="CD427" s="33"/>
      <c r="CE427" s="33"/>
      <c r="CF427" s="33"/>
      <c r="CG427" s="33"/>
      <c r="CH427" s="33"/>
      <c r="CI427" s="33"/>
      <c r="CJ427" s="33"/>
      <c r="CK427" s="33"/>
      <c r="CL427" s="28"/>
      <c r="CM427" s="28"/>
      <c r="CN427" s="28"/>
      <c r="CO427" s="28"/>
      <c r="CP427" s="28"/>
      <c r="CQ427" s="28"/>
      <c r="CR427" s="28"/>
      <c r="CS427" s="28"/>
      <c r="CT427" s="28"/>
      <c r="CU427" s="28"/>
      <c r="CV427" s="33"/>
      <c r="CW427" s="33"/>
      <c r="CX427" s="33"/>
      <c r="CY427" s="33"/>
      <c r="CZ427" s="33"/>
      <c r="DA427" s="33"/>
      <c r="DB427" s="33"/>
      <c r="DC427" s="33"/>
      <c r="DD427" s="28"/>
      <c r="DE427" s="28"/>
      <c r="DF427" s="28"/>
      <c r="DG427" s="28"/>
      <c r="DH427" s="28"/>
      <c r="DI427" s="28"/>
      <c r="DJ427" s="28"/>
      <c r="DK427" s="28"/>
      <c r="DL427" s="28"/>
      <c r="DM427" s="28"/>
      <c r="DN427" s="28"/>
      <c r="DO427" s="28"/>
      <c r="DP427" s="28"/>
      <c r="DQ427" s="28"/>
      <c r="DR427" s="28"/>
      <c r="DS427" s="28"/>
      <c r="DT427" s="28"/>
      <c r="DU427" s="28"/>
      <c r="DV427" s="28"/>
      <c r="DW427" s="28"/>
      <c r="DX427" s="28"/>
      <c r="DY427" s="28"/>
      <c r="DZ427" s="28"/>
      <c r="EA427" s="28"/>
      <c r="EB427" s="28"/>
      <c r="EC427" s="28"/>
      <c r="ED427" s="28"/>
      <c r="EE427" s="28"/>
      <c r="EF427" s="28"/>
      <c r="EG427" s="28"/>
      <c r="EH427" s="28"/>
    </row>
    <row r="428" spans="6:138" x14ac:dyDescent="0.2">
      <c r="F428" s="28"/>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33"/>
      <c r="AM428" s="33"/>
      <c r="AN428" s="33"/>
      <c r="AO428" s="33"/>
      <c r="AP428" s="33"/>
      <c r="AQ428" s="28"/>
      <c r="AR428" s="28"/>
      <c r="AS428" s="28"/>
      <c r="AT428" s="33"/>
      <c r="AU428" s="33"/>
      <c r="AV428" s="33"/>
      <c r="AW428" s="33"/>
      <c r="AX428" s="33"/>
      <c r="AY428" s="33"/>
      <c r="AZ428" s="33"/>
      <c r="BA428" s="33"/>
      <c r="BB428" s="28"/>
      <c r="BC428" s="28"/>
      <c r="BD428" s="28"/>
      <c r="BE428" s="28"/>
      <c r="BF428" s="28"/>
      <c r="BG428" s="28"/>
      <c r="BH428" s="28"/>
      <c r="BI428" s="28"/>
      <c r="BJ428" s="28"/>
      <c r="BK428" s="28"/>
      <c r="BL428" s="33"/>
      <c r="BM428" s="33"/>
      <c r="BN428" s="33"/>
      <c r="BO428" s="33"/>
      <c r="BP428" s="33"/>
      <c r="BQ428" s="33"/>
      <c r="BR428" s="33"/>
      <c r="BS428" s="33"/>
      <c r="BT428" s="28"/>
      <c r="BU428" s="28"/>
      <c r="BV428" s="28"/>
      <c r="BW428" s="28"/>
      <c r="BX428" s="28"/>
      <c r="BY428" s="28"/>
      <c r="BZ428" s="28"/>
      <c r="CA428" s="28"/>
      <c r="CB428" s="28"/>
      <c r="CC428" s="28"/>
      <c r="CD428" s="33"/>
      <c r="CE428" s="33"/>
      <c r="CF428" s="33"/>
      <c r="CG428" s="33"/>
      <c r="CH428" s="33"/>
      <c r="CI428" s="33"/>
      <c r="CJ428" s="33"/>
      <c r="CK428" s="33"/>
      <c r="CL428" s="28"/>
      <c r="CM428" s="28"/>
      <c r="CN428" s="28"/>
      <c r="CO428" s="28"/>
      <c r="CP428" s="28"/>
      <c r="CQ428" s="28"/>
      <c r="CR428" s="28"/>
      <c r="CS428" s="28"/>
      <c r="CT428" s="28"/>
      <c r="CU428" s="28"/>
      <c r="CV428" s="33"/>
      <c r="CW428" s="33"/>
      <c r="CX428" s="33"/>
      <c r="CY428" s="33"/>
      <c r="CZ428" s="33"/>
      <c r="DA428" s="33"/>
      <c r="DB428" s="33"/>
      <c r="DC428" s="33"/>
      <c r="DD428" s="28"/>
      <c r="DE428" s="28"/>
      <c r="DF428" s="28"/>
      <c r="DG428" s="28"/>
      <c r="DH428" s="28"/>
      <c r="DI428" s="28"/>
      <c r="DJ428" s="28"/>
      <c r="DK428" s="28"/>
      <c r="DL428" s="28"/>
      <c r="DM428" s="28"/>
      <c r="DN428" s="28"/>
      <c r="DO428" s="28"/>
      <c r="DP428" s="28"/>
      <c r="DQ428" s="28"/>
      <c r="DR428" s="28"/>
      <c r="DS428" s="28"/>
      <c r="DT428" s="28"/>
      <c r="DU428" s="28"/>
      <c r="DV428" s="28"/>
      <c r="DW428" s="28"/>
      <c r="DX428" s="28"/>
      <c r="DY428" s="28"/>
      <c r="DZ428" s="28"/>
      <c r="EA428" s="28"/>
      <c r="EB428" s="28"/>
      <c r="EC428" s="28"/>
      <c r="ED428" s="28"/>
      <c r="EE428" s="28"/>
      <c r="EF428" s="28"/>
      <c r="EG428" s="28"/>
      <c r="EH428" s="28"/>
    </row>
    <row r="429" spans="6:138" x14ac:dyDescent="0.2">
      <c r="F429" s="28"/>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c r="AM429" s="33"/>
      <c r="AN429" s="33"/>
      <c r="AO429" s="33"/>
      <c r="AP429" s="33"/>
      <c r="AQ429" s="28"/>
      <c r="AR429" s="28"/>
      <c r="AS429" s="28"/>
      <c r="AT429" s="33"/>
      <c r="AU429" s="33"/>
      <c r="AV429" s="33"/>
      <c r="AW429" s="33"/>
      <c r="AX429" s="33"/>
      <c r="AY429" s="33"/>
      <c r="AZ429" s="33"/>
      <c r="BA429" s="33"/>
      <c r="BB429" s="28"/>
      <c r="BC429" s="28"/>
      <c r="BD429" s="28"/>
      <c r="BE429" s="28"/>
      <c r="BF429" s="28"/>
      <c r="BG429" s="28"/>
      <c r="BH429" s="28"/>
      <c r="BI429" s="28"/>
      <c r="BJ429" s="28"/>
      <c r="BK429" s="28"/>
      <c r="BL429" s="33"/>
      <c r="BM429" s="33"/>
      <c r="BN429" s="33"/>
      <c r="BO429" s="33"/>
      <c r="BP429" s="33"/>
      <c r="BQ429" s="33"/>
      <c r="BR429" s="33"/>
      <c r="BS429" s="33"/>
      <c r="BT429" s="28"/>
      <c r="BU429" s="28"/>
      <c r="BV429" s="28"/>
      <c r="BW429" s="28"/>
      <c r="BX429" s="28"/>
      <c r="BY429" s="28"/>
      <c r="BZ429" s="28"/>
      <c r="CA429" s="28"/>
      <c r="CB429" s="28"/>
      <c r="CC429" s="28"/>
      <c r="CD429" s="33"/>
      <c r="CE429" s="33"/>
      <c r="CF429" s="33"/>
      <c r="CG429" s="33"/>
      <c r="CH429" s="33"/>
      <c r="CI429" s="33"/>
      <c r="CJ429" s="33"/>
      <c r="CK429" s="33"/>
      <c r="CL429" s="28"/>
      <c r="CM429" s="28"/>
      <c r="CN429" s="28"/>
      <c r="CO429" s="28"/>
      <c r="CP429" s="28"/>
      <c r="CQ429" s="28"/>
      <c r="CR429" s="28"/>
      <c r="CS429" s="28"/>
      <c r="CT429" s="28"/>
      <c r="CU429" s="28"/>
      <c r="CV429" s="33"/>
      <c r="CW429" s="33"/>
      <c r="CX429" s="33"/>
      <c r="CY429" s="33"/>
      <c r="CZ429" s="33"/>
      <c r="DA429" s="33"/>
      <c r="DB429" s="33"/>
      <c r="DC429" s="33"/>
      <c r="DD429" s="28"/>
      <c r="DE429" s="28"/>
      <c r="DF429" s="28"/>
      <c r="DG429" s="28"/>
      <c r="DH429" s="28"/>
      <c r="DI429" s="28"/>
      <c r="DJ429" s="28"/>
      <c r="DK429" s="28"/>
      <c r="DL429" s="28"/>
      <c r="DM429" s="28"/>
      <c r="DN429" s="28"/>
      <c r="DO429" s="28"/>
      <c r="DP429" s="28"/>
      <c r="DQ429" s="28"/>
      <c r="DR429" s="28"/>
      <c r="DS429" s="28"/>
      <c r="DT429" s="28"/>
      <c r="DU429" s="28"/>
      <c r="DV429" s="28"/>
      <c r="DW429" s="28"/>
      <c r="DX429" s="28"/>
      <c r="DY429" s="28"/>
      <c r="DZ429" s="28"/>
      <c r="EA429" s="28"/>
      <c r="EB429" s="28"/>
      <c r="EC429" s="28"/>
      <c r="ED429" s="28"/>
      <c r="EE429" s="28"/>
      <c r="EF429" s="28"/>
      <c r="EG429" s="28"/>
      <c r="EH429" s="28"/>
    </row>
    <row r="430" spans="6:138" x14ac:dyDescent="0.2">
      <c r="F430" s="28"/>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33"/>
      <c r="AM430" s="33"/>
      <c r="AN430" s="33"/>
      <c r="AO430" s="33"/>
      <c r="AP430" s="33"/>
      <c r="AQ430" s="28"/>
      <c r="AR430" s="28"/>
      <c r="AS430" s="28"/>
      <c r="AT430" s="33"/>
      <c r="AU430" s="33"/>
      <c r="AV430" s="33"/>
      <c r="AW430" s="33"/>
      <c r="AX430" s="33"/>
      <c r="AY430" s="33"/>
      <c r="AZ430" s="33"/>
      <c r="BA430" s="33"/>
      <c r="BB430" s="28"/>
      <c r="BC430" s="28"/>
      <c r="BD430" s="28"/>
      <c r="BE430" s="28"/>
      <c r="BF430" s="28"/>
      <c r="BG430" s="28"/>
      <c r="BH430" s="28"/>
      <c r="BI430" s="28"/>
      <c r="BJ430" s="28"/>
      <c r="BK430" s="28"/>
      <c r="BL430" s="33"/>
      <c r="BM430" s="33"/>
      <c r="BN430" s="33"/>
      <c r="BO430" s="33"/>
      <c r="BP430" s="33"/>
      <c r="BQ430" s="33"/>
      <c r="BR430" s="33"/>
      <c r="BS430" s="33"/>
      <c r="BT430" s="28"/>
      <c r="BU430" s="28"/>
      <c r="BV430" s="28"/>
      <c r="BW430" s="28"/>
      <c r="BX430" s="28"/>
      <c r="BY430" s="28"/>
      <c r="BZ430" s="28"/>
      <c r="CA430" s="28"/>
      <c r="CB430" s="28"/>
      <c r="CC430" s="28"/>
      <c r="CD430" s="33"/>
      <c r="CE430" s="33"/>
      <c r="CF430" s="33"/>
      <c r="CG430" s="33"/>
      <c r="CH430" s="33"/>
      <c r="CI430" s="33"/>
      <c r="CJ430" s="33"/>
      <c r="CK430" s="33"/>
      <c r="CL430" s="28"/>
      <c r="CM430" s="28"/>
      <c r="CN430" s="28"/>
      <c r="CO430" s="28"/>
      <c r="CP430" s="28"/>
      <c r="CQ430" s="28"/>
      <c r="CR430" s="28"/>
      <c r="CS430" s="28"/>
      <c r="CT430" s="28"/>
      <c r="CU430" s="28"/>
      <c r="CV430" s="33"/>
      <c r="CW430" s="33"/>
      <c r="CX430" s="33"/>
      <c r="CY430" s="33"/>
      <c r="CZ430" s="33"/>
      <c r="DA430" s="33"/>
      <c r="DB430" s="33"/>
      <c r="DC430" s="33"/>
      <c r="DD430" s="28"/>
      <c r="DE430" s="28"/>
      <c r="DF430" s="28"/>
      <c r="DG430" s="28"/>
      <c r="DH430" s="28"/>
      <c r="DI430" s="28"/>
      <c r="DJ430" s="28"/>
      <c r="DK430" s="28"/>
      <c r="DL430" s="28"/>
      <c r="DM430" s="28"/>
      <c r="DN430" s="28"/>
      <c r="DO430" s="28"/>
      <c r="DP430" s="28"/>
      <c r="DQ430" s="28"/>
      <c r="DR430" s="28"/>
      <c r="DS430" s="28"/>
      <c r="DT430" s="28"/>
      <c r="DU430" s="28"/>
      <c r="DV430" s="28"/>
      <c r="DW430" s="28"/>
      <c r="DX430" s="28"/>
      <c r="DY430" s="28"/>
      <c r="DZ430" s="28"/>
      <c r="EA430" s="28"/>
      <c r="EB430" s="28"/>
      <c r="EC430" s="28"/>
      <c r="ED430" s="28"/>
      <c r="EE430" s="28"/>
      <c r="EF430" s="28"/>
      <c r="EG430" s="28"/>
      <c r="EH430" s="28"/>
    </row>
    <row r="431" spans="6:138" x14ac:dyDescent="0.2">
      <c r="F431" s="28"/>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c r="AM431" s="33"/>
      <c r="AN431" s="33"/>
      <c r="AO431" s="33"/>
      <c r="AP431" s="33"/>
      <c r="AQ431" s="28"/>
      <c r="AR431" s="28"/>
      <c r="AS431" s="28"/>
      <c r="AT431" s="33"/>
      <c r="AU431" s="33"/>
      <c r="AV431" s="33"/>
      <c r="AW431" s="33"/>
      <c r="AX431" s="33"/>
      <c r="AY431" s="33"/>
      <c r="AZ431" s="33"/>
      <c r="BA431" s="33"/>
      <c r="BB431" s="28"/>
      <c r="BC431" s="28"/>
      <c r="BD431" s="28"/>
      <c r="BE431" s="28"/>
      <c r="BF431" s="28"/>
      <c r="BG431" s="28"/>
      <c r="BH431" s="28"/>
      <c r="BI431" s="28"/>
      <c r="BJ431" s="28"/>
      <c r="BK431" s="28"/>
      <c r="BL431" s="33"/>
      <c r="BM431" s="33"/>
      <c r="BN431" s="33"/>
      <c r="BO431" s="33"/>
      <c r="BP431" s="33"/>
      <c r="BQ431" s="33"/>
      <c r="BR431" s="33"/>
      <c r="BS431" s="33"/>
      <c r="BT431" s="28"/>
      <c r="BU431" s="28"/>
      <c r="BV431" s="28"/>
      <c r="BW431" s="28"/>
      <c r="BX431" s="28"/>
      <c r="BY431" s="28"/>
      <c r="BZ431" s="28"/>
      <c r="CA431" s="28"/>
      <c r="CB431" s="28"/>
      <c r="CC431" s="28"/>
      <c r="CD431" s="33"/>
      <c r="CE431" s="33"/>
      <c r="CF431" s="33"/>
      <c r="CG431" s="33"/>
      <c r="CH431" s="33"/>
      <c r="CI431" s="33"/>
      <c r="CJ431" s="33"/>
      <c r="CK431" s="33"/>
      <c r="CL431" s="28"/>
      <c r="CM431" s="28"/>
      <c r="CN431" s="28"/>
      <c r="CO431" s="28"/>
      <c r="CP431" s="28"/>
      <c r="CQ431" s="28"/>
      <c r="CR431" s="28"/>
      <c r="CS431" s="28"/>
      <c r="CT431" s="28"/>
      <c r="CU431" s="28"/>
      <c r="CV431" s="33"/>
      <c r="CW431" s="33"/>
      <c r="CX431" s="33"/>
      <c r="CY431" s="33"/>
      <c r="CZ431" s="33"/>
      <c r="DA431" s="33"/>
      <c r="DB431" s="33"/>
      <c r="DC431" s="33"/>
      <c r="DD431" s="28"/>
      <c r="DE431" s="28"/>
      <c r="DF431" s="28"/>
      <c r="DG431" s="28"/>
      <c r="DH431" s="28"/>
      <c r="DI431" s="28"/>
      <c r="DJ431" s="28"/>
      <c r="DK431" s="28"/>
      <c r="DL431" s="28"/>
      <c r="DM431" s="28"/>
      <c r="DN431" s="28"/>
      <c r="DO431" s="28"/>
      <c r="DP431" s="28"/>
      <c r="DQ431" s="28"/>
      <c r="DR431" s="28"/>
      <c r="DS431" s="28"/>
      <c r="DT431" s="28"/>
      <c r="DU431" s="28"/>
      <c r="DV431" s="28"/>
      <c r="DW431" s="28"/>
      <c r="DX431" s="28"/>
      <c r="DY431" s="28"/>
      <c r="DZ431" s="28"/>
      <c r="EA431" s="28"/>
      <c r="EB431" s="28"/>
      <c r="EC431" s="28"/>
      <c r="ED431" s="28"/>
      <c r="EE431" s="28"/>
      <c r="EF431" s="28"/>
      <c r="EG431" s="28"/>
      <c r="EH431" s="28"/>
    </row>
    <row r="432" spans="6:138" x14ac:dyDescent="0.2">
      <c r="F432" s="28"/>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c r="AM432" s="33"/>
      <c r="AN432" s="33"/>
      <c r="AO432" s="33"/>
      <c r="AP432" s="33"/>
      <c r="AQ432" s="28"/>
      <c r="AR432" s="28"/>
      <c r="AS432" s="28"/>
      <c r="AT432" s="33"/>
      <c r="AU432" s="33"/>
      <c r="AV432" s="33"/>
      <c r="AW432" s="33"/>
      <c r="AX432" s="33"/>
      <c r="AY432" s="33"/>
      <c r="AZ432" s="33"/>
      <c r="BA432" s="33"/>
      <c r="BB432" s="28"/>
      <c r="BC432" s="28"/>
      <c r="BD432" s="28"/>
      <c r="BE432" s="28"/>
      <c r="BF432" s="28"/>
      <c r="BG432" s="28"/>
      <c r="BH432" s="28"/>
      <c r="BI432" s="28"/>
      <c r="BJ432" s="28"/>
      <c r="BK432" s="28"/>
      <c r="BL432" s="33"/>
      <c r="BM432" s="33"/>
      <c r="BN432" s="33"/>
      <c r="BO432" s="33"/>
      <c r="BP432" s="33"/>
      <c r="BQ432" s="33"/>
      <c r="BR432" s="33"/>
      <c r="BS432" s="33"/>
      <c r="BT432" s="28"/>
      <c r="BU432" s="28"/>
      <c r="BV432" s="28"/>
      <c r="BW432" s="28"/>
      <c r="BX432" s="28"/>
      <c r="BY432" s="28"/>
      <c r="BZ432" s="28"/>
      <c r="CA432" s="28"/>
      <c r="CB432" s="28"/>
      <c r="CC432" s="28"/>
      <c r="CD432" s="33"/>
      <c r="CE432" s="33"/>
      <c r="CF432" s="33"/>
      <c r="CG432" s="33"/>
      <c r="CH432" s="33"/>
      <c r="CI432" s="33"/>
      <c r="CJ432" s="33"/>
      <c r="CK432" s="33"/>
      <c r="CL432" s="28"/>
      <c r="CM432" s="28"/>
      <c r="CN432" s="28"/>
      <c r="CO432" s="28"/>
      <c r="CP432" s="28"/>
      <c r="CQ432" s="28"/>
      <c r="CR432" s="28"/>
      <c r="CS432" s="28"/>
      <c r="CT432" s="28"/>
      <c r="CU432" s="28"/>
      <c r="CV432" s="33"/>
      <c r="CW432" s="33"/>
      <c r="CX432" s="33"/>
      <c r="CY432" s="33"/>
      <c r="CZ432" s="33"/>
      <c r="DA432" s="33"/>
      <c r="DB432" s="33"/>
      <c r="DC432" s="33"/>
      <c r="DD432" s="28"/>
      <c r="DE432" s="28"/>
      <c r="DF432" s="28"/>
      <c r="DG432" s="28"/>
      <c r="DH432" s="28"/>
      <c r="DI432" s="28"/>
      <c r="DJ432" s="28"/>
      <c r="DK432" s="28"/>
      <c r="DL432" s="28"/>
      <c r="DM432" s="28"/>
      <c r="DN432" s="28"/>
      <c r="DO432" s="28"/>
      <c r="DP432" s="28"/>
      <c r="DQ432" s="28"/>
      <c r="DR432" s="28"/>
      <c r="DS432" s="28"/>
      <c r="DT432" s="28"/>
      <c r="DU432" s="28"/>
      <c r="DV432" s="28"/>
      <c r="DW432" s="28"/>
      <c r="DX432" s="28"/>
      <c r="DY432" s="28"/>
      <c r="DZ432" s="28"/>
      <c r="EA432" s="28"/>
      <c r="EB432" s="28"/>
      <c r="EC432" s="28"/>
      <c r="ED432" s="28"/>
      <c r="EE432" s="28"/>
      <c r="EF432" s="28"/>
      <c r="EG432" s="28"/>
      <c r="EH432" s="28"/>
    </row>
    <row r="433" spans="1:138" x14ac:dyDescent="0.2">
      <c r="F433" s="28"/>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c r="AM433" s="33"/>
      <c r="AN433" s="33"/>
      <c r="AO433" s="33"/>
      <c r="AP433" s="33"/>
      <c r="AQ433" s="28"/>
      <c r="AR433" s="28"/>
      <c r="AS433" s="28"/>
      <c r="AT433" s="33"/>
      <c r="AU433" s="33"/>
      <c r="AV433" s="33"/>
      <c r="AW433" s="33"/>
      <c r="AX433" s="33"/>
      <c r="AY433" s="33"/>
      <c r="AZ433" s="33"/>
      <c r="BA433" s="33"/>
      <c r="BB433" s="28"/>
      <c r="BC433" s="28"/>
      <c r="BD433" s="28"/>
      <c r="BE433" s="28"/>
      <c r="BF433" s="28"/>
      <c r="BG433" s="28"/>
      <c r="BH433" s="28"/>
      <c r="BI433" s="28"/>
      <c r="BJ433" s="28"/>
      <c r="BK433" s="28"/>
      <c r="BL433" s="33"/>
      <c r="BM433" s="33"/>
      <c r="BN433" s="33"/>
      <c r="BO433" s="33"/>
      <c r="BP433" s="33"/>
      <c r="BQ433" s="33"/>
      <c r="BR433" s="33"/>
      <c r="BS433" s="33"/>
      <c r="BT433" s="28"/>
      <c r="BU433" s="28"/>
      <c r="BV433" s="28"/>
      <c r="BW433" s="28"/>
      <c r="BX433" s="28"/>
      <c r="BY433" s="28"/>
      <c r="BZ433" s="28"/>
      <c r="CA433" s="28"/>
      <c r="CB433" s="28"/>
      <c r="CC433" s="28"/>
      <c r="CD433" s="33"/>
      <c r="CE433" s="33"/>
      <c r="CF433" s="33"/>
      <c r="CG433" s="33"/>
      <c r="CH433" s="33"/>
      <c r="CI433" s="33"/>
      <c r="CJ433" s="33"/>
      <c r="CK433" s="33"/>
      <c r="CL433" s="28"/>
      <c r="CM433" s="28"/>
      <c r="CN433" s="28"/>
      <c r="CO433" s="28"/>
      <c r="CP433" s="28"/>
      <c r="CQ433" s="28"/>
      <c r="CR433" s="28"/>
      <c r="CS433" s="28"/>
      <c r="CT433" s="28"/>
      <c r="CU433" s="28"/>
      <c r="CV433" s="33"/>
      <c r="CW433" s="33"/>
      <c r="CX433" s="33"/>
      <c r="CY433" s="33"/>
      <c r="CZ433" s="33"/>
      <c r="DA433" s="33"/>
      <c r="DB433" s="33"/>
      <c r="DC433" s="33"/>
      <c r="DD433" s="28"/>
      <c r="DE433" s="28"/>
      <c r="DF433" s="28"/>
      <c r="DG433" s="28"/>
      <c r="DH433" s="28"/>
      <c r="DI433" s="28"/>
      <c r="DJ433" s="28"/>
      <c r="DK433" s="28"/>
      <c r="DL433" s="28"/>
      <c r="DM433" s="28"/>
      <c r="DN433" s="28"/>
      <c r="DO433" s="28"/>
      <c r="DP433" s="28"/>
      <c r="DQ433" s="28"/>
      <c r="DR433" s="28"/>
      <c r="DS433" s="28"/>
      <c r="DT433" s="28"/>
      <c r="DU433" s="28"/>
      <c r="DV433" s="28"/>
      <c r="DW433" s="28"/>
      <c r="DX433" s="28"/>
      <c r="DY433" s="28"/>
      <c r="DZ433" s="28"/>
      <c r="EA433" s="28"/>
      <c r="EB433" s="28"/>
      <c r="EC433" s="28"/>
      <c r="ED433" s="28"/>
      <c r="EE433" s="28"/>
      <c r="EF433" s="28"/>
      <c r="EG433" s="28"/>
      <c r="EH433" s="28"/>
    </row>
    <row r="434" spans="1:138" x14ac:dyDescent="0.2">
      <c r="F434" s="28"/>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3"/>
      <c r="AM434" s="33"/>
      <c r="AN434" s="33"/>
      <c r="AO434" s="33"/>
      <c r="AP434" s="33"/>
      <c r="AQ434" s="28"/>
      <c r="AR434" s="28"/>
      <c r="AS434" s="28"/>
      <c r="AT434" s="33"/>
      <c r="AU434" s="33"/>
      <c r="AV434" s="33"/>
      <c r="AW434" s="33"/>
      <c r="AX434" s="33"/>
      <c r="AY434" s="33"/>
      <c r="AZ434" s="33"/>
      <c r="BA434" s="33"/>
      <c r="BB434" s="28"/>
      <c r="BC434" s="28"/>
      <c r="BD434" s="28"/>
      <c r="BE434" s="28"/>
      <c r="BF434" s="28"/>
      <c r="BG434" s="28"/>
      <c r="BH434" s="28"/>
      <c r="BI434" s="28"/>
      <c r="BJ434" s="28"/>
      <c r="BK434" s="28"/>
      <c r="BL434" s="33"/>
      <c r="BM434" s="33"/>
      <c r="BN434" s="33"/>
      <c r="BO434" s="33"/>
      <c r="BP434" s="33"/>
      <c r="BQ434" s="33"/>
      <c r="BR434" s="33"/>
      <c r="BS434" s="33"/>
      <c r="BT434" s="28"/>
      <c r="BU434" s="28"/>
      <c r="BV434" s="28"/>
      <c r="BW434" s="28"/>
      <c r="BX434" s="28"/>
      <c r="BY434" s="28"/>
      <c r="BZ434" s="28"/>
      <c r="CA434" s="28"/>
      <c r="CB434" s="28"/>
      <c r="CC434" s="28"/>
      <c r="CD434" s="33"/>
      <c r="CE434" s="33"/>
      <c r="CF434" s="33"/>
      <c r="CG434" s="33"/>
      <c r="CH434" s="33"/>
      <c r="CI434" s="33"/>
      <c r="CJ434" s="33"/>
      <c r="CK434" s="33"/>
      <c r="CL434" s="28"/>
      <c r="CM434" s="28"/>
      <c r="CN434" s="28"/>
      <c r="CO434" s="28"/>
      <c r="CP434" s="28"/>
      <c r="CQ434" s="28"/>
      <c r="CR434" s="28"/>
      <c r="CS434" s="28"/>
      <c r="CT434" s="28"/>
      <c r="CU434" s="28"/>
      <c r="CV434" s="33"/>
      <c r="CW434" s="33"/>
      <c r="CX434" s="33"/>
      <c r="CY434" s="33"/>
      <c r="CZ434" s="33"/>
      <c r="DA434" s="33"/>
      <c r="DB434" s="33"/>
      <c r="DC434" s="33"/>
      <c r="DD434" s="28"/>
      <c r="DE434" s="28"/>
      <c r="DF434" s="28"/>
      <c r="DG434" s="28"/>
      <c r="DH434" s="28"/>
      <c r="DI434" s="28"/>
      <c r="DJ434" s="28"/>
      <c r="DK434" s="28"/>
      <c r="DL434" s="28"/>
      <c r="DM434" s="28"/>
      <c r="DN434" s="28"/>
      <c r="DO434" s="28"/>
      <c r="DP434" s="28"/>
      <c r="DQ434" s="28"/>
      <c r="DR434" s="28"/>
      <c r="DS434" s="28"/>
      <c r="DT434" s="28"/>
      <c r="DU434" s="28"/>
      <c r="DV434" s="28"/>
      <c r="DW434" s="28"/>
      <c r="DX434" s="28"/>
      <c r="DY434" s="28"/>
      <c r="DZ434" s="28"/>
      <c r="EA434" s="28"/>
      <c r="EB434" s="28"/>
      <c r="EC434" s="28"/>
      <c r="ED434" s="28"/>
      <c r="EE434" s="28"/>
      <c r="EF434" s="28"/>
      <c r="EG434" s="28"/>
      <c r="EH434" s="28"/>
    </row>
    <row r="435" spans="1:138" x14ac:dyDescent="0.2">
      <c r="A435" s="28"/>
      <c r="B435" s="28"/>
      <c r="C435" s="28"/>
      <c r="D435" s="28"/>
      <c r="E435" s="28"/>
      <c r="F435" s="28"/>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c r="AM435" s="33"/>
      <c r="AN435" s="33"/>
      <c r="AO435" s="33"/>
      <c r="AP435" s="33"/>
      <c r="AQ435" s="28"/>
      <c r="AR435" s="28"/>
      <c r="AS435" s="28"/>
      <c r="AT435" s="33"/>
      <c r="AU435" s="33"/>
      <c r="AV435" s="33"/>
      <c r="AW435" s="33"/>
      <c r="AX435" s="33"/>
      <c r="AY435" s="33"/>
      <c r="AZ435" s="33"/>
      <c r="BA435" s="33"/>
      <c r="BB435" s="28"/>
      <c r="BC435" s="28"/>
      <c r="BD435" s="28"/>
      <c r="BE435" s="28"/>
      <c r="BF435" s="28"/>
      <c r="BG435" s="28"/>
      <c r="BH435" s="28"/>
      <c r="BI435" s="28"/>
      <c r="BJ435" s="28"/>
      <c r="BK435" s="28"/>
      <c r="BL435" s="33"/>
      <c r="BM435" s="33"/>
      <c r="BN435" s="33"/>
      <c r="BO435" s="33"/>
      <c r="BP435" s="33"/>
      <c r="BQ435" s="33"/>
      <c r="BR435" s="33"/>
      <c r="BS435" s="33"/>
      <c r="BT435" s="28"/>
      <c r="BU435" s="28"/>
      <c r="BV435" s="28"/>
      <c r="BW435" s="28"/>
      <c r="BX435" s="28"/>
      <c r="BY435" s="28"/>
      <c r="BZ435" s="28"/>
      <c r="CA435" s="28"/>
      <c r="CB435" s="28"/>
      <c r="CC435" s="28"/>
      <c r="CD435" s="33"/>
      <c r="CE435" s="33"/>
      <c r="CF435" s="33"/>
      <c r="CG435" s="33"/>
      <c r="CH435" s="33"/>
      <c r="CI435" s="33"/>
      <c r="CJ435" s="33"/>
      <c r="CK435" s="33"/>
      <c r="CL435" s="28"/>
      <c r="CM435" s="28"/>
      <c r="CN435" s="28"/>
      <c r="CO435" s="28"/>
      <c r="CP435" s="28"/>
      <c r="CQ435" s="28"/>
      <c r="CR435" s="28"/>
      <c r="CS435" s="28"/>
      <c r="CT435" s="28"/>
      <c r="CU435" s="28"/>
      <c r="CV435" s="33"/>
      <c r="CW435" s="33"/>
      <c r="CX435" s="33"/>
      <c r="CY435" s="33"/>
      <c r="CZ435" s="33"/>
      <c r="DA435" s="33"/>
      <c r="DB435" s="33"/>
      <c r="DC435" s="33"/>
      <c r="DD435" s="28"/>
      <c r="DE435" s="28"/>
      <c r="DF435" s="28"/>
      <c r="DG435" s="28"/>
      <c r="DH435" s="28"/>
      <c r="DI435" s="28"/>
      <c r="DJ435" s="28"/>
      <c r="DK435" s="28"/>
      <c r="DL435" s="28"/>
      <c r="DM435" s="28"/>
      <c r="DN435" s="28"/>
      <c r="DO435" s="28"/>
      <c r="DP435" s="28"/>
      <c r="DQ435" s="28"/>
      <c r="DR435" s="28"/>
      <c r="DS435" s="28"/>
      <c r="DT435" s="28"/>
      <c r="DU435" s="28"/>
      <c r="DV435" s="28"/>
      <c r="DW435" s="28"/>
      <c r="DX435" s="28"/>
      <c r="DY435" s="28"/>
      <c r="DZ435" s="28"/>
      <c r="EA435" s="28"/>
      <c r="EB435" s="28"/>
      <c r="EC435" s="28"/>
      <c r="ED435" s="28"/>
      <c r="EE435" s="28"/>
      <c r="EF435" s="28"/>
      <c r="EG435" s="28"/>
      <c r="EH435" s="28"/>
    </row>
    <row r="436" spans="1:138" x14ac:dyDescent="0.2">
      <c r="A436" s="28" t="s">
        <v>54</v>
      </c>
      <c r="B436" s="28"/>
      <c r="C436" s="28"/>
      <c r="D436" s="28"/>
      <c r="E436" s="28"/>
      <c r="F436" s="28"/>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c r="AM436" s="33"/>
      <c r="AN436" s="33"/>
      <c r="AO436" s="33"/>
      <c r="AP436" s="33"/>
      <c r="AQ436" s="28"/>
      <c r="AR436" s="28"/>
      <c r="AS436" s="28"/>
      <c r="AT436" s="33"/>
      <c r="AU436" s="33"/>
      <c r="AV436" s="33"/>
      <c r="AW436" s="33"/>
      <c r="AX436" s="33"/>
      <c r="AY436" s="33"/>
      <c r="AZ436" s="33"/>
      <c r="BA436" s="33"/>
      <c r="BB436" s="28"/>
      <c r="BC436" s="28"/>
      <c r="BD436" s="28"/>
      <c r="BE436" s="28"/>
      <c r="BF436" s="28"/>
      <c r="BG436" s="28"/>
      <c r="BH436" s="28"/>
      <c r="BI436" s="28"/>
      <c r="BJ436" s="28"/>
      <c r="BK436" s="28"/>
      <c r="BL436" s="33"/>
      <c r="BM436" s="33"/>
      <c r="BN436" s="33"/>
      <c r="BO436" s="33"/>
      <c r="BP436" s="33"/>
      <c r="BQ436" s="33"/>
      <c r="BR436" s="33"/>
      <c r="BS436" s="33"/>
      <c r="BT436" s="28"/>
      <c r="BU436" s="28"/>
      <c r="BV436" s="28"/>
      <c r="BW436" s="28"/>
      <c r="BX436" s="28"/>
      <c r="BY436" s="28"/>
      <c r="BZ436" s="28"/>
      <c r="CA436" s="28"/>
      <c r="CB436" s="28"/>
      <c r="CC436" s="28"/>
      <c r="CD436" s="33"/>
      <c r="CE436" s="33"/>
      <c r="CF436" s="33"/>
      <c r="CG436" s="33"/>
      <c r="CH436" s="33"/>
      <c r="CI436" s="33"/>
      <c r="CJ436" s="33"/>
      <c r="CK436" s="33"/>
      <c r="CL436" s="28"/>
      <c r="CM436" s="28"/>
      <c r="CN436" s="28"/>
      <c r="CO436" s="28"/>
      <c r="CP436" s="28"/>
      <c r="CQ436" s="28"/>
      <c r="CR436" s="28"/>
      <c r="CS436" s="28"/>
      <c r="CT436" s="28"/>
      <c r="CU436" s="28"/>
      <c r="CV436" s="33"/>
      <c r="CW436" s="33"/>
      <c r="CX436" s="33"/>
      <c r="CY436" s="33"/>
      <c r="CZ436" s="33"/>
      <c r="DA436" s="33"/>
      <c r="DB436" s="33"/>
      <c r="DC436" s="33"/>
      <c r="DD436" s="28"/>
      <c r="DE436" s="28"/>
      <c r="DF436" s="28"/>
      <c r="DG436" s="28"/>
      <c r="DH436" s="28"/>
      <c r="DI436" s="28"/>
      <c r="DJ436" s="28"/>
      <c r="DK436" s="28"/>
      <c r="DL436" s="28"/>
      <c r="DM436" s="28"/>
      <c r="DN436" s="28"/>
      <c r="DO436" s="28"/>
      <c r="DP436" s="28"/>
      <c r="DQ436" s="28"/>
      <c r="DR436" s="28"/>
      <c r="DS436" s="28"/>
      <c r="DT436" s="28"/>
      <c r="DU436" s="28"/>
      <c r="DV436" s="28"/>
      <c r="DW436" s="28"/>
      <c r="DX436" s="28"/>
      <c r="DY436" s="28"/>
      <c r="DZ436" s="28"/>
      <c r="EA436" s="28"/>
      <c r="EB436" s="28"/>
      <c r="EC436" s="28"/>
      <c r="ED436" s="28"/>
      <c r="EE436" s="28"/>
      <c r="EF436" s="28"/>
      <c r="EG436" s="28"/>
      <c r="EH436" s="28"/>
    </row>
    <row r="437" spans="1:138" x14ac:dyDescent="0.2">
      <c r="A437" s="28" t="s">
        <v>138</v>
      </c>
      <c r="B437" s="28" t="s">
        <v>42</v>
      </c>
      <c r="E437" s="28"/>
      <c r="F437" s="28"/>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c r="AM437" s="33"/>
      <c r="AN437" s="33"/>
      <c r="AO437" s="33"/>
      <c r="AP437" s="33"/>
      <c r="AQ437" s="28"/>
      <c r="AR437" s="28"/>
      <c r="AS437" s="28"/>
      <c r="AT437" s="33"/>
      <c r="AU437" s="33"/>
      <c r="AV437" s="33"/>
      <c r="AW437" s="33"/>
      <c r="AX437" s="33"/>
      <c r="AY437" s="33"/>
      <c r="AZ437" s="33"/>
      <c r="BA437" s="33"/>
      <c r="BB437" s="28"/>
      <c r="BC437" s="28"/>
      <c r="BD437" s="28"/>
      <c r="BE437" s="28"/>
      <c r="BF437" s="28"/>
      <c r="BG437" s="28"/>
      <c r="BH437" s="28"/>
      <c r="BI437" s="28"/>
      <c r="BJ437" s="28"/>
      <c r="BK437" s="28"/>
      <c r="BL437" s="33"/>
      <c r="BM437" s="33"/>
      <c r="BN437" s="33"/>
      <c r="BO437" s="33"/>
      <c r="BP437" s="33"/>
      <c r="BQ437" s="33"/>
      <c r="BR437" s="33"/>
      <c r="BS437" s="33"/>
      <c r="BT437" s="28"/>
      <c r="BU437" s="28"/>
      <c r="BV437" s="28"/>
      <c r="BW437" s="28"/>
      <c r="BX437" s="28"/>
      <c r="BY437" s="28"/>
      <c r="BZ437" s="28"/>
      <c r="CA437" s="28"/>
      <c r="CB437" s="28"/>
      <c r="CC437" s="28"/>
      <c r="CD437" s="33"/>
      <c r="CE437" s="33"/>
      <c r="CF437" s="33"/>
      <c r="CG437" s="33"/>
      <c r="CH437" s="33"/>
      <c r="CI437" s="33"/>
      <c r="CJ437" s="33"/>
      <c r="CK437" s="33"/>
      <c r="CL437" s="28"/>
      <c r="CM437" s="28"/>
      <c r="CN437" s="28"/>
      <c r="CO437" s="28"/>
      <c r="CP437" s="28"/>
      <c r="CQ437" s="28"/>
      <c r="CR437" s="28"/>
      <c r="CS437" s="28"/>
      <c r="CT437" s="28"/>
      <c r="CU437" s="28"/>
      <c r="CV437" s="33"/>
      <c r="CW437" s="33"/>
      <c r="CX437" s="33"/>
      <c r="CY437" s="33"/>
      <c r="CZ437" s="33"/>
      <c r="DA437" s="33"/>
      <c r="DB437" s="33"/>
      <c r="DC437" s="33"/>
      <c r="DD437" s="28"/>
      <c r="DE437" s="28"/>
      <c r="DF437" s="28"/>
      <c r="DG437" s="28"/>
      <c r="DH437" s="28"/>
      <c r="DI437" s="28"/>
      <c r="DJ437" s="28"/>
      <c r="DK437" s="28"/>
      <c r="DL437" s="28"/>
      <c r="DM437" s="28"/>
      <c r="DN437" s="28"/>
      <c r="DO437" s="28"/>
      <c r="DP437" s="28"/>
      <c r="DQ437" s="28"/>
      <c r="DR437" s="28"/>
      <c r="DS437" s="28"/>
      <c r="DT437" s="28"/>
      <c r="DU437" s="28"/>
      <c r="DV437" s="28"/>
      <c r="DW437" s="28"/>
      <c r="DX437" s="28"/>
      <c r="DY437" s="28"/>
      <c r="DZ437" s="28"/>
      <c r="EA437" s="28"/>
      <c r="EB437" s="28"/>
      <c r="EC437" s="28"/>
      <c r="ED437" s="28"/>
      <c r="EE437" s="28"/>
      <c r="EF437" s="28"/>
      <c r="EG437" s="28"/>
      <c r="EH437" s="28"/>
    </row>
    <row r="438" spans="1:138" x14ac:dyDescent="0.2">
      <c r="A438" s="28" t="s">
        <v>45</v>
      </c>
      <c r="B438" s="28">
        <v>71.3</v>
      </c>
      <c r="E438" s="28"/>
      <c r="F438" s="28"/>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c r="AM438" s="33"/>
      <c r="AN438" s="33"/>
      <c r="AO438" s="33"/>
      <c r="AP438" s="33"/>
      <c r="AQ438" s="28"/>
      <c r="AR438" s="28"/>
      <c r="AS438" s="28"/>
      <c r="AT438" s="33"/>
      <c r="AU438" s="33"/>
      <c r="AV438" s="33"/>
      <c r="AW438" s="33"/>
      <c r="AX438" s="33"/>
      <c r="AY438" s="33"/>
      <c r="AZ438" s="33"/>
      <c r="BA438" s="33"/>
      <c r="BB438" s="28"/>
      <c r="BC438" s="28"/>
      <c r="BD438" s="28"/>
      <c r="BE438" s="28"/>
      <c r="BF438" s="28"/>
      <c r="BG438" s="28"/>
      <c r="BH438" s="28"/>
      <c r="BI438" s="28"/>
      <c r="BJ438" s="28"/>
      <c r="BK438" s="28"/>
      <c r="BL438" s="33"/>
      <c r="BM438" s="33"/>
      <c r="BN438" s="33"/>
      <c r="BO438" s="33"/>
      <c r="BP438" s="33"/>
      <c r="BQ438" s="33"/>
      <c r="BR438" s="33"/>
      <c r="BS438" s="33"/>
      <c r="BT438" s="28"/>
      <c r="BU438" s="28"/>
      <c r="BV438" s="28"/>
      <c r="BW438" s="28"/>
      <c r="BX438" s="28"/>
      <c r="BY438" s="28"/>
      <c r="BZ438" s="28"/>
      <c r="CA438" s="28"/>
      <c r="CB438" s="28"/>
      <c r="CC438" s="28"/>
      <c r="CD438" s="33"/>
      <c r="CE438" s="33"/>
      <c r="CF438" s="33"/>
      <c r="CG438" s="33"/>
      <c r="CH438" s="33"/>
      <c r="CI438" s="33"/>
      <c r="CJ438" s="33"/>
      <c r="CK438" s="33"/>
      <c r="CL438" s="28"/>
      <c r="CM438" s="28"/>
      <c r="CN438" s="28"/>
      <c r="CO438" s="28"/>
      <c r="CP438" s="28"/>
      <c r="CQ438" s="28"/>
      <c r="CR438" s="28"/>
      <c r="CS438" s="28"/>
      <c r="CT438" s="28"/>
      <c r="CU438" s="28"/>
      <c r="CV438" s="33"/>
      <c r="CW438" s="33"/>
      <c r="CX438" s="33"/>
      <c r="CY438" s="33"/>
      <c r="CZ438" s="33"/>
      <c r="DA438" s="33"/>
      <c r="DB438" s="33"/>
      <c r="DC438" s="33"/>
      <c r="DD438" s="28"/>
      <c r="DE438" s="28"/>
      <c r="DF438" s="28"/>
      <c r="DG438" s="28"/>
      <c r="DH438" s="28"/>
      <c r="DI438" s="28"/>
      <c r="DJ438" s="28"/>
      <c r="DK438" s="28"/>
      <c r="DL438" s="28"/>
      <c r="DM438" s="28"/>
      <c r="DN438" s="28"/>
      <c r="DO438" s="28"/>
      <c r="DP438" s="28"/>
      <c r="DQ438" s="28"/>
      <c r="DR438" s="28"/>
      <c r="DS438" s="28"/>
      <c r="DT438" s="28"/>
      <c r="DU438" s="28"/>
      <c r="DV438" s="28"/>
      <c r="DW438" s="28"/>
      <c r="DX438" s="28"/>
      <c r="DY438" s="28"/>
      <c r="DZ438" s="28"/>
      <c r="EA438" s="28"/>
      <c r="EB438" s="28"/>
      <c r="EC438" s="28"/>
      <c r="ED438" s="28"/>
      <c r="EE438" s="28"/>
      <c r="EF438" s="28"/>
      <c r="EG438" s="28"/>
      <c r="EH438" s="28"/>
    </row>
    <row r="439" spans="1:138" x14ac:dyDescent="0.2">
      <c r="A439" s="28" t="s">
        <v>113</v>
      </c>
      <c r="B439" s="28">
        <v>45.5</v>
      </c>
      <c r="E439" s="28"/>
      <c r="F439" s="28"/>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3"/>
      <c r="AM439" s="33"/>
      <c r="AN439" s="33"/>
      <c r="AO439" s="33"/>
      <c r="AP439" s="33"/>
      <c r="AQ439" s="28"/>
      <c r="AR439" s="28"/>
      <c r="AS439" s="28"/>
      <c r="AT439" s="33"/>
      <c r="AU439" s="33"/>
      <c r="AV439" s="33"/>
      <c r="AW439" s="33"/>
      <c r="AX439" s="33"/>
      <c r="AY439" s="33"/>
      <c r="AZ439" s="33"/>
      <c r="BA439" s="33"/>
      <c r="BB439" s="28"/>
      <c r="BC439" s="28"/>
      <c r="BD439" s="28"/>
      <c r="BE439" s="28"/>
      <c r="BF439" s="28"/>
      <c r="BG439" s="28"/>
      <c r="BH439" s="28"/>
      <c r="BI439" s="28"/>
      <c r="BJ439" s="28"/>
      <c r="BK439" s="28"/>
      <c r="BL439" s="33"/>
      <c r="BM439" s="33"/>
      <c r="BN439" s="33"/>
      <c r="BO439" s="33"/>
      <c r="BP439" s="33"/>
      <c r="BQ439" s="33"/>
      <c r="BR439" s="33"/>
      <c r="BS439" s="33"/>
      <c r="BT439" s="28"/>
      <c r="BU439" s="28"/>
      <c r="BV439" s="28"/>
      <c r="BW439" s="28"/>
      <c r="BX439" s="28"/>
      <c r="BY439" s="28"/>
      <c r="BZ439" s="28"/>
      <c r="CA439" s="28"/>
      <c r="CB439" s="28"/>
      <c r="CC439" s="28"/>
      <c r="CD439" s="33"/>
      <c r="CE439" s="33"/>
      <c r="CF439" s="33"/>
      <c r="CG439" s="33"/>
      <c r="CH439" s="33"/>
      <c r="CI439" s="33"/>
      <c r="CJ439" s="33"/>
      <c r="CK439" s="33"/>
      <c r="CL439" s="28"/>
      <c r="CM439" s="28"/>
      <c r="CN439" s="28"/>
      <c r="CO439" s="28"/>
      <c r="CP439" s="28"/>
      <c r="CQ439" s="28"/>
      <c r="CR439" s="28"/>
      <c r="CS439" s="28"/>
      <c r="CT439" s="28"/>
      <c r="CU439" s="28"/>
      <c r="CV439" s="33"/>
      <c r="CW439" s="33"/>
      <c r="CX439" s="33"/>
      <c r="CY439" s="33"/>
      <c r="CZ439" s="33"/>
      <c r="DA439" s="33"/>
      <c r="DB439" s="33"/>
      <c r="DC439" s="33"/>
      <c r="DD439" s="28"/>
      <c r="DE439" s="28"/>
      <c r="DF439" s="28"/>
      <c r="DG439" s="28"/>
      <c r="DH439" s="28"/>
      <c r="DI439" s="28"/>
      <c r="DJ439" s="28"/>
      <c r="DK439" s="28"/>
      <c r="DL439" s="28"/>
      <c r="DM439" s="28"/>
      <c r="DN439" s="28"/>
      <c r="DO439" s="28"/>
      <c r="DP439" s="28"/>
      <c r="DQ439" s="28"/>
      <c r="DR439" s="28"/>
      <c r="DS439" s="28"/>
      <c r="DT439" s="28"/>
      <c r="DU439" s="28"/>
      <c r="DV439" s="28"/>
      <c r="DW439" s="28"/>
      <c r="DX439" s="28"/>
      <c r="DY439" s="28"/>
      <c r="DZ439" s="28"/>
      <c r="EA439" s="28"/>
      <c r="EB439" s="28"/>
      <c r="EC439" s="28"/>
      <c r="ED439" s="28"/>
      <c r="EE439" s="28"/>
      <c r="EF439" s="28"/>
      <c r="EG439" s="28"/>
      <c r="EH439" s="28"/>
    </row>
    <row r="440" spans="1:138" x14ac:dyDescent="0.2">
      <c r="A440" s="28" t="s">
        <v>51</v>
      </c>
      <c r="B440" s="28">
        <v>19.5</v>
      </c>
      <c r="E440" s="28"/>
      <c r="F440" s="28"/>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c r="AM440" s="33"/>
      <c r="AN440" s="33"/>
      <c r="AO440" s="33"/>
      <c r="AP440" s="33"/>
      <c r="AQ440" s="28"/>
      <c r="AR440" s="28"/>
      <c r="AS440" s="28"/>
      <c r="AT440" s="33"/>
      <c r="AU440" s="33"/>
      <c r="AV440" s="33"/>
      <c r="AW440" s="33"/>
      <c r="AX440" s="33"/>
      <c r="AY440" s="33"/>
      <c r="AZ440" s="33"/>
      <c r="BA440" s="33"/>
      <c r="BB440" s="28"/>
      <c r="BC440" s="28"/>
      <c r="BD440" s="28"/>
      <c r="BE440" s="28"/>
      <c r="BF440" s="28"/>
      <c r="BG440" s="28"/>
      <c r="BH440" s="28"/>
      <c r="BI440" s="28"/>
      <c r="BJ440" s="28"/>
      <c r="BK440" s="28"/>
      <c r="BL440" s="33"/>
      <c r="BM440" s="33"/>
      <c r="BN440" s="33"/>
      <c r="BO440" s="33"/>
      <c r="BP440" s="33"/>
      <c r="BQ440" s="33"/>
      <c r="BR440" s="33"/>
      <c r="BS440" s="33"/>
      <c r="BT440" s="28"/>
      <c r="BU440" s="28"/>
      <c r="BV440" s="28"/>
      <c r="BW440" s="28"/>
      <c r="BX440" s="28"/>
      <c r="BY440" s="28"/>
      <c r="BZ440" s="28"/>
      <c r="CA440" s="28"/>
      <c r="CB440" s="28"/>
      <c r="CC440" s="28"/>
      <c r="CD440" s="33"/>
      <c r="CE440" s="33"/>
      <c r="CF440" s="33"/>
      <c r="CG440" s="33"/>
      <c r="CH440" s="33"/>
      <c r="CI440" s="33"/>
      <c r="CJ440" s="33"/>
      <c r="CK440" s="33"/>
      <c r="CL440" s="28"/>
      <c r="CM440" s="28"/>
      <c r="CN440" s="28"/>
      <c r="CO440" s="28"/>
      <c r="CP440" s="28"/>
      <c r="CQ440" s="28"/>
      <c r="CR440" s="28"/>
      <c r="CS440" s="28"/>
      <c r="CT440" s="28"/>
      <c r="CU440" s="28"/>
      <c r="CV440" s="33"/>
      <c r="CW440" s="33"/>
      <c r="CX440" s="33"/>
      <c r="CY440" s="33"/>
      <c r="CZ440" s="33"/>
      <c r="DA440" s="33"/>
      <c r="DB440" s="33"/>
      <c r="DC440" s="33"/>
      <c r="DD440" s="28"/>
      <c r="DE440" s="28"/>
      <c r="DF440" s="28"/>
      <c r="DG440" s="28"/>
      <c r="DH440" s="28"/>
      <c r="DI440" s="28"/>
      <c r="DJ440" s="28"/>
      <c r="DK440" s="28"/>
      <c r="DL440" s="28"/>
      <c r="DM440" s="28"/>
      <c r="DN440" s="28"/>
      <c r="DO440" s="28"/>
      <c r="DP440" s="28"/>
      <c r="DQ440" s="28"/>
      <c r="DR440" s="28"/>
      <c r="DS440" s="28"/>
      <c r="DT440" s="28"/>
      <c r="DU440" s="28"/>
      <c r="DV440" s="28"/>
      <c r="DW440" s="28"/>
      <c r="DX440" s="28"/>
      <c r="DY440" s="28"/>
      <c r="DZ440" s="28"/>
      <c r="EA440" s="28"/>
      <c r="EB440" s="28"/>
      <c r="EC440" s="28"/>
      <c r="ED440" s="28"/>
      <c r="EE440" s="28"/>
      <c r="EF440" s="28"/>
      <c r="EG440" s="28"/>
      <c r="EH440" s="28"/>
    </row>
    <row r="441" spans="1:138" x14ac:dyDescent="0.2">
      <c r="A441" s="28" t="s">
        <v>55</v>
      </c>
      <c r="B441" s="28">
        <v>-14.3</v>
      </c>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c r="CH441" s="28"/>
      <c r="CI441" s="28"/>
      <c r="CJ441" s="28"/>
      <c r="CK441" s="28"/>
      <c r="CL441" s="28"/>
      <c r="CM441" s="28"/>
      <c r="CN441" s="28"/>
      <c r="CO441" s="28"/>
      <c r="CP441" s="28"/>
      <c r="CQ441" s="28"/>
      <c r="CR441" s="28"/>
      <c r="CS441" s="28"/>
      <c r="CT441" s="28"/>
      <c r="CU441" s="28"/>
      <c r="CV441" s="28"/>
      <c r="CW441" s="28"/>
      <c r="CX441" s="28"/>
      <c r="CY441" s="28"/>
      <c r="CZ441" s="28"/>
      <c r="DA441" s="28"/>
      <c r="DB441" s="28"/>
      <c r="DC441" s="28"/>
      <c r="DD441" s="28"/>
      <c r="DE441" s="28"/>
      <c r="DF441" s="28"/>
      <c r="DG441" s="28"/>
      <c r="DH441" s="28"/>
      <c r="DI441" s="28"/>
      <c r="DJ441" s="28"/>
      <c r="DK441" s="28"/>
      <c r="DL441" s="28"/>
      <c r="DM441" s="28"/>
      <c r="DN441" s="28"/>
      <c r="DO441" s="28"/>
      <c r="DP441" s="28"/>
      <c r="DQ441" s="28"/>
      <c r="DR441" s="28"/>
      <c r="DS441" s="28"/>
      <c r="DT441" s="28"/>
      <c r="DU441" s="28"/>
      <c r="DV441" s="28"/>
      <c r="DW441" s="28"/>
      <c r="DX441" s="28"/>
      <c r="DY441" s="28"/>
      <c r="DZ441" s="28"/>
      <c r="EA441" s="28"/>
      <c r="EB441" s="28"/>
      <c r="EC441" s="28"/>
      <c r="ED441" s="28"/>
      <c r="EE441" s="28"/>
      <c r="EF441" s="28"/>
      <c r="EG441" s="28"/>
      <c r="EH441" s="28"/>
    </row>
    <row r="442" spans="1:138" x14ac:dyDescent="0.2">
      <c r="A442" s="28" t="s">
        <v>139</v>
      </c>
      <c r="B442" s="28">
        <v>-40.700000000000003</v>
      </c>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c r="CH442" s="28"/>
      <c r="CI442" s="28"/>
      <c r="CJ442" s="28"/>
      <c r="CK442" s="28"/>
      <c r="CL442" s="28"/>
      <c r="CM442" s="28"/>
      <c r="CN442" s="28"/>
      <c r="CO442" s="28"/>
      <c r="CP442" s="28"/>
      <c r="CQ442" s="28"/>
      <c r="CR442" s="28"/>
      <c r="CS442" s="28"/>
      <c r="CT442" s="28"/>
      <c r="CU442" s="28"/>
      <c r="CV442" s="28"/>
      <c r="CW442" s="28"/>
      <c r="CX442" s="28"/>
      <c r="CY442" s="28"/>
      <c r="CZ442" s="28"/>
      <c r="DA442" s="28"/>
      <c r="DB442" s="28"/>
      <c r="DC442" s="28"/>
      <c r="DD442" s="28"/>
      <c r="DE442" s="28"/>
      <c r="DF442" s="28"/>
      <c r="DG442" s="28"/>
      <c r="DH442" s="28"/>
      <c r="DI442" s="28"/>
      <c r="DJ442" s="28"/>
      <c r="DK442" s="28"/>
      <c r="DL442" s="28"/>
      <c r="DM442" s="28"/>
      <c r="DN442" s="28"/>
      <c r="DO442" s="28"/>
      <c r="DP442" s="28"/>
      <c r="DQ442" s="28"/>
      <c r="DR442" s="28"/>
      <c r="DS442" s="28"/>
      <c r="DT442" s="28"/>
      <c r="DU442" s="28"/>
      <c r="DV442" s="28"/>
      <c r="DW442" s="28"/>
      <c r="DX442" s="28"/>
      <c r="DY442" s="28"/>
      <c r="DZ442" s="28"/>
      <c r="EA442" s="28"/>
      <c r="EB442" s="28"/>
      <c r="EC442" s="28"/>
      <c r="ED442" s="28"/>
      <c r="EE442" s="28"/>
      <c r="EF442" s="28"/>
      <c r="EG442" s="28"/>
      <c r="EH442" s="28"/>
    </row>
    <row r="443" spans="1:138" x14ac:dyDescent="0.2">
      <c r="A443" s="28" t="s">
        <v>37</v>
      </c>
      <c r="B443" s="28">
        <v>-90</v>
      </c>
      <c r="E443" s="28"/>
      <c r="F443" s="28"/>
      <c r="G443" s="28"/>
      <c r="H443" s="28"/>
      <c r="I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c r="CH443" s="28"/>
      <c r="CI443" s="28"/>
      <c r="CJ443" s="28"/>
      <c r="CK443" s="28"/>
      <c r="CL443" s="28"/>
      <c r="CM443" s="28"/>
      <c r="CN443" s="28"/>
      <c r="CO443" s="28"/>
      <c r="CP443" s="28"/>
      <c r="CQ443" s="28"/>
      <c r="CR443" s="28"/>
      <c r="CS443" s="28"/>
      <c r="CT443" s="28"/>
      <c r="CU443" s="28"/>
      <c r="CV443" s="28"/>
      <c r="CW443" s="28"/>
      <c r="CX443" s="28"/>
      <c r="CY443" s="28"/>
      <c r="CZ443" s="28"/>
      <c r="DA443" s="28"/>
      <c r="DB443" s="28"/>
      <c r="DC443" s="28"/>
      <c r="DD443" s="28"/>
      <c r="DE443" s="28"/>
      <c r="DF443" s="28"/>
      <c r="DG443" s="28"/>
      <c r="DH443" s="28"/>
      <c r="DI443" s="28"/>
      <c r="DJ443" s="28"/>
      <c r="DK443" s="28"/>
      <c r="DL443" s="28"/>
      <c r="DM443" s="28"/>
      <c r="DN443" s="28"/>
      <c r="DO443" s="28"/>
      <c r="DP443" s="28"/>
      <c r="DQ443" s="28"/>
      <c r="DR443" s="28"/>
      <c r="DS443" s="28"/>
      <c r="DT443" s="28"/>
      <c r="DU443" s="28"/>
      <c r="DV443" s="28"/>
      <c r="DW443" s="28"/>
      <c r="DX443" s="28"/>
      <c r="DY443" s="28"/>
      <c r="DZ443" s="28"/>
      <c r="EA443" s="28"/>
      <c r="EB443" s="28"/>
      <c r="EC443" s="28"/>
      <c r="ED443" s="28"/>
      <c r="EE443" s="28"/>
      <c r="EF443" s="28"/>
      <c r="EG443" s="28"/>
      <c r="EH443" s="28"/>
    </row>
    <row r="444" spans="1:138" x14ac:dyDescent="0.2">
      <c r="A444" s="28"/>
      <c r="B444" s="28"/>
      <c r="C444" s="28"/>
      <c r="D444" s="28"/>
      <c r="E444" s="28"/>
      <c r="F444" s="28"/>
      <c r="H444" s="28"/>
      <c r="I444" s="28"/>
      <c r="J444" s="28" t="s">
        <v>140</v>
      </c>
      <c r="K444" s="28"/>
      <c r="L444" s="28"/>
      <c r="M444" s="28"/>
      <c r="N444" s="28"/>
      <c r="O444" s="28"/>
      <c r="P444" s="28"/>
      <c r="Q444" s="28"/>
      <c r="R444" s="28"/>
      <c r="S444" s="28" t="s">
        <v>140</v>
      </c>
      <c r="T444" s="28" t="s">
        <v>140</v>
      </c>
      <c r="U444" s="28" t="s">
        <v>140</v>
      </c>
      <c r="V444" s="28" t="s">
        <v>140</v>
      </c>
      <c r="W444" s="28" t="s">
        <v>140</v>
      </c>
      <c r="X444" s="2" t="s">
        <v>140</v>
      </c>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c r="CH444" s="28"/>
      <c r="CI444" s="28"/>
      <c r="CJ444" s="28"/>
      <c r="CK444" s="28"/>
      <c r="CL444" s="28"/>
      <c r="CM444" s="28"/>
      <c r="CN444" s="28"/>
      <c r="CO444" s="28"/>
      <c r="CP444" s="28"/>
      <c r="CQ444" s="28"/>
      <c r="CR444" s="28"/>
      <c r="CS444" s="28"/>
      <c r="CT444" s="28"/>
      <c r="CU444" s="28"/>
      <c r="CV444" s="28"/>
      <c r="CW444" s="28"/>
      <c r="CX444" s="28"/>
      <c r="CY444" s="28"/>
      <c r="CZ444" s="28"/>
      <c r="DA444" s="28"/>
      <c r="DB444" s="28"/>
      <c r="DC444" s="28"/>
      <c r="DD444" s="28"/>
      <c r="DE444" s="28"/>
      <c r="DF444" s="28"/>
      <c r="DG444" s="28"/>
      <c r="DH444" s="28"/>
      <c r="DI444" s="28"/>
      <c r="DJ444" s="28"/>
      <c r="DK444" s="28"/>
      <c r="DL444" s="28"/>
      <c r="DM444" s="28"/>
      <c r="DN444" s="28"/>
      <c r="DO444" s="28"/>
      <c r="DP444" s="28"/>
      <c r="DQ444" s="28"/>
      <c r="DR444" s="28"/>
      <c r="DS444" s="28"/>
      <c r="DT444" s="28"/>
      <c r="DU444" s="28"/>
      <c r="DV444" s="28"/>
      <c r="DW444" s="28"/>
      <c r="DX444" s="28"/>
      <c r="DY444" s="28"/>
      <c r="DZ444" s="28"/>
      <c r="EA444" s="28"/>
      <c r="EB444" s="28"/>
      <c r="EC444" s="28"/>
      <c r="ED444" s="28"/>
      <c r="EE444" s="28"/>
      <c r="EF444" s="28"/>
      <c r="EG444" s="28"/>
      <c r="EH444" s="28"/>
    </row>
    <row r="445" spans="1:138" x14ac:dyDescent="0.2">
      <c r="B445" s="28"/>
      <c r="C445" s="28"/>
      <c r="D445" s="28"/>
      <c r="E445" s="28"/>
      <c r="F445" s="28"/>
      <c r="G445" s="28" t="s">
        <v>138</v>
      </c>
      <c r="H445" s="28" t="s">
        <v>42</v>
      </c>
      <c r="I445" s="28"/>
      <c r="J445" s="28" t="s">
        <v>52</v>
      </c>
      <c r="K445" s="28"/>
      <c r="L445" s="28"/>
      <c r="M445" s="28"/>
      <c r="N445" s="28"/>
      <c r="O445" s="28"/>
      <c r="P445" s="28"/>
      <c r="Q445" s="28"/>
      <c r="R445" s="28"/>
      <c r="S445" s="28" t="s">
        <v>54</v>
      </c>
      <c r="T445" s="28" t="s">
        <v>56</v>
      </c>
      <c r="U445" s="28" t="s">
        <v>58</v>
      </c>
      <c r="V445" s="28" t="s">
        <v>60</v>
      </c>
      <c r="W445" s="28" t="s">
        <v>46</v>
      </c>
      <c r="X445" s="2" t="s">
        <v>50</v>
      </c>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c r="CH445" s="28"/>
      <c r="CI445" s="28"/>
      <c r="CJ445" s="28"/>
      <c r="CK445" s="28"/>
      <c r="CL445" s="28"/>
      <c r="CM445" s="28"/>
      <c r="CN445" s="28"/>
      <c r="CO445" s="28"/>
      <c r="CP445" s="28"/>
      <c r="CQ445" s="28"/>
      <c r="CR445" s="28"/>
      <c r="CS445" s="28"/>
      <c r="CT445" s="28"/>
      <c r="CU445" s="28"/>
      <c r="CV445" s="28"/>
      <c r="CW445" s="28"/>
      <c r="CX445" s="28"/>
      <c r="CY445" s="28"/>
      <c r="CZ445" s="28"/>
      <c r="DA445" s="28"/>
      <c r="DB445" s="28"/>
      <c r="DC445" s="28"/>
      <c r="DD445" s="28"/>
      <c r="DE445" s="28"/>
      <c r="DF445" s="28"/>
      <c r="DG445" s="28"/>
      <c r="DH445" s="28"/>
      <c r="DI445" s="28"/>
      <c r="DJ445" s="28"/>
      <c r="DK445" s="28"/>
      <c r="DL445" s="28"/>
      <c r="DM445" s="28"/>
      <c r="DN445" s="28"/>
      <c r="DO445" s="28"/>
      <c r="DP445" s="28"/>
      <c r="DQ445" s="28"/>
      <c r="DR445" s="28"/>
      <c r="DS445" s="28"/>
      <c r="DT445" s="28"/>
      <c r="DU445" s="28"/>
      <c r="DV445" s="28"/>
      <c r="DW445" s="28"/>
      <c r="DX445" s="28"/>
      <c r="DY445" s="28"/>
      <c r="DZ445" s="28"/>
      <c r="EA445" s="28"/>
      <c r="EB445" s="28"/>
      <c r="EC445" s="28"/>
      <c r="ED445" s="28"/>
      <c r="EE445" s="28"/>
      <c r="EF445" s="28"/>
      <c r="EG445" s="28"/>
      <c r="EH445" s="28"/>
    </row>
    <row r="446" spans="1:138" x14ac:dyDescent="0.2">
      <c r="A446" s="28" t="s">
        <v>138</v>
      </c>
      <c r="B446" s="28" t="s">
        <v>42</v>
      </c>
      <c r="E446" s="28"/>
      <c r="F446" s="28"/>
      <c r="G446" s="28" t="s">
        <v>45</v>
      </c>
      <c r="H446" s="28">
        <v>71.3</v>
      </c>
      <c r="I446" s="28"/>
      <c r="J446" s="28">
        <v>375.56818181818181</v>
      </c>
      <c r="K446" s="28"/>
      <c r="L446" s="28"/>
      <c r="M446" s="28"/>
      <c r="N446" s="28"/>
      <c r="O446" s="28"/>
      <c r="P446" s="28"/>
      <c r="Q446" s="28"/>
      <c r="R446" s="28"/>
      <c r="S446" s="28">
        <v>314.56880733944956</v>
      </c>
      <c r="T446" s="28">
        <v>1779.9809523809524</v>
      </c>
      <c r="U446" s="28">
        <v>93.852941176470594</v>
      </c>
      <c r="V446" s="28">
        <v>1106.2274881516587</v>
      </c>
      <c r="W446" s="28">
        <v>209.25405405405405</v>
      </c>
      <c r="X446" s="2">
        <v>331.53038674033149</v>
      </c>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c r="CH446" s="28"/>
      <c r="CI446" s="28"/>
      <c r="CJ446" s="28"/>
      <c r="CK446" s="28"/>
      <c r="CL446" s="28"/>
      <c r="CM446" s="28"/>
      <c r="CN446" s="28"/>
      <c r="CO446" s="28"/>
      <c r="CP446" s="28"/>
      <c r="CQ446" s="28"/>
      <c r="CR446" s="28"/>
      <c r="CS446" s="28"/>
      <c r="CT446" s="28"/>
      <c r="CU446" s="28"/>
      <c r="CV446" s="28"/>
      <c r="CW446" s="28"/>
      <c r="CX446" s="28"/>
      <c r="CY446" s="28"/>
      <c r="CZ446" s="28"/>
      <c r="DA446" s="28"/>
      <c r="DB446" s="28"/>
      <c r="DC446" s="28"/>
      <c r="DD446" s="28"/>
      <c r="DE446" s="28"/>
      <c r="DF446" s="28"/>
      <c r="DG446" s="28"/>
      <c r="DH446" s="28"/>
      <c r="DI446" s="28"/>
      <c r="DJ446" s="28"/>
      <c r="DK446" s="28"/>
      <c r="DL446" s="28"/>
      <c r="DM446" s="28"/>
      <c r="DN446" s="28"/>
      <c r="DO446" s="28"/>
      <c r="DP446" s="28"/>
      <c r="DQ446" s="28"/>
      <c r="DR446" s="28"/>
      <c r="DS446" s="28"/>
      <c r="DT446" s="28"/>
      <c r="DU446" s="28"/>
      <c r="DV446" s="28"/>
      <c r="DW446" s="28"/>
      <c r="DX446" s="28"/>
      <c r="DY446" s="28"/>
      <c r="DZ446" s="28"/>
      <c r="EA446" s="28"/>
      <c r="EB446" s="28"/>
      <c r="EC446" s="28"/>
      <c r="ED446" s="28"/>
      <c r="EE446" s="28"/>
      <c r="EF446" s="28"/>
      <c r="EG446" s="28"/>
      <c r="EH446" s="28"/>
    </row>
    <row r="447" spans="1:138" x14ac:dyDescent="0.2">
      <c r="A447" s="28" t="s">
        <v>45</v>
      </c>
      <c r="B447" s="28">
        <v>71.3</v>
      </c>
      <c r="E447" s="28"/>
      <c r="F447" s="28"/>
      <c r="G447" s="28" t="s">
        <v>113</v>
      </c>
      <c r="H447" s="28">
        <v>45.5</v>
      </c>
      <c r="I447" s="28"/>
      <c r="J447" s="28">
        <v>432.94880546075086</v>
      </c>
      <c r="K447" s="28"/>
      <c r="L447" s="28"/>
      <c r="M447" s="28"/>
      <c r="N447" s="28"/>
      <c r="O447" s="28"/>
      <c r="P447" s="28"/>
      <c r="Q447" s="28"/>
      <c r="R447" s="28"/>
      <c r="S447" s="28">
        <v>279.99543378995435</v>
      </c>
      <c r="T447" s="28">
        <v>1432.9724770642201</v>
      </c>
      <c r="U447" s="28">
        <v>55.08450704225352</v>
      </c>
      <c r="V447" s="28">
        <v>677.35943060498221</v>
      </c>
      <c r="W447" s="28">
        <v>137.16494845360825</v>
      </c>
      <c r="X447" s="2">
        <v>217.87709497206703</v>
      </c>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c r="CH447" s="28"/>
      <c r="CI447" s="28"/>
      <c r="CJ447" s="28"/>
      <c r="CK447" s="28"/>
      <c r="CL447" s="28"/>
      <c r="CM447" s="28"/>
      <c r="CN447" s="28"/>
      <c r="CO447" s="28"/>
      <c r="CP447" s="28"/>
      <c r="CQ447" s="28"/>
      <c r="CR447" s="28"/>
      <c r="CS447" s="28"/>
      <c r="CT447" s="28"/>
      <c r="CU447" s="28"/>
      <c r="CV447" s="28"/>
      <c r="CW447" s="28"/>
      <c r="CX447" s="28"/>
      <c r="CY447" s="28"/>
      <c r="CZ447" s="28"/>
      <c r="DA447" s="28"/>
      <c r="DB447" s="28"/>
      <c r="DC447" s="28"/>
      <c r="DD447" s="28"/>
      <c r="DE447" s="28"/>
      <c r="DF447" s="28"/>
      <c r="DG447" s="28"/>
      <c r="DH447" s="28"/>
      <c r="DI447" s="28"/>
      <c r="DJ447" s="28"/>
      <c r="DK447" s="28"/>
      <c r="DL447" s="28"/>
      <c r="DM447" s="28"/>
      <c r="DN447" s="28"/>
      <c r="DO447" s="28"/>
      <c r="DP447" s="28"/>
      <c r="DQ447" s="28"/>
      <c r="DR447" s="28"/>
      <c r="DS447" s="28"/>
      <c r="DT447" s="28"/>
      <c r="DU447" s="28"/>
      <c r="DV447" s="28"/>
      <c r="DW447" s="28"/>
      <c r="DX447" s="28"/>
      <c r="DY447" s="28"/>
      <c r="DZ447" s="28"/>
      <c r="EA447" s="28"/>
      <c r="EB447" s="28"/>
      <c r="EC447" s="28"/>
      <c r="ED447" s="28"/>
      <c r="EE447" s="28"/>
      <c r="EF447" s="28"/>
      <c r="EG447" s="28"/>
      <c r="EH447" s="28"/>
    </row>
    <row r="448" spans="1:138" x14ac:dyDescent="0.2">
      <c r="A448" s="28" t="s">
        <v>113</v>
      </c>
      <c r="B448" s="28">
        <v>45.5</v>
      </c>
      <c r="E448" s="28"/>
      <c r="F448" s="28"/>
      <c r="G448" s="28" t="s">
        <v>51</v>
      </c>
      <c r="H448" s="28">
        <v>19.5</v>
      </c>
      <c r="I448" s="28"/>
      <c r="J448" s="28">
        <v>151.0566037735849</v>
      </c>
      <c r="K448" s="28"/>
      <c r="L448" s="28"/>
      <c r="M448" s="28"/>
      <c r="N448" s="28"/>
      <c r="O448" s="28"/>
      <c r="P448" s="28"/>
      <c r="Q448" s="28"/>
      <c r="R448" s="28"/>
      <c r="S448" s="28">
        <v>222.81372549019608</v>
      </c>
      <c r="T448" s="28">
        <v>840.17224880382776</v>
      </c>
      <c r="U448" s="28">
        <v>133.99378881987579</v>
      </c>
      <c r="V448" s="28">
        <v>242.14</v>
      </c>
      <c r="W448" s="28">
        <v>34.956521739130437</v>
      </c>
      <c r="X448" s="2">
        <v>53.108843537414963</v>
      </c>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c r="CH448" s="28"/>
      <c r="CI448" s="28"/>
      <c r="CJ448" s="28"/>
      <c r="CK448" s="28"/>
      <c r="CL448" s="28"/>
      <c r="CM448" s="28"/>
      <c r="CN448" s="28"/>
      <c r="CO448" s="28"/>
      <c r="CP448" s="28"/>
      <c r="CQ448" s="28"/>
      <c r="CR448" s="28"/>
      <c r="CS448" s="28"/>
      <c r="CT448" s="28"/>
      <c r="CU448" s="28"/>
      <c r="CV448" s="28"/>
      <c r="CW448" s="28"/>
      <c r="CX448" s="28"/>
      <c r="CY448" s="28"/>
      <c r="CZ448" s="28"/>
      <c r="DA448" s="28"/>
      <c r="DB448" s="28"/>
      <c r="DC448" s="28"/>
      <c r="DD448" s="28"/>
      <c r="DE448" s="28"/>
      <c r="DF448" s="28"/>
      <c r="DG448" s="28"/>
      <c r="DH448" s="28"/>
      <c r="DI448" s="28"/>
      <c r="DJ448" s="28"/>
      <c r="DK448" s="28"/>
      <c r="DL448" s="28"/>
      <c r="DM448" s="28"/>
      <c r="DN448" s="28"/>
      <c r="DO448" s="28"/>
      <c r="DP448" s="28"/>
      <c r="DQ448" s="28"/>
      <c r="DR448" s="28"/>
      <c r="DS448" s="28"/>
      <c r="DT448" s="28"/>
      <c r="DU448" s="28"/>
      <c r="DV448" s="28"/>
      <c r="DW448" s="28"/>
      <c r="DX448" s="28"/>
      <c r="DY448" s="28"/>
      <c r="DZ448" s="28"/>
      <c r="EA448" s="28"/>
      <c r="EB448" s="28"/>
      <c r="EC448" s="28"/>
      <c r="ED448" s="28"/>
      <c r="EE448" s="28"/>
      <c r="EF448" s="28"/>
      <c r="EG448" s="28"/>
      <c r="EH448" s="28"/>
    </row>
    <row r="449" spans="1:138" x14ac:dyDescent="0.2">
      <c r="A449" s="28" t="s">
        <v>51</v>
      </c>
      <c r="B449" s="28">
        <v>19.5</v>
      </c>
      <c r="E449" s="28"/>
      <c r="F449" s="28"/>
      <c r="G449" s="28" t="s">
        <v>55</v>
      </c>
      <c r="H449" s="28">
        <v>-14.3</v>
      </c>
      <c r="I449" s="28"/>
      <c r="J449" s="28">
        <v>72.411483253588514</v>
      </c>
      <c r="K449" s="28"/>
      <c r="L449" s="28"/>
      <c r="M449" s="28"/>
      <c r="N449" s="28"/>
      <c r="O449" s="28"/>
      <c r="P449" s="28"/>
      <c r="Q449" s="28"/>
      <c r="R449" s="28"/>
      <c r="S449" s="28">
        <v>248.30092592592592</v>
      </c>
      <c r="T449" s="28">
        <v>297.2731707317073</v>
      </c>
      <c r="U449" s="28">
        <v>126.37037037037037</v>
      </c>
      <c r="V449" s="28">
        <v>70.540106951871664</v>
      </c>
      <c r="W449" s="2">
        <v>15.311258278145695</v>
      </c>
      <c r="X449" s="2">
        <v>16.161538461538463</v>
      </c>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c r="CH449" s="28"/>
      <c r="CI449" s="28"/>
      <c r="CJ449" s="28"/>
      <c r="CK449" s="28"/>
      <c r="CL449" s="28"/>
      <c r="CM449" s="28"/>
      <c r="CN449" s="28"/>
      <c r="CO449" s="28"/>
      <c r="CP449" s="28"/>
      <c r="CQ449" s="28"/>
      <c r="CR449" s="28"/>
      <c r="CS449" s="28"/>
      <c r="CT449" s="28"/>
      <c r="CU449" s="28"/>
      <c r="CV449" s="28"/>
      <c r="CW449" s="28"/>
      <c r="CX449" s="28"/>
      <c r="CY449" s="28"/>
      <c r="CZ449" s="28"/>
      <c r="DA449" s="28"/>
      <c r="DB449" s="28"/>
      <c r="DC449" s="28"/>
      <c r="DD449" s="28"/>
      <c r="DE449" s="28"/>
      <c r="DF449" s="28"/>
      <c r="DG449" s="28"/>
      <c r="DH449" s="28"/>
      <c r="DI449" s="28"/>
      <c r="DJ449" s="28"/>
      <c r="DK449" s="28"/>
      <c r="DL449" s="28"/>
      <c r="DM449" s="28"/>
      <c r="DN449" s="28"/>
      <c r="DO449" s="28"/>
      <c r="DP449" s="28"/>
      <c r="DQ449" s="28"/>
      <c r="DR449" s="28"/>
      <c r="DS449" s="28"/>
      <c r="DT449" s="28"/>
      <c r="DU449" s="28"/>
      <c r="DV449" s="28"/>
      <c r="DW449" s="28"/>
      <c r="DX449" s="28"/>
      <c r="DY449" s="28"/>
      <c r="DZ449" s="28"/>
      <c r="EA449" s="28"/>
      <c r="EB449" s="28"/>
      <c r="EC449" s="28"/>
      <c r="ED449" s="28"/>
      <c r="EE449" s="28"/>
      <c r="EF449" s="28"/>
      <c r="EG449" s="28"/>
      <c r="EH449" s="28"/>
    </row>
    <row r="450" spans="1:138" x14ac:dyDescent="0.2">
      <c r="A450" s="28" t="s">
        <v>55</v>
      </c>
      <c r="B450" s="28">
        <v>-14.3</v>
      </c>
      <c r="E450" s="28"/>
      <c r="F450" s="28"/>
      <c r="G450" s="28" t="s">
        <v>139</v>
      </c>
      <c r="H450" s="28">
        <v>-40.700000000000003</v>
      </c>
      <c r="I450" s="28"/>
      <c r="J450" s="28">
        <v>81.986842105263165</v>
      </c>
      <c r="K450" s="28"/>
      <c r="L450" s="28"/>
      <c r="M450" s="28"/>
      <c r="N450" s="28"/>
      <c r="O450" s="28"/>
      <c r="P450" s="28"/>
      <c r="Q450" s="28"/>
      <c r="R450" s="28"/>
      <c r="S450" s="28">
        <v>155.17419354838711</v>
      </c>
      <c r="T450" s="28">
        <v>260.65753424657532</v>
      </c>
      <c r="U450" s="28">
        <v>84.79069767441861</v>
      </c>
      <c r="V450" s="28">
        <v>66.50856164383562</v>
      </c>
      <c r="W450" s="2">
        <v>16.803030303030305</v>
      </c>
      <c r="X450" s="2">
        <v>17.782258064516128</v>
      </c>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c r="CH450" s="28"/>
      <c r="CI450" s="28"/>
      <c r="CJ450" s="28"/>
      <c r="CK450" s="28"/>
      <c r="CL450" s="28"/>
      <c r="CM450" s="28"/>
      <c r="CN450" s="28"/>
      <c r="CO450" s="28"/>
      <c r="CP450" s="28"/>
      <c r="CQ450" s="28"/>
      <c r="CR450" s="28"/>
      <c r="CS450" s="28"/>
      <c r="CT450" s="28"/>
      <c r="CU450" s="28"/>
      <c r="CV450" s="28"/>
      <c r="CW450" s="28"/>
      <c r="CX450" s="28"/>
      <c r="CY450" s="28"/>
      <c r="CZ450" s="28"/>
      <c r="DA450" s="28"/>
      <c r="DB450" s="28"/>
      <c r="DC450" s="28"/>
      <c r="DD450" s="28"/>
      <c r="DE450" s="28"/>
      <c r="DF450" s="28"/>
      <c r="DG450" s="28"/>
      <c r="DH450" s="28"/>
      <c r="DI450" s="28"/>
      <c r="DJ450" s="28"/>
      <c r="DK450" s="28"/>
      <c r="DL450" s="28"/>
      <c r="DM450" s="28"/>
      <c r="DN450" s="28"/>
      <c r="DO450" s="28"/>
      <c r="DP450" s="28"/>
      <c r="DQ450" s="28"/>
      <c r="DR450" s="28"/>
      <c r="DS450" s="28"/>
      <c r="DT450" s="28"/>
      <c r="DU450" s="28"/>
      <c r="DV450" s="28"/>
      <c r="DW450" s="28"/>
      <c r="DX450" s="28"/>
      <c r="DY450" s="28"/>
      <c r="DZ450" s="28"/>
      <c r="EA450" s="28"/>
      <c r="EB450" s="28"/>
      <c r="EC450" s="28"/>
      <c r="ED450" s="28"/>
      <c r="EE450" s="28"/>
      <c r="EF450" s="28"/>
      <c r="EG450" s="28"/>
      <c r="EH450" s="28"/>
    </row>
    <row r="451" spans="1:138" x14ac:dyDescent="0.2">
      <c r="A451" s="28" t="s">
        <v>139</v>
      </c>
      <c r="B451" s="28">
        <v>-40.700000000000003</v>
      </c>
      <c r="E451" s="28"/>
      <c r="F451" s="28"/>
      <c r="G451" s="28" t="s">
        <v>37</v>
      </c>
      <c r="H451" s="28">
        <v>-90</v>
      </c>
      <c r="I451" s="28"/>
      <c r="J451" s="28">
        <v>71.057377049180332</v>
      </c>
      <c r="K451" s="28"/>
      <c r="L451" s="28"/>
      <c r="M451" s="28"/>
      <c r="N451" s="28"/>
      <c r="O451" s="28"/>
      <c r="P451" s="28"/>
      <c r="Q451" s="28"/>
      <c r="R451" s="28"/>
      <c r="S451" s="28">
        <v>149.53020134228188</v>
      </c>
      <c r="T451" s="28">
        <v>195.34899328859061</v>
      </c>
      <c r="U451" s="28">
        <v>48.7</v>
      </c>
      <c r="V451" s="28">
        <v>50.852137404580134</v>
      </c>
      <c r="W451" s="2">
        <v>17.760416666666668</v>
      </c>
      <c r="X451" s="2">
        <v>18.859154929577464</v>
      </c>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c r="CH451" s="28"/>
      <c r="CI451" s="28"/>
      <c r="CJ451" s="28"/>
      <c r="CK451" s="28"/>
      <c r="CL451" s="28"/>
      <c r="CM451" s="28"/>
      <c r="CN451" s="28"/>
      <c r="CO451" s="28"/>
      <c r="CP451" s="28"/>
      <c r="CQ451" s="28"/>
      <c r="CR451" s="28"/>
      <c r="CS451" s="28"/>
      <c r="CT451" s="28"/>
      <c r="CU451" s="28"/>
      <c r="CV451" s="28"/>
      <c r="CW451" s="28"/>
      <c r="CX451" s="28"/>
      <c r="CY451" s="28"/>
      <c r="CZ451" s="28"/>
      <c r="DA451" s="28"/>
      <c r="DB451" s="28"/>
      <c r="DC451" s="28"/>
      <c r="DD451" s="28"/>
      <c r="DE451" s="28"/>
      <c r="DF451" s="28"/>
      <c r="DG451" s="28"/>
      <c r="DH451" s="28"/>
      <c r="DI451" s="28"/>
      <c r="DJ451" s="28"/>
      <c r="DK451" s="28"/>
      <c r="DL451" s="28"/>
      <c r="DM451" s="28"/>
      <c r="DN451" s="28"/>
      <c r="DO451" s="28"/>
      <c r="DP451" s="28"/>
      <c r="DQ451" s="28"/>
      <c r="DR451" s="28"/>
      <c r="DS451" s="28"/>
      <c r="DT451" s="28"/>
      <c r="DU451" s="28"/>
      <c r="DV451" s="28"/>
      <c r="DW451" s="28"/>
      <c r="DX451" s="28"/>
      <c r="DY451" s="28"/>
      <c r="DZ451" s="28"/>
      <c r="EA451" s="28"/>
      <c r="EB451" s="28"/>
      <c r="EC451" s="28"/>
      <c r="ED451" s="28"/>
      <c r="EE451" s="28"/>
      <c r="EF451" s="28"/>
      <c r="EG451" s="28"/>
      <c r="EH451" s="28"/>
    </row>
    <row r="452" spans="1:138" x14ac:dyDescent="0.2">
      <c r="A452" s="28" t="s">
        <v>37</v>
      </c>
      <c r="B452" s="28">
        <v>-90</v>
      </c>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c r="CH452" s="28"/>
      <c r="CI452" s="28"/>
      <c r="CJ452" s="28"/>
      <c r="CK452" s="28"/>
      <c r="CL452" s="28"/>
      <c r="CM452" s="28"/>
      <c r="CN452" s="28"/>
      <c r="CO452" s="28"/>
      <c r="CP452" s="28"/>
      <c r="CQ452" s="28"/>
      <c r="CR452" s="28"/>
      <c r="CS452" s="28"/>
      <c r="CT452" s="28"/>
      <c r="CU452" s="28"/>
      <c r="CV452" s="28"/>
      <c r="CW452" s="28"/>
      <c r="CX452" s="28"/>
      <c r="CY452" s="28"/>
      <c r="CZ452" s="28"/>
      <c r="DA452" s="28"/>
      <c r="DB452" s="28"/>
      <c r="DC452" s="28"/>
      <c r="DD452" s="28"/>
      <c r="DE452" s="28"/>
      <c r="DF452" s="28"/>
      <c r="DG452" s="28"/>
      <c r="DH452" s="28"/>
      <c r="DI452" s="28"/>
      <c r="DJ452" s="28"/>
      <c r="DK452" s="28"/>
      <c r="DL452" s="28"/>
      <c r="DM452" s="28"/>
      <c r="DN452" s="28"/>
      <c r="DO452" s="28"/>
      <c r="DP452" s="28"/>
      <c r="DQ452" s="28"/>
      <c r="DR452" s="28"/>
      <c r="DS452" s="28"/>
      <c r="DT452" s="28"/>
      <c r="DU452" s="28"/>
      <c r="DV452" s="28"/>
      <c r="DW452" s="28"/>
      <c r="DX452" s="28"/>
      <c r="DY452" s="28"/>
      <c r="DZ452" s="28"/>
      <c r="EA452" s="28"/>
      <c r="EB452" s="28"/>
      <c r="EC452" s="28"/>
      <c r="ED452" s="28"/>
      <c r="EE452" s="28"/>
      <c r="EF452" s="28"/>
      <c r="EG452" s="28"/>
      <c r="EH452" s="28"/>
    </row>
    <row r="453" spans="1:138" x14ac:dyDescent="0.2">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c r="CH453" s="28"/>
      <c r="CI453" s="28"/>
      <c r="CJ453" s="28"/>
      <c r="CK453" s="28"/>
      <c r="CL453" s="28"/>
      <c r="CM453" s="28"/>
      <c r="CN453" s="28"/>
      <c r="CO453" s="28"/>
      <c r="CP453" s="28"/>
      <c r="CQ453" s="28"/>
      <c r="CR453" s="28"/>
      <c r="CS453" s="28"/>
      <c r="CT453" s="28"/>
      <c r="CU453" s="28"/>
      <c r="CV453" s="28"/>
      <c r="CW453" s="28"/>
      <c r="CX453" s="28"/>
      <c r="CY453" s="28"/>
      <c r="CZ453" s="28"/>
      <c r="DA453" s="28"/>
      <c r="DB453" s="28"/>
      <c r="DC453" s="28"/>
      <c r="DD453" s="28"/>
      <c r="DE453" s="28"/>
      <c r="DF453" s="28"/>
      <c r="DG453" s="28"/>
      <c r="DH453" s="28"/>
      <c r="DI453" s="28"/>
      <c r="DJ453" s="28"/>
      <c r="DK453" s="28"/>
      <c r="DL453" s="28"/>
      <c r="DM453" s="28"/>
      <c r="DN453" s="28"/>
      <c r="DO453" s="28"/>
      <c r="DP453" s="28"/>
      <c r="DQ453" s="28"/>
      <c r="DR453" s="28"/>
      <c r="DS453" s="28"/>
      <c r="DT453" s="28"/>
      <c r="DU453" s="28"/>
      <c r="DV453" s="28"/>
      <c r="DW453" s="28"/>
      <c r="DX453" s="28"/>
      <c r="DY453" s="28"/>
      <c r="DZ453" s="28"/>
      <c r="EA453" s="28"/>
      <c r="EB453" s="28"/>
      <c r="EC453" s="28"/>
      <c r="ED453" s="28"/>
      <c r="EE453" s="28"/>
      <c r="EF453" s="28"/>
      <c r="EG453" s="28"/>
      <c r="EH453" s="28"/>
    </row>
    <row r="454" spans="1:138" x14ac:dyDescent="0.2">
      <c r="B454" s="28"/>
      <c r="C454" s="28"/>
      <c r="D454" s="28"/>
      <c r="E454" s="28"/>
      <c r="F454" s="28"/>
      <c r="G454" s="28" t="s">
        <v>138</v>
      </c>
      <c r="H454" s="28"/>
      <c r="I454" s="28"/>
      <c r="J454" s="28" t="s">
        <v>52</v>
      </c>
      <c r="K454" s="28"/>
      <c r="L454" s="28"/>
      <c r="M454" s="28"/>
      <c r="N454" s="28"/>
      <c r="O454" s="28"/>
      <c r="P454" s="28"/>
      <c r="Q454" s="28"/>
      <c r="R454" s="28"/>
      <c r="S454" s="28" t="s">
        <v>54</v>
      </c>
      <c r="T454" s="28" t="s">
        <v>56</v>
      </c>
      <c r="U454" s="28" t="s">
        <v>58</v>
      </c>
      <c r="V454" s="28" t="s">
        <v>60</v>
      </c>
      <c r="W454" s="28" t="s">
        <v>46</v>
      </c>
      <c r="X454" s="2" t="s">
        <v>50</v>
      </c>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c r="CH454" s="28"/>
      <c r="CI454" s="28"/>
      <c r="CJ454" s="28"/>
      <c r="CK454" s="28"/>
      <c r="CL454" s="28"/>
      <c r="CM454" s="28"/>
      <c r="CN454" s="28"/>
      <c r="CO454" s="28"/>
      <c r="CP454" s="28"/>
      <c r="CQ454" s="28"/>
      <c r="CR454" s="28"/>
      <c r="CS454" s="28"/>
      <c r="CT454" s="28"/>
      <c r="CU454" s="28"/>
      <c r="CV454" s="28"/>
      <c r="CW454" s="28"/>
      <c r="CX454" s="28"/>
      <c r="CY454" s="28"/>
      <c r="CZ454" s="28"/>
      <c r="DA454" s="28"/>
      <c r="DB454" s="28"/>
      <c r="DC454" s="28"/>
      <c r="DD454" s="28"/>
      <c r="DE454" s="28"/>
      <c r="DF454" s="28"/>
      <c r="DG454" s="28"/>
      <c r="DH454" s="28"/>
      <c r="DI454" s="28"/>
      <c r="DJ454" s="28"/>
      <c r="DK454" s="28"/>
      <c r="DL454" s="28"/>
      <c r="DM454" s="28"/>
      <c r="DN454" s="28"/>
      <c r="DO454" s="28"/>
      <c r="DP454" s="28"/>
      <c r="DQ454" s="28"/>
      <c r="DR454" s="28"/>
      <c r="DS454" s="28"/>
      <c r="DT454" s="28"/>
      <c r="DU454" s="28"/>
      <c r="DV454" s="28"/>
      <c r="DW454" s="28"/>
      <c r="DX454" s="28"/>
      <c r="DY454" s="28"/>
      <c r="DZ454" s="28"/>
      <c r="EA454" s="28"/>
      <c r="EB454" s="28"/>
      <c r="EC454" s="28"/>
      <c r="ED454" s="28"/>
      <c r="EE454" s="28"/>
      <c r="EF454" s="28"/>
      <c r="EG454" s="28"/>
      <c r="EH454" s="28"/>
    </row>
    <row r="455" spans="1:138" x14ac:dyDescent="0.2">
      <c r="A455" s="28" t="s">
        <v>138</v>
      </c>
      <c r="B455" s="28" t="s">
        <v>42</v>
      </c>
      <c r="E455" s="28"/>
      <c r="F455" s="28"/>
      <c r="G455" s="28" t="s">
        <v>45</v>
      </c>
      <c r="H455" s="28" t="s">
        <v>42</v>
      </c>
      <c r="I455" s="28"/>
      <c r="J455" s="28" t="s">
        <v>141</v>
      </c>
      <c r="K455" s="28"/>
      <c r="L455" s="28"/>
      <c r="M455" s="28"/>
      <c r="N455" s="28"/>
      <c r="O455" s="28"/>
      <c r="P455" s="28"/>
      <c r="Q455" s="28"/>
      <c r="R455" s="28"/>
      <c r="S455" s="28" t="s">
        <v>141</v>
      </c>
      <c r="T455" s="28" t="s">
        <v>141</v>
      </c>
      <c r="U455" s="28" t="s">
        <v>141</v>
      </c>
      <c r="V455" s="28" t="s">
        <v>141</v>
      </c>
      <c r="W455" s="28" t="s">
        <v>141</v>
      </c>
      <c r="X455" s="2" t="s">
        <v>141</v>
      </c>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c r="CH455" s="28"/>
      <c r="CI455" s="28"/>
      <c r="CJ455" s="28"/>
      <c r="CK455" s="28"/>
      <c r="CL455" s="28"/>
      <c r="CM455" s="28"/>
      <c r="CN455" s="28"/>
      <c r="CO455" s="28"/>
      <c r="CP455" s="28"/>
      <c r="CQ455" s="28"/>
      <c r="CR455" s="28"/>
      <c r="CS455" s="28"/>
      <c r="CT455" s="28"/>
      <c r="CU455" s="28"/>
      <c r="CV455" s="28"/>
      <c r="CW455" s="28"/>
      <c r="CX455" s="28"/>
      <c r="CY455" s="28"/>
      <c r="CZ455" s="28"/>
      <c r="DA455" s="28"/>
      <c r="DB455" s="28"/>
      <c r="DC455" s="28"/>
      <c r="DD455" s="28"/>
      <c r="DE455" s="28"/>
      <c r="DF455" s="28"/>
      <c r="DG455" s="28"/>
      <c r="DH455" s="28"/>
      <c r="DI455" s="28"/>
      <c r="DJ455" s="28"/>
      <c r="DK455" s="28"/>
      <c r="DL455" s="28"/>
      <c r="DM455" s="28"/>
      <c r="DN455" s="28"/>
      <c r="DO455" s="28"/>
      <c r="DP455" s="28"/>
      <c r="DQ455" s="28"/>
      <c r="DR455" s="28"/>
      <c r="DS455" s="28"/>
      <c r="DT455" s="28"/>
      <c r="DU455" s="28"/>
      <c r="DV455" s="28"/>
      <c r="DW455" s="28"/>
      <c r="DX455" s="28"/>
      <c r="DY455" s="28"/>
      <c r="DZ455" s="28"/>
      <c r="EA455" s="28"/>
      <c r="EB455" s="28"/>
      <c r="EC455" s="28"/>
      <c r="ED455" s="28"/>
      <c r="EE455" s="28"/>
      <c r="EF455" s="28"/>
      <c r="EG455" s="28"/>
      <c r="EH455" s="28"/>
    </row>
    <row r="456" spans="1:138" x14ac:dyDescent="0.2">
      <c r="A456" s="28" t="s">
        <v>45</v>
      </c>
      <c r="B456" s="28">
        <v>71.3</v>
      </c>
      <c r="E456" s="28"/>
      <c r="F456" s="28"/>
      <c r="G456" s="28" t="s">
        <v>113</v>
      </c>
      <c r="H456" s="28">
        <v>71.3</v>
      </c>
      <c r="I456" s="28"/>
      <c r="J456" s="28">
        <v>16.086645308145687</v>
      </c>
      <c r="K456" s="28"/>
      <c r="L456" s="28"/>
      <c r="M456" s="28"/>
      <c r="N456" s="28"/>
      <c r="O456" s="28"/>
      <c r="P456" s="28"/>
      <c r="Q456" s="28"/>
      <c r="R456" s="28"/>
      <c r="S456" s="28">
        <v>14.161853684232151</v>
      </c>
      <c r="T456" s="28">
        <v>44.630906250604795</v>
      </c>
      <c r="U456" s="28">
        <v>5.7637781881390904</v>
      </c>
      <c r="V456" s="28">
        <v>54.975631761515203</v>
      </c>
      <c r="W456" s="28">
        <v>13.183339577087514</v>
      </c>
      <c r="X456" s="2">
        <v>21.070183724873065</v>
      </c>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c r="CH456" s="28"/>
      <c r="CI456" s="28"/>
      <c r="CJ456" s="28"/>
      <c r="CK456" s="28"/>
      <c r="CL456" s="28"/>
      <c r="CM456" s="28"/>
      <c r="CN456" s="28"/>
      <c r="CO456" s="28"/>
      <c r="CP456" s="28"/>
      <c r="CQ456" s="28"/>
      <c r="CR456" s="28"/>
      <c r="CS456" s="28"/>
      <c r="CT456" s="28"/>
      <c r="CU456" s="28"/>
      <c r="CV456" s="28"/>
      <c r="CW456" s="28"/>
      <c r="CX456" s="28"/>
      <c r="CY456" s="28"/>
      <c r="CZ456" s="28"/>
      <c r="DA456" s="28"/>
      <c r="DB456" s="28"/>
      <c r="DC456" s="28"/>
      <c r="DD456" s="28"/>
      <c r="DE456" s="28"/>
      <c r="DF456" s="28"/>
      <c r="DG456" s="28"/>
      <c r="DH456" s="28"/>
      <c r="DI456" s="28"/>
      <c r="DJ456" s="28"/>
      <c r="DK456" s="28"/>
      <c r="DL456" s="28"/>
      <c r="DM456" s="28"/>
      <c r="DN456" s="28"/>
      <c r="DO456" s="28"/>
      <c r="DP456" s="28"/>
      <c r="DQ456" s="28"/>
      <c r="DR456" s="28"/>
      <c r="DS456" s="28"/>
      <c r="DT456" s="28"/>
      <c r="DU456" s="28"/>
      <c r="DV456" s="28"/>
      <c r="DW456" s="28"/>
      <c r="DX456" s="28"/>
      <c r="DY456" s="28"/>
      <c r="DZ456" s="28"/>
      <c r="EA456" s="28"/>
      <c r="EB456" s="28"/>
      <c r="EC456" s="28"/>
      <c r="ED456" s="28"/>
      <c r="EE456" s="28"/>
      <c r="EF456" s="28"/>
      <c r="EG456" s="28"/>
      <c r="EH456" s="28"/>
    </row>
    <row r="457" spans="1:138" x14ac:dyDescent="0.2">
      <c r="A457" s="28" t="s">
        <v>113</v>
      </c>
      <c r="B457" s="28">
        <v>45.5</v>
      </c>
      <c r="E457" s="28"/>
      <c r="F457" s="28"/>
      <c r="G457" s="28" t="s">
        <v>51</v>
      </c>
      <c r="H457" s="28">
        <v>45.5</v>
      </c>
      <c r="I457" s="28"/>
      <c r="J457" s="28">
        <v>13.854508427812421</v>
      </c>
      <c r="K457" s="28"/>
      <c r="L457" s="28"/>
      <c r="M457" s="28"/>
      <c r="N457" s="28"/>
      <c r="O457" s="28"/>
      <c r="P457" s="28"/>
      <c r="Q457" s="28"/>
      <c r="R457" s="28"/>
      <c r="S457" s="28">
        <v>14.407678006498427</v>
      </c>
      <c r="T457" s="28">
        <v>31.308827237789192</v>
      </c>
      <c r="U457" s="28">
        <v>1.6265779705671171</v>
      </c>
      <c r="V457" s="28">
        <v>28.921479688812934</v>
      </c>
      <c r="W457" s="28">
        <v>7.9042536247769819</v>
      </c>
      <c r="X457" s="2">
        <v>13.272958841184053</v>
      </c>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c r="CH457" s="28"/>
      <c r="CI457" s="28"/>
      <c r="CJ457" s="28"/>
      <c r="CK457" s="28"/>
      <c r="CL457" s="28"/>
      <c r="CM457" s="28"/>
      <c r="CN457" s="28"/>
      <c r="CO457" s="28"/>
      <c r="CP457" s="28"/>
      <c r="CQ457" s="28"/>
      <c r="CR457" s="28"/>
      <c r="CS457" s="28"/>
      <c r="CT457" s="28"/>
      <c r="CU457" s="28"/>
      <c r="CV457" s="28"/>
      <c r="CW457" s="28"/>
      <c r="CX457" s="28"/>
      <c r="CY457" s="28"/>
      <c r="CZ457" s="28"/>
      <c r="DA457" s="28"/>
      <c r="DB457" s="28"/>
      <c r="DC457" s="28"/>
      <c r="DD457" s="28"/>
      <c r="DE457" s="28"/>
      <c r="DF457" s="28"/>
      <c r="DG457" s="28"/>
      <c r="DH457" s="28"/>
      <c r="DI457" s="28"/>
      <c r="DJ457" s="28"/>
      <c r="DK457" s="28"/>
      <c r="DL457" s="28"/>
      <c r="DM457" s="28"/>
      <c r="DN457" s="28"/>
      <c r="DO457" s="28"/>
      <c r="DP457" s="28"/>
      <c r="DQ457" s="28"/>
      <c r="DR457" s="28"/>
      <c r="DS457" s="28"/>
      <c r="DT457" s="28"/>
      <c r="DU457" s="28"/>
      <c r="DV457" s="28"/>
      <c r="DW457" s="28"/>
      <c r="DX457" s="28"/>
      <c r="DY457" s="28"/>
      <c r="DZ457" s="28"/>
      <c r="EA457" s="28"/>
      <c r="EB457" s="28"/>
      <c r="EC457" s="28"/>
      <c r="ED457" s="28"/>
      <c r="EE457" s="28"/>
      <c r="EF457" s="28"/>
      <c r="EG457" s="28"/>
      <c r="EH457" s="28"/>
    </row>
    <row r="458" spans="1:138" x14ac:dyDescent="0.2">
      <c r="A458" s="28" t="s">
        <v>51</v>
      </c>
      <c r="B458" s="28">
        <v>19.5</v>
      </c>
      <c r="E458" s="28"/>
      <c r="F458" s="28"/>
      <c r="G458" s="28" t="s">
        <v>55</v>
      </c>
      <c r="H458" s="28">
        <v>19.5</v>
      </c>
      <c r="I458" s="28"/>
      <c r="J458" s="28">
        <v>5.0024616443059324</v>
      </c>
      <c r="K458" s="28"/>
      <c r="L458" s="28"/>
      <c r="M458" s="28"/>
      <c r="N458" s="28"/>
      <c r="O458" s="28"/>
      <c r="P458" s="28"/>
      <c r="Q458" s="28"/>
      <c r="R458" s="28"/>
      <c r="S458" s="28">
        <v>8.9602258279078715</v>
      </c>
      <c r="T458" s="28">
        <v>24.129213487731572</v>
      </c>
      <c r="U458" s="28">
        <v>9.7720921059598744</v>
      </c>
      <c r="V458" s="28">
        <v>12.725220412673961</v>
      </c>
      <c r="W458" s="28">
        <v>1.8283201600787737</v>
      </c>
      <c r="X458" s="2">
        <v>3.7429830051617854</v>
      </c>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c r="CH458" s="28"/>
      <c r="CI458" s="28"/>
      <c r="CJ458" s="28"/>
      <c r="CK458" s="28"/>
      <c r="CL458" s="28"/>
      <c r="CM458" s="28"/>
      <c r="CN458" s="28"/>
      <c r="CO458" s="28"/>
      <c r="CP458" s="28"/>
      <c r="CQ458" s="28"/>
      <c r="CR458" s="28"/>
      <c r="CS458" s="28"/>
      <c r="CT458" s="28"/>
      <c r="CU458" s="28"/>
      <c r="CV458" s="28"/>
      <c r="CW458" s="28"/>
      <c r="CX458" s="28"/>
      <c r="CY458" s="28"/>
      <c r="CZ458" s="28"/>
      <c r="DA458" s="28"/>
      <c r="DB458" s="28"/>
      <c r="DC458" s="28"/>
      <c r="DD458" s="28"/>
      <c r="DE458" s="28"/>
      <c r="DF458" s="28"/>
      <c r="DG458" s="28"/>
      <c r="DH458" s="28"/>
      <c r="DI458" s="28"/>
      <c r="DJ458" s="28"/>
      <c r="DK458" s="28"/>
      <c r="DL458" s="28"/>
      <c r="DM458" s="28"/>
      <c r="DN458" s="28"/>
      <c r="DO458" s="28"/>
      <c r="DP458" s="28"/>
      <c r="DQ458" s="28"/>
      <c r="DR458" s="28"/>
      <c r="DS458" s="28"/>
      <c r="DT458" s="28"/>
      <c r="DU458" s="28"/>
      <c r="DV458" s="28"/>
      <c r="DW458" s="28"/>
      <c r="DX458" s="28"/>
      <c r="DY458" s="28"/>
      <c r="DZ458" s="28"/>
      <c r="EA458" s="28"/>
      <c r="EB458" s="28"/>
      <c r="EC458" s="28"/>
      <c r="ED458" s="28"/>
      <c r="EE458" s="28"/>
      <c r="EF458" s="28"/>
      <c r="EG458" s="28"/>
      <c r="EH458" s="28"/>
    </row>
    <row r="459" spans="1:138" x14ac:dyDescent="0.2">
      <c r="A459" s="28" t="s">
        <v>55</v>
      </c>
      <c r="B459" s="28">
        <v>-14.3</v>
      </c>
      <c r="E459" s="28"/>
      <c r="F459" s="28"/>
      <c r="G459" s="28" t="s">
        <v>139</v>
      </c>
      <c r="H459" s="28">
        <v>-14.3</v>
      </c>
      <c r="I459" s="28"/>
      <c r="J459" s="28">
        <v>1.9476000331686489</v>
      </c>
      <c r="K459" s="28"/>
      <c r="L459" s="28"/>
      <c r="M459" s="28"/>
      <c r="N459" s="28"/>
      <c r="O459" s="28"/>
      <c r="P459" s="28"/>
      <c r="Q459" s="28"/>
      <c r="R459" s="28"/>
      <c r="S459" s="28">
        <v>9.7994961145196129</v>
      </c>
      <c r="T459" s="28">
        <v>6.9348507223437288</v>
      </c>
      <c r="U459" s="28">
        <v>6.0106656773913567</v>
      </c>
      <c r="V459" s="28">
        <v>4.6898195830206575</v>
      </c>
      <c r="W459" s="2">
        <v>0.43600915716115846</v>
      </c>
      <c r="X459" s="2">
        <v>1.0342844033503975</v>
      </c>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c r="CH459" s="28"/>
      <c r="CI459" s="28"/>
      <c r="CJ459" s="28"/>
      <c r="CK459" s="28"/>
      <c r="CL459" s="28"/>
      <c r="CM459" s="28"/>
      <c r="CN459" s="28"/>
      <c r="CO459" s="28"/>
      <c r="CP459" s="28"/>
      <c r="CQ459" s="28"/>
      <c r="CR459" s="28"/>
      <c r="CS459" s="28"/>
      <c r="CT459" s="28"/>
      <c r="CU459" s="28"/>
      <c r="CV459" s="28"/>
      <c r="CW459" s="28"/>
      <c r="CX459" s="28"/>
      <c r="CY459" s="28"/>
      <c r="CZ459" s="28"/>
      <c r="DA459" s="28"/>
      <c r="DB459" s="28"/>
      <c r="DC459" s="28"/>
      <c r="DD459" s="28"/>
      <c r="DE459" s="28"/>
      <c r="DF459" s="28"/>
      <c r="DG459" s="28"/>
      <c r="DH459" s="28"/>
      <c r="DI459" s="28"/>
      <c r="DJ459" s="28"/>
      <c r="DK459" s="28"/>
      <c r="DL459" s="28"/>
      <c r="DM459" s="28"/>
      <c r="DN459" s="28"/>
      <c r="DO459" s="28"/>
      <c r="DP459" s="28"/>
      <c r="DQ459" s="28"/>
      <c r="DR459" s="28"/>
      <c r="DS459" s="28"/>
      <c r="DT459" s="28"/>
      <c r="DU459" s="28"/>
      <c r="DV459" s="28"/>
      <c r="DW459" s="28"/>
      <c r="DX459" s="28"/>
      <c r="DY459" s="28"/>
      <c r="DZ459" s="28"/>
      <c r="EA459" s="28"/>
      <c r="EB459" s="28"/>
      <c r="EC459" s="28"/>
      <c r="ED459" s="28"/>
      <c r="EE459" s="28"/>
      <c r="EF459" s="28"/>
      <c r="EG459" s="28"/>
      <c r="EH459" s="28"/>
    </row>
    <row r="460" spans="1:138" x14ac:dyDescent="0.2">
      <c r="A460" s="28" t="s">
        <v>139</v>
      </c>
      <c r="B460" s="28">
        <v>-40.700000000000003</v>
      </c>
      <c r="E460" s="28"/>
      <c r="F460" s="28"/>
      <c r="G460" s="28" t="s">
        <v>37</v>
      </c>
      <c r="H460" s="28">
        <v>-40.700000000000003</v>
      </c>
      <c r="I460" s="28"/>
      <c r="J460" s="28">
        <v>2.1997256325101491</v>
      </c>
      <c r="K460" s="28"/>
      <c r="L460" s="28"/>
      <c r="M460" s="28"/>
      <c r="N460" s="28"/>
      <c r="O460" s="28"/>
      <c r="P460" s="28"/>
      <c r="Q460" s="28"/>
      <c r="R460" s="28"/>
      <c r="S460" s="28">
        <v>7.0445357360032697</v>
      </c>
      <c r="T460" s="28">
        <v>6.7828484015193675</v>
      </c>
      <c r="U460" s="28">
        <v>5.3280657097749673</v>
      </c>
      <c r="V460" s="28">
        <v>4.1879236182513271</v>
      </c>
      <c r="W460" s="2">
        <v>0.46920422169722659</v>
      </c>
      <c r="X460" s="2">
        <v>0.81686270846665121</v>
      </c>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c r="CH460" s="28"/>
      <c r="CI460" s="28"/>
      <c r="CJ460" s="28"/>
      <c r="CK460" s="28"/>
      <c r="CL460" s="28"/>
      <c r="CM460" s="28"/>
      <c r="CN460" s="28"/>
      <c r="CO460" s="28"/>
      <c r="CP460" s="28"/>
      <c r="CQ460" s="28"/>
      <c r="CR460" s="28"/>
      <c r="CS460" s="28"/>
      <c r="CT460" s="28"/>
      <c r="CU460" s="28"/>
      <c r="CV460" s="28"/>
      <c r="CW460" s="28"/>
      <c r="CX460" s="28"/>
      <c r="CY460" s="28"/>
      <c r="CZ460" s="28"/>
      <c r="DA460" s="28"/>
      <c r="DB460" s="28"/>
      <c r="DC460" s="28"/>
      <c r="DD460" s="28"/>
      <c r="DE460" s="28"/>
      <c r="DF460" s="28"/>
      <c r="DG460" s="28"/>
      <c r="DH460" s="28"/>
      <c r="DI460" s="28"/>
      <c r="DJ460" s="28"/>
      <c r="DK460" s="28"/>
      <c r="DL460" s="28"/>
      <c r="DM460" s="28"/>
      <c r="DN460" s="28"/>
      <c r="DO460" s="28"/>
      <c r="DP460" s="28"/>
      <c r="DQ460" s="28"/>
      <c r="DR460" s="28"/>
      <c r="DS460" s="28"/>
      <c r="DT460" s="28"/>
      <c r="DU460" s="28"/>
      <c r="DV460" s="28"/>
      <c r="DW460" s="28"/>
      <c r="DX460" s="28"/>
      <c r="DY460" s="28"/>
      <c r="DZ460" s="28"/>
      <c r="EA460" s="28"/>
      <c r="EB460" s="28"/>
      <c r="EC460" s="28"/>
      <c r="ED460" s="28"/>
      <c r="EE460" s="28"/>
      <c r="EF460" s="28"/>
      <c r="EG460" s="28"/>
      <c r="EH460" s="28"/>
    </row>
    <row r="461" spans="1:138" x14ac:dyDescent="0.2">
      <c r="A461" s="28" t="s">
        <v>37</v>
      </c>
      <c r="B461" s="28">
        <v>-90</v>
      </c>
      <c r="E461" s="28"/>
      <c r="F461" s="28"/>
      <c r="G461" s="28"/>
      <c r="H461" s="28">
        <v>-90</v>
      </c>
      <c r="I461" s="28"/>
      <c r="J461" s="28">
        <v>2.7513664789951111</v>
      </c>
      <c r="K461" s="28"/>
      <c r="L461" s="28"/>
      <c r="M461" s="28"/>
      <c r="N461" s="28"/>
      <c r="O461" s="28"/>
      <c r="P461" s="28"/>
      <c r="Q461" s="28"/>
      <c r="R461" s="28"/>
      <c r="S461" s="28">
        <v>10.26396270654806</v>
      </c>
      <c r="T461" s="28">
        <v>6.7660627495618328</v>
      </c>
      <c r="U461" s="28">
        <v>4.9777383205506887</v>
      </c>
      <c r="V461" s="28">
        <v>5.1909965067329882</v>
      </c>
      <c r="W461" s="2">
        <v>1.5451356035184207</v>
      </c>
      <c r="X461" s="2">
        <v>1.9581430630552774</v>
      </c>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c r="CH461" s="28"/>
      <c r="CI461" s="28"/>
      <c r="CJ461" s="28"/>
      <c r="CK461" s="28"/>
      <c r="CL461" s="28"/>
      <c r="CM461" s="28"/>
      <c r="CN461" s="28"/>
      <c r="CO461" s="28"/>
      <c r="CP461" s="28"/>
      <c r="CQ461" s="28"/>
      <c r="CR461" s="28"/>
      <c r="CS461" s="28"/>
      <c r="CT461" s="28"/>
      <c r="CU461" s="28"/>
      <c r="CV461" s="28"/>
      <c r="CW461" s="28"/>
      <c r="CX461" s="28"/>
      <c r="CY461" s="28"/>
      <c r="CZ461" s="28"/>
      <c r="DA461" s="28"/>
      <c r="DB461" s="28"/>
      <c r="DC461" s="28"/>
      <c r="DD461" s="28"/>
      <c r="DE461" s="28"/>
      <c r="DF461" s="28"/>
      <c r="DG461" s="28"/>
      <c r="DH461" s="28"/>
      <c r="DI461" s="28"/>
      <c r="DJ461" s="28"/>
      <c r="DK461" s="28"/>
      <c r="DL461" s="28"/>
      <c r="DM461" s="28"/>
      <c r="DN461" s="28"/>
      <c r="DO461" s="28"/>
      <c r="DP461" s="28"/>
      <c r="DQ461" s="28"/>
      <c r="DR461" s="28"/>
      <c r="DS461" s="28"/>
      <c r="DT461" s="28"/>
      <c r="DU461" s="28"/>
      <c r="DV461" s="28"/>
      <c r="DW461" s="28"/>
      <c r="DX461" s="28"/>
      <c r="DY461" s="28"/>
      <c r="DZ461" s="28"/>
      <c r="EA461" s="28"/>
      <c r="EB461" s="28"/>
      <c r="EC461" s="28"/>
      <c r="ED461" s="28"/>
      <c r="EE461" s="28"/>
      <c r="EF461" s="28"/>
      <c r="EG461" s="28"/>
      <c r="EH461" s="28"/>
    </row>
    <row r="462" spans="1:138" x14ac:dyDescent="0.2">
      <c r="A462" s="28"/>
      <c r="B462" s="28"/>
      <c r="C462" s="28"/>
      <c r="D462" s="28"/>
      <c r="E462" s="28"/>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c r="AM462" s="33"/>
      <c r="AN462" s="33"/>
      <c r="AO462" s="33"/>
      <c r="AP462" s="28"/>
      <c r="AQ462" s="28"/>
      <c r="AR462" s="28"/>
      <c r="AS462" s="28"/>
      <c r="AT462" s="33"/>
      <c r="AU462" s="33"/>
      <c r="AV462" s="33"/>
      <c r="AW462" s="33"/>
      <c r="AX462" s="33"/>
      <c r="AY462" s="33"/>
      <c r="AZ462" s="33"/>
      <c r="BA462" s="33"/>
      <c r="BB462" s="28"/>
      <c r="BC462" s="28"/>
      <c r="BD462" s="28"/>
      <c r="BE462" s="28"/>
      <c r="BF462" s="28"/>
      <c r="BG462" s="28"/>
      <c r="BH462" s="28"/>
      <c r="BI462" s="28"/>
      <c r="BJ462" s="28"/>
      <c r="BK462" s="28"/>
      <c r="BL462" s="33"/>
      <c r="BM462" s="33"/>
      <c r="BN462" s="33"/>
      <c r="BO462" s="33"/>
      <c r="BP462" s="33"/>
      <c r="BQ462" s="33"/>
      <c r="BR462" s="33"/>
      <c r="BS462" s="33"/>
      <c r="BT462" s="28"/>
      <c r="BU462" s="28"/>
      <c r="BV462" s="28"/>
      <c r="BW462" s="28"/>
      <c r="BX462" s="28"/>
      <c r="BY462" s="28"/>
      <c r="BZ462" s="28"/>
      <c r="CA462" s="28"/>
      <c r="CB462" s="28"/>
      <c r="CC462" s="28"/>
      <c r="CD462" s="33"/>
      <c r="CE462" s="33"/>
      <c r="CF462" s="33"/>
      <c r="CG462" s="33"/>
      <c r="CH462" s="33"/>
      <c r="CI462" s="33"/>
      <c r="CJ462" s="33"/>
      <c r="CK462" s="33"/>
      <c r="CL462" s="28"/>
      <c r="CM462" s="28"/>
      <c r="CN462" s="28"/>
      <c r="CO462" s="28"/>
      <c r="CP462" s="28"/>
      <c r="CQ462" s="28"/>
      <c r="CR462" s="28"/>
      <c r="CS462" s="28"/>
      <c r="CT462" s="28"/>
      <c r="CU462" s="28"/>
      <c r="CV462" s="33"/>
      <c r="CW462" s="33"/>
      <c r="CX462" s="33"/>
      <c r="CY462" s="33"/>
      <c r="CZ462" s="33"/>
      <c r="DA462" s="33"/>
      <c r="DB462" s="33"/>
      <c r="DC462" s="33"/>
      <c r="DD462" s="28"/>
      <c r="DE462" s="28"/>
      <c r="DF462" s="28"/>
      <c r="DG462" s="28"/>
      <c r="DH462" s="28"/>
      <c r="DI462" s="28"/>
      <c r="DJ462" s="28"/>
      <c r="DK462" s="28"/>
      <c r="DL462" s="28"/>
      <c r="DM462" s="28"/>
      <c r="DN462" s="28"/>
      <c r="DO462" s="28"/>
      <c r="DP462" s="28"/>
      <c r="DQ462" s="28"/>
      <c r="DR462" s="28"/>
      <c r="DS462" s="28"/>
      <c r="DT462" s="28"/>
      <c r="DU462" s="28"/>
      <c r="DV462" s="28"/>
      <c r="DW462" s="28"/>
      <c r="DX462" s="28"/>
      <c r="DY462" s="28"/>
      <c r="DZ462" s="28"/>
      <c r="EA462" s="28"/>
      <c r="EB462" s="28"/>
      <c r="EC462" s="28"/>
      <c r="ED462" s="28"/>
      <c r="EE462" s="28"/>
      <c r="EF462" s="28"/>
      <c r="EG462" s="28"/>
      <c r="EH462" s="28"/>
    </row>
    <row r="463" spans="1:138" x14ac:dyDescent="0.2">
      <c r="B463" s="28"/>
      <c r="C463" s="28"/>
      <c r="D463" s="28"/>
      <c r="E463" s="28"/>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c r="AM463" s="33"/>
      <c r="AN463" s="33"/>
      <c r="AO463" s="33"/>
      <c r="AP463" s="28"/>
      <c r="AQ463" s="28"/>
      <c r="AR463" s="28"/>
      <c r="AS463" s="28"/>
      <c r="AT463" s="33"/>
      <c r="AU463" s="33"/>
      <c r="AV463" s="33"/>
      <c r="AW463" s="33"/>
      <c r="AX463" s="33"/>
      <c r="AY463" s="33"/>
      <c r="AZ463" s="33"/>
      <c r="BA463" s="33"/>
      <c r="BB463" s="28"/>
      <c r="BC463" s="28"/>
      <c r="BD463" s="28"/>
      <c r="BE463" s="28"/>
      <c r="BF463" s="28"/>
      <c r="BG463" s="28"/>
      <c r="BH463" s="28"/>
      <c r="BI463" s="28"/>
      <c r="BJ463" s="28"/>
      <c r="BK463" s="28"/>
      <c r="BL463" s="33"/>
      <c r="BM463" s="33"/>
      <c r="BN463" s="33"/>
      <c r="BO463" s="33"/>
      <c r="BP463" s="33"/>
      <c r="BQ463" s="33"/>
      <c r="BR463" s="33"/>
      <c r="BS463" s="33"/>
      <c r="BT463" s="28"/>
      <c r="BU463" s="28"/>
      <c r="BV463" s="28"/>
      <c r="BW463" s="28"/>
      <c r="BX463" s="28"/>
      <c r="BY463" s="28"/>
      <c r="BZ463" s="28"/>
      <c r="CA463" s="28"/>
      <c r="CB463" s="28"/>
      <c r="CC463" s="28"/>
      <c r="CD463" s="33"/>
      <c r="CE463" s="33"/>
      <c r="CF463" s="33"/>
      <c r="CG463" s="33"/>
      <c r="CH463" s="33"/>
      <c r="CI463" s="33"/>
      <c r="CJ463" s="33"/>
      <c r="CK463" s="33"/>
      <c r="CL463" s="28"/>
      <c r="CM463" s="28"/>
      <c r="CN463" s="28"/>
      <c r="CO463" s="28"/>
      <c r="CP463" s="28"/>
      <c r="CQ463" s="28"/>
      <c r="CR463" s="28"/>
      <c r="CS463" s="28"/>
      <c r="CT463" s="28"/>
      <c r="CU463" s="28"/>
      <c r="CV463" s="33"/>
      <c r="CW463" s="33"/>
      <c r="CX463" s="33"/>
      <c r="CY463" s="33"/>
      <c r="CZ463" s="33"/>
      <c r="DA463" s="33"/>
      <c r="DB463" s="33"/>
      <c r="DC463" s="33"/>
      <c r="DD463" s="28"/>
      <c r="DE463" s="28"/>
      <c r="DF463" s="28"/>
      <c r="DG463" s="28"/>
      <c r="DH463" s="28"/>
      <c r="DI463" s="28"/>
      <c r="DJ463" s="28"/>
      <c r="DK463" s="28"/>
      <c r="DL463" s="28"/>
      <c r="DM463" s="28"/>
      <c r="DN463" s="28"/>
      <c r="DO463" s="28"/>
      <c r="DP463" s="28"/>
      <c r="DQ463" s="28"/>
      <c r="DR463" s="28"/>
      <c r="DS463" s="28"/>
      <c r="DT463" s="28"/>
      <c r="DU463" s="28"/>
      <c r="DV463" s="28"/>
      <c r="DW463" s="28"/>
      <c r="DX463" s="28"/>
      <c r="DY463" s="28"/>
      <c r="DZ463" s="28"/>
      <c r="EA463" s="28"/>
      <c r="EB463" s="28"/>
      <c r="EC463" s="28"/>
      <c r="ED463" s="28"/>
      <c r="EE463" s="28"/>
      <c r="EF463" s="28"/>
      <c r="EG463" s="28"/>
      <c r="EH463" s="28"/>
    </row>
    <row r="464" spans="1:138" x14ac:dyDescent="0.2">
      <c r="A464" s="28" t="s">
        <v>138</v>
      </c>
      <c r="B464" s="28" t="s">
        <v>42</v>
      </c>
      <c r="E464" s="28"/>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c r="AM464" s="33"/>
      <c r="AN464" s="33"/>
      <c r="AO464" s="33"/>
      <c r="AP464" s="28"/>
      <c r="AQ464" s="28"/>
      <c r="AR464" s="28"/>
      <c r="AS464" s="28"/>
      <c r="AT464" s="33"/>
      <c r="AU464" s="33"/>
      <c r="AV464" s="33"/>
      <c r="AW464" s="33"/>
      <c r="AX464" s="33"/>
      <c r="AY464" s="33"/>
      <c r="AZ464" s="33"/>
      <c r="BA464" s="33"/>
      <c r="BB464" s="28"/>
      <c r="BC464" s="28"/>
      <c r="BD464" s="28"/>
      <c r="BE464" s="28"/>
      <c r="BF464" s="28"/>
      <c r="BG464" s="28"/>
      <c r="BH464" s="28"/>
      <c r="BI464" s="28"/>
      <c r="BJ464" s="28"/>
      <c r="BK464" s="28"/>
      <c r="BL464" s="33"/>
      <c r="BM464" s="33"/>
      <c r="BN464" s="33"/>
      <c r="BO464" s="33"/>
      <c r="BP464" s="33"/>
      <c r="BQ464" s="33"/>
      <c r="BR464" s="33"/>
      <c r="BS464" s="33"/>
      <c r="BT464" s="28"/>
      <c r="BU464" s="28"/>
      <c r="BV464" s="28"/>
      <c r="BW464" s="28"/>
      <c r="BX464" s="28"/>
      <c r="BY464" s="28"/>
      <c r="BZ464" s="28"/>
      <c r="CA464" s="28"/>
      <c r="CB464" s="28"/>
      <c r="CC464" s="28"/>
      <c r="CD464" s="33"/>
      <c r="CE464" s="33"/>
      <c r="CF464" s="33"/>
      <c r="CG464" s="33"/>
      <c r="CH464" s="33"/>
      <c r="CI464" s="33"/>
      <c r="CJ464" s="33"/>
      <c r="CK464" s="33"/>
      <c r="CL464" s="28"/>
      <c r="CM464" s="28"/>
      <c r="CN464" s="28"/>
      <c r="CO464" s="28"/>
      <c r="CP464" s="28"/>
      <c r="CQ464" s="28"/>
      <c r="CR464" s="28"/>
      <c r="CS464" s="28"/>
      <c r="CT464" s="28"/>
      <c r="CU464" s="28"/>
      <c r="CV464" s="33"/>
      <c r="CW464" s="33"/>
      <c r="CX464" s="33"/>
      <c r="CY464" s="33"/>
      <c r="CZ464" s="33"/>
      <c r="DA464" s="33"/>
      <c r="DB464" s="33"/>
      <c r="DC464" s="33"/>
      <c r="DD464" s="28"/>
      <c r="DE464" s="28"/>
      <c r="DF464" s="28"/>
      <c r="DG464" s="28"/>
      <c r="DH464" s="28"/>
      <c r="DI464" s="28"/>
      <c r="DJ464" s="28"/>
      <c r="DK464" s="28"/>
      <c r="DL464" s="28"/>
      <c r="DM464" s="28"/>
      <c r="DN464" s="28"/>
      <c r="DO464" s="28"/>
      <c r="DP464" s="28"/>
      <c r="DQ464" s="28"/>
      <c r="DR464" s="28"/>
      <c r="DS464" s="28"/>
      <c r="DT464" s="28"/>
      <c r="DU464" s="28"/>
      <c r="DV464" s="28"/>
      <c r="DW464" s="28"/>
      <c r="DX464" s="28"/>
      <c r="DY464" s="28"/>
      <c r="DZ464" s="28"/>
      <c r="EA464" s="28"/>
      <c r="EB464" s="28"/>
      <c r="EC464" s="28"/>
      <c r="ED464" s="28"/>
      <c r="EE464" s="28"/>
      <c r="EF464" s="28"/>
      <c r="EG464" s="28"/>
      <c r="EH464" s="28"/>
    </row>
    <row r="465" spans="1:138" x14ac:dyDescent="0.2">
      <c r="A465" s="28" t="s">
        <v>45</v>
      </c>
      <c r="B465" s="28">
        <v>71.3</v>
      </c>
      <c r="E465" s="28"/>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33"/>
      <c r="AM465" s="33"/>
      <c r="AN465" s="33"/>
      <c r="AO465" s="33"/>
      <c r="AP465" s="28"/>
      <c r="AQ465" s="28"/>
      <c r="AR465" s="28"/>
      <c r="AS465" s="28"/>
      <c r="AT465" s="33"/>
      <c r="AU465" s="33"/>
      <c r="AV465" s="33"/>
      <c r="AW465" s="33"/>
      <c r="AX465" s="33"/>
      <c r="AY465" s="33"/>
      <c r="AZ465" s="33"/>
      <c r="BA465" s="33"/>
      <c r="BB465" s="28"/>
      <c r="BC465" s="28"/>
      <c r="BD465" s="28"/>
      <c r="BE465" s="28"/>
      <c r="BF465" s="28"/>
      <c r="BG465" s="28"/>
      <c r="BH465" s="28"/>
      <c r="BI465" s="28"/>
      <c r="BJ465" s="28"/>
      <c r="BK465" s="28"/>
      <c r="BL465" s="33"/>
      <c r="BM465" s="33"/>
      <c r="BN465" s="33"/>
      <c r="BO465" s="33"/>
      <c r="BP465" s="33"/>
      <c r="BQ465" s="33"/>
      <c r="BR465" s="33"/>
      <c r="BS465" s="33"/>
      <c r="BT465" s="28"/>
      <c r="BU465" s="28"/>
      <c r="BV465" s="28"/>
      <c r="BW465" s="28"/>
      <c r="BX465" s="28"/>
      <c r="BY465" s="28"/>
      <c r="BZ465" s="28"/>
      <c r="CA465" s="28"/>
      <c r="CB465" s="28"/>
      <c r="CC465" s="28"/>
      <c r="CD465" s="33"/>
      <c r="CE465" s="33"/>
      <c r="CF465" s="33"/>
      <c r="CG465" s="33"/>
      <c r="CH465" s="33"/>
      <c r="CI465" s="33"/>
      <c r="CJ465" s="33"/>
      <c r="CK465" s="33"/>
      <c r="CL465" s="28"/>
      <c r="CM465" s="28"/>
      <c r="CN465" s="28"/>
      <c r="CO465" s="28"/>
      <c r="CP465" s="28"/>
      <c r="CQ465" s="28"/>
      <c r="CR465" s="28"/>
      <c r="CS465" s="28"/>
      <c r="CT465" s="28"/>
      <c r="CU465" s="28"/>
      <c r="CV465" s="33"/>
      <c r="CW465" s="33"/>
      <c r="CX465" s="33"/>
      <c r="CY465" s="33"/>
      <c r="CZ465" s="33"/>
      <c r="DA465" s="33"/>
      <c r="DB465" s="33"/>
      <c r="DC465" s="33"/>
      <c r="DD465" s="28"/>
      <c r="DE465" s="28"/>
      <c r="DF465" s="28"/>
      <c r="DG465" s="28"/>
      <c r="DH465" s="28"/>
      <c r="DI465" s="28"/>
      <c r="DJ465" s="28"/>
      <c r="DK465" s="28"/>
      <c r="DL465" s="28"/>
      <c r="DM465" s="28"/>
      <c r="DN465" s="28"/>
      <c r="DO465" s="28"/>
      <c r="DP465" s="28"/>
      <c r="DQ465" s="28"/>
      <c r="DR465" s="28"/>
      <c r="DS465" s="28"/>
      <c r="DT465" s="28"/>
      <c r="DU465" s="28"/>
      <c r="DV465" s="28"/>
      <c r="DW465" s="28"/>
      <c r="DX465" s="28"/>
      <c r="DY465" s="28"/>
      <c r="DZ465" s="28"/>
      <c r="EA465" s="28"/>
      <c r="EB465" s="28"/>
      <c r="EC465" s="28"/>
      <c r="ED465" s="28"/>
      <c r="EE465" s="28"/>
      <c r="EF465" s="28"/>
      <c r="EG465" s="28"/>
      <c r="EH465" s="28"/>
    </row>
    <row r="466" spans="1:138" x14ac:dyDescent="0.2">
      <c r="A466" s="28" t="s">
        <v>113</v>
      </c>
      <c r="B466" s="28">
        <v>45.5</v>
      </c>
      <c r="E466" s="28"/>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3"/>
      <c r="AP466" s="28"/>
      <c r="AQ466" s="28"/>
      <c r="AR466" s="28"/>
      <c r="AS466" s="28"/>
      <c r="AT466" s="33"/>
      <c r="AU466" s="33"/>
      <c r="AV466" s="33"/>
      <c r="AW466" s="33"/>
      <c r="AX466" s="33"/>
      <c r="AY466" s="33"/>
      <c r="AZ466" s="33"/>
      <c r="BA466" s="33"/>
      <c r="BB466" s="28"/>
      <c r="BC466" s="28"/>
      <c r="BD466" s="28"/>
      <c r="BE466" s="28"/>
      <c r="BF466" s="28"/>
      <c r="BG466" s="28"/>
      <c r="BH466" s="28"/>
      <c r="BI466" s="28"/>
      <c r="BJ466" s="28"/>
      <c r="BK466" s="28"/>
      <c r="BL466" s="33"/>
      <c r="BM466" s="33"/>
      <c r="BN466" s="33"/>
      <c r="BO466" s="33"/>
      <c r="BP466" s="33"/>
      <c r="BQ466" s="33"/>
      <c r="BR466" s="33"/>
      <c r="BS466" s="33"/>
      <c r="BT466" s="28"/>
      <c r="BU466" s="28"/>
      <c r="BV466" s="28"/>
      <c r="BW466" s="28"/>
      <c r="BX466" s="28"/>
      <c r="BY466" s="28"/>
      <c r="BZ466" s="28"/>
      <c r="CA466" s="28"/>
      <c r="CB466" s="28"/>
      <c r="CC466" s="28"/>
      <c r="CD466" s="33"/>
      <c r="CE466" s="33"/>
      <c r="CF466" s="33"/>
      <c r="CG466" s="33"/>
      <c r="CH466" s="33"/>
      <c r="CI466" s="33"/>
      <c r="CJ466" s="33"/>
      <c r="CK466" s="33"/>
      <c r="CL466" s="28"/>
      <c r="CM466" s="28"/>
      <c r="CN466" s="28"/>
      <c r="CO466" s="28"/>
      <c r="CP466" s="28"/>
      <c r="CQ466" s="28"/>
      <c r="CR466" s="28"/>
      <c r="CS466" s="28"/>
      <c r="CT466" s="28"/>
      <c r="CU466" s="28"/>
      <c r="CV466" s="33"/>
      <c r="CW466" s="33"/>
      <c r="CX466" s="33"/>
      <c r="CY466" s="33"/>
      <c r="CZ466" s="33"/>
      <c r="DA466" s="33"/>
      <c r="DB466" s="33"/>
      <c r="DC466" s="33"/>
      <c r="DD466" s="28"/>
      <c r="DE466" s="28"/>
      <c r="DF466" s="28"/>
      <c r="DG466" s="28"/>
      <c r="DH466" s="28"/>
      <c r="DI466" s="28"/>
      <c r="DJ466" s="28"/>
      <c r="DK466" s="28"/>
      <c r="DL466" s="28"/>
      <c r="DM466" s="28"/>
      <c r="DN466" s="28"/>
      <c r="DO466" s="28"/>
      <c r="DP466" s="28"/>
      <c r="DQ466" s="28"/>
      <c r="DR466" s="28"/>
      <c r="DS466" s="28"/>
      <c r="DT466" s="28"/>
      <c r="DU466" s="28"/>
      <c r="DV466" s="28"/>
      <c r="DW466" s="28"/>
      <c r="DX466" s="28"/>
      <c r="DY466" s="28"/>
      <c r="DZ466" s="28"/>
      <c r="EA466" s="28"/>
      <c r="EB466" s="28"/>
      <c r="EC466" s="28"/>
      <c r="ED466" s="28"/>
      <c r="EE466" s="28"/>
      <c r="EF466" s="28"/>
      <c r="EG466" s="28"/>
      <c r="EH466" s="28"/>
    </row>
    <row r="467" spans="1:138" x14ac:dyDescent="0.2">
      <c r="A467" s="28" t="s">
        <v>51</v>
      </c>
      <c r="B467" s="28">
        <v>19.5</v>
      </c>
      <c r="E467" s="28"/>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c r="AM467" s="33"/>
      <c r="AN467" s="33"/>
      <c r="AO467" s="33"/>
      <c r="AP467" s="28"/>
      <c r="AQ467" s="28"/>
      <c r="AR467" s="28"/>
      <c r="AS467" s="28"/>
      <c r="AT467" s="33"/>
      <c r="AU467" s="33"/>
      <c r="AV467" s="33"/>
      <c r="AW467" s="33"/>
      <c r="AX467" s="33"/>
      <c r="AY467" s="33"/>
      <c r="AZ467" s="33"/>
      <c r="BA467" s="33"/>
      <c r="BB467" s="28"/>
      <c r="BC467" s="28"/>
      <c r="BD467" s="28"/>
      <c r="BE467" s="28"/>
      <c r="BF467" s="28"/>
      <c r="BG467" s="28"/>
      <c r="BH467" s="28"/>
      <c r="BI467" s="28"/>
      <c r="BJ467" s="28"/>
      <c r="BK467" s="28"/>
      <c r="BL467" s="33"/>
      <c r="BM467" s="33"/>
      <c r="BN467" s="33"/>
      <c r="BO467" s="33"/>
      <c r="BP467" s="33"/>
      <c r="BQ467" s="33"/>
      <c r="BR467" s="33"/>
      <c r="BS467" s="33"/>
      <c r="BT467" s="28"/>
      <c r="BU467" s="28"/>
      <c r="BV467" s="28"/>
      <c r="BW467" s="28"/>
      <c r="BX467" s="28"/>
      <c r="BY467" s="28"/>
      <c r="BZ467" s="28"/>
      <c r="CA467" s="28"/>
      <c r="CB467" s="28"/>
      <c r="CC467" s="28"/>
      <c r="CD467" s="33"/>
      <c r="CE467" s="33"/>
      <c r="CF467" s="33"/>
      <c r="CG467" s="33"/>
      <c r="CH467" s="33"/>
      <c r="CI467" s="33"/>
      <c r="CJ467" s="33"/>
      <c r="CK467" s="33"/>
      <c r="CL467" s="28"/>
      <c r="CM467" s="28"/>
      <c r="CN467" s="28"/>
      <c r="CO467" s="28"/>
      <c r="CP467" s="28"/>
      <c r="CQ467" s="28"/>
      <c r="CR467" s="28"/>
      <c r="CS467" s="28"/>
      <c r="CT467" s="28"/>
      <c r="CU467" s="28"/>
      <c r="CV467" s="33"/>
      <c r="CW467" s="33"/>
      <c r="CX467" s="33"/>
      <c r="CY467" s="33"/>
      <c r="CZ467" s="33"/>
      <c r="DA467" s="33"/>
      <c r="DB467" s="33"/>
      <c r="DC467" s="33"/>
      <c r="DD467" s="28"/>
      <c r="DE467" s="28"/>
      <c r="DF467" s="28"/>
      <c r="DG467" s="28"/>
      <c r="DH467" s="28"/>
      <c r="DI467" s="28"/>
      <c r="DJ467" s="28"/>
      <c r="DK467" s="28"/>
      <c r="DL467" s="28"/>
      <c r="DM467" s="28"/>
      <c r="DN467" s="28"/>
      <c r="DO467" s="28"/>
      <c r="DP467" s="28"/>
      <c r="DQ467" s="28"/>
      <c r="DR467" s="28"/>
      <c r="DS467" s="28"/>
      <c r="DT467" s="28"/>
      <c r="DU467" s="28"/>
      <c r="DV467" s="28"/>
      <c r="DW467" s="28"/>
      <c r="DX467" s="28"/>
      <c r="DY467" s="28"/>
      <c r="DZ467" s="28"/>
      <c r="EA467" s="28"/>
      <c r="EB467" s="28"/>
      <c r="EC467" s="28"/>
      <c r="ED467" s="28"/>
      <c r="EE467" s="28"/>
      <c r="EF467" s="28"/>
      <c r="EG467" s="28"/>
      <c r="EH467" s="28"/>
    </row>
    <row r="468" spans="1:138" x14ac:dyDescent="0.2">
      <c r="A468" s="28" t="s">
        <v>55</v>
      </c>
      <c r="B468" s="28">
        <v>-14.3</v>
      </c>
      <c r="E468" s="28"/>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c r="AM468" s="33"/>
      <c r="AN468" s="33"/>
      <c r="AO468" s="33"/>
      <c r="AP468" s="28"/>
      <c r="AQ468" s="28"/>
      <c r="AR468" s="28"/>
      <c r="AS468" s="28"/>
      <c r="AT468" s="33"/>
      <c r="AU468" s="33"/>
      <c r="AV468" s="33"/>
      <c r="AW468" s="33"/>
      <c r="AX468" s="33"/>
      <c r="AY468" s="33"/>
      <c r="AZ468" s="33"/>
      <c r="BA468" s="33"/>
      <c r="BB468" s="28"/>
      <c r="BC468" s="28"/>
      <c r="BD468" s="28"/>
      <c r="BE468" s="28"/>
      <c r="BF468" s="28"/>
      <c r="BG468" s="28"/>
      <c r="BH468" s="28"/>
      <c r="BI468" s="28"/>
      <c r="BJ468" s="28"/>
      <c r="BK468" s="28"/>
      <c r="BL468" s="33"/>
      <c r="BM468" s="33"/>
      <c r="BN468" s="33"/>
      <c r="BO468" s="33"/>
      <c r="BP468" s="33"/>
      <c r="BQ468" s="33"/>
      <c r="BR468" s="33"/>
      <c r="BS468" s="33"/>
      <c r="BT468" s="28"/>
      <c r="BU468" s="28"/>
      <c r="BV468" s="28"/>
      <c r="BW468" s="28"/>
      <c r="BX468" s="28"/>
      <c r="BY468" s="28"/>
      <c r="BZ468" s="28"/>
      <c r="CA468" s="28"/>
      <c r="CB468" s="28"/>
      <c r="CC468" s="28"/>
      <c r="CD468" s="33"/>
      <c r="CE468" s="33"/>
      <c r="CF468" s="33"/>
      <c r="CG468" s="33"/>
      <c r="CH468" s="33"/>
      <c r="CI468" s="33"/>
      <c r="CJ468" s="33"/>
      <c r="CK468" s="33"/>
      <c r="CL468" s="28"/>
      <c r="CM468" s="28"/>
      <c r="CN468" s="28"/>
      <c r="CO468" s="28"/>
      <c r="CP468" s="28"/>
      <c r="CQ468" s="28"/>
      <c r="CR468" s="28"/>
      <c r="CS468" s="28"/>
      <c r="CT468" s="28"/>
      <c r="CU468" s="28"/>
      <c r="CV468" s="33"/>
      <c r="CW468" s="33"/>
      <c r="CX468" s="33"/>
      <c r="CY468" s="33"/>
      <c r="CZ468" s="33"/>
      <c r="DA468" s="33"/>
      <c r="DB468" s="33"/>
      <c r="DC468" s="33"/>
      <c r="DD468" s="28"/>
      <c r="DE468" s="28"/>
      <c r="DF468" s="28"/>
      <c r="DG468" s="28"/>
      <c r="DH468" s="28"/>
      <c r="DI468" s="28"/>
      <c r="DJ468" s="28"/>
      <c r="DK468" s="28"/>
      <c r="DL468" s="28"/>
      <c r="DM468" s="28"/>
      <c r="DN468" s="28"/>
      <c r="DO468" s="28"/>
      <c r="DP468" s="28"/>
      <c r="DQ468" s="28"/>
      <c r="DR468" s="28"/>
      <c r="DS468" s="28"/>
      <c r="DT468" s="28"/>
      <c r="DU468" s="28"/>
      <c r="DV468" s="28"/>
      <c r="DW468" s="28"/>
      <c r="DX468" s="28"/>
      <c r="DY468" s="28"/>
      <c r="DZ468" s="28"/>
      <c r="EA468" s="28"/>
      <c r="EB468" s="28"/>
      <c r="EC468" s="28"/>
      <c r="ED468" s="28"/>
      <c r="EE468" s="28"/>
      <c r="EF468" s="28"/>
      <c r="EG468" s="28"/>
      <c r="EH468" s="28"/>
    </row>
    <row r="469" spans="1:138" x14ac:dyDescent="0.2">
      <c r="A469" s="28" t="s">
        <v>139</v>
      </c>
      <c r="B469" s="28">
        <v>-40.700000000000003</v>
      </c>
      <c r="E469" s="28"/>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c r="AM469" s="33"/>
      <c r="AN469" s="33"/>
      <c r="AO469" s="33"/>
      <c r="AP469" s="28"/>
      <c r="AQ469" s="28"/>
      <c r="AR469" s="28"/>
      <c r="AS469" s="28"/>
      <c r="AT469" s="33"/>
      <c r="AU469" s="33"/>
      <c r="AV469" s="33"/>
      <c r="AW469" s="33"/>
      <c r="AX469" s="33"/>
      <c r="AY469" s="33"/>
      <c r="AZ469" s="33"/>
      <c r="BA469" s="33"/>
      <c r="BB469" s="28"/>
      <c r="BC469" s="28"/>
      <c r="BD469" s="28"/>
      <c r="BE469" s="28"/>
      <c r="BF469" s="28"/>
      <c r="BG469" s="28"/>
      <c r="BH469" s="28"/>
      <c r="BI469" s="28"/>
      <c r="BJ469" s="28"/>
      <c r="BK469" s="28"/>
      <c r="BL469" s="33"/>
      <c r="BM469" s="33"/>
      <c r="BN469" s="33"/>
      <c r="BO469" s="33"/>
      <c r="BP469" s="33"/>
      <c r="BQ469" s="33"/>
      <c r="BR469" s="33"/>
      <c r="BS469" s="33"/>
      <c r="BT469" s="28"/>
      <c r="BU469" s="28"/>
      <c r="BV469" s="28"/>
      <c r="BW469" s="28"/>
      <c r="BX469" s="28"/>
      <c r="BY469" s="28"/>
      <c r="BZ469" s="28"/>
      <c r="CA469" s="28"/>
      <c r="CB469" s="28"/>
      <c r="CC469" s="28"/>
      <c r="CD469" s="33"/>
      <c r="CE469" s="33"/>
      <c r="CF469" s="33"/>
      <c r="CG469" s="33"/>
      <c r="CH469" s="33"/>
      <c r="CI469" s="33"/>
      <c r="CJ469" s="33"/>
      <c r="CK469" s="33"/>
      <c r="CL469" s="28"/>
      <c r="CM469" s="28"/>
      <c r="CN469" s="28"/>
      <c r="CO469" s="28"/>
      <c r="CP469" s="28"/>
      <c r="CQ469" s="28"/>
      <c r="CR469" s="28"/>
      <c r="CS469" s="28"/>
      <c r="CT469" s="28"/>
      <c r="CU469" s="28"/>
      <c r="CV469" s="33"/>
      <c r="CW469" s="33"/>
      <c r="CX469" s="33"/>
      <c r="CY469" s="33"/>
      <c r="CZ469" s="33"/>
      <c r="DA469" s="33"/>
      <c r="DB469" s="33"/>
      <c r="DC469" s="33"/>
      <c r="DD469" s="28"/>
      <c r="DE469" s="28"/>
      <c r="DF469" s="28"/>
      <c r="DG469" s="28"/>
      <c r="DH469" s="28"/>
      <c r="DI469" s="28"/>
      <c r="DJ469" s="28"/>
      <c r="DK469" s="28"/>
      <c r="DL469" s="28"/>
      <c r="DM469" s="28"/>
      <c r="DN469" s="28"/>
      <c r="DO469" s="28"/>
      <c r="DP469" s="28"/>
      <c r="DQ469" s="28"/>
      <c r="DR469" s="28"/>
      <c r="DS469" s="28"/>
      <c r="DT469" s="28"/>
      <c r="DU469" s="28"/>
      <c r="DV469" s="28"/>
      <c r="DW469" s="28"/>
      <c r="DX469" s="28"/>
      <c r="DY469" s="28"/>
      <c r="DZ469" s="28"/>
      <c r="EA469" s="28"/>
      <c r="EB469" s="28"/>
      <c r="EC469" s="28"/>
      <c r="ED469" s="28"/>
      <c r="EE469" s="28"/>
      <c r="EF469" s="28"/>
      <c r="EG469" s="28"/>
      <c r="EH469" s="28"/>
    </row>
    <row r="470" spans="1:138" x14ac:dyDescent="0.2">
      <c r="A470" s="28" t="s">
        <v>37</v>
      </c>
      <c r="B470" s="28">
        <v>-90</v>
      </c>
      <c r="E470" s="28"/>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c r="AM470" s="33"/>
      <c r="AN470" s="33"/>
      <c r="AO470" s="33"/>
      <c r="AP470" s="28"/>
      <c r="AQ470" s="28"/>
      <c r="AR470" s="28"/>
      <c r="AS470" s="28"/>
      <c r="AT470" s="33"/>
      <c r="AU470" s="33"/>
      <c r="AV470" s="33"/>
      <c r="AW470" s="33"/>
      <c r="AX470" s="33"/>
      <c r="AY470" s="33"/>
      <c r="AZ470" s="33"/>
      <c r="BA470" s="33"/>
      <c r="BB470" s="28"/>
      <c r="BC470" s="28"/>
      <c r="BD470" s="28"/>
      <c r="BE470" s="28"/>
      <c r="BF470" s="28"/>
      <c r="BG470" s="28"/>
      <c r="BH470" s="28"/>
      <c r="BI470" s="28"/>
      <c r="BJ470" s="28"/>
      <c r="BK470" s="28"/>
      <c r="BL470" s="33"/>
      <c r="BM470" s="33"/>
      <c r="BN470" s="33"/>
      <c r="BO470" s="33"/>
      <c r="BP470" s="33"/>
      <c r="BQ470" s="33"/>
      <c r="BR470" s="33"/>
      <c r="BS470" s="33"/>
      <c r="BT470" s="28"/>
      <c r="BU470" s="28"/>
      <c r="BV470" s="28"/>
      <c r="BW470" s="28"/>
      <c r="BX470" s="28"/>
      <c r="BY470" s="28"/>
      <c r="BZ470" s="28"/>
      <c r="CA470" s="28"/>
      <c r="CB470" s="28"/>
      <c r="CC470" s="28"/>
      <c r="CD470" s="33"/>
      <c r="CE470" s="33"/>
      <c r="CF470" s="33"/>
      <c r="CG470" s="33"/>
      <c r="CH470" s="33"/>
      <c r="CI470" s="33"/>
      <c r="CJ470" s="33"/>
      <c r="CK470" s="33"/>
      <c r="CL470" s="28"/>
      <c r="CM470" s="28"/>
      <c r="CN470" s="28"/>
      <c r="CO470" s="28"/>
      <c r="CP470" s="28"/>
      <c r="CQ470" s="28"/>
      <c r="CR470" s="28"/>
      <c r="CS470" s="28"/>
      <c r="CT470" s="28"/>
      <c r="CU470" s="28"/>
      <c r="CV470" s="33"/>
      <c r="CW470" s="33"/>
      <c r="CX470" s="33"/>
      <c r="CY470" s="33"/>
      <c r="CZ470" s="33"/>
      <c r="DA470" s="33"/>
      <c r="DB470" s="33"/>
      <c r="DC470" s="33"/>
      <c r="DD470" s="28"/>
      <c r="DE470" s="28"/>
      <c r="DF470" s="28"/>
      <c r="DG470" s="28"/>
      <c r="DH470" s="28"/>
      <c r="DI470" s="28"/>
      <c r="DJ470" s="28"/>
      <c r="DK470" s="28"/>
      <c r="DL470" s="28"/>
      <c r="DM470" s="28"/>
      <c r="DN470" s="28"/>
      <c r="DO470" s="28"/>
      <c r="DP470" s="28"/>
      <c r="DQ470" s="28"/>
      <c r="DR470" s="28"/>
      <c r="DS470" s="28"/>
      <c r="DT470" s="28"/>
      <c r="DU470" s="28"/>
      <c r="DV470" s="28"/>
      <c r="DW470" s="28"/>
      <c r="DX470" s="28"/>
      <c r="DY470" s="28"/>
      <c r="DZ470" s="28"/>
      <c r="EA470" s="28"/>
      <c r="EB470" s="28"/>
      <c r="EC470" s="28"/>
      <c r="ED470" s="28"/>
      <c r="EE470" s="28"/>
      <c r="EF470" s="28"/>
      <c r="EG470" s="28"/>
      <c r="EH470" s="28"/>
    </row>
    <row r="471" spans="1:138" x14ac:dyDescent="0.2">
      <c r="A471" s="28"/>
      <c r="B471" s="28"/>
      <c r="C471" s="28"/>
      <c r="D471" s="28"/>
      <c r="E471" s="28"/>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c r="AM471" s="33"/>
      <c r="AN471" s="33"/>
      <c r="AO471" s="33"/>
      <c r="AP471" s="28"/>
      <c r="AQ471" s="28"/>
      <c r="AR471" s="28"/>
      <c r="AS471" s="28"/>
      <c r="AT471" s="33"/>
      <c r="AU471" s="33"/>
      <c r="AV471" s="33"/>
      <c r="AW471" s="33"/>
      <c r="AX471" s="33"/>
      <c r="AY471" s="33"/>
      <c r="AZ471" s="33"/>
      <c r="BA471" s="33"/>
      <c r="BB471" s="28"/>
      <c r="BC471" s="28"/>
      <c r="BD471" s="28"/>
      <c r="BE471" s="28"/>
      <c r="BF471" s="28"/>
      <c r="BG471" s="28"/>
      <c r="BH471" s="28"/>
      <c r="BI471" s="28"/>
      <c r="BJ471" s="28"/>
      <c r="BK471" s="28"/>
      <c r="BL471" s="33"/>
      <c r="BM471" s="33"/>
      <c r="BN471" s="33"/>
      <c r="BO471" s="33"/>
      <c r="BP471" s="33"/>
      <c r="BQ471" s="33"/>
      <c r="BR471" s="33"/>
      <c r="BS471" s="33"/>
      <c r="BT471" s="28"/>
      <c r="BU471" s="28"/>
      <c r="BV471" s="28"/>
      <c r="BW471" s="28"/>
      <c r="BX471" s="28"/>
      <c r="BY471" s="28"/>
      <c r="BZ471" s="28"/>
      <c r="CA471" s="28"/>
      <c r="CB471" s="28"/>
      <c r="CC471" s="28"/>
      <c r="CD471" s="33"/>
      <c r="CE471" s="33"/>
      <c r="CF471" s="33"/>
      <c r="CG471" s="33"/>
      <c r="CH471" s="33"/>
      <c r="CI471" s="33"/>
      <c r="CJ471" s="33"/>
      <c r="CK471" s="33"/>
      <c r="CL471" s="28"/>
      <c r="CM471" s="28"/>
      <c r="CN471" s="28"/>
      <c r="CO471" s="28"/>
      <c r="CP471" s="28"/>
      <c r="CQ471" s="28"/>
      <c r="CR471" s="28"/>
      <c r="CS471" s="28"/>
      <c r="CT471" s="28"/>
      <c r="CU471" s="28"/>
      <c r="CV471" s="33"/>
      <c r="CW471" s="33"/>
      <c r="CX471" s="33"/>
      <c r="CY471" s="33"/>
      <c r="CZ471" s="33"/>
      <c r="DA471" s="33"/>
      <c r="DB471" s="33"/>
      <c r="DC471" s="33"/>
      <c r="DD471" s="28"/>
      <c r="DE471" s="28"/>
      <c r="DF471" s="28"/>
      <c r="DG471" s="28"/>
      <c r="DH471" s="28"/>
      <c r="DI471" s="28"/>
      <c r="DJ471" s="28"/>
      <c r="DK471" s="28"/>
      <c r="DL471" s="28"/>
      <c r="DM471" s="28"/>
      <c r="DN471" s="28"/>
      <c r="DO471" s="28"/>
      <c r="DP471" s="28"/>
      <c r="DQ471" s="28"/>
      <c r="DR471" s="28"/>
      <c r="DS471" s="28"/>
      <c r="DT471" s="28"/>
      <c r="DU471" s="28"/>
      <c r="DV471" s="28"/>
      <c r="DW471" s="28"/>
      <c r="DX471" s="28"/>
      <c r="DY471" s="28"/>
      <c r="DZ471" s="28"/>
      <c r="EA471" s="28"/>
      <c r="EB471" s="28"/>
      <c r="EC471" s="28"/>
      <c r="ED471" s="28"/>
      <c r="EE471" s="28"/>
      <c r="EF471" s="28"/>
      <c r="EG471" s="28"/>
      <c r="EH471" s="28"/>
    </row>
    <row r="472" spans="1:138" x14ac:dyDescent="0.2">
      <c r="B472" s="28"/>
      <c r="C472" s="28"/>
      <c r="D472" s="28"/>
      <c r="E472" s="28"/>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c r="AM472" s="33"/>
      <c r="AN472" s="33"/>
      <c r="AO472" s="33"/>
      <c r="AP472" s="28"/>
      <c r="AQ472" s="28"/>
      <c r="AR472" s="28"/>
      <c r="AS472" s="28"/>
      <c r="AT472" s="33"/>
      <c r="AU472" s="33"/>
      <c r="AV472" s="33"/>
      <c r="AW472" s="33"/>
      <c r="AX472" s="33"/>
      <c r="AY472" s="33"/>
      <c r="AZ472" s="33"/>
      <c r="BA472" s="33"/>
      <c r="BB472" s="28"/>
      <c r="BC472" s="28"/>
      <c r="BD472" s="28"/>
      <c r="BE472" s="28"/>
      <c r="BF472" s="28"/>
      <c r="BG472" s="28"/>
      <c r="BH472" s="28"/>
      <c r="BI472" s="28"/>
      <c r="BJ472" s="28"/>
      <c r="BK472" s="28"/>
      <c r="BL472" s="33"/>
      <c r="BM472" s="33"/>
      <c r="BN472" s="33"/>
      <c r="BO472" s="33"/>
      <c r="BP472" s="33"/>
      <c r="BQ472" s="33"/>
      <c r="BR472" s="33"/>
      <c r="BS472" s="33"/>
      <c r="BT472" s="28"/>
      <c r="BU472" s="28"/>
      <c r="BV472" s="28"/>
      <c r="BW472" s="28"/>
      <c r="BX472" s="28"/>
      <c r="BY472" s="28"/>
      <c r="BZ472" s="28"/>
      <c r="CA472" s="28"/>
      <c r="CB472" s="28"/>
      <c r="CC472" s="28"/>
      <c r="CD472" s="33"/>
      <c r="CE472" s="33"/>
      <c r="CF472" s="33"/>
      <c r="CG472" s="33"/>
      <c r="CH472" s="33"/>
      <c r="CI472" s="33"/>
      <c r="CJ472" s="33"/>
      <c r="CK472" s="33"/>
      <c r="CL472" s="28"/>
      <c r="CM472" s="28"/>
      <c r="CN472" s="28"/>
      <c r="CO472" s="28"/>
      <c r="CP472" s="28"/>
      <c r="CQ472" s="28"/>
      <c r="CR472" s="28"/>
      <c r="CS472" s="28"/>
      <c r="CT472" s="28"/>
      <c r="CU472" s="28"/>
      <c r="CV472" s="33"/>
      <c r="CW472" s="33"/>
      <c r="CX472" s="33"/>
      <c r="CY472" s="33"/>
      <c r="CZ472" s="33"/>
      <c r="DA472" s="33"/>
      <c r="DB472" s="33"/>
      <c r="DC472" s="33"/>
      <c r="DD472" s="28"/>
      <c r="DE472" s="28"/>
      <c r="DF472" s="28"/>
      <c r="DG472" s="28"/>
      <c r="DH472" s="28"/>
      <c r="DI472" s="28"/>
      <c r="DJ472" s="28"/>
      <c r="DK472" s="28"/>
      <c r="DL472" s="28"/>
      <c r="DM472" s="28"/>
      <c r="DN472" s="28"/>
      <c r="DO472" s="28"/>
      <c r="DP472" s="28"/>
      <c r="DQ472" s="28"/>
      <c r="DR472" s="28"/>
      <c r="DS472" s="28"/>
      <c r="DT472" s="28"/>
      <c r="DU472" s="28"/>
      <c r="DV472" s="28"/>
      <c r="DW472" s="28"/>
      <c r="DX472" s="28"/>
      <c r="DY472" s="28"/>
      <c r="DZ472" s="28"/>
      <c r="EA472" s="28"/>
      <c r="EB472" s="28"/>
      <c r="EC472" s="28"/>
      <c r="ED472" s="28"/>
      <c r="EE472" s="28"/>
      <c r="EF472" s="28"/>
      <c r="EG472" s="28"/>
      <c r="EH472" s="28"/>
    </row>
    <row r="473" spans="1:138" x14ac:dyDescent="0.2">
      <c r="A473" s="28" t="s">
        <v>138</v>
      </c>
      <c r="B473" s="28" t="s">
        <v>42</v>
      </c>
      <c r="E473" s="28"/>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c r="AM473" s="33"/>
      <c r="AN473" s="33"/>
      <c r="AO473" s="33"/>
      <c r="AP473" s="28"/>
      <c r="AQ473" s="28"/>
      <c r="AR473" s="28"/>
      <c r="AS473" s="28"/>
      <c r="AT473" s="33"/>
      <c r="AU473" s="33"/>
      <c r="AV473" s="33"/>
      <c r="AW473" s="33"/>
      <c r="AX473" s="33"/>
      <c r="AY473" s="33"/>
      <c r="AZ473" s="33"/>
      <c r="BA473" s="33"/>
      <c r="BB473" s="28"/>
      <c r="BC473" s="28"/>
      <c r="BD473" s="28"/>
      <c r="BE473" s="28"/>
      <c r="BF473" s="28"/>
      <c r="BG473" s="28"/>
      <c r="BH473" s="28"/>
      <c r="BI473" s="28"/>
      <c r="BJ473" s="28"/>
      <c r="BK473" s="28"/>
      <c r="BL473" s="33"/>
      <c r="BM473" s="33"/>
      <c r="BN473" s="33"/>
      <c r="BO473" s="33"/>
      <c r="BP473" s="33"/>
      <c r="BQ473" s="33"/>
      <c r="BR473" s="33"/>
      <c r="BS473" s="33"/>
      <c r="BT473" s="28"/>
      <c r="BU473" s="28"/>
      <c r="BV473" s="28"/>
      <c r="BW473" s="28"/>
      <c r="BX473" s="28"/>
      <c r="BY473" s="28"/>
      <c r="BZ473" s="28"/>
      <c r="CA473" s="28"/>
      <c r="CB473" s="28"/>
      <c r="CC473" s="28"/>
      <c r="CD473" s="33"/>
      <c r="CE473" s="33"/>
      <c r="CF473" s="33"/>
      <c r="CG473" s="33"/>
      <c r="CH473" s="33"/>
      <c r="CI473" s="33"/>
      <c r="CJ473" s="33"/>
      <c r="CK473" s="33"/>
      <c r="CL473" s="28"/>
      <c r="CM473" s="28"/>
      <c r="CN473" s="28"/>
      <c r="CO473" s="28"/>
      <c r="CP473" s="28"/>
      <c r="CQ473" s="28"/>
      <c r="CR473" s="28"/>
      <c r="CS473" s="28"/>
      <c r="CT473" s="28"/>
      <c r="CU473" s="28"/>
      <c r="CV473" s="33"/>
      <c r="CW473" s="33"/>
      <c r="CX473" s="33"/>
      <c r="CY473" s="33"/>
      <c r="CZ473" s="33"/>
      <c r="DA473" s="33"/>
      <c r="DB473" s="33"/>
      <c r="DC473" s="33"/>
      <c r="DD473" s="28"/>
      <c r="DE473" s="28"/>
      <c r="DF473" s="28"/>
      <c r="DG473" s="28"/>
      <c r="DH473" s="28"/>
      <c r="DI473" s="28"/>
      <c r="DJ473" s="28"/>
      <c r="DK473" s="28"/>
      <c r="DL473" s="28"/>
      <c r="DM473" s="28"/>
      <c r="DN473" s="28"/>
      <c r="DO473" s="28"/>
      <c r="DP473" s="28"/>
      <c r="DQ473" s="28"/>
      <c r="DR473" s="28"/>
      <c r="DS473" s="28"/>
      <c r="DT473" s="28"/>
      <c r="DU473" s="28"/>
      <c r="DV473" s="28"/>
      <c r="DW473" s="28"/>
      <c r="DX473" s="28"/>
      <c r="DY473" s="28"/>
      <c r="DZ473" s="28"/>
      <c r="EA473" s="28"/>
      <c r="EB473" s="28"/>
      <c r="EC473" s="28"/>
      <c r="ED473" s="28"/>
      <c r="EE473" s="28"/>
      <c r="EF473" s="28"/>
      <c r="EG473" s="28"/>
      <c r="EH473" s="28"/>
    </row>
    <row r="474" spans="1:138" x14ac:dyDescent="0.2">
      <c r="A474" s="28" t="s">
        <v>45</v>
      </c>
      <c r="B474" s="28">
        <v>71.3</v>
      </c>
      <c r="E474" s="28"/>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c r="AM474" s="33"/>
      <c r="AN474" s="33"/>
      <c r="AO474" s="33"/>
      <c r="AP474" s="28"/>
      <c r="AQ474" s="28"/>
      <c r="AR474" s="28"/>
      <c r="AS474" s="28"/>
      <c r="AT474" s="33"/>
      <c r="AU474" s="33"/>
      <c r="AV474" s="33"/>
      <c r="AW474" s="33"/>
      <c r="AX474" s="33"/>
      <c r="AY474" s="33"/>
      <c r="AZ474" s="33"/>
      <c r="BA474" s="33"/>
      <c r="BB474" s="28"/>
      <c r="BC474" s="28"/>
      <c r="BD474" s="28"/>
      <c r="BE474" s="28"/>
      <c r="BF474" s="28"/>
      <c r="BG474" s="28"/>
      <c r="BH474" s="28"/>
      <c r="BI474" s="28"/>
      <c r="BJ474" s="28"/>
      <c r="BK474" s="28"/>
      <c r="BL474" s="33"/>
      <c r="BM474" s="33"/>
      <c r="BN474" s="33"/>
      <c r="BO474" s="33"/>
      <c r="BP474" s="33"/>
      <c r="BQ474" s="33"/>
      <c r="BR474" s="33"/>
      <c r="BS474" s="33"/>
      <c r="BT474" s="28"/>
      <c r="BU474" s="28"/>
      <c r="BV474" s="28"/>
      <c r="BW474" s="28"/>
      <c r="BX474" s="28"/>
      <c r="BY474" s="28"/>
      <c r="BZ474" s="28"/>
      <c r="CA474" s="28"/>
      <c r="CB474" s="28"/>
      <c r="CC474" s="28"/>
      <c r="CD474" s="33"/>
      <c r="CE474" s="33"/>
      <c r="CF474" s="33"/>
      <c r="CG474" s="33"/>
      <c r="CH474" s="33"/>
      <c r="CI474" s="33"/>
      <c r="CJ474" s="33"/>
      <c r="CK474" s="33"/>
      <c r="CL474" s="28"/>
      <c r="CM474" s="28"/>
      <c r="CN474" s="28"/>
      <c r="CO474" s="28"/>
      <c r="CP474" s="28"/>
      <c r="CQ474" s="28"/>
      <c r="CR474" s="28"/>
      <c r="CS474" s="28"/>
      <c r="CT474" s="28"/>
      <c r="CU474" s="28"/>
      <c r="CV474" s="33"/>
      <c r="CW474" s="33"/>
      <c r="CX474" s="33"/>
      <c r="CY474" s="33"/>
      <c r="CZ474" s="33"/>
      <c r="DA474" s="33"/>
      <c r="DB474" s="33"/>
      <c r="DC474" s="33"/>
      <c r="DD474" s="28"/>
      <c r="DE474" s="28"/>
      <c r="DF474" s="28"/>
      <c r="DG474" s="28"/>
      <c r="DH474" s="28"/>
      <c r="DI474" s="28"/>
      <c r="DJ474" s="28"/>
      <c r="DK474" s="28"/>
      <c r="DL474" s="28"/>
      <c r="DM474" s="28"/>
      <c r="DN474" s="28"/>
      <c r="DO474" s="28"/>
      <c r="DP474" s="28"/>
      <c r="DQ474" s="28"/>
      <c r="DR474" s="28"/>
      <c r="DS474" s="28"/>
      <c r="DT474" s="28"/>
      <c r="DU474" s="28"/>
      <c r="DV474" s="28"/>
      <c r="DW474" s="28"/>
      <c r="DX474" s="28"/>
      <c r="DY474" s="28"/>
      <c r="DZ474" s="28"/>
      <c r="EA474" s="28"/>
      <c r="EB474" s="28"/>
      <c r="EC474" s="28"/>
      <c r="ED474" s="28"/>
      <c r="EE474" s="28"/>
      <c r="EF474" s="28"/>
      <c r="EG474" s="28"/>
      <c r="EH474" s="28"/>
    </row>
    <row r="475" spans="1:138" x14ac:dyDescent="0.2">
      <c r="A475" s="28" t="s">
        <v>113</v>
      </c>
      <c r="B475" s="28">
        <v>45.5</v>
      </c>
      <c r="E475" s="28"/>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33"/>
      <c r="AM475" s="33"/>
      <c r="AN475" s="33"/>
      <c r="AO475" s="33"/>
      <c r="AP475" s="28"/>
      <c r="AQ475" s="28"/>
      <c r="AR475" s="28"/>
      <c r="AS475" s="28"/>
      <c r="AT475" s="33"/>
      <c r="AU475" s="33"/>
      <c r="AV475" s="33"/>
      <c r="AW475" s="33"/>
      <c r="AX475" s="33"/>
      <c r="AY475" s="33"/>
      <c r="AZ475" s="33"/>
      <c r="BA475" s="33"/>
      <c r="BB475" s="28"/>
      <c r="BC475" s="28"/>
      <c r="BD475" s="28"/>
      <c r="BE475" s="28"/>
      <c r="BF475" s="28"/>
      <c r="BG475" s="28"/>
      <c r="BH475" s="28"/>
      <c r="BI475" s="28"/>
      <c r="BJ475" s="28"/>
      <c r="BK475" s="28"/>
      <c r="BL475" s="33"/>
      <c r="BM475" s="33"/>
      <c r="BN475" s="33"/>
      <c r="BO475" s="33"/>
      <c r="BP475" s="33"/>
      <c r="BQ475" s="33"/>
      <c r="BR475" s="33"/>
      <c r="BS475" s="33"/>
      <c r="BT475" s="28"/>
      <c r="BU475" s="28"/>
      <c r="BV475" s="28"/>
      <c r="BW475" s="28"/>
      <c r="BX475" s="28"/>
      <c r="BY475" s="28"/>
      <c r="BZ475" s="28"/>
      <c r="CA475" s="28"/>
      <c r="CB475" s="28"/>
      <c r="CC475" s="28"/>
      <c r="CD475" s="33"/>
      <c r="CE475" s="33"/>
      <c r="CF475" s="33"/>
      <c r="CG475" s="33"/>
      <c r="CH475" s="33"/>
      <c r="CI475" s="33"/>
      <c r="CJ475" s="33"/>
      <c r="CK475" s="33"/>
      <c r="CL475" s="28"/>
      <c r="CM475" s="28"/>
      <c r="CN475" s="28"/>
      <c r="CO475" s="28"/>
      <c r="CP475" s="28"/>
      <c r="CQ475" s="28"/>
      <c r="CR475" s="28"/>
      <c r="CS475" s="28"/>
      <c r="CT475" s="28"/>
      <c r="CU475" s="28"/>
      <c r="CV475" s="33"/>
      <c r="CW475" s="33"/>
      <c r="CX475" s="33"/>
      <c r="CY475" s="33"/>
      <c r="CZ475" s="33"/>
      <c r="DA475" s="33"/>
      <c r="DB475" s="33"/>
      <c r="DC475" s="33"/>
      <c r="DD475" s="28"/>
      <c r="DE475" s="28"/>
      <c r="DF475" s="28"/>
      <c r="DG475" s="28"/>
      <c r="DH475" s="28"/>
      <c r="DI475" s="28"/>
      <c r="DJ475" s="28"/>
      <c r="DK475" s="28"/>
      <c r="DL475" s="28"/>
      <c r="DM475" s="28"/>
      <c r="DN475" s="28"/>
      <c r="DO475" s="28"/>
      <c r="DP475" s="28"/>
      <c r="DQ475" s="28"/>
      <c r="DR475" s="28"/>
      <c r="DS475" s="28"/>
      <c r="DT475" s="28"/>
      <c r="DU475" s="28"/>
      <c r="DV475" s="28"/>
      <c r="DW475" s="28"/>
      <c r="DX475" s="28"/>
      <c r="DY475" s="28"/>
      <c r="DZ475" s="28"/>
      <c r="EA475" s="28"/>
      <c r="EB475" s="28"/>
      <c r="EC475" s="28"/>
      <c r="ED475" s="28"/>
      <c r="EE475" s="28"/>
      <c r="EF475" s="28"/>
      <c r="EG475" s="28"/>
      <c r="EH475" s="28"/>
    </row>
    <row r="476" spans="1:138" x14ac:dyDescent="0.2">
      <c r="A476" s="28" t="s">
        <v>51</v>
      </c>
      <c r="B476" s="28">
        <v>19.5</v>
      </c>
      <c r="E476" s="28"/>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3"/>
      <c r="AP476" s="28"/>
      <c r="AQ476" s="28"/>
      <c r="AR476" s="28"/>
      <c r="AS476" s="28"/>
      <c r="AT476" s="33"/>
      <c r="AU476" s="33"/>
      <c r="AV476" s="33"/>
      <c r="AW476" s="33"/>
      <c r="AX476" s="33"/>
      <c r="AY476" s="33"/>
      <c r="AZ476" s="33"/>
      <c r="BA476" s="33"/>
      <c r="BB476" s="28"/>
      <c r="BC476" s="28"/>
      <c r="BD476" s="28"/>
      <c r="BE476" s="28"/>
      <c r="BF476" s="28"/>
      <c r="BG476" s="28"/>
      <c r="BH476" s="28"/>
      <c r="BI476" s="28"/>
      <c r="BJ476" s="28"/>
      <c r="BK476" s="28"/>
      <c r="BL476" s="33"/>
      <c r="BM476" s="33"/>
      <c r="BN476" s="33"/>
      <c r="BO476" s="33"/>
      <c r="BP476" s="33"/>
      <c r="BQ476" s="33"/>
      <c r="BR476" s="33"/>
      <c r="BS476" s="33"/>
      <c r="BT476" s="28"/>
      <c r="BU476" s="28"/>
      <c r="BV476" s="28"/>
      <c r="BW476" s="28"/>
      <c r="BX476" s="28"/>
      <c r="BY476" s="28"/>
      <c r="BZ476" s="28"/>
      <c r="CA476" s="28"/>
      <c r="CB476" s="28"/>
      <c r="CC476" s="28"/>
      <c r="CD476" s="33"/>
      <c r="CE476" s="33"/>
      <c r="CF476" s="33"/>
      <c r="CG476" s="33"/>
      <c r="CH476" s="33"/>
      <c r="CI476" s="33"/>
      <c r="CJ476" s="33"/>
      <c r="CK476" s="33"/>
      <c r="CL476" s="28"/>
      <c r="CM476" s="28"/>
      <c r="CN476" s="28"/>
      <c r="CO476" s="28"/>
      <c r="CP476" s="28"/>
      <c r="CQ476" s="28"/>
      <c r="CR476" s="28"/>
      <c r="CS476" s="28"/>
      <c r="CT476" s="28"/>
      <c r="CU476" s="28"/>
      <c r="CV476" s="33"/>
      <c r="CW476" s="33"/>
      <c r="CX476" s="33"/>
      <c r="CY476" s="33"/>
      <c r="CZ476" s="33"/>
      <c r="DA476" s="33"/>
      <c r="DB476" s="33"/>
      <c r="DC476" s="33"/>
      <c r="DD476" s="28"/>
      <c r="DE476" s="28"/>
      <c r="DF476" s="28"/>
      <c r="DG476" s="28"/>
      <c r="DH476" s="28"/>
      <c r="DI476" s="28"/>
      <c r="DJ476" s="28"/>
      <c r="DK476" s="28"/>
      <c r="DL476" s="28"/>
      <c r="DM476" s="28"/>
      <c r="DN476" s="28"/>
      <c r="DO476" s="28"/>
      <c r="DP476" s="28"/>
      <c r="DQ476" s="28"/>
      <c r="DR476" s="28"/>
      <c r="DS476" s="28"/>
      <c r="DT476" s="28"/>
      <c r="DU476" s="28"/>
      <c r="DV476" s="28"/>
      <c r="DW476" s="28"/>
      <c r="DX476" s="28"/>
      <c r="DY476" s="28"/>
      <c r="DZ476" s="28"/>
      <c r="EA476" s="28"/>
      <c r="EB476" s="28"/>
      <c r="EC476" s="28"/>
      <c r="ED476" s="28"/>
      <c r="EE476" s="28"/>
      <c r="EF476" s="28"/>
      <c r="EG476" s="28"/>
      <c r="EH476" s="28"/>
    </row>
    <row r="477" spans="1:138" x14ac:dyDescent="0.2">
      <c r="A477" s="2" t="s">
        <v>55</v>
      </c>
      <c r="B477" s="2">
        <v>-14.3</v>
      </c>
    </row>
    <row r="478" spans="1:138" x14ac:dyDescent="0.2">
      <c r="A478" s="2" t="s">
        <v>139</v>
      </c>
      <c r="B478" s="2">
        <v>-40.700000000000003</v>
      </c>
    </row>
    <row r="479" spans="1:138" x14ac:dyDescent="0.2">
      <c r="A479" s="2" t="s">
        <v>37</v>
      </c>
      <c r="B479" s="2">
        <v>-90</v>
      </c>
    </row>
    <row r="482" spans="1:2" x14ac:dyDescent="0.2">
      <c r="A482" s="2" t="s">
        <v>138</v>
      </c>
      <c r="B482" s="2" t="s">
        <v>42</v>
      </c>
    </row>
    <row r="483" spans="1:2" x14ac:dyDescent="0.2">
      <c r="A483" s="2" t="s">
        <v>45</v>
      </c>
      <c r="B483" s="2">
        <v>71.3</v>
      </c>
    </row>
    <row r="484" spans="1:2" x14ac:dyDescent="0.2">
      <c r="A484" s="2" t="s">
        <v>113</v>
      </c>
      <c r="B484" s="2">
        <v>45.5</v>
      </c>
    </row>
    <row r="485" spans="1:2" x14ac:dyDescent="0.2">
      <c r="A485" s="2" t="s">
        <v>51</v>
      </c>
      <c r="B485" s="2">
        <v>19.5</v>
      </c>
    </row>
    <row r="486" spans="1:2" x14ac:dyDescent="0.2">
      <c r="A486" s="2" t="s">
        <v>55</v>
      </c>
      <c r="B486" s="2">
        <v>-14.3</v>
      </c>
    </row>
    <row r="487" spans="1:2" x14ac:dyDescent="0.2">
      <c r="A487" s="2" t="s">
        <v>139</v>
      </c>
      <c r="B487" s="2">
        <v>-40.700000000000003</v>
      </c>
    </row>
    <row r="488" spans="1:2" x14ac:dyDescent="0.2">
      <c r="A488" s="2" t="s">
        <v>37</v>
      </c>
      <c r="B488" s="2">
        <v>-90</v>
      </c>
    </row>
  </sheetData>
  <pageMargins left="0.5" right="0.5" top="0.75" bottom="0.75"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abSelected="1" zoomScale="70" zoomScaleNormal="70" workbookViewId="0">
      <selection activeCell="N16" sqref="N16"/>
    </sheetView>
  </sheetViews>
  <sheetFormatPr defaultRowHeight="15" x14ac:dyDescent="0.2"/>
  <sheetData>
    <row r="1" spans="1:12" x14ac:dyDescent="0.2">
      <c r="A1" s="36"/>
      <c r="B1" s="36"/>
      <c r="C1" s="36"/>
      <c r="D1" s="36"/>
      <c r="E1" s="36"/>
      <c r="F1" s="36"/>
      <c r="G1" s="36"/>
      <c r="H1" s="36"/>
      <c r="I1" s="36"/>
      <c r="J1" s="36"/>
      <c r="K1" s="36"/>
      <c r="L1" s="36"/>
    </row>
    <row r="2" spans="1:12" x14ac:dyDescent="0.2">
      <c r="A2" s="36"/>
      <c r="B2" s="36"/>
      <c r="C2" s="36"/>
      <c r="D2" s="36"/>
      <c r="E2" s="36"/>
      <c r="F2" s="36"/>
      <c r="G2" s="36"/>
      <c r="H2" s="36"/>
      <c r="I2" s="36"/>
      <c r="J2" s="36"/>
      <c r="K2" s="36"/>
      <c r="L2" s="36"/>
    </row>
    <row r="3" spans="1:12" x14ac:dyDescent="0.2">
      <c r="A3" s="36"/>
      <c r="B3" s="36"/>
      <c r="C3" s="36"/>
      <c r="D3" s="36"/>
      <c r="E3" s="36"/>
      <c r="F3" s="36"/>
      <c r="G3" s="36"/>
      <c r="H3" s="36"/>
      <c r="I3" s="36"/>
      <c r="J3" s="36"/>
      <c r="K3" s="36"/>
      <c r="L3" s="36"/>
    </row>
    <row r="4" spans="1:12" x14ac:dyDescent="0.2">
      <c r="A4" s="36"/>
      <c r="B4" s="36"/>
      <c r="C4" s="36"/>
      <c r="D4" s="36"/>
      <c r="E4" s="36"/>
      <c r="F4" s="36"/>
      <c r="G4" s="36"/>
      <c r="H4" s="36"/>
      <c r="I4" s="36"/>
      <c r="J4" s="36"/>
      <c r="K4" s="36"/>
      <c r="L4" s="36"/>
    </row>
    <row r="5" spans="1:12" x14ac:dyDescent="0.2">
      <c r="A5" s="36"/>
      <c r="B5" s="36"/>
      <c r="C5" s="36"/>
      <c r="D5" s="36"/>
      <c r="E5" s="36"/>
      <c r="F5" s="36"/>
      <c r="G5" s="36"/>
      <c r="H5" s="36"/>
      <c r="I5" s="36"/>
      <c r="J5" s="36"/>
      <c r="K5" s="36"/>
      <c r="L5" s="36"/>
    </row>
    <row r="6" spans="1:12" x14ac:dyDescent="0.2">
      <c r="A6" s="36"/>
      <c r="B6" s="36"/>
      <c r="C6" s="36"/>
      <c r="D6" s="36"/>
      <c r="E6" s="36"/>
      <c r="F6" s="36"/>
      <c r="G6" s="36"/>
      <c r="H6" s="36"/>
      <c r="I6" s="36"/>
      <c r="J6" s="36"/>
      <c r="K6" s="36"/>
      <c r="L6" s="36"/>
    </row>
    <row r="7" spans="1:12" x14ac:dyDescent="0.2">
      <c r="A7" s="36"/>
      <c r="B7" s="36"/>
      <c r="C7" s="36"/>
      <c r="D7" s="36"/>
      <c r="E7" s="36"/>
      <c r="F7" s="36"/>
      <c r="G7" s="36"/>
      <c r="H7" s="36"/>
      <c r="I7" s="36"/>
      <c r="J7" s="36"/>
      <c r="K7" s="36"/>
      <c r="L7" s="36"/>
    </row>
    <row r="8" spans="1:12" x14ac:dyDescent="0.2">
      <c r="A8" s="36"/>
      <c r="B8" s="36"/>
      <c r="C8" s="36"/>
      <c r="D8" s="36"/>
      <c r="E8" s="36"/>
      <c r="F8" s="36"/>
      <c r="G8" s="36"/>
      <c r="H8" s="36"/>
      <c r="I8" s="36"/>
      <c r="J8" s="36"/>
      <c r="K8" s="36"/>
      <c r="L8" s="36"/>
    </row>
    <row r="9" spans="1:12" x14ac:dyDescent="0.2">
      <c r="A9" s="36"/>
      <c r="B9" s="36"/>
      <c r="C9" s="36"/>
      <c r="D9" s="36"/>
      <c r="E9" s="36"/>
      <c r="F9" s="36"/>
      <c r="G9" s="36"/>
      <c r="H9" s="36"/>
      <c r="I9" s="36"/>
      <c r="J9" s="36"/>
      <c r="K9" s="36"/>
      <c r="L9" s="36"/>
    </row>
    <row r="10" spans="1:12" x14ac:dyDescent="0.2">
      <c r="A10" s="36"/>
      <c r="B10" s="36"/>
      <c r="C10" s="36"/>
      <c r="D10" s="36"/>
      <c r="E10" s="36"/>
      <c r="F10" s="36"/>
      <c r="G10" s="36"/>
      <c r="H10" s="36"/>
      <c r="I10" s="36"/>
      <c r="J10" s="36"/>
      <c r="K10" s="36"/>
      <c r="L10" s="36"/>
    </row>
    <row r="11" spans="1:12" x14ac:dyDescent="0.2">
      <c r="A11" s="36"/>
      <c r="B11" s="36"/>
      <c r="C11" s="36"/>
      <c r="D11" s="36"/>
      <c r="E11" s="36"/>
      <c r="F11" s="36"/>
      <c r="G11" s="36"/>
      <c r="H11" s="36"/>
      <c r="I11" s="36"/>
      <c r="J11" s="36"/>
      <c r="K11" s="36"/>
      <c r="L11" s="36"/>
    </row>
    <row r="12" spans="1:12" x14ac:dyDescent="0.2">
      <c r="A12" s="36"/>
      <c r="B12" s="36"/>
      <c r="C12" s="36"/>
      <c r="D12" s="36"/>
      <c r="E12" s="36"/>
      <c r="F12" s="36"/>
      <c r="G12" s="36"/>
      <c r="H12" s="36"/>
      <c r="I12" s="36"/>
      <c r="J12" s="36"/>
      <c r="K12" s="36"/>
      <c r="L12" s="36"/>
    </row>
    <row r="13" spans="1:12" x14ac:dyDescent="0.2">
      <c r="A13" s="36"/>
      <c r="B13" s="36"/>
      <c r="C13" s="36"/>
      <c r="D13" s="36"/>
      <c r="E13" s="36"/>
      <c r="F13" s="36"/>
      <c r="G13" s="36"/>
      <c r="H13" s="36"/>
      <c r="I13" s="36"/>
      <c r="J13" s="36"/>
      <c r="K13" s="36"/>
      <c r="L13" s="36"/>
    </row>
    <row r="14" spans="1:12" x14ac:dyDescent="0.2">
      <c r="A14" s="36"/>
      <c r="B14" s="36"/>
      <c r="C14" s="36"/>
      <c r="D14" s="36"/>
      <c r="E14" s="36"/>
      <c r="F14" s="36"/>
      <c r="G14" s="36"/>
      <c r="H14" s="36"/>
      <c r="I14" s="36"/>
      <c r="J14" s="36"/>
      <c r="K14" s="36"/>
      <c r="L14" s="36"/>
    </row>
    <row r="15" spans="1:12" x14ac:dyDescent="0.2">
      <c r="A15" s="36"/>
      <c r="B15" s="36"/>
      <c r="C15" s="36"/>
      <c r="D15" s="36"/>
      <c r="E15" s="36"/>
      <c r="F15" s="36"/>
      <c r="G15" s="36"/>
      <c r="H15" s="36"/>
      <c r="I15" s="36"/>
      <c r="J15" s="36"/>
      <c r="K15" s="36"/>
      <c r="L15" s="36"/>
    </row>
    <row r="16" spans="1:12" x14ac:dyDescent="0.2">
      <c r="A16" s="36"/>
      <c r="B16" s="36"/>
      <c r="C16" s="36"/>
      <c r="D16" s="36"/>
      <c r="E16" s="36"/>
      <c r="F16" s="36"/>
      <c r="G16" s="36"/>
      <c r="H16" s="36"/>
      <c r="I16" s="36"/>
      <c r="J16" s="36"/>
      <c r="K16" s="36"/>
      <c r="L16" s="36"/>
    </row>
    <row r="17" spans="1:12" x14ac:dyDescent="0.2">
      <c r="A17" s="36"/>
      <c r="B17" s="36"/>
      <c r="C17" s="36"/>
      <c r="D17" s="36"/>
      <c r="E17" s="36"/>
      <c r="F17" s="36"/>
      <c r="G17" s="36"/>
      <c r="H17" s="36"/>
      <c r="I17" s="36"/>
      <c r="J17" s="36"/>
      <c r="K17" s="36"/>
      <c r="L17" s="36"/>
    </row>
    <row r="18" spans="1:12" x14ac:dyDescent="0.2">
      <c r="A18" s="36"/>
      <c r="B18" s="36"/>
      <c r="C18" s="36"/>
      <c r="D18" s="36"/>
      <c r="E18" s="36"/>
      <c r="F18" s="36"/>
      <c r="G18" s="36"/>
      <c r="H18" s="36"/>
      <c r="I18" s="36"/>
      <c r="J18" s="36"/>
      <c r="K18" s="36"/>
      <c r="L18" s="36"/>
    </row>
    <row r="19" spans="1:12" x14ac:dyDescent="0.2">
      <c r="A19" s="36"/>
      <c r="B19" s="36"/>
      <c r="C19" s="36"/>
      <c r="D19" s="36"/>
      <c r="E19" s="36"/>
      <c r="F19" s="36"/>
      <c r="G19" s="36"/>
      <c r="H19" s="36"/>
      <c r="I19" s="36"/>
      <c r="J19" s="36"/>
      <c r="K19" s="36"/>
      <c r="L19" s="36"/>
    </row>
    <row r="20" spans="1:12" x14ac:dyDescent="0.2">
      <c r="A20" s="36"/>
      <c r="B20" s="36"/>
      <c r="C20" s="36"/>
      <c r="D20" s="36"/>
      <c r="E20" s="36"/>
      <c r="F20" s="36"/>
      <c r="G20" s="36"/>
      <c r="H20" s="36"/>
      <c r="I20" s="36"/>
      <c r="J20" s="36"/>
      <c r="K20" s="36"/>
      <c r="L20" s="36"/>
    </row>
    <row r="21" spans="1:12" x14ac:dyDescent="0.2">
      <c r="A21" s="36"/>
      <c r="B21" s="36"/>
      <c r="C21" s="36"/>
      <c r="D21" s="36"/>
      <c r="E21" s="36"/>
      <c r="F21" s="36"/>
      <c r="G21" s="36"/>
      <c r="H21" s="36"/>
      <c r="I21" s="36"/>
      <c r="J21" s="36"/>
      <c r="K21" s="36"/>
      <c r="L21" s="36"/>
    </row>
    <row r="22" spans="1:12" x14ac:dyDescent="0.2">
      <c r="A22" s="36"/>
      <c r="B22" s="36"/>
      <c r="C22" s="36"/>
      <c r="D22" s="36"/>
      <c r="E22" s="36"/>
      <c r="F22" s="36"/>
      <c r="G22" s="36"/>
      <c r="H22" s="36"/>
      <c r="I22" s="36"/>
      <c r="J22" s="36"/>
      <c r="K22" s="36"/>
      <c r="L22" s="36"/>
    </row>
    <row r="23" spans="1:12" x14ac:dyDescent="0.2">
      <c r="A23" s="36"/>
      <c r="B23" s="36"/>
      <c r="C23" s="36"/>
      <c r="D23" s="36"/>
      <c r="E23" s="36"/>
      <c r="F23" s="36"/>
      <c r="G23" s="36"/>
      <c r="H23" s="36"/>
      <c r="I23" s="36"/>
      <c r="J23" s="36"/>
      <c r="K23" s="36"/>
      <c r="L23" s="36"/>
    </row>
    <row r="24" spans="1:12" x14ac:dyDescent="0.2">
      <c r="A24" s="36"/>
      <c r="B24" s="36"/>
      <c r="C24" s="36"/>
      <c r="D24" s="36"/>
      <c r="E24" s="36"/>
      <c r="F24" s="36"/>
      <c r="G24" s="36"/>
      <c r="H24" s="36"/>
      <c r="I24" s="36"/>
      <c r="J24" s="36"/>
      <c r="K24" s="36"/>
      <c r="L24" s="36"/>
    </row>
    <row r="25" spans="1:12" x14ac:dyDescent="0.2">
      <c r="A25" s="36"/>
      <c r="B25" s="36"/>
      <c r="C25" s="36"/>
      <c r="D25" s="36"/>
      <c r="E25" s="36"/>
      <c r="F25" s="36"/>
      <c r="G25" s="36"/>
      <c r="H25" s="36"/>
      <c r="I25" s="36"/>
      <c r="J25" s="36"/>
      <c r="K25" s="36"/>
      <c r="L25" s="36"/>
    </row>
    <row r="26" spans="1:12" x14ac:dyDescent="0.2">
      <c r="A26" s="36"/>
      <c r="B26" s="36"/>
      <c r="C26" s="36"/>
      <c r="D26" s="36"/>
      <c r="E26" s="36"/>
      <c r="F26" s="36"/>
      <c r="G26" s="36"/>
      <c r="H26" s="36"/>
      <c r="I26" s="36"/>
      <c r="J26" s="36"/>
      <c r="K26" s="36"/>
      <c r="L26" s="36"/>
    </row>
    <row r="27" spans="1:12" x14ac:dyDescent="0.2">
      <c r="A27" s="36"/>
      <c r="B27" s="36"/>
      <c r="C27" s="36"/>
      <c r="D27" s="36"/>
      <c r="E27" s="36"/>
      <c r="F27" s="36"/>
      <c r="G27" s="36"/>
      <c r="H27" s="36"/>
      <c r="I27" s="36"/>
      <c r="J27" s="36"/>
      <c r="K27" s="36"/>
      <c r="L27" s="36"/>
    </row>
    <row r="28" spans="1:12" x14ac:dyDescent="0.2">
      <c r="A28" s="36"/>
      <c r="B28" s="36"/>
      <c r="C28" s="36"/>
      <c r="D28" s="36"/>
      <c r="E28" s="36"/>
      <c r="F28" s="36"/>
      <c r="G28" s="36"/>
      <c r="H28" s="36"/>
      <c r="I28" s="36"/>
      <c r="J28" s="36"/>
      <c r="K28" s="36"/>
      <c r="L28" s="36"/>
    </row>
    <row r="29" spans="1:12" x14ac:dyDescent="0.2">
      <c r="A29" s="36"/>
      <c r="B29" s="36"/>
      <c r="C29" s="36"/>
      <c r="D29" s="36"/>
      <c r="E29" s="36"/>
      <c r="F29" s="36"/>
      <c r="G29" s="36"/>
      <c r="H29" s="36"/>
      <c r="I29" s="36"/>
      <c r="J29" s="36"/>
      <c r="K29" s="36"/>
      <c r="L29" s="36"/>
    </row>
    <row r="30" spans="1:12" x14ac:dyDescent="0.2">
      <c r="A30" s="36"/>
      <c r="B30" s="36"/>
      <c r="C30" s="36"/>
      <c r="D30" s="36"/>
      <c r="E30" s="36"/>
      <c r="F30" s="36"/>
      <c r="G30" s="36"/>
      <c r="H30" s="36"/>
      <c r="I30" s="36"/>
      <c r="J30" s="36"/>
      <c r="K30" s="36"/>
      <c r="L30" s="36"/>
    </row>
    <row r="31" spans="1:12" x14ac:dyDescent="0.2">
      <c r="A31" s="36"/>
      <c r="B31" s="36"/>
      <c r="C31" s="36"/>
      <c r="D31" s="36"/>
      <c r="E31" s="36"/>
      <c r="F31" s="36"/>
      <c r="G31" s="36"/>
      <c r="H31" s="36"/>
      <c r="I31" s="36"/>
      <c r="J31" s="36"/>
      <c r="K31" s="36"/>
      <c r="L31" s="36"/>
    </row>
    <row r="32" spans="1:12" x14ac:dyDescent="0.2">
      <c r="A32" s="36"/>
      <c r="B32" s="36"/>
      <c r="C32" s="36"/>
      <c r="D32" s="36"/>
      <c r="E32" s="36"/>
      <c r="F32" s="36"/>
      <c r="G32" s="36"/>
      <c r="H32" s="36"/>
      <c r="I32" s="36"/>
      <c r="J32" s="36"/>
      <c r="K32" s="36"/>
      <c r="L32" s="36"/>
    </row>
    <row r="33" spans="1:12" x14ac:dyDescent="0.2">
      <c r="A33" s="36"/>
      <c r="B33" s="36"/>
      <c r="C33" s="36"/>
      <c r="D33" s="36"/>
      <c r="E33" s="36"/>
      <c r="F33" s="36"/>
      <c r="G33" s="36"/>
      <c r="H33" s="36"/>
      <c r="I33" s="36"/>
      <c r="J33" s="36"/>
      <c r="K33" s="36"/>
      <c r="L33" s="36"/>
    </row>
    <row r="34" spans="1:12" x14ac:dyDescent="0.2">
      <c r="A34" s="36"/>
      <c r="B34" s="36"/>
      <c r="C34" s="36"/>
      <c r="D34" s="36"/>
      <c r="E34" s="36"/>
      <c r="F34" s="36"/>
      <c r="G34" s="36"/>
      <c r="H34" s="36"/>
      <c r="I34" s="36"/>
      <c r="J34" s="36"/>
      <c r="K34" s="36"/>
      <c r="L34" s="36"/>
    </row>
    <row r="35" spans="1:12" x14ac:dyDescent="0.2">
      <c r="A35" s="36"/>
      <c r="B35" s="36"/>
      <c r="C35" s="36"/>
      <c r="D35" s="36"/>
      <c r="E35" s="36"/>
      <c r="F35" s="36"/>
      <c r="G35" s="36"/>
      <c r="H35" s="36"/>
      <c r="I35" s="36"/>
      <c r="J35" s="36"/>
      <c r="K35" s="36"/>
      <c r="L35" s="36"/>
    </row>
    <row r="36" spans="1:12" x14ac:dyDescent="0.2">
      <c r="A36" s="36"/>
      <c r="B36" s="36"/>
      <c r="C36" s="36"/>
      <c r="D36" s="36"/>
      <c r="E36" s="36"/>
      <c r="F36" s="36"/>
      <c r="G36" s="36"/>
      <c r="H36" s="36"/>
      <c r="I36" s="36"/>
      <c r="J36" s="36"/>
      <c r="K36" s="36"/>
      <c r="L36" s="36"/>
    </row>
    <row r="37" spans="1:12" x14ac:dyDescent="0.2">
      <c r="A37" s="36"/>
      <c r="B37" s="36"/>
      <c r="C37" s="36"/>
      <c r="D37" s="36"/>
      <c r="E37" s="36"/>
      <c r="F37" s="36"/>
      <c r="G37" s="36"/>
      <c r="H37" s="36"/>
      <c r="I37" s="36"/>
      <c r="J37" s="36"/>
      <c r="K37" s="36"/>
      <c r="L37" s="36"/>
    </row>
    <row r="38" spans="1:12" x14ac:dyDescent="0.2">
      <c r="A38" s="36"/>
      <c r="B38" s="36"/>
      <c r="C38" s="36"/>
      <c r="D38" s="36"/>
      <c r="E38" s="36"/>
      <c r="F38" s="36"/>
      <c r="G38" s="36"/>
      <c r="H38" s="36"/>
      <c r="I38" s="36"/>
      <c r="J38" s="36"/>
      <c r="K38" s="36"/>
      <c r="L38" s="36"/>
    </row>
    <row r="39" spans="1:12" x14ac:dyDescent="0.2">
      <c r="A39" s="36"/>
      <c r="B39" s="36"/>
      <c r="C39" s="36"/>
      <c r="D39" s="36"/>
      <c r="E39" s="36"/>
      <c r="F39" s="36"/>
      <c r="G39" s="36"/>
      <c r="H39" s="36"/>
      <c r="I39" s="36"/>
      <c r="J39" s="36"/>
      <c r="K39" s="36"/>
      <c r="L39" s="36"/>
    </row>
    <row r="40" spans="1:12" x14ac:dyDescent="0.2">
      <c r="A40" s="36"/>
      <c r="B40" s="36"/>
      <c r="C40" s="36"/>
      <c r="D40" s="36"/>
      <c r="E40" s="36"/>
      <c r="F40" s="36"/>
      <c r="G40" s="36"/>
      <c r="H40" s="36"/>
      <c r="I40" s="36"/>
      <c r="J40" s="36"/>
      <c r="K40" s="36"/>
      <c r="L40" s="36"/>
    </row>
    <row r="41" spans="1:12" x14ac:dyDescent="0.2">
      <c r="A41" s="36"/>
      <c r="B41" s="36"/>
      <c r="C41" s="36"/>
      <c r="D41" s="36"/>
      <c r="E41" s="36"/>
      <c r="F41" s="36"/>
      <c r="G41" s="36"/>
      <c r="H41" s="36"/>
      <c r="I41" s="36"/>
      <c r="J41" s="36"/>
      <c r="K41" s="36"/>
      <c r="L41" s="36"/>
    </row>
    <row r="42" spans="1:12" x14ac:dyDescent="0.2">
      <c r="A42" s="36"/>
      <c r="B42" s="36"/>
      <c r="C42" s="36"/>
      <c r="D42" s="36"/>
      <c r="E42" s="36"/>
      <c r="F42" s="36"/>
      <c r="G42" s="36"/>
      <c r="H42" s="36"/>
      <c r="I42" s="36"/>
      <c r="J42" s="36"/>
      <c r="K42" s="36"/>
      <c r="L42" s="36"/>
    </row>
    <row r="43" spans="1:12" x14ac:dyDescent="0.2">
      <c r="A43" s="36"/>
      <c r="B43" s="36"/>
      <c r="C43" s="36"/>
      <c r="D43" s="36"/>
      <c r="E43" s="36"/>
      <c r="F43" s="36"/>
      <c r="G43" s="36"/>
      <c r="H43" s="36"/>
      <c r="I43" s="36"/>
      <c r="J43" s="36"/>
      <c r="K43" s="36"/>
      <c r="L43" s="36"/>
    </row>
    <row r="44" spans="1:12" x14ac:dyDescent="0.2">
      <c r="A44" s="36"/>
      <c r="B44" s="36"/>
      <c r="C44" s="36"/>
      <c r="D44" s="36"/>
      <c r="E44" s="36"/>
      <c r="F44" s="36"/>
      <c r="G44" s="36"/>
      <c r="H44" s="36"/>
      <c r="I44" s="36"/>
      <c r="J44" s="36"/>
      <c r="K44" s="36"/>
      <c r="L44" s="36"/>
    </row>
    <row r="45" spans="1:12" x14ac:dyDescent="0.2">
      <c r="A45" s="36"/>
      <c r="B45" s="36"/>
      <c r="C45" s="36"/>
      <c r="D45" s="36"/>
      <c r="E45" s="36"/>
      <c r="F45" s="36"/>
      <c r="G45" s="36"/>
      <c r="H45" s="36"/>
      <c r="I45" s="36"/>
      <c r="J45" s="36"/>
      <c r="K45" s="36"/>
      <c r="L45" s="36"/>
    </row>
    <row r="46" spans="1:12" x14ac:dyDescent="0.2">
      <c r="A46" s="36"/>
      <c r="B46" s="36"/>
      <c r="C46" s="36"/>
      <c r="D46" s="36"/>
      <c r="E46" s="36"/>
      <c r="F46" s="36"/>
      <c r="G46" s="36"/>
      <c r="H46" s="36"/>
      <c r="I46" s="36"/>
      <c r="J46" s="36"/>
      <c r="K46" s="36"/>
      <c r="L46" s="36"/>
    </row>
    <row r="47" spans="1:12" x14ac:dyDescent="0.2">
      <c r="A47" s="36"/>
      <c r="B47" s="36"/>
      <c r="C47" s="36"/>
      <c r="D47" s="36"/>
      <c r="E47" s="36"/>
      <c r="F47" s="36"/>
      <c r="G47" s="36"/>
      <c r="H47" s="36"/>
      <c r="I47" s="36"/>
      <c r="J47" s="36"/>
      <c r="K47" s="36"/>
      <c r="L47" s="36"/>
    </row>
    <row r="48" spans="1:12" x14ac:dyDescent="0.2">
      <c r="A48" s="36"/>
      <c r="B48" s="36"/>
      <c r="C48" s="36"/>
      <c r="D48" s="36"/>
      <c r="E48" s="36"/>
      <c r="F48" s="36"/>
      <c r="G48" s="36"/>
      <c r="H48" s="36"/>
      <c r="I48" s="36"/>
      <c r="J48" s="36"/>
      <c r="K48" s="36"/>
      <c r="L48" s="36"/>
    </row>
    <row r="49" spans="1:12" x14ac:dyDescent="0.2">
      <c r="A49" s="36"/>
      <c r="B49" s="36"/>
      <c r="C49" s="36"/>
      <c r="D49" s="36"/>
      <c r="E49" s="36"/>
      <c r="F49" s="36"/>
      <c r="G49" s="36"/>
      <c r="H49" s="36"/>
      <c r="I49" s="36"/>
      <c r="J49" s="36"/>
      <c r="K49" s="36"/>
      <c r="L49" s="36"/>
    </row>
    <row r="50" spans="1:12" x14ac:dyDescent="0.2">
      <c r="A50" s="36"/>
      <c r="B50" s="36"/>
      <c r="C50" s="36"/>
      <c r="D50" s="36"/>
      <c r="E50" s="36"/>
      <c r="F50" s="36"/>
      <c r="G50" s="36"/>
      <c r="H50" s="36"/>
      <c r="I50" s="36"/>
      <c r="J50" s="36"/>
      <c r="K50" s="36"/>
      <c r="L50" s="36"/>
    </row>
    <row r="51" spans="1:12" x14ac:dyDescent="0.2">
      <c r="A51" s="36"/>
      <c r="B51" s="36"/>
      <c r="C51" s="36"/>
      <c r="D51" s="36"/>
      <c r="E51" s="36"/>
      <c r="F51" s="36"/>
      <c r="G51" s="36"/>
      <c r="H51" s="36"/>
      <c r="I51" s="36"/>
      <c r="J51" s="36"/>
      <c r="K51" s="36"/>
      <c r="L51" s="36"/>
    </row>
    <row r="52" spans="1:12" x14ac:dyDescent="0.2">
      <c r="A52" s="36"/>
      <c r="B52" s="36"/>
      <c r="C52" s="36"/>
      <c r="D52" s="36"/>
      <c r="E52" s="36"/>
      <c r="F52" s="36"/>
      <c r="G52" s="36"/>
      <c r="H52" s="36"/>
      <c r="I52" s="36"/>
      <c r="J52" s="36"/>
      <c r="K52" s="36"/>
      <c r="L52" s="36"/>
    </row>
    <row r="53" spans="1:12" x14ac:dyDescent="0.2">
      <c r="A53" s="36"/>
      <c r="B53" s="36"/>
      <c r="C53" s="36"/>
      <c r="D53" s="36"/>
      <c r="E53" s="36"/>
      <c r="F53" s="36"/>
      <c r="G53" s="36"/>
      <c r="H53" s="36"/>
      <c r="I53" s="36"/>
      <c r="J53" s="36"/>
      <c r="K53" s="36"/>
      <c r="L53"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Hydrocarbons</vt:lpstr>
      <vt:lpstr>HC_7pt_smooth</vt:lpstr>
      <vt:lpstr>HC Figures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cbuten-admin</dc:creator>
  <cp:lastModifiedBy>Chris Butenhoff</cp:lastModifiedBy>
  <dcterms:created xsi:type="dcterms:W3CDTF">2015-08-18T19:06:34Z</dcterms:created>
  <dcterms:modified xsi:type="dcterms:W3CDTF">2015-09-01T19:10:31Z</dcterms:modified>
</cp:coreProperties>
</file>