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underland/Documents/Japanese Economy/"/>
    </mc:Choice>
  </mc:AlternateContent>
  <xr:revisionPtr revIDLastSave="0" documentId="13_ncr:1_{E33CE460-BDED-4E4B-9C83-56E4AA7B5BAF}" xr6:coauthVersionLast="45" xr6:coauthVersionMax="45" xr10:uidLastSave="{00000000-0000-0000-0000-000000000000}"/>
  <bookViews>
    <workbookView xWindow="9860" yWindow="3280" windowWidth="26600" windowHeight="16040" activeTab="2" xr2:uid="{5D3E23C4-5E3C-B94F-8F4B-1B9A6FE9BED8}"/>
  </bookViews>
  <sheets>
    <sheet name="GDP実質　年度別" sheetId="2" r:id="rId1"/>
    <sheet name="gaku-jg2012" sheetId="6" r:id="rId2"/>
    <sheet name="Charts" sheetId="1" r:id="rId3"/>
    <sheet name="Sheet3" sheetId="5" r:id="rId4"/>
    <sheet name="gaku-jg2012 (2)" sheetId="7" r:id="rId5"/>
    <sheet name="gaku-jk2012" sheetId="8" r:id="rId6"/>
    <sheet name="増村　図　ここから引用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0" i="6" l="1"/>
  <c r="AK10" i="6"/>
  <c r="AJ10" i="6"/>
  <c r="V9" i="6"/>
  <c r="S10" i="6"/>
  <c r="S102" i="7" l="1"/>
  <c r="Z113" i="7"/>
  <c r="AG113" i="7" s="1"/>
  <c r="Y113" i="7"/>
  <c r="AF113" i="7" s="1"/>
  <c r="X113" i="7"/>
  <c r="W113" i="7"/>
  <c r="AD113" i="7" s="1"/>
  <c r="V113" i="7"/>
  <c r="AC113" i="7" s="1"/>
  <c r="AJ113" i="7" s="1"/>
  <c r="S113" i="7"/>
  <c r="Z112" i="7"/>
  <c r="Y112" i="7"/>
  <c r="X112" i="7"/>
  <c r="AE112" i="7" s="1"/>
  <c r="AL112" i="7" s="1"/>
  <c r="W112" i="7"/>
  <c r="V112" i="7"/>
  <c r="S112" i="7"/>
  <c r="Z111" i="7"/>
  <c r="Y111" i="7"/>
  <c r="AF112" i="7" s="1"/>
  <c r="X111" i="7"/>
  <c r="W111" i="7"/>
  <c r="AD111" i="7" s="1"/>
  <c r="V111" i="7"/>
  <c r="S111" i="7"/>
  <c r="Z110" i="7"/>
  <c r="AG110" i="7" s="1"/>
  <c r="Y110" i="7"/>
  <c r="X110" i="7"/>
  <c r="AE111" i="7" s="1"/>
  <c r="W110" i="7"/>
  <c r="AD110" i="7" s="1"/>
  <c r="AK110" i="7" s="1"/>
  <c r="V110" i="7"/>
  <c r="S110" i="7"/>
  <c r="AC109" i="7"/>
  <c r="AJ109" i="7" s="1"/>
  <c r="Z109" i="7"/>
  <c r="AG109" i="7" s="1"/>
  <c r="AN109" i="7" s="1"/>
  <c r="Y109" i="7"/>
  <c r="X109" i="7"/>
  <c r="W109" i="7"/>
  <c r="V109" i="7"/>
  <c r="S109" i="7"/>
  <c r="AF108" i="7"/>
  <c r="Z108" i="7"/>
  <c r="AG108" i="7" s="1"/>
  <c r="AN108" i="7" s="1"/>
  <c r="Y108" i="7"/>
  <c r="X108" i="7"/>
  <c r="AE108" i="7" s="1"/>
  <c r="AL108" i="7" s="1"/>
  <c r="W108" i="7"/>
  <c r="V108" i="7"/>
  <c r="AC108" i="7" s="1"/>
  <c r="AJ108" i="7" s="1"/>
  <c r="S108" i="7"/>
  <c r="AE107" i="7"/>
  <c r="AL107" i="7" s="1"/>
  <c r="Z107" i="7"/>
  <c r="Y107" i="7"/>
  <c r="X107" i="7"/>
  <c r="W107" i="7"/>
  <c r="V107" i="7"/>
  <c r="S107" i="7"/>
  <c r="Z106" i="7"/>
  <c r="Y106" i="7"/>
  <c r="X106" i="7"/>
  <c r="W106" i="7"/>
  <c r="AD106" i="7" s="1"/>
  <c r="V106" i="7"/>
  <c r="S106" i="7"/>
  <c r="Z105" i="7"/>
  <c r="AG105" i="7" s="1"/>
  <c r="Y105" i="7"/>
  <c r="AF105" i="7" s="1"/>
  <c r="X105" i="7"/>
  <c r="W105" i="7"/>
  <c r="AD105" i="7" s="1"/>
  <c r="V105" i="7"/>
  <c r="AC105" i="7" s="1"/>
  <c r="AJ105" i="7" s="1"/>
  <c r="S105" i="7"/>
  <c r="Z104" i="7"/>
  <c r="Y104" i="7"/>
  <c r="X104" i="7"/>
  <c r="AE104" i="7" s="1"/>
  <c r="W104" i="7"/>
  <c r="V104" i="7"/>
  <c r="AC104" i="7" s="1"/>
  <c r="AJ104" i="7" s="1"/>
  <c r="S104" i="7"/>
  <c r="Z103" i="7"/>
  <c r="Y103" i="7"/>
  <c r="AF104" i="7" s="1"/>
  <c r="X103" i="7"/>
  <c r="W103" i="7"/>
  <c r="V103" i="7"/>
  <c r="S103" i="7"/>
  <c r="Z102" i="7"/>
  <c r="Y102" i="7"/>
  <c r="X102" i="7"/>
  <c r="AE103" i="7" s="1"/>
  <c r="W102" i="7"/>
  <c r="AD102" i="7" s="1"/>
  <c r="AK102" i="7" s="1"/>
  <c r="V102" i="7"/>
  <c r="AG101" i="7"/>
  <c r="AN101" i="7" s="1"/>
  <c r="AC101" i="7"/>
  <c r="AJ101" i="7" s="1"/>
  <c r="Z101" i="7"/>
  <c r="Y101" i="7"/>
  <c r="X101" i="7"/>
  <c r="W101" i="7"/>
  <c r="V101" i="7"/>
  <c r="S101" i="7"/>
  <c r="Z100" i="7"/>
  <c r="Y100" i="7"/>
  <c r="X100" i="7"/>
  <c r="AE100" i="7" s="1"/>
  <c r="AL100" i="7" s="1"/>
  <c r="W100" i="7"/>
  <c r="V100" i="7"/>
  <c r="AC100" i="7" s="1"/>
  <c r="AJ100" i="7" s="1"/>
  <c r="S100" i="7"/>
  <c r="AE99" i="7"/>
  <c r="AL99" i="7" s="1"/>
  <c r="Z99" i="7"/>
  <c r="AG100" i="7" s="1"/>
  <c r="AN100" i="7" s="1"/>
  <c r="Y99" i="7"/>
  <c r="AF100" i="7" s="1"/>
  <c r="X99" i="7"/>
  <c r="W99" i="7"/>
  <c r="V99" i="7"/>
  <c r="S99" i="7"/>
  <c r="Z98" i="7"/>
  <c r="Y98" i="7"/>
  <c r="X98" i="7"/>
  <c r="W98" i="7"/>
  <c r="AD98" i="7" s="1"/>
  <c r="V98" i="7"/>
  <c r="S98" i="7"/>
  <c r="AG97" i="7"/>
  <c r="Z97" i="7"/>
  <c r="Y97" i="7"/>
  <c r="X97" i="7"/>
  <c r="W97" i="7"/>
  <c r="AD97" i="7" s="1"/>
  <c r="V97" i="7"/>
  <c r="AC97" i="7" s="1"/>
  <c r="AJ97" i="7" s="1"/>
  <c r="S97" i="7"/>
  <c r="Z96" i="7"/>
  <c r="Y96" i="7"/>
  <c r="AF96" i="7" s="1"/>
  <c r="X96" i="7"/>
  <c r="AE96" i="7" s="1"/>
  <c r="W96" i="7"/>
  <c r="V96" i="7"/>
  <c r="AC96" i="7" s="1"/>
  <c r="AJ96" i="7" s="1"/>
  <c r="S96" i="7"/>
  <c r="Z95" i="7"/>
  <c r="Y95" i="7"/>
  <c r="X95" i="7"/>
  <c r="W95" i="7"/>
  <c r="V95" i="7"/>
  <c r="S95" i="7"/>
  <c r="Z94" i="7"/>
  <c r="Y94" i="7"/>
  <c r="AF95" i="7" s="1"/>
  <c r="X94" i="7"/>
  <c r="AE95" i="7" s="1"/>
  <c r="W94" i="7"/>
  <c r="AD94" i="7" s="1"/>
  <c r="AK94" i="7" s="1"/>
  <c r="V94" i="7"/>
  <c r="S94" i="7"/>
  <c r="AG93" i="7"/>
  <c r="AN93" i="7" s="1"/>
  <c r="AC93" i="7"/>
  <c r="AJ93" i="7" s="1"/>
  <c r="Z93" i="7"/>
  <c r="Y93" i="7"/>
  <c r="X93" i="7"/>
  <c r="W93" i="7"/>
  <c r="V93" i="7"/>
  <c r="S93" i="7"/>
  <c r="Z92" i="7"/>
  <c r="Y92" i="7"/>
  <c r="AF92" i="7" s="1"/>
  <c r="X92" i="7"/>
  <c r="AE92" i="7" s="1"/>
  <c r="AL92" i="7" s="1"/>
  <c r="W92" i="7"/>
  <c r="V92" i="7"/>
  <c r="AC92" i="7" s="1"/>
  <c r="AJ92" i="7" s="1"/>
  <c r="S92" i="7"/>
  <c r="AE91" i="7"/>
  <c r="AL91" i="7" s="1"/>
  <c r="Z91" i="7"/>
  <c r="AG92" i="7" s="1"/>
  <c r="AN92" i="7" s="1"/>
  <c r="Y91" i="7"/>
  <c r="X91" i="7"/>
  <c r="W91" i="7"/>
  <c r="V91" i="7"/>
  <c r="S91" i="7"/>
  <c r="Z90" i="7"/>
  <c r="AG90" i="7" s="1"/>
  <c r="AN90" i="7" s="1"/>
  <c r="Y90" i="7"/>
  <c r="X90" i="7"/>
  <c r="W90" i="7"/>
  <c r="AD90" i="7" s="1"/>
  <c r="AK90" i="7" s="1"/>
  <c r="V90" i="7"/>
  <c r="S90" i="7"/>
  <c r="AC89" i="7"/>
  <c r="AJ89" i="7" s="1"/>
  <c r="Z89" i="7"/>
  <c r="Y89" i="7"/>
  <c r="X89" i="7"/>
  <c r="W89" i="7"/>
  <c r="AD89" i="7" s="1"/>
  <c r="AK89" i="7" s="1"/>
  <c r="V89" i="7"/>
  <c r="S89" i="7"/>
  <c r="AC88" i="7"/>
  <c r="AJ88" i="7" s="1"/>
  <c r="Z88" i="7"/>
  <c r="AG89" i="7" s="1"/>
  <c r="Y88" i="7"/>
  <c r="X88" i="7"/>
  <c r="W88" i="7"/>
  <c r="V88" i="7"/>
  <c r="S88" i="7"/>
  <c r="AG87" i="7"/>
  <c r="Z87" i="7"/>
  <c r="Y87" i="7"/>
  <c r="AF87" i="7" s="1"/>
  <c r="X87" i="7"/>
  <c r="W87" i="7"/>
  <c r="V87" i="7"/>
  <c r="S87" i="7"/>
  <c r="Z86" i="7"/>
  <c r="Y86" i="7"/>
  <c r="X86" i="7"/>
  <c r="AE86" i="7" s="1"/>
  <c r="W86" i="7"/>
  <c r="V86" i="7"/>
  <c r="AC87" i="7" s="1"/>
  <c r="AJ87" i="7" s="1"/>
  <c r="S86" i="7"/>
  <c r="Z85" i="7"/>
  <c r="Y85" i="7"/>
  <c r="X85" i="7"/>
  <c r="W85" i="7"/>
  <c r="AD85" i="7" s="1"/>
  <c r="AK85" i="7" s="1"/>
  <c r="V85" i="7"/>
  <c r="S85" i="7"/>
  <c r="Z84" i="7"/>
  <c r="AG84" i="7" s="1"/>
  <c r="AN84" i="7" s="1"/>
  <c r="Y84" i="7"/>
  <c r="X84" i="7"/>
  <c r="W84" i="7"/>
  <c r="AD84" i="7" s="1"/>
  <c r="AK84" i="7" s="1"/>
  <c r="V84" i="7"/>
  <c r="AC84" i="7" s="1"/>
  <c r="AJ84" i="7" s="1"/>
  <c r="S84" i="7"/>
  <c r="AF83" i="7"/>
  <c r="Z83" i="7"/>
  <c r="Y83" i="7"/>
  <c r="X83" i="7"/>
  <c r="AE83" i="7" s="1"/>
  <c r="AL83" i="7" s="1"/>
  <c r="W83" i="7"/>
  <c r="V83" i="7"/>
  <c r="AC83" i="7" s="1"/>
  <c r="AJ83" i="7" s="1"/>
  <c r="S83" i="7"/>
  <c r="AE82" i="7"/>
  <c r="Z82" i="7"/>
  <c r="Y82" i="7"/>
  <c r="X82" i="7"/>
  <c r="W82" i="7"/>
  <c r="AD82" i="7" s="1"/>
  <c r="V82" i="7"/>
  <c r="S82" i="7"/>
  <c r="Z81" i="7"/>
  <c r="AG81" i="7" s="1"/>
  <c r="Y81" i="7"/>
  <c r="X81" i="7"/>
  <c r="W81" i="7"/>
  <c r="AD81" i="7" s="1"/>
  <c r="V81" i="7"/>
  <c r="S81" i="7"/>
  <c r="Z80" i="7"/>
  <c r="AG80" i="7" s="1"/>
  <c r="Y80" i="7"/>
  <c r="X80" i="7"/>
  <c r="W80" i="7"/>
  <c r="V80" i="7"/>
  <c r="S80" i="7"/>
  <c r="AG79" i="7"/>
  <c r="AF79" i="7"/>
  <c r="Z79" i="7"/>
  <c r="Y79" i="7"/>
  <c r="X79" i="7"/>
  <c r="AE79" i="7" s="1"/>
  <c r="W79" i="7"/>
  <c r="V79" i="7"/>
  <c r="AC80" i="7" s="1"/>
  <c r="AJ80" i="7" s="1"/>
  <c r="S79" i="7"/>
  <c r="AE78" i="7"/>
  <c r="Z78" i="7"/>
  <c r="Y78" i="7"/>
  <c r="X78" i="7"/>
  <c r="W78" i="7"/>
  <c r="V78" i="7"/>
  <c r="AC79" i="7" s="1"/>
  <c r="AJ79" i="7" s="1"/>
  <c r="S78" i="7"/>
  <c r="Z77" i="7"/>
  <c r="Y77" i="7"/>
  <c r="X77" i="7"/>
  <c r="W77" i="7"/>
  <c r="AD77" i="7" s="1"/>
  <c r="V77" i="7"/>
  <c r="S77" i="7"/>
  <c r="AC76" i="7"/>
  <c r="AJ76" i="7" s="1"/>
  <c r="Z76" i="7"/>
  <c r="AG76" i="7" s="1"/>
  <c r="Y76" i="7"/>
  <c r="X76" i="7"/>
  <c r="W76" i="7"/>
  <c r="V76" i="7"/>
  <c r="S76" i="7"/>
  <c r="AF75" i="7"/>
  <c r="Z75" i="7"/>
  <c r="Y75" i="7"/>
  <c r="X75" i="7"/>
  <c r="AE75" i="7" s="1"/>
  <c r="W75" i="7"/>
  <c r="AD76" i="7" s="1"/>
  <c r="AK76" i="7" s="1"/>
  <c r="V75" i="7"/>
  <c r="S75" i="7"/>
  <c r="AE74" i="7"/>
  <c r="Z74" i="7"/>
  <c r="Y74" i="7"/>
  <c r="X74" i="7"/>
  <c r="W74" i="7"/>
  <c r="V74" i="7"/>
  <c r="AC75" i="7" s="1"/>
  <c r="AJ75" i="7" s="1"/>
  <c r="S74" i="7"/>
  <c r="Z73" i="7"/>
  <c r="Y73" i="7"/>
  <c r="X73" i="7"/>
  <c r="W73" i="7"/>
  <c r="AD73" i="7" s="1"/>
  <c r="V73" i="7"/>
  <c r="S73" i="7"/>
  <c r="Z72" i="7"/>
  <c r="Y72" i="7"/>
  <c r="AF72" i="7" s="1"/>
  <c r="AM72" i="7" s="1"/>
  <c r="X72" i="7"/>
  <c r="W72" i="7"/>
  <c r="V72" i="7"/>
  <c r="S72" i="7"/>
  <c r="Z71" i="7"/>
  <c r="AG71" i="7" s="1"/>
  <c r="AN71" i="7" s="1"/>
  <c r="Y71" i="7"/>
  <c r="X71" i="7"/>
  <c r="AE71" i="7" s="1"/>
  <c r="AL71" i="7" s="1"/>
  <c r="W71" i="7"/>
  <c r="AD72" i="7" s="1"/>
  <c r="AK72" i="7" s="1"/>
  <c r="V71" i="7"/>
  <c r="S71" i="7"/>
  <c r="Z70" i="7"/>
  <c r="Y70" i="7"/>
  <c r="AF70" i="7" s="1"/>
  <c r="X70" i="7"/>
  <c r="W70" i="7"/>
  <c r="V70" i="7"/>
  <c r="AC71" i="7" s="1"/>
  <c r="AJ71" i="7" s="1"/>
  <c r="S70" i="7"/>
  <c r="Z69" i="7"/>
  <c r="Y69" i="7"/>
  <c r="X69" i="7"/>
  <c r="AE69" i="7" s="1"/>
  <c r="W69" i="7"/>
  <c r="V69" i="7"/>
  <c r="S69" i="7"/>
  <c r="Z68" i="7"/>
  <c r="AG68" i="7" s="1"/>
  <c r="Y68" i="7"/>
  <c r="AF68" i="7" s="1"/>
  <c r="X68" i="7"/>
  <c r="W68" i="7"/>
  <c r="AD68" i="7" s="1"/>
  <c r="V68" i="7"/>
  <c r="S68" i="7"/>
  <c r="AG67" i="7"/>
  <c r="Z67" i="7"/>
  <c r="Y67" i="7"/>
  <c r="X67" i="7"/>
  <c r="W67" i="7"/>
  <c r="V67" i="7"/>
  <c r="S67" i="7"/>
  <c r="Z66" i="7"/>
  <c r="Y66" i="7"/>
  <c r="X66" i="7"/>
  <c r="W66" i="7"/>
  <c r="AD66" i="7" s="1"/>
  <c r="V66" i="7"/>
  <c r="S66" i="7"/>
  <c r="Z65" i="7"/>
  <c r="Y65" i="7"/>
  <c r="AF66" i="7" s="1"/>
  <c r="X65" i="7"/>
  <c r="AE65" i="7" s="1"/>
  <c r="W65" i="7"/>
  <c r="V65" i="7"/>
  <c r="S65" i="7"/>
  <c r="Z64" i="7"/>
  <c r="Y64" i="7"/>
  <c r="AF64" i="7" s="1"/>
  <c r="X64" i="7"/>
  <c r="W64" i="7"/>
  <c r="AD64" i="7" s="1"/>
  <c r="V64" i="7"/>
  <c r="S64" i="7"/>
  <c r="Z63" i="7"/>
  <c r="AG63" i="7" s="1"/>
  <c r="Y63" i="7"/>
  <c r="X63" i="7"/>
  <c r="W63" i="7"/>
  <c r="V63" i="7"/>
  <c r="S63" i="7"/>
  <c r="Z62" i="7"/>
  <c r="Y62" i="7"/>
  <c r="AF62" i="7" s="1"/>
  <c r="X62" i="7"/>
  <c r="AE62" i="7" s="1"/>
  <c r="AL62" i="7" s="1"/>
  <c r="W62" i="7"/>
  <c r="AD62" i="7" s="1"/>
  <c r="V62" i="7"/>
  <c r="S62" i="7"/>
  <c r="AE61" i="7"/>
  <c r="Z61" i="7"/>
  <c r="Y61" i="7"/>
  <c r="X61" i="7"/>
  <c r="W61" i="7"/>
  <c r="V61" i="7"/>
  <c r="S61" i="7"/>
  <c r="Z60" i="7"/>
  <c r="AG60" i="7" s="1"/>
  <c r="Y60" i="7"/>
  <c r="X60" i="7"/>
  <c r="W60" i="7"/>
  <c r="AD60" i="7" s="1"/>
  <c r="AK60" i="7" s="1"/>
  <c r="V60" i="7"/>
  <c r="S60" i="7"/>
  <c r="Z59" i="7"/>
  <c r="Y59" i="7"/>
  <c r="AF59" i="7" s="1"/>
  <c r="X59" i="7"/>
  <c r="AE59" i="7" s="1"/>
  <c r="W59" i="7"/>
  <c r="V59" i="7"/>
  <c r="S59" i="7"/>
  <c r="Z58" i="7"/>
  <c r="AG59" i="7" s="1"/>
  <c r="Y58" i="7"/>
  <c r="AF58" i="7" s="1"/>
  <c r="X58" i="7"/>
  <c r="AE58" i="7" s="1"/>
  <c r="W58" i="7"/>
  <c r="AD58" i="7" s="1"/>
  <c r="V58" i="7"/>
  <c r="AC59" i="7" s="1"/>
  <c r="AJ59" i="7" s="1"/>
  <c r="S58" i="7"/>
  <c r="Z57" i="7"/>
  <c r="Y57" i="7"/>
  <c r="X57" i="7"/>
  <c r="W57" i="7"/>
  <c r="V57" i="7"/>
  <c r="S57" i="7"/>
  <c r="Z56" i="7"/>
  <c r="AG56" i="7" s="1"/>
  <c r="Y56" i="7"/>
  <c r="X56" i="7"/>
  <c r="AE57" i="7" s="1"/>
  <c r="W56" i="7"/>
  <c r="AD56" i="7" s="1"/>
  <c r="V56" i="7"/>
  <c r="S56" i="7"/>
  <c r="Z55" i="7"/>
  <c r="AG55" i="7" s="1"/>
  <c r="AN55" i="7" s="1"/>
  <c r="Y55" i="7"/>
  <c r="X55" i="7"/>
  <c r="W55" i="7"/>
  <c r="V55" i="7"/>
  <c r="AC55" i="7" s="1"/>
  <c r="AJ55" i="7" s="1"/>
  <c r="S55" i="7"/>
  <c r="Z54" i="7"/>
  <c r="AG54" i="7" s="1"/>
  <c r="AN54" i="7" s="1"/>
  <c r="Y54" i="7"/>
  <c r="X54" i="7"/>
  <c r="AE54" i="7" s="1"/>
  <c r="AL54" i="7" s="1"/>
  <c r="W54" i="7"/>
  <c r="V54" i="7"/>
  <c r="S54" i="7"/>
  <c r="Z53" i="7"/>
  <c r="Y53" i="7"/>
  <c r="AF54" i="7" s="1"/>
  <c r="X53" i="7"/>
  <c r="W53" i="7"/>
  <c r="V53" i="7"/>
  <c r="S53" i="7"/>
  <c r="Z52" i="7"/>
  <c r="Y52" i="7"/>
  <c r="X52" i="7"/>
  <c r="AE53" i="7" s="1"/>
  <c r="AL53" i="7" s="1"/>
  <c r="W52" i="7"/>
  <c r="AD52" i="7" s="1"/>
  <c r="AK52" i="7" s="1"/>
  <c r="V52" i="7"/>
  <c r="S52" i="7"/>
  <c r="AG51" i="7"/>
  <c r="AN51" i="7" s="1"/>
  <c r="Z51" i="7"/>
  <c r="Y51" i="7"/>
  <c r="X51" i="7"/>
  <c r="W51" i="7"/>
  <c r="AD51" i="7" s="1"/>
  <c r="V51" i="7"/>
  <c r="AC51" i="7" s="1"/>
  <c r="AJ51" i="7" s="1"/>
  <c r="S51" i="7"/>
  <c r="Z50" i="7"/>
  <c r="Y50" i="7"/>
  <c r="AF50" i="7" s="1"/>
  <c r="X50" i="7"/>
  <c r="W50" i="7"/>
  <c r="V50" i="7"/>
  <c r="AC50" i="7" s="1"/>
  <c r="AJ50" i="7" s="1"/>
  <c r="S50" i="7"/>
  <c r="Z49" i="7"/>
  <c r="Y49" i="7"/>
  <c r="X49" i="7"/>
  <c r="AE49" i="7" s="1"/>
  <c r="W49" i="7"/>
  <c r="AD49" i="7" s="1"/>
  <c r="V49" i="7"/>
  <c r="S49" i="7"/>
  <c r="Z48" i="7"/>
  <c r="Y48" i="7"/>
  <c r="X48" i="7"/>
  <c r="W48" i="7"/>
  <c r="AD48" i="7" s="1"/>
  <c r="AK48" i="7" s="1"/>
  <c r="V48" i="7"/>
  <c r="S48" i="7"/>
  <c r="AC47" i="7"/>
  <c r="AJ47" i="7" s="1"/>
  <c r="Z47" i="7"/>
  <c r="AG47" i="7" s="1"/>
  <c r="AN47" i="7" s="1"/>
  <c r="Y47" i="7"/>
  <c r="AF47" i="7" s="1"/>
  <c r="X47" i="7"/>
  <c r="W47" i="7"/>
  <c r="V47" i="7"/>
  <c r="S47" i="7"/>
  <c r="Z46" i="7"/>
  <c r="Y46" i="7"/>
  <c r="AF46" i="7" s="1"/>
  <c r="X46" i="7"/>
  <c r="AE46" i="7" s="1"/>
  <c r="W46" i="7"/>
  <c r="V46" i="7"/>
  <c r="S46" i="7"/>
  <c r="Z45" i="7"/>
  <c r="AG46" i="7" s="1"/>
  <c r="Y45" i="7"/>
  <c r="X45" i="7"/>
  <c r="W45" i="7"/>
  <c r="V45" i="7"/>
  <c r="AC46" i="7" s="1"/>
  <c r="AJ46" i="7" s="1"/>
  <c r="S45" i="7"/>
  <c r="Z44" i="7"/>
  <c r="Y44" i="7"/>
  <c r="X44" i="7"/>
  <c r="AE45" i="7" s="1"/>
  <c r="W44" i="7"/>
  <c r="AD44" i="7" s="1"/>
  <c r="AK44" i="7" s="1"/>
  <c r="V44" i="7"/>
  <c r="S44" i="7"/>
  <c r="AG43" i="7"/>
  <c r="AN43" i="7" s="1"/>
  <c r="Z43" i="7"/>
  <c r="Y43" i="7"/>
  <c r="X43" i="7"/>
  <c r="W43" i="7"/>
  <c r="AD43" i="7" s="1"/>
  <c r="AK43" i="7" s="1"/>
  <c r="V43" i="7"/>
  <c r="AC43" i="7" s="1"/>
  <c r="AJ43" i="7" s="1"/>
  <c r="S43" i="7"/>
  <c r="Z42" i="7"/>
  <c r="Y42" i="7"/>
  <c r="X42" i="7"/>
  <c r="W42" i="7"/>
  <c r="V42" i="7"/>
  <c r="AC42" i="7" s="1"/>
  <c r="AJ42" i="7" s="1"/>
  <c r="S42" i="7"/>
  <c r="Z41" i="7"/>
  <c r="Y41" i="7"/>
  <c r="AF42" i="7" s="1"/>
  <c r="X41" i="7"/>
  <c r="AE41" i="7" s="1"/>
  <c r="W41" i="7"/>
  <c r="V41" i="7"/>
  <c r="S41" i="7"/>
  <c r="Z40" i="7"/>
  <c r="Y40" i="7"/>
  <c r="X40" i="7"/>
  <c r="W40" i="7"/>
  <c r="AD40" i="7" s="1"/>
  <c r="V40" i="7"/>
  <c r="S40" i="7"/>
  <c r="Z39" i="7"/>
  <c r="AG39" i="7" s="1"/>
  <c r="Y39" i="7"/>
  <c r="X39" i="7"/>
  <c r="W39" i="7"/>
  <c r="V39" i="7"/>
  <c r="AC39" i="7" s="1"/>
  <c r="AJ39" i="7" s="1"/>
  <c r="S39" i="7"/>
  <c r="AG38" i="7"/>
  <c r="Z38" i="7"/>
  <c r="Y38" i="7"/>
  <c r="AF38" i="7" s="1"/>
  <c r="X38" i="7"/>
  <c r="W38" i="7"/>
  <c r="V38" i="7"/>
  <c r="S38" i="7"/>
  <c r="Z37" i="7"/>
  <c r="Y37" i="7"/>
  <c r="X37" i="7"/>
  <c r="AE37" i="7" s="1"/>
  <c r="W37" i="7"/>
  <c r="AD37" i="7" s="1"/>
  <c r="V37" i="7"/>
  <c r="AC38" i="7" s="1"/>
  <c r="AJ38" i="7" s="1"/>
  <c r="S37" i="7"/>
  <c r="Z36" i="7"/>
  <c r="Y36" i="7"/>
  <c r="X36" i="7"/>
  <c r="W36" i="7"/>
  <c r="AD36" i="7" s="1"/>
  <c r="AK36" i="7" s="1"/>
  <c r="V36" i="7"/>
  <c r="S36" i="7"/>
  <c r="AC35" i="7"/>
  <c r="AJ35" i="7" s="1"/>
  <c r="Z35" i="7"/>
  <c r="AG35" i="7" s="1"/>
  <c r="AN35" i="7" s="1"/>
  <c r="Y35" i="7"/>
  <c r="X35" i="7"/>
  <c r="W35" i="7"/>
  <c r="AD35" i="7" s="1"/>
  <c r="AK35" i="7" s="1"/>
  <c r="V35" i="7"/>
  <c r="S35" i="7"/>
  <c r="Z34" i="7"/>
  <c r="Y34" i="7"/>
  <c r="AF34" i="7" s="1"/>
  <c r="X34" i="7"/>
  <c r="W34" i="7"/>
  <c r="V34" i="7"/>
  <c r="S34" i="7"/>
  <c r="Z33" i="7"/>
  <c r="Y33" i="7"/>
  <c r="X33" i="7"/>
  <c r="W33" i="7"/>
  <c r="V33" i="7"/>
  <c r="AC34" i="7" s="1"/>
  <c r="AJ34" i="7" s="1"/>
  <c r="S33" i="7"/>
  <c r="Z32" i="7"/>
  <c r="Y32" i="7"/>
  <c r="AF33" i="7" s="1"/>
  <c r="X32" i="7"/>
  <c r="W32" i="7"/>
  <c r="AD32" i="7" s="1"/>
  <c r="V32" i="7"/>
  <c r="S32" i="7"/>
  <c r="Z31" i="7"/>
  <c r="Y31" i="7"/>
  <c r="X31" i="7"/>
  <c r="W31" i="7"/>
  <c r="AD31" i="7" s="1"/>
  <c r="V31" i="7"/>
  <c r="S31" i="7"/>
  <c r="Z30" i="7"/>
  <c r="AG30" i="7" s="1"/>
  <c r="AN30" i="7" s="1"/>
  <c r="Y30" i="7"/>
  <c r="X30" i="7"/>
  <c r="AE30" i="7" s="1"/>
  <c r="AL30" i="7" s="1"/>
  <c r="W30" i="7"/>
  <c r="V30" i="7"/>
  <c r="S30" i="7"/>
  <c r="Z29" i="7"/>
  <c r="Y29" i="7"/>
  <c r="AF29" i="7" s="1"/>
  <c r="X29" i="7"/>
  <c r="W29" i="7"/>
  <c r="V29" i="7"/>
  <c r="S29" i="7"/>
  <c r="Z28" i="7"/>
  <c r="AG28" i="7" s="1"/>
  <c r="AN28" i="7" s="1"/>
  <c r="Y28" i="7"/>
  <c r="X28" i="7"/>
  <c r="AE28" i="7" s="1"/>
  <c r="W28" i="7"/>
  <c r="AD28" i="7" s="1"/>
  <c r="V28" i="7"/>
  <c r="AC28" i="7" s="1"/>
  <c r="AJ28" i="7" s="1"/>
  <c r="S28" i="7"/>
  <c r="Z27" i="7"/>
  <c r="Y27" i="7"/>
  <c r="X27" i="7"/>
  <c r="W27" i="7"/>
  <c r="AD27" i="7" s="1"/>
  <c r="V27" i="7"/>
  <c r="S27" i="7"/>
  <c r="AG26" i="7"/>
  <c r="Z26" i="7"/>
  <c r="Y26" i="7"/>
  <c r="AF26" i="7" s="1"/>
  <c r="AM26" i="7" s="1"/>
  <c r="X26" i="7"/>
  <c r="W26" i="7"/>
  <c r="V26" i="7"/>
  <c r="S26" i="7"/>
  <c r="Z25" i="7"/>
  <c r="Y25" i="7"/>
  <c r="AF25" i="7" s="1"/>
  <c r="X25" i="7"/>
  <c r="W25" i="7"/>
  <c r="V25" i="7"/>
  <c r="S25" i="7"/>
  <c r="Z24" i="7"/>
  <c r="AG24" i="7" s="1"/>
  <c r="Y24" i="7"/>
  <c r="X24" i="7"/>
  <c r="AE24" i="7" s="1"/>
  <c r="W24" i="7"/>
  <c r="AD24" i="7" s="1"/>
  <c r="V24" i="7"/>
  <c r="S24" i="7"/>
  <c r="Z23" i="7"/>
  <c r="AG23" i="7" s="1"/>
  <c r="Y23" i="7"/>
  <c r="AF23" i="7" s="1"/>
  <c r="X23" i="7"/>
  <c r="W23" i="7"/>
  <c r="AD23" i="7" s="1"/>
  <c r="V23" i="7"/>
  <c r="S23" i="7"/>
  <c r="Z22" i="7"/>
  <c r="Y22" i="7"/>
  <c r="X22" i="7"/>
  <c r="W22" i="7"/>
  <c r="V22" i="7"/>
  <c r="AA22" i="7" s="1"/>
  <c r="S22" i="7"/>
  <c r="Z21" i="7"/>
  <c r="AG22" i="7" s="1"/>
  <c r="Y21" i="7"/>
  <c r="AF21" i="7" s="1"/>
  <c r="X21" i="7"/>
  <c r="W21" i="7"/>
  <c r="V21" i="7"/>
  <c r="S21" i="7"/>
  <c r="Z20" i="7"/>
  <c r="Y20" i="7"/>
  <c r="X20" i="7"/>
  <c r="AE20" i="7" s="1"/>
  <c r="W20" i="7"/>
  <c r="AD20" i="7" s="1"/>
  <c r="V20" i="7"/>
  <c r="S20" i="7"/>
  <c r="Z19" i="7"/>
  <c r="AG19" i="7" s="1"/>
  <c r="Y19" i="7"/>
  <c r="X19" i="7"/>
  <c r="W19" i="7"/>
  <c r="AD19" i="7" s="1"/>
  <c r="AK19" i="7" s="1"/>
  <c r="V19" i="7"/>
  <c r="S19" i="7"/>
  <c r="AC18" i="7"/>
  <c r="AJ18" i="7" s="1"/>
  <c r="Z18" i="7"/>
  <c r="AG18" i="7" s="1"/>
  <c r="AN18" i="7" s="1"/>
  <c r="Y18" i="7"/>
  <c r="X18" i="7"/>
  <c r="W18" i="7"/>
  <c r="V18" i="7"/>
  <c r="AA18" i="7" s="1"/>
  <c r="S18" i="7"/>
  <c r="Z17" i="7"/>
  <c r="Y17" i="7"/>
  <c r="AF17" i="7" s="1"/>
  <c r="X17" i="7"/>
  <c r="W17" i="7"/>
  <c r="AD17" i="7" s="1"/>
  <c r="V17" i="7"/>
  <c r="S17" i="7"/>
  <c r="Z16" i="7"/>
  <c r="AG16" i="7" s="1"/>
  <c r="AN16" i="7" s="1"/>
  <c r="Y16" i="7"/>
  <c r="X16" i="7"/>
  <c r="AE16" i="7" s="1"/>
  <c r="W16" i="7"/>
  <c r="V16" i="7"/>
  <c r="AC16" i="7" s="1"/>
  <c r="AJ16" i="7" s="1"/>
  <c r="S16" i="7"/>
  <c r="Z15" i="7"/>
  <c r="Y15" i="7"/>
  <c r="X15" i="7"/>
  <c r="W15" i="7"/>
  <c r="AD15" i="7" s="1"/>
  <c r="V15" i="7"/>
  <c r="S15" i="7"/>
  <c r="Z14" i="7"/>
  <c r="Y14" i="7"/>
  <c r="AF14" i="7" s="1"/>
  <c r="AM14" i="7" s="1"/>
  <c r="X14" i="7"/>
  <c r="W14" i="7"/>
  <c r="V14" i="7"/>
  <c r="S14" i="7"/>
  <c r="AF13" i="7"/>
  <c r="Z13" i="7"/>
  <c r="AG14" i="7" s="1"/>
  <c r="Y13" i="7"/>
  <c r="X13" i="7"/>
  <c r="W13" i="7"/>
  <c r="V13" i="7"/>
  <c r="S13" i="7"/>
  <c r="AF12" i="7"/>
  <c r="AM12" i="7" s="1"/>
  <c r="Z12" i="7"/>
  <c r="AG12" i="7" s="1"/>
  <c r="Y12" i="7"/>
  <c r="X12" i="7"/>
  <c r="AE12" i="7" s="1"/>
  <c r="W12" i="7"/>
  <c r="V12" i="7"/>
  <c r="S12" i="7"/>
  <c r="Z11" i="7"/>
  <c r="Y11" i="7"/>
  <c r="AF11" i="7" s="1"/>
  <c r="AM11" i="7" s="1"/>
  <c r="X11" i="7"/>
  <c r="AE11" i="7" s="1"/>
  <c r="W11" i="7"/>
  <c r="AD11" i="7" s="1"/>
  <c r="V11" i="7"/>
  <c r="S11" i="7"/>
  <c r="Z10" i="7"/>
  <c r="AG10" i="7" s="1"/>
  <c r="Y10" i="7"/>
  <c r="X10" i="7"/>
  <c r="AE10" i="7" s="1"/>
  <c r="AL10" i="7" s="1"/>
  <c r="W10" i="7"/>
  <c r="V10" i="7"/>
  <c r="S10" i="7"/>
  <c r="Z9" i="7"/>
  <c r="Y9" i="7"/>
  <c r="AF10" i="7" s="1"/>
  <c r="AM10" i="7" s="1"/>
  <c r="X9" i="7"/>
  <c r="W9" i="7"/>
  <c r="V9" i="7"/>
  <c r="AR11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N66" i="6"/>
  <c r="AN67" i="6"/>
  <c r="AN68" i="6"/>
  <c r="AN69" i="6"/>
  <c r="AN70" i="6"/>
  <c r="AN71" i="6"/>
  <c r="AN72" i="6"/>
  <c r="AN73" i="6"/>
  <c r="AN74" i="6"/>
  <c r="AN75" i="6"/>
  <c r="AN76" i="6"/>
  <c r="AN77" i="6"/>
  <c r="AN78" i="6"/>
  <c r="AN79" i="6"/>
  <c r="AN80" i="6"/>
  <c r="AN81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0" i="6"/>
  <c r="AL10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J35" i="6"/>
  <c r="AL11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0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10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K24" i="6" s="1"/>
  <c r="AD25" i="6"/>
  <c r="AD26" i="6"/>
  <c r="AD27" i="6"/>
  <c r="AD28" i="6"/>
  <c r="AK28" i="6" s="1"/>
  <c r="AD29" i="6"/>
  <c r="AD30" i="6"/>
  <c r="AD31" i="6"/>
  <c r="AD32" i="6"/>
  <c r="AK32" i="6" s="1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0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0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0" i="6"/>
  <c r="Z9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0" i="6"/>
  <c r="Y9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9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0" i="6"/>
  <c r="V17" i="6"/>
  <c r="X34" i="6"/>
  <c r="V34" i="6"/>
  <c r="X33" i="6"/>
  <c r="V33" i="6"/>
  <c r="X32" i="6"/>
  <c r="V32" i="6"/>
  <c r="X31" i="6"/>
  <c r="V31" i="6"/>
  <c r="X30" i="6"/>
  <c r="V30" i="6"/>
  <c r="X29" i="6"/>
  <c r="V29" i="6"/>
  <c r="X28" i="6"/>
  <c r="V28" i="6"/>
  <c r="X27" i="6"/>
  <c r="V27" i="6"/>
  <c r="X26" i="6"/>
  <c r="V26" i="6"/>
  <c r="X25" i="6"/>
  <c r="V25" i="6"/>
  <c r="X24" i="6"/>
  <c r="V24" i="6"/>
  <c r="X23" i="6"/>
  <c r="V23" i="6"/>
  <c r="X22" i="6"/>
  <c r="V22" i="6"/>
  <c r="X21" i="6"/>
  <c r="V21" i="6"/>
  <c r="X20" i="6"/>
  <c r="AK20" i="6"/>
  <c r="V20" i="6"/>
  <c r="X19" i="6"/>
  <c r="V19" i="6"/>
  <c r="AH19" i="6" s="1"/>
  <c r="AO19" i="6" s="1"/>
  <c r="X18" i="6"/>
  <c r="W18" i="6"/>
  <c r="V18" i="6"/>
  <c r="X17" i="6"/>
  <c r="AL17" i="6" s="1"/>
  <c r="W17" i="6"/>
  <c r="X16" i="6"/>
  <c r="W16" i="6"/>
  <c r="V16" i="6"/>
  <c r="X15" i="6"/>
  <c r="W15" i="6"/>
  <c r="V15" i="6"/>
  <c r="AH15" i="6" s="1"/>
  <c r="AO15" i="6" s="1"/>
  <c r="X14" i="6"/>
  <c r="W14" i="6"/>
  <c r="V14" i="6"/>
  <c r="X13" i="6"/>
  <c r="AE13" i="6" s="1"/>
  <c r="AL13" i="6" s="1"/>
  <c r="W13" i="6"/>
  <c r="V13" i="6"/>
  <c r="X12" i="6"/>
  <c r="W12" i="6"/>
  <c r="AD12" i="6" s="1"/>
  <c r="V12" i="6"/>
  <c r="X11" i="6"/>
  <c r="W11" i="6"/>
  <c r="V11" i="6"/>
  <c r="X10" i="6"/>
  <c r="W10" i="6"/>
  <c r="X9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AJ10" i="2"/>
  <c r="AJ34" i="2"/>
  <c r="AJ27" i="2"/>
  <c r="AG15" i="7" l="1"/>
  <c r="AG32" i="7"/>
  <c r="AN32" i="7" s="1"/>
  <c r="AG40" i="7"/>
  <c r="AG48" i="7"/>
  <c r="AG65" i="7"/>
  <c r="AG94" i="7"/>
  <c r="AG77" i="7"/>
  <c r="AN77" i="7" s="1"/>
  <c r="AG11" i="7"/>
  <c r="AG17" i="7"/>
  <c r="AG20" i="7"/>
  <c r="AG27" i="7"/>
  <c r="AG44" i="7"/>
  <c r="AG52" i="7"/>
  <c r="AG69" i="7"/>
  <c r="AG72" i="7"/>
  <c r="AG98" i="7"/>
  <c r="AG102" i="7"/>
  <c r="AG31" i="7"/>
  <c r="AN36" i="7"/>
  <c r="AG36" i="7"/>
  <c r="AG61" i="7"/>
  <c r="AG64" i="7"/>
  <c r="AG85" i="7"/>
  <c r="AG106" i="7"/>
  <c r="AF88" i="7"/>
  <c r="AM88" i="7" s="1"/>
  <c r="AF93" i="7"/>
  <c r="AA26" i="7"/>
  <c r="AF31" i="7"/>
  <c r="AM31" i="7" s="1"/>
  <c r="AF43" i="7"/>
  <c r="AF67" i="7"/>
  <c r="AM67" i="7" s="1"/>
  <c r="AF76" i="7"/>
  <c r="AM76" i="7" s="1"/>
  <c r="AF84" i="7"/>
  <c r="AF22" i="7"/>
  <c r="AF30" i="7"/>
  <c r="AM30" i="7" s="1"/>
  <c r="AF55" i="7"/>
  <c r="AM55" i="7" s="1"/>
  <c r="AF80" i="7"/>
  <c r="AF109" i="7"/>
  <c r="AF15" i="7"/>
  <c r="AM15" i="7" s="1"/>
  <c r="AF18" i="7"/>
  <c r="AF19" i="7"/>
  <c r="AF27" i="7"/>
  <c r="AM27" i="7" s="1"/>
  <c r="AF35" i="7"/>
  <c r="AM35" i="7" s="1"/>
  <c r="AF39" i="7"/>
  <c r="AF51" i="7"/>
  <c r="AF60" i="7"/>
  <c r="AF63" i="7"/>
  <c r="AF71" i="7"/>
  <c r="AM71" i="7" s="1"/>
  <c r="AF97" i="7"/>
  <c r="AF101" i="7"/>
  <c r="AA12" i="7"/>
  <c r="AE26" i="7"/>
  <c r="AE29" i="7"/>
  <c r="AE33" i="7"/>
  <c r="AL33" i="7" s="1"/>
  <c r="AE14" i="7"/>
  <c r="AE17" i="7"/>
  <c r="AE18" i="7"/>
  <c r="AL18" i="7" s="1"/>
  <c r="AE22" i="7"/>
  <c r="AE25" i="7"/>
  <c r="AL25" i="7" s="1"/>
  <c r="AA30" i="7"/>
  <c r="AE34" i="7"/>
  <c r="AL34" i="7" s="1"/>
  <c r="AE38" i="7"/>
  <c r="AL38" i="7" s="1"/>
  <c r="AE42" i="7"/>
  <c r="AL42" i="7" s="1"/>
  <c r="AE50" i="7"/>
  <c r="AE67" i="7"/>
  <c r="AE70" i="7"/>
  <c r="AL70" i="7" s="1"/>
  <c r="AE13" i="7"/>
  <c r="AL13" i="7" s="1"/>
  <c r="AE21" i="7"/>
  <c r="AE63" i="7"/>
  <c r="AE66" i="7"/>
  <c r="AL66" i="7" s="1"/>
  <c r="AE87" i="7"/>
  <c r="AE88" i="7"/>
  <c r="AL88" i="7" s="1"/>
  <c r="AE89" i="7"/>
  <c r="AL89" i="7" s="1"/>
  <c r="AD91" i="7"/>
  <c r="AK91" i="7" s="1"/>
  <c r="AD12" i="7"/>
  <c r="AD13" i="7"/>
  <c r="AD41" i="7"/>
  <c r="AK41" i="7" s="1"/>
  <c r="AD53" i="7"/>
  <c r="AK53" i="7" s="1"/>
  <c r="AD70" i="7"/>
  <c r="AK70" i="7" s="1"/>
  <c r="AD74" i="7"/>
  <c r="AD86" i="7"/>
  <c r="AD103" i="7"/>
  <c r="AD10" i="7"/>
  <c r="AK10" i="7" s="1"/>
  <c r="AD16" i="7"/>
  <c r="AD45" i="7"/>
  <c r="AD57" i="7"/>
  <c r="AD61" i="7"/>
  <c r="AD65" i="7"/>
  <c r="AD69" i="7"/>
  <c r="AD95" i="7"/>
  <c r="AD107" i="7"/>
  <c r="AK107" i="7" s="1"/>
  <c r="AA9" i="7"/>
  <c r="AA14" i="7"/>
  <c r="AD21" i="7"/>
  <c r="AD25" i="7"/>
  <c r="AD29" i="7"/>
  <c r="AA32" i="7"/>
  <c r="AA59" i="7"/>
  <c r="AA63" i="7"/>
  <c r="AA67" i="7"/>
  <c r="AA71" i="7"/>
  <c r="AD78" i="7"/>
  <c r="AD83" i="7"/>
  <c r="AD99" i="7"/>
  <c r="AK99" i="7" s="1"/>
  <c r="AK17" i="7"/>
  <c r="AM17" i="7"/>
  <c r="AC23" i="7"/>
  <c r="AJ23" i="7" s="1"/>
  <c r="AN23" i="7"/>
  <c r="AK24" i="7"/>
  <c r="AL24" i="7"/>
  <c r="AK29" i="7"/>
  <c r="AM29" i="7"/>
  <c r="AN40" i="7"/>
  <c r="AC64" i="7"/>
  <c r="AJ64" i="7" s="1"/>
  <c r="AN64" i="7"/>
  <c r="AK65" i="7"/>
  <c r="AL65" i="7"/>
  <c r="AM68" i="7"/>
  <c r="AC69" i="7"/>
  <c r="AJ69" i="7" s="1"/>
  <c r="AN69" i="7"/>
  <c r="AM70" i="7"/>
  <c r="AN81" i="7"/>
  <c r="AK82" i="7"/>
  <c r="AN97" i="7"/>
  <c r="AK98" i="7"/>
  <c r="AN105" i="7"/>
  <c r="AK106" i="7"/>
  <c r="AC15" i="7"/>
  <c r="AJ15" i="7" s="1"/>
  <c r="AN15" i="7"/>
  <c r="AK16" i="7"/>
  <c r="AL16" i="7"/>
  <c r="AL17" i="7"/>
  <c r="AN17" i="7"/>
  <c r="AC22" i="7"/>
  <c r="AJ22" i="7" s="1"/>
  <c r="AK23" i="7"/>
  <c r="AC27" i="7"/>
  <c r="AJ27" i="7" s="1"/>
  <c r="AN27" i="7"/>
  <c r="AK28" i="7"/>
  <c r="AL28" i="7"/>
  <c r="AL29" i="7"/>
  <c r="AK37" i="7"/>
  <c r="AL37" i="7"/>
  <c r="AK40" i="7"/>
  <c r="AK45" i="7"/>
  <c r="AL45" i="7"/>
  <c r="AL46" i="7"/>
  <c r="AN46" i="7"/>
  <c r="AM51" i="7"/>
  <c r="AN52" i="7"/>
  <c r="AL59" i="7"/>
  <c r="AN59" i="7"/>
  <c r="AC63" i="7"/>
  <c r="AJ63" i="7" s="1"/>
  <c r="AK64" i="7"/>
  <c r="AC68" i="7"/>
  <c r="AJ68" i="7" s="1"/>
  <c r="AN68" i="7"/>
  <c r="AK69" i="7"/>
  <c r="AL69" i="7"/>
  <c r="AK74" i="7"/>
  <c r="AL75" i="7"/>
  <c r="AK81" i="7"/>
  <c r="AK86" i="7"/>
  <c r="AL86" i="7"/>
  <c r="AL87" i="7"/>
  <c r="AN87" i="7"/>
  <c r="AM97" i="7"/>
  <c r="AN98" i="7"/>
  <c r="AM105" i="7"/>
  <c r="AN106" i="7"/>
  <c r="AC11" i="7"/>
  <c r="AJ11" i="7" s="1"/>
  <c r="AN11" i="7"/>
  <c r="AN12" i="7"/>
  <c r="AC14" i="7"/>
  <c r="AJ14" i="7" s="1"/>
  <c r="AK15" i="7"/>
  <c r="AM18" i="7"/>
  <c r="AM19" i="7"/>
  <c r="AC20" i="7"/>
  <c r="AJ20" i="7" s="1"/>
  <c r="AN20" i="7"/>
  <c r="AK21" i="7"/>
  <c r="AM21" i="7"/>
  <c r="AL22" i="7"/>
  <c r="AN22" i="7"/>
  <c r="AC26" i="7"/>
  <c r="AJ26" i="7" s="1"/>
  <c r="AK27" i="7"/>
  <c r="AC31" i="7"/>
  <c r="AJ31" i="7" s="1"/>
  <c r="AN31" i="7"/>
  <c r="AK32" i="7"/>
  <c r="AN38" i="7"/>
  <c r="AN39" i="7"/>
  <c r="AM43" i="7"/>
  <c r="AN44" i="7"/>
  <c r="AM47" i="7"/>
  <c r="AC56" i="7"/>
  <c r="AJ56" i="7" s="1"/>
  <c r="AN56" i="7"/>
  <c r="AK57" i="7"/>
  <c r="AL57" i="7"/>
  <c r="AM59" i="7"/>
  <c r="AM60" i="7"/>
  <c r="AC61" i="7"/>
  <c r="AJ61" i="7" s="1"/>
  <c r="AN61" i="7"/>
  <c r="AK62" i="7"/>
  <c r="AM62" i="7"/>
  <c r="AL63" i="7"/>
  <c r="AN63" i="7"/>
  <c r="AC67" i="7"/>
  <c r="AJ67" i="7" s="1"/>
  <c r="AK68" i="7"/>
  <c r="AN76" i="7"/>
  <c r="AK77" i="7"/>
  <c r="AK78" i="7"/>
  <c r="AL78" i="7"/>
  <c r="AL79" i="7"/>
  <c r="AN79" i="7"/>
  <c r="AN80" i="7"/>
  <c r="AM84" i="7"/>
  <c r="AN85" i="7"/>
  <c r="AM93" i="7"/>
  <c r="AM95" i="7"/>
  <c r="AM101" i="7"/>
  <c r="AM109" i="7"/>
  <c r="AC112" i="7"/>
  <c r="AJ112" i="7" s="1"/>
  <c r="AK113" i="7"/>
  <c r="AC10" i="7"/>
  <c r="AJ10" i="7" s="1"/>
  <c r="AN10" i="7"/>
  <c r="AK11" i="7"/>
  <c r="AL11" i="7"/>
  <c r="AK12" i="7"/>
  <c r="AL12" i="7"/>
  <c r="AK13" i="7"/>
  <c r="AM13" i="7"/>
  <c r="AL14" i="7"/>
  <c r="AN14" i="7"/>
  <c r="AC19" i="7"/>
  <c r="AJ19" i="7" s="1"/>
  <c r="AN19" i="7"/>
  <c r="AK20" i="7"/>
  <c r="AL20" i="7"/>
  <c r="AL21" i="7"/>
  <c r="AM22" i="7"/>
  <c r="AM23" i="7"/>
  <c r="AC24" i="7"/>
  <c r="AJ24" i="7" s="1"/>
  <c r="AN24" i="7"/>
  <c r="AK25" i="7"/>
  <c r="AM25" i="7"/>
  <c r="AL26" i="7"/>
  <c r="AN26" i="7"/>
  <c r="AC30" i="7"/>
  <c r="AJ30" i="7" s="1"/>
  <c r="AK31" i="7"/>
  <c r="AM39" i="7"/>
  <c r="AN48" i="7"/>
  <c r="AK49" i="7"/>
  <c r="AL50" i="7"/>
  <c r="AK51" i="7"/>
  <c r="AC54" i="7"/>
  <c r="AJ54" i="7" s="1"/>
  <c r="AK56" i="7"/>
  <c r="AC60" i="7"/>
  <c r="AJ60" i="7" s="1"/>
  <c r="AN60" i="7"/>
  <c r="AK61" i="7"/>
  <c r="AL61" i="7"/>
  <c r="AM63" i="7"/>
  <c r="AM64" i="7"/>
  <c r="AC65" i="7"/>
  <c r="AJ65" i="7" s="1"/>
  <c r="AN65" i="7"/>
  <c r="AK66" i="7"/>
  <c r="AM66" i="7"/>
  <c r="AL67" i="7"/>
  <c r="AN67" i="7"/>
  <c r="AN72" i="7"/>
  <c r="AM80" i="7"/>
  <c r="AK83" i="7"/>
  <c r="AN89" i="7"/>
  <c r="AN94" i="7"/>
  <c r="AK95" i="7"/>
  <c r="AL96" i="7"/>
  <c r="AK97" i="7"/>
  <c r="AN102" i="7"/>
  <c r="AK103" i="7"/>
  <c r="AL104" i="7"/>
  <c r="AK105" i="7"/>
  <c r="AN110" i="7"/>
  <c r="AK111" i="7"/>
  <c r="AM113" i="7"/>
  <c r="AN113" i="7"/>
  <c r="AA13" i="7"/>
  <c r="AH13" i="7" s="1"/>
  <c r="AO13" i="7" s="1"/>
  <c r="AA17" i="7"/>
  <c r="AH18" i="7" s="1"/>
  <c r="AO18" i="7" s="1"/>
  <c r="AA21" i="7"/>
  <c r="AA25" i="7"/>
  <c r="AH26" i="7" s="1"/>
  <c r="AO26" i="7" s="1"/>
  <c r="AA29" i="7"/>
  <c r="AM33" i="7"/>
  <c r="AA37" i="7"/>
  <c r="AF40" i="7"/>
  <c r="AM40" i="7" s="1"/>
  <c r="AF41" i="7"/>
  <c r="AM41" i="7" s="1"/>
  <c r="AA45" i="7"/>
  <c r="AF48" i="7"/>
  <c r="AM48" i="7" s="1"/>
  <c r="AF49" i="7"/>
  <c r="AM49" i="7" s="1"/>
  <c r="AA53" i="7"/>
  <c r="AC13" i="7"/>
  <c r="AJ13" i="7" s="1"/>
  <c r="AG13" i="7"/>
  <c r="AN13" i="7" s="1"/>
  <c r="AD14" i="7"/>
  <c r="AK14" i="7" s="1"/>
  <c r="AE15" i="7"/>
  <c r="AL15" i="7" s="1"/>
  <c r="AA16" i="7"/>
  <c r="AF16" i="7"/>
  <c r="AM16" i="7" s="1"/>
  <c r="AC17" i="7"/>
  <c r="AJ17" i="7" s="1"/>
  <c r="AD18" i="7"/>
  <c r="AK18" i="7" s="1"/>
  <c r="AE19" i="7"/>
  <c r="AL19" i="7" s="1"/>
  <c r="AA20" i="7"/>
  <c r="AF20" i="7"/>
  <c r="AM20" i="7" s="1"/>
  <c r="AC21" i="7"/>
  <c r="AJ21" i="7" s="1"/>
  <c r="AG21" i="7"/>
  <c r="AN21" i="7" s="1"/>
  <c r="AD22" i="7"/>
  <c r="AK22" i="7" s="1"/>
  <c r="AE23" i="7"/>
  <c r="AL23" i="7" s="1"/>
  <c r="AA24" i="7"/>
  <c r="AF24" i="7"/>
  <c r="AM24" i="7" s="1"/>
  <c r="AC25" i="7"/>
  <c r="AJ25" i="7" s="1"/>
  <c r="AG25" i="7"/>
  <c r="AN25" i="7" s="1"/>
  <c r="AD26" i="7"/>
  <c r="AK26" i="7" s="1"/>
  <c r="AE27" i="7"/>
  <c r="AL27" i="7" s="1"/>
  <c r="AA28" i="7"/>
  <c r="AF28" i="7"/>
  <c r="AM28" i="7" s="1"/>
  <c r="AC29" i="7"/>
  <c r="AJ29" i="7" s="1"/>
  <c r="AG29" i="7"/>
  <c r="AN29" i="7" s="1"/>
  <c r="AD30" i="7"/>
  <c r="AK30" i="7" s="1"/>
  <c r="AE31" i="7"/>
  <c r="AL31" i="7" s="1"/>
  <c r="AC32" i="7"/>
  <c r="AJ32" i="7" s="1"/>
  <c r="AC33" i="7"/>
  <c r="AJ33" i="7" s="1"/>
  <c r="AG33" i="7"/>
  <c r="AN33" i="7" s="1"/>
  <c r="AM34" i="7"/>
  <c r="AE35" i="7"/>
  <c r="AL35" i="7" s="1"/>
  <c r="AE36" i="7"/>
  <c r="AL36" i="7" s="1"/>
  <c r="AD38" i="7"/>
  <c r="AK38" i="7" s="1"/>
  <c r="AA38" i="7"/>
  <c r="AA39" i="7"/>
  <c r="AC40" i="7"/>
  <c r="AJ40" i="7" s="1"/>
  <c r="AA40" i="7"/>
  <c r="AC41" i="7"/>
  <c r="AJ41" i="7" s="1"/>
  <c r="AG41" i="7"/>
  <c r="AN41" i="7" s="1"/>
  <c r="AM42" i="7"/>
  <c r="AE43" i="7"/>
  <c r="AL43" i="7" s="1"/>
  <c r="AE44" i="7"/>
  <c r="AL44" i="7" s="1"/>
  <c r="AD46" i="7"/>
  <c r="AK46" i="7" s="1"/>
  <c r="AA46" i="7"/>
  <c r="AA47" i="7"/>
  <c r="AC48" i="7"/>
  <c r="AJ48" i="7" s="1"/>
  <c r="AA48" i="7"/>
  <c r="AC49" i="7"/>
  <c r="AJ49" i="7" s="1"/>
  <c r="AG49" i="7"/>
  <c r="AN49" i="7" s="1"/>
  <c r="AM50" i="7"/>
  <c r="AE51" i="7"/>
  <c r="AL51" i="7" s="1"/>
  <c r="AE52" i="7"/>
  <c r="AL52" i="7" s="1"/>
  <c r="AD54" i="7"/>
  <c r="AK54" i="7" s="1"/>
  <c r="AA54" i="7"/>
  <c r="AA55" i="7"/>
  <c r="AC57" i="7"/>
  <c r="AJ57" i="7" s="1"/>
  <c r="AC58" i="7"/>
  <c r="AJ58" i="7" s="1"/>
  <c r="AA57" i="7"/>
  <c r="AG57" i="7"/>
  <c r="AN57" i="7" s="1"/>
  <c r="AG58" i="7"/>
  <c r="AN58" i="7" s="1"/>
  <c r="AK58" i="7"/>
  <c r="AM58" i="7"/>
  <c r="AA10" i="7"/>
  <c r="AH10" i="7" s="1"/>
  <c r="AO10" i="7" s="1"/>
  <c r="AR10" i="7" s="1"/>
  <c r="AA11" i="7"/>
  <c r="AC12" i="7"/>
  <c r="AJ12" i="7" s="1"/>
  <c r="AA15" i="7"/>
  <c r="AH15" i="7" s="1"/>
  <c r="AO15" i="7" s="1"/>
  <c r="AA19" i="7"/>
  <c r="AH19" i="7" s="1"/>
  <c r="AO19" i="7" s="1"/>
  <c r="AA23" i="7"/>
  <c r="AH23" i="7" s="1"/>
  <c r="AO23" i="7" s="1"/>
  <c r="AA27" i="7"/>
  <c r="AH27" i="7" s="1"/>
  <c r="AO27" i="7" s="1"/>
  <c r="AA31" i="7"/>
  <c r="AH31" i="7" s="1"/>
  <c r="AO31" i="7" s="1"/>
  <c r="AD33" i="7"/>
  <c r="AK33" i="7" s="1"/>
  <c r="AA33" i="7"/>
  <c r="AH33" i="7" s="1"/>
  <c r="AO33" i="7" s="1"/>
  <c r="AG34" i="7"/>
  <c r="AN34" i="7" s="1"/>
  <c r="AF36" i="7"/>
  <c r="AM36" i="7" s="1"/>
  <c r="AF37" i="7"/>
  <c r="AM37" i="7" s="1"/>
  <c r="AA41" i="7"/>
  <c r="AH41" i="7" s="1"/>
  <c r="AO41" i="7" s="1"/>
  <c r="AG42" i="7"/>
  <c r="AN42" i="7" s="1"/>
  <c r="AF44" i="7"/>
  <c r="AM44" i="7" s="1"/>
  <c r="AF45" i="7"/>
  <c r="AM45" i="7" s="1"/>
  <c r="AA49" i="7"/>
  <c r="AH49" i="7" s="1"/>
  <c r="AO49" i="7" s="1"/>
  <c r="AG50" i="7"/>
  <c r="AN50" i="7" s="1"/>
  <c r="AF52" i="7"/>
  <c r="AM52" i="7" s="1"/>
  <c r="AF53" i="7"/>
  <c r="AM53" i="7" s="1"/>
  <c r="AL58" i="7"/>
  <c r="AF32" i="7"/>
  <c r="AM32" i="7" s="1"/>
  <c r="AE32" i="7"/>
  <c r="AL32" i="7" s="1"/>
  <c r="AD34" i="7"/>
  <c r="AK34" i="7" s="1"/>
  <c r="AA34" i="7"/>
  <c r="AA35" i="7"/>
  <c r="AC36" i="7"/>
  <c r="AJ36" i="7" s="1"/>
  <c r="AA36" i="7"/>
  <c r="AC37" i="7"/>
  <c r="AJ37" i="7" s="1"/>
  <c r="AG37" i="7"/>
  <c r="AN37" i="7" s="1"/>
  <c r="AM38" i="7"/>
  <c r="AE39" i="7"/>
  <c r="AL39" i="7" s="1"/>
  <c r="AD39" i="7"/>
  <c r="AK39" i="7" s="1"/>
  <c r="AE40" i="7"/>
  <c r="AL40" i="7" s="1"/>
  <c r="AL41" i="7"/>
  <c r="AD42" i="7"/>
  <c r="AK42" i="7" s="1"/>
  <c r="AA42" i="7"/>
  <c r="AA43" i="7"/>
  <c r="AC44" i="7"/>
  <c r="AJ44" i="7" s="1"/>
  <c r="AA44" i="7"/>
  <c r="AC45" i="7"/>
  <c r="AJ45" i="7" s="1"/>
  <c r="AG45" i="7"/>
  <c r="AN45" i="7" s="1"/>
  <c r="AM46" i="7"/>
  <c r="AE47" i="7"/>
  <c r="AL47" i="7" s="1"/>
  <c r="AD47" i="7"/>
  <c r="AK47" i="7" s="1"/>
  <c r="AE48" i="7"/>
  <c r="AL48" i="7" s="1"/>
  <c r="AL49" i="7"/>
  <c r="AD50" i="7"/>
  <c r="AK50" i="7" s="1"/>
  <c r="AA50" i="7"/>
  <c r="AH50" i="7" s="1"/>
  <c r="AO50" i="7" s="1"/>
  <c r="AA51" i="7"/>
  <c r="AC52" i="7"/>
  <c r="AJ52" i="7" s="1"/>
  <c r="AA52" i="7"/>
  <c r="AC53" i="7"/>
  <c r="AJ53" i="7" s="1"/>
  <c r="AG53" i="7"/>
  <c r="AN53" i="7" s="1"/>
  <c r="AM54" i="7"/>
  <c r="AE55" i="7"/>
  <c r="AL55" i="7" s="1"/>
  <c r="AE56" i="7"/>
  <c r="AL56" i="7" s="1"/>
  <c r="AD55" i="7"/>
  <c r="AK55" i="7" s="1"/>
  <c r="AF56" i="7"/>
  <c r="AM56" i="7" s="1"/>
  <c r="AF57" i="7"/>
  <c r="AM57" i="7" s="1"/>
  <c r="AA58" i="7"/>
  <c r="AH58" i="7" s="1"/>
  <c r="AO58" i="7" s="1"/>
  <c r="AA62" i="7"/>
  <c r="AA66" i="7"/>
  <c r="AA70" i="7"/>
  <c r="AF73" i="7"/>
  <c r="AM73" i="7" s="1"/>
  <c r="AF74" i="7"/>
  <c r="AM74" i="7" s="1"/>
  <c r="AA78" i="7"/>
  <c r="AF81" i="7"/>
  <c r="AM81" i="7" s="1"/>
  <c r="AF82" i="7"/>
  <c r="AM82" i="7" s="1"/>
  <c r="AA86" i="7"/>
  <c r="AA91" i="7"/>
  <c r="AD59" i="7"/>
  <c r="AK59" i="7" s="1"/>
  <c r="AE60" i="7"/>
  <c r="AL60" i="7" s="1"/>
  <c r="AA61" i="7"/>
  <c r="AF61" i="7"/>
  <c r="AM61" i="7" s="1"/>
  <c r="AC62" i="7"/>
  <c r="AJ62" i="7" s="1"/>
  <c r="AG62" i="7"/>
  <c r="AN62" i="7" s="1"/>
  <c r="AD63" i="7"/>
  <c r="AK63" i="7" s="1"/>
  <c r="AE64" i="7"/>
  <c r="AL64" i="7" s="1"/>
  <c r="AA65" i="7"/>
  <c r="AF65" i="7"/>
  <c r="AM65" i="7" s="1"/>
  <c r="AC66" i="7"/>
  <c r="AJ66" i="7" s="1"/>
  <c r="AG66" i="7"/>
  <c r="AN66" i="7" s="1"/>
  <c r="AD67" i="7"/>
  <c r="AK67" i="7" s="1"/>
  <c r="AE68" i="7"/>
  <c r="AL68" i="7" s="1"/>
  <c r="AA69" i="7"/>
  <c r="AF69" i="7"/>
  <c r="AM69" i="7" s="1"/>
  <c r="AC70" i="7"/>
  <c r="AJ70" i="7" s="1"/>
  <c r="AG70" i="7"/>
  <c r="AN70" i="7" s="1"/>
  <c r="AD71" i="7"/>
  <c r="AK71" i="7" s="1"/>
  <c r="AA72" i="7"/>
  <c r="AH72" i="7" s="1"/>
  <c r="AO72" i="7" s="1"/>
  <c r="AC73" i="7"/>
  <c r="AJ73" i="7" s="1"/>
  <c r="AA73" i="7"/>
  <c r="AG73" i="7"/>
  <c r="AN73" i="7" s="1"/>
  <c r="AC74" i="7"/>
  <c r="AJ74" i="7" s="1"/>
  <c r="AG74" i="7"/>
  <c r="AN74" i="7" s="1"/>
  <c r="AM75" i="7"/>
  <c r="AE76" i="7"/>
  <c r="AL76" i="7" s="1"/>
  <c r="AE77" i="7"/>
  <c r="AL77" i="7" s="1"/>
  <c r="AD79" i="7"/>
  <c r="AK79" i="7" s="1"/>
  <c r="AA79" i="7"/>
  <c r="AH79" i="7" s="1"/>
  <c r="AO79" i="7" s="1"/>
  <c r="AA80" i="7"/>
  <c r="AC81" i="7"/>
  <c r="AJ81" i="7" s="1"/>
  <c r="AA81" i="7"/>
  <c r="AC82" i="7"/>
  <c r="AJ82" i="7" s="1"/>
  <c r="AG82" i="7"/>
  <c r="AN82" i="7" s="1"/>
  <c r="AM83" i="7"/>
  <c r="AE84" i="7"/>
  <c r="AL84" i="7" s="1"/>
  <c r="AE85" i="7"/>
  <c r="AL85" i="7" s="1"/>
  <c r="AD87" i="7"/>
  <c r="AK87" i="7" s="1"/>
  <c r="AA87" i="7"/>
  <c r="AA88" i="7"/>
  <c r="AA56" i="7"/>
  <c r="AH56" i="7" s="1"/>
  <c r="AO56" i="7" s="1"/>
  <c r="AA60" i="7"/>
  <c r="AH60" i="7" s="1"/>
  <c r="AO60" i="7" s="1"/>
  <c r="AA64" i="7"/>
  <c r="AH64" i="7" s="1"/>
  <c r="AO64" i="7" s="1"/>
  <c r="AA68" i="7"/>
  <c r="AH68" i="7" s="1"/>
  <c r="AO68" i="7" s="1"/>
  <c r="AC72" i="7"/>
  <c r="AJ72" i="7" s="1"/>
  <c r="AK73" i="7"/>
  <c r="AA74" i="7"/>
  <c r="AG75" i="7"/>
  <c r="AN75" i="7" s="1"/>
  <c r="AF77" i="7"/>
  <c r="AM77" i="7" s="1"/>
  <c r="AF78" i="7"/>
  <c r="AM78" i="7" s="1"/>
  <c r="AA82" i="7"/>
  <c r="AG83" i="7"/>
  <c r="AN83" i="7" s="1"/>
  <c r="AF85" i="7"/>
  <c r="AM85" i="7" s="1"/>
  <c r="AF86" i="7"/>
  <c r="AM86" i="7" s="1"/>
  <c r="AD92" i="7"/>
  <c r="AK92" i="7" s="1"/>
  <c r="AD93" i="7"/>
  <c r="AK93" i="7" s="1"/>
  <c r="AA92" i="7"/>
  <c r="AH92" i="7" s="1"/>
  <c r="AO92" i="7" s="1"/>
  <c r="AE72" i="7"/>
  <c r="AL72" i="7" s="1"/>
  <c r="AE73" i="7"/>
  <c r="AL73" i="7" s="1"/>
  <c r="AL74" i="7"/>
  <c r="AD75" i="7"/>
  <c r="AK75" i="7" s="1"/>
  <c r="AA75" i="7"/>
  <c r="AA76" i="7"/>
  <c r="AC77" i="7"/>
  <c r="AJ77" i="7" s="1"/>
  <c r="AA77" i="7"/>
  <c r="AC78" i="7"/>
  <c r="AJ78" i="7" s="1"/>
  <c r="AG78" i="7"/>
  <c r="AN78" i="7" s="1"/>
  <c r="AM79" i="7"/>
  <c r="AE80" i="7"/>
  <c r="AL80" i="7" s="1"/>
  <c r="AD80" i="7"/>
  <c r="AK80" i="7" s="1"/>
  <c r="AE81" i="7"/>
  <c r="AL81" i="7" s="1"/>
  <c r="AL82" i="7"/>
  <c r="AA83" i="7"/>
  <c r="AA84" i="7"/>
  <c r="AC85" i="7"/>
  <c r="AJ85" i="7" s="1"/>
  <c r="AA85" i="7"/>
  <c r="AC86" i="7"/>
  <c r="AJ86" i="7" s="1"/>
  <c r="AG86" i="7"/>
  <c r="AN86" i="7" s="1"/>
  <c r="AM87" i="7"/>
  <c r="AE90" i="7"/>
  <c r="AL90" i="7" s="1"/>
  <c r="AF94" i="7"/>
  <c r="AM94" i="7" s="1"/>
  <c r="AA99" i="7"/>
  <c r="AF102" i="7"/>
  <c r="AM102" i="7" s="1"/>
  <c r="AF103" i="7"/>
  <c r="AM103" i="7" s="1"/>
  <c r="AA107" i="7"/>
  <c r="AF110" i="7"/>
  <c r="AM110" i="7" s="1"/>
  <c r="AF111" i="7"/>
  <c r="AM111" i="7" s="1"/>
  <c r="AA93" i="7"/>
  <c r="AC94" i="7"/>
  <c r="AJ94" i="7" s="1"/>
  <c r="AA94" i="7"/>
  <c r="AC95" i="7"/>
  <c r="AJ95" i="7" s="1"/>
  <c r="AG95" i="7"/>
  <c r="AN95" i="7" s="1"/>
  <c r="AM96" i="7"/>
  <c r="AE97" i="7"/>
  <c r="AL97" i="7" s="1"/>
  <c r="AE98" i="7"/>
  <c r="AL98" i="7" s="1"/>
  <c r="AD100" i="7"/>
  <c r="AK100" i="7" s="1"/>
  <c r="AA100" i="7"/>
  <c r="AA101" i="7"/>
  <c r="AC102" i="7"/>
  <c r="AJ102" i="7" s="1"/>
  <c r="AA102" i="7"/>
  <c r="AC103" i="7"/>
  <c r="AJ103" i="7" s="1"/>
  <c r="AG103" i="7"/>
  <c r="AN103" i="7" s="1"/>
  <c r="AM104" i="7"/>
  <c r="AE105" i="7"/>
  <c r="AL105" i="7" s="1"/>
  <c r="AE106" i="7"/>
  <c r="AL106" i="7" s="1"/>
  <c r="AD108" i="7"/>
  <c r="AK108" i="7" s="1"/>
  <c r="AA108" i="7"/>
  <c r="AA109" i="7"/>
  <c r="AC110" i="7"/>
  <c r="AJ110" i="7" s="1"/>
  <c r="AA110" i="7"/>
  <c r="AC111" i="7"/>
  <c r="AJ111" i="7" s="1"/>
  <c r="AG111" i="7"/>
  <c r="AN111" i="7" s="1"/>
  <c r="AM112" i="7"/>
  <c r="AE113" i="7"/>
  <c r="AL113" i="7" s="1"/>
  <c r="AG88" i="7"/>
  <c r="AN88" i="7" s="1"/>
  <c r="AF89" i="7"/>
  <c r="AM89" i="7" s="1"/>
  <c r="AF90" i="7"/>
  <c r="AM90" i="7" s="1"/>
  <c r="AF91" i="7"/>
  <c r="AM91" i="7" s="1"/>
  <c r="AA95" i="7"/>
  <c r="AG96" i="7"/>
  <c r="AN96" i="7" s="1"/>
  <c r="AF98" i="7"/>
  <c r="AM98" i="7" s="1"/>
  <c r="AF99" i="7"/>
  <c r="AM99" i="7" s="1"/>
  <c r="AA103" i="7"/>
  <c r="AG104" i="7"/>
  <c r="AN104" i="7" s="1"/>
  <c r="AF106" i="7"/>
  <c r="AM106" i="7" s="1"/>
  <c r="AF107" i="7"/>
  <c r="AM107" i="7" s="1"/>
  <c r="AA111" i="7"/>
  <c r="AG112" i="7"/>
  <c r="AN112" i="7" s="1"/>
  <c r="AD88" i="7"/>
  <c r="AK88" i="7" s="1"/>
  <c r="AA89" i="7"/>
  <c r="AC90" i="7"/>
  <c r="AJ90" i="7" s="1"/>
  <c r="AA90" i="7"/>
  <c r="AC91" i="7"/>
  <c r="AJ91" i="7" s="1"/>
  <c r="AG91" i="7"/>
  <c r="AN91" i="7" s="1"/>
  <c r="AM92" i="7"/>
  <c r="AE93" i="7"/>
  <c r="AL93" i="7" s="1"/>
  <c r="AE94" i="7"/>
  <c r="AL94" i="7" s="1"/>
  <c r="AL95" i="7"/>
  <c r="AD96" i="7"/>
  <c r="AK96" i="7" s="1"/>
  <c r="AA96" i="7"/>
  <c r="AA97" i="7"/>
  <c r="AC98" i="7"/>
  <c r="AJ98" i="7" s="1"/>
  <c r="AA98" i="7"/>
  <c r="AC99" i="7"/>
  <c r="AJ99" i="7" s="1"/>
  <c r="AG99" i="7"/>
  <c r="AN99" i="7" s="1"/>
  <c r="AM100" i="7"/>
  <c r="AE101" i="7"/>
  <c r="AL101" i="7" s="1"/>
  <c r="AD101" i="7"/>
  <c r="AK101" i="7" s="1"/>
  <c r="AE102" i="7"/>
  <c r="AL102" i="7" s="1"/>
  <c r="AL103" i="7"/>
  <c r="AD104" i="7"/>
  <c r="AK104" i="7" s="1"/>
  <c r="AA104" i="7"/>
  <c r="AA105" i="7"/>
  <c r="AC106" i="7"/>
  <c r="AJ106" i="7" s="1"/>
  <c r="AA106" i="7"/>
  <c r="AC107" i="7"/>
  <c r="AJ107" i="7" s="1"/>
  <c r="AG107" i="7"/>
  <c r="AN107" i="7" s="1"/>
  <c r="AM108" i="7"/>
  <c r="AE109" i="7"/>
  <c r="AL109" i="7" s="1"/>
  <c r="AD109" i="7"/>
  <c r="AK109" i="7" s="1"/>
  <c r="AE110" i="7"/>
  <c r="AL110" i="7" s="1"/>
  <c r="AL111" i="7"/>
  <c r="AD112" i="7"/>
  <c r="AK112" i="7" s="1"/>
  <c r="AA112" i="7"/>
  <c r="AA113" i="7"/>
  <c r="AL21" i="6"/>
  <c r="AL25" i="6"/>
  <c r="AL29" i="6"/>
  <c r="AL33" i="6"/>
  <c r="AK16" i="6"/>
  <c r="AH22" i="6"/>
  <c r="AO22" i="6" s="1"/>
  <c r="AH27" i="6"/>
  <c r="AO27" i="6" s="1"/>
  <c r="AH31" i="6"/>
  <c r="AO31" i="6" s="1"/>
  <c r="AK12" i="6"/>
  <c r="AD11" i="6"/>
  <c r="AK11" i="6" s="1"/>
  <c r="AE12" i="6"/>
  <c r="AK15" i="6"/>
  <c r="AL16" i="6"/>
  <c r="AK19" i="6"/>
  <c r="AL20" i="6"/>
  <c r="AK23" i="6"/>
  <c r="AL24" i="6"/>
  <c r="AK27" i="6"/>
  <c r="AL28" i="6"/>
  <c r="AK31" i="6"/>
  <c r="AL32" i="6"/>
  <c r="AE11" i="6"/>
  <c r="AK14" i="6"/>
  <c r="AL15" i="6"/>
  <c r="AH18" i="6"/>
  <c r="AO18" i="6" s="1"/>
  <c r="AK18" i="6"/>
  <c r="AL19" i="6"/>
  <c r="AH21" i="6"/>
  <c r="AO21" i="6" s="1"/>
  <c r="AK22" i="6"/>
  <c r="AL23" i="6"/>
  <c r="AK26" i="6"/>
  <c r="AL27" i="6"/>
  <c r="AK30" i="6"/>
  <c r="AL31" i="6"/>
  <c r="AH34" i="6"/>
  <c r="AK34" i="6"/>
  <c r="AE10" i="6"/>
  <c r="AH12" i="6"/>
  <c r="AO12" i="6" s="1"/>
  <c r="AK13" i="6"/>
  <c r="AL14" i="6"/>
  <c r="AH16" i="6"/>
  <c r="AO16" i="6" s="1"/>
  <c r="AK17" i="6"/>
  <c r="AL18" i="6"/>
  <c r="AH20" i="6"/>
  <c r="AO20" i="6" s="1"/>
  <c r="AK21" i="6"/>
  <c r="AL22" i="6"/>
  <c r="AH24" i="6"/>
  <c r="AO24" i="6" s="1"/>
  <c r="AK25" i="6"/>
  <c r="AL26" i="6"/>
  <c r="AH28" i="6"/>
  <c r="AO28" i="6" s="1"/>
  <c r="AK29" i="6"/>
  <c r="AL30" i="6"/>
  <c r="AH32" i="6"/>
  <c r="AO32" i="6" s="1"/>
  <c r="AK33" i="6"/>
  <c r="AL34" i="6"/>
  <c r="AC11" i="6"/>
  <c r="AL12" i="6"/>
  <c r="AH14" i="6"/>
  <c r="AO14" i="6" s="1"/>
  <c r="AH26" i="6"/>
  <c r="AO26" i="6" s="1"/>
  <c r="AH30" i="6"/>
  <c r="AO30" i="6" s="1"/>
  <c r="AO10" i="6"/>
  <c r="AH11" i="6"/>
  <c r="AO11" i="6" s="1"/>
  <c r="AH13" i="6"/>
  <c r="AO13" i="6" s="1"/>
  <c r="AH29" i="6"/>
  <c r="AO29" i="6" s="1"/>
  <c r="AC12" i="6"/>
  <c r="AC13" i="6"/>
  <c r="AR12" i="2"/>
  <c r="AW12" i="2" s="1"/>
  <c r="AR13" i="2"/>
  <c r="AW13" i="2" s="1"/>
  <c r="AR14" i="2"/>
  <c r="AW14" i="2" s="1"/>
  <c r="AR15" i="2"/>
  <c r="AR16" i="2"/>
  <c r="AR17" i="2"/>
  <c r="AR18" i="2"/>
  <c r="AW18" i="2" s="1"/>
  <c r="AR19" i="2"/>
  <c r="AR20" i="2"/>
  <c r="AR21" i="2"/>
  <c r="AR22" i="2"/>
  <c r="AW22" i="2" s="1"/>
  <c r="AR23" i="2"/>
  <c r="AR24" i="2"/>
  <c r="AR25" i="2"/>
  <c r="AR26" i="2"/>
  <c r="AW26" i="2" s="1"/>
  <c r="AR27" i="2"/>
  <c r="AR28" i="2"/>
  <c r="AR29" i="2"/>
  <c r="AR30" i="2"/>
  <c r="AW30" i="2" s="1"/>
  <c r="AR31" i="2"/>
  <c r="AR32" i="2"/>
  <c r="AR33" i="2"/>
  <c r="AR34" i="2"/>
  <c r="AW34" i="2" s="1"/>
  <c r="AL10" i="2"/>
  <c r="AM10" i="2"/>
  <c r="AN10" i="2"/>
  <c r="AL11" i="2"/>
  <c r="AQ11" i="2" s="1"/>
  <c r="AV11" i="2" s="1"/>
  <c r="AM11" i="2"/>
  <c r="AN11" i="2"/>
  <c r="AS11" i="2" s="1"/>
  <c r="AX11" i="2" s="1"/>
  <c r="AL12" i="2"/>
  <c r="AO12" i="2" s="1"/>
  <c r="AM12" i="2"/>
  <c r="AN12" i="2"/>
  <c r="AS12" i="2" s="1"/>
  <c r="AX12" i="2" s="1"/>
  <c r="AL13" i="2"/>
  <c r="AM13" i="2"/>
  <c r="AN13" i="2"/>
  <c r="AS13" i="2" s="1"/>
  <c r="AX13" i="2" s="1"/>
  <c r="AL14" i="2"/>
  <c r="AM14" i="2"/>
  <c r="AN14" i="2"/>
  <c r="AS14" i="2" s="1"/>
  <c r="AX14" i="2" s="1"/>
  <c r="AL15" i="2"/>
  <c r="AM15" i="2"/>
  <c r="AN15" i="2"/>
  <c r="AS15" i="2" s="1"/>
  <c r="AL16" i="2"/>
  <c r="AM16" i="2"/>
  <c r="AN16" i="2"/>
  <c r="AS16" i="2" s="1"/>
  <c r="AX16" i="2" s="1"/>
  <c r="AL17" i="2"/>
  <c r="AM17" i="2"/>
  <c r="AN17" i="2"/>
  <c r="AS17" i="2" s="1"/>
  <c r="AL18" i="2"/>
  <c r="AM18" i="2"/>
  <c r="AN18" i="2"/>
  <c r="AS18" i="2" s="1"/>
  <c r="AX18" i="2" s="1"/>
  <c r="AL19" i="2"/>
  <c r="AM19" i="2"/>
  <c r="AN19" i="2"/>
  <c r="AS19" i="2" s="1"/>
  <c r="AL20" i="2"/>
  <c r="AM20" i="2"/>
  <c r="AN20" i="2"/>
  <c r="AS20" i="2" s="1"/>
  <c r="AX20" i="2" s="1"/>
  <c r="AL21" i="2"/>
  <c r="AM21" i="2"/>
  <c r="AN21" i="2"/>
  <c r="AS21" i="2" s="1"/>
  <c r="AL22" i="2"/>
  <c r="AM22" i="2"/>
  <c r="AN22" i="2"/>
  <c r="AS22" i="2" s="1"/>
  <c r="AX22" i="2" s="1"/>
  <c r="AL23" i="2"/>
  <c r="AM23" i="2"/>
  <c r="AN23" i="2"/>
  <c r="AS23" i="2" s="1"/>
  <c r="AL24" i="2"/>
  <c r="AM24" i="2"/>
  <c r="AN24" i="2"/>
  <c r="AS24" i="2" s="1"/>
  <c r="AX24" i="2" s="1"/>
  <c r="AL25" i="2"/>
  <c r="AM25" i="2"/>
  <c r="AN25" i="2"/>
  <c r="AS25" i="2" s="1"/>
  <c r="AL26" i="2"/>
  <c r="AM26" i="2"/>
  <c r="AN26" i="2"/>
  <c r="AS26" i="2" s="1"/>
  <c r="AX26" i="2" s="1"/>
  <c r="AL27" i="2"/>
  <c r="AM27" i="2"/>
  <c r="AN27" i="2"/>
  <c r="AS27" i="2" s="1"/>
  <c r="AL28" i="2"/>
  <c r="AM28" i="2"/>
  <c r="AN28" i="2"/>
  <c r="AS28" i="2" s="1"/>
  <c r="AX28" i="2" s="1"/>
  <c r="AL29" i="2"/>
  <c r="AM29" i="2"/>
  <c r="AN29" i="2"/>
  <c r="AS29" i="2" s="1"/>
  <c r="AL30" i="2"/>
  <c r="AM30" i="2"/>
  <c r="AN30" i="2"/>
  <c r="AS30" i="2" s="1"/>
  <c r="AX30" i="2" s="1"/>
  <c r="AL31" i="2"/>
  <c r="AM31" i="2"/>
  <c r="AN31" i="2"/>
  <c r="AS31" i="2" s="1"/>
  <c r="AL32" i="2"/>
  <c r="AM32" i="2"/>
  <c r="AN32" i="2"/>
  <c r="AS32" i="2" s="1"/>
  <c r="AX32" i="2" s="1"/>
  <c r="AL33" i="2"/>
  <c r="AM33" i="2"/>
  <c r="AN33" i="2"/>
  <c r="AS33" i="2" s="1"/>
  <c r="AL34" i="2"/>
  <c r="AM34" i="2"/>
  <c r="AN34" i="2"/>
  <c r="AS34" i="2" s="1"/>
  <c r="AX34" i="2" s="1"/>
  <c r="AN9" i="2"/>
  <c r="AS10" i="2" s="1"/>
  <c r="AX10" i="2" s="1"/>
  <c r="AM9" i="2"/>
  <c r="AL9" i="2"/>
  <c r="AH113" i="7" l="1"/>
  <c r="AO113" i="7" s="1"/>
  <c r="AH105" i="7"/>
  <c r="AO105" i="7" s="1"/>
  <c r="AH97" i="7"/>
  <c r="AO97" i="7" s="1"/>
  <c r="AH11" i="7"/>
  <c r="AO11" i="7" s="1"/>
  <c r="AR11" i="7" s="1"/>
  <c r="AH54" i="7"/>
  <c r="AO54" i="7" s="1"/>
  <c r="AH46" i="7"/>
  <c r="AO46" i="7" s="1"/>
  <c r="AH93" i="7"/>
  <c r="AO93" i="7" s="1"/>
  <c r="AH52" i="7"/>
  <c r="AO52" i="7" s="1"/>
  <c r="AH44" i="7"/>
  <c r="AO44" i="7" s="1"/>
  <c r="AH36" i="7"/>
  <c r="AO36" i="7" s="1"/>
  <c r="AH111" i="7"/>
  <c r="AO111" i="7" s="1"/>
  <c r="AH95" i="7"/>
  <c r="AO95" i="7" s="1"/>
  <c r="AH76" i="7"/>
  <c r="AO76" i="7" s="1"/>
  <c r="AH87" i="7"/>
  <c r="AO87" i="7" s="1"/>
  <c r="AH38" i="7"/>
  <c r="AO38" i="7" s="1"/>
  <c r="AH103" i="7"/>
  <c r="AO103" i="7" s="1"/>
  <c r="AH74" i="7"/>
  <c r="AO74" i="7" s="1"/>
  <c r="AH55" i="7"/>
  <c r="AO55" i="7" s="1"/>
  <c r="AH39" i="7"/>
  <c r="AO39" i="7" s="1"/>
  <c r="AH98" i="7"/>
  <c r="AO98" i="7" s="1"/>
  <c r="AH108" i="7"/>
  <c r="AO108" i="7" s="1"/>
  <c r="AH82" i="7"/>
  <c r="AO82" i="7" s="1"/>
  <c r="AH66" i="7"/>
  <c r="AO66" i="7" s="1"/>
  <c r="AH106" i="7"/>
  <c r="AO106" i="7" s="1"/>
  <c r="AH89" i="7"/>
  <c r="AO89" i="7" s="1"/>
  <c r="AH110" i="7"/>
  <c r="AO110" i="7" s="1"/>
  <c r="AH101" i="7"/>
  <c r="AO101" i="7" s="1"/>
  <c r="AH94" i="7"/>
  <c r="AO94" i="7" s="1"/>
  <c r="AH84" i="7"/>
  <c r="AO84" i="7" s="1"/>
  <c r="AH80" i="7"/>
  <c r="AO80" i="7" s="1"/>
  <c r="AH51" i="7"/>
  <c r="AO51" i="7" s="1"/>
  <c r="AH43" i="7"/>
  <c r="AO43" i="7" s="1"/>
  <c r="AH35" i="7"/>
  <c r="AO35" i="7" s="1"/>
  <c r="AH47" i="7"/>
  <c r="AO47" i="7" s="1"/>
  <c r="AH40" i="7"/>
  <c r="AO40" i="7" s="1"/>
  <c r="AH99" i="7"/>
  <c r="AO99" i="7" s="1"/>
  <c r="AH75" i="7"/>
  <c r="AO75" i="7" s="1"/>
  <c r="AH69" i="7"/>
  <c r="AO69" i="7" s="1"/>
  <c r="AH61" i="7"/>
  <c r="AO61" i="7" s="1"/>
  <c r="AH86" i="7"/>
  <c r="AO86" i="7" s="1"/>
  <c r="AH62" i="7"/>
  <c r="AO62" i="7" s="1"/>
  <c r="AH16" i="7"/>
  <c r="AO16" i="7" s="1"/>
  <c r="AH37" i="7"/>
  <c r="AO37" i="7" s="1"/>
  <c r="AH21" i="7"/>
  <c r="AO21" i="7" s="1"/>
  <c r="AH100" i="7"/>
  <c r="AO100" i="7" s="1"/>
  <c r="AH107" i="7"/>
  <c r="AO107" i="7" s="1"/>
  <c r="AH83" i="7"/>
  <c r="AO83" i="7" s="1"/>
  <c r="AH77" i="7"/>
  <c r="AO77" i="7" s="1"/>
  <c r="AH73" i="7"/>
  <c r="AO73" i="7" s="1"/>
  <c r="AH67" i="7"/>
  <c r="AO67" i="7" s="1"/>
  <c r="AH48" i="7"/>
  <c r="AO48" i="7" s="1"/>
  <c r="AH24" i="7"/>
  <c r="AO24" i="7" s="1"/>
  <c r="AH63" i="7"/>
  <c r="AO63" i="7" s="1"/>
  <c r="AH45" i="7"/>
  <c r="AO45" i="7" s="1"/>
  <c r="AH17" i="7"/>
  <c r="AO17" i="7" s="1"/>
  <c r="AH32" i="7"/>
  <c r="AO32" i="7" s="1"/>
  <c r="AH14" i="7"/>
  <c r="AO14" i="7" s="1"/>
  <c r="AH112" i="7"/>
  <c r="AO112" i="7" s="1"/>
  <c r="AH104" i="7"/>
  <c r="AO104" i="7" s="1"/>
  <c r="AH96" i="7"/>
  <c r="AO96" i="7" s="1"/>
  <c r="AH90" i="7"/>
  <c r="AO90" i="7" s="1"/>
  <c r="AH109" i="7"/>
  <c r="AO109" i="7" s="1"/>
  <c r="AH102" i="7"/>
  <c r="AO102" i="7" s="1"/>
  <c r="AH85" i="7"/>
  <c r="AO85" i="7" s="1"/>
  <c r="AH88" i="7"/>
  <c r="AO88" i="7" s="1"/>
  <c r="AH81" i="7"/>
  <c r="AO81" i="7" s="1"/>
  <c r="AH65" i="7"/>
  <c r="AO65" i="7" s="1"/>
  <c r="AH70" i="7"/>
  <c r="AO70" i="7" s="1"/>
  <c r="AH59" i="7"/>
  <c r="AO59" i="7" s="1"/>
  <c r="AH42" i="7"/>
  <c r="AO42" i="7" s="1"/>
  <c r="AH34" i="7"/>
  <c r="AO34" i="7" s="1"/>
  <c r="AH71" i="7"/>
  <c r="AO71" i="7" s="1"/>
  <c r="AH57" i="7"/>
  <c r="AO57" i="7" s="1"/>
  <c r="AH53" i="7"/>
  <c r="AO53" i="7" s="1"/>
  <c r="AH29" i="7"/>
  <c r="AO29" i="7" s="1"/>
  <c r="AH30" i="7"/>
  <c r="AO30" i="7" s="1"/>
  <c r="AH91" i="7"/>
  <c r="AO91" i="7" s="1"/>
  <c r="AH78" i="7"/>
  <c r="AO78" i="7" s="1"/>
  <c r="AH28" i="7"/>
  <c r="AO28" i="7" s="1"/>
  <c r="AH20" i="7"/>
  <c r="AO20" i="7" s="1"/>
  <c r="AH25" i="7"/>
  <c r="AO25" i="7" s="1"/>
  <c r="AH12" i="7"/>
  <c r="AO12" i="7" s="1"/>
  <c r="AH22" i="7"/>
  <c r="AO22" i="7" s="1"/>
  <c r="AH23" i="6"/>
  <c r="AO23" i="6" s="1"/>
  <c r="AH25" i="6"/>
  <c r="AO25" i="6" s="1"/>
  <c r="AH33" i="6"/>
  <c r="AO33" i="6" s="1"/>
  <c r="AH17" i="6"/>
  <c r="AO17" i="6" s="1"/>
  <c r="AQ32" i="2"/>
  <c r="AV32" i="2" s="1"/>
  <c r="AO32" i="2"/>
  <c r="AT32" i="2" s="1"/>
  <c r="AY32" i="2" s="1"/>
  <c r="AQ16" i="2"/>
  <c r="AV16" i="2" s="1"/>
  <c r="AO16" i="2"/>
  <c r="AT16" i="2" s="1"/>
  <c r="AY16" i="2" s="1"/>
  <c r="AQ33" i="2"/>
  <c r="AV33" i="2" s="1"/>
  <c r="AO33" i="2"/>
  <c r="AX31" i="2"/>
  <c r="AQ29" i="2"/>
  <c r="AV29" i="2" s="1"/>
  <c r="AO29" i="2"/>
  <c r="AX27" i="2"/>
  <c r="AQ25" i="2"/>
  <c r="AV25" i="2" s="1"/>
  <c r="AO25" i="2"/>
  <c r="AX23" i="2"/>
  <c r="AQ21" i="2"/>
  <c r="AV21" i="2" s="1"/>
  <c r="AO21" i="2"/>
  <c r="AT21" i="2" s="1"/>
  <c r="AY21" i="2" s="1"/>
  <c r="AX19" i="2"/>
  <c r="AQ17" i="2"/>
  <c r="AV17" i="2" s="1"/>
  <c r="AO17" i="2"/>
  <c r="AX15" i="2"/>
  <c r="AQ13" i="2"/>
  <c r="AV13" i="2" s="1"/>
  <c r="AO13" i="2"/>
  <c r="AT13" i="2" s="1"/>
  <c r="AY13" i="2" s="1"/>
  <c r="AR11" i="2"/>
  <c r="AW11" i="2" s="1"/>
  <c r="AR10" i="2"/>
  <c r="AW10" i="2" s="1"/>
  <c r="AW33" i="2"/>
  <c r="AW29" i="2"/>
  <c r="AW25" i="2"/>
  <c r="AW21" i="2"/>
  <c r="AW17" i="2"/>
  <c r="AQ20" i="2"/>
  <c r="AV20" i="2" s="1"/>
  <c r="AO20" i="2"/>
  <c r="AQ34" i="2"/>
  <c r="AV34" i="2" s="1"/>
  <c r="AO34" i="2"/>
  <c r="AT34" i="2" s="1"/>
  <c r="AY34" i="2" s="1"/>
  <c r="AQ30" i="2"/>
  <c r="AV30" i="2" s="1"/>
  <c r="AO30" i="2"/>
  <c r="AQ26" i="2"/>
  <c r="AV26" i="2" s="1"/>
  <c r="AO26" i="2"/>
  <c r="AT26" i="2" s="1"/>
  <c r="AY26" i="2" s="1"/>
  <c r="AQ22" i="2"/>
  <c r="AV22" i="2" s="1"/>
  <c r="AO22" i="2"/>
  <c r="AQ18" i="2"/>
  <c r="AV18" i="2" s="1"/>
  <c r="AO18" i="2"/>
  <c r="AT18" i="2" s="1"/>
  <c r="AY18" i="2" s="1"/>
  <c r="AQ14" i="2"/>
  <c r="AV14" i="2" s="1"/>
  <c r="AO14" i="2"/>
  <c r="AW32" i="2"/>
  <c r="AW28" i="2"/>
  <c r="AW24" i="2"/>
  <c r="AW20" i="2"/>
  <c r="AW16" i="2"/>
  <c r="AQ28" i="2"/>
  <c r="AV28" i="2" s="1"/>
  <c r="AO28" i="2"/>
  <c r="AT28" i="2" s="1"/>
  <c r="AY28" i="2" s="1"/>
  <c r="AQ24" i="2"/>
  <c r="AV24" i="2" s="1"/>
  <c r="AO24" i="2"/>
  <c r="AT24" i="2" s="1"/>
  <c r="AY24" i="2" s="1"/>
  <c r="AX33" i="2"/>
  <c r="AQ31" i="2"/>
  <c r="AV31" i="2" s="1"/>
  <c r="AO31" i="2"/>
  <c r="AT31" i="2" s="1"/>
  <c r="AY31" i="2" s="1"/>
  <c r="AX29" i="2"/>
  <c r="AQ27" i="2"/>
  <c r="AV27" i="2" s="1"/>
  <c r="AO27" i="2"/>
  <c r="AT27" i="2" s="1"/>
  <c r="AY27" i="2" s="1"/>
  <c r="AX25" i="2"/>
  <c r="AQ23" i="2"/>
  <c r="AV23" i="2" s="1"/>
  <c r="AO23" i="2"/>
  <c r="AT23" i="2" s="1"/>
  <c r="AY23" i="2" s="1"/>
  <c r="AX21" i="2"/>
  <c r="AQ19" i="2"/>
  <c r="AV19" i="2" s="1"/>
  <c r="AO19" i="2"/>
  <c r="AT19" i="2" s="1"/>
  <c r="AY19" i="2" s="1"/>
  <c r="AX17" i="2"/>
  <c r="AQ15" i="2"/>
  <c r="AV15" i="2" s="1"/>
  <c r="AO15" i="2"/>
  <c r="AT15" i="2" s="1"/>
  <c r="AY15" i="2" s="1"/>
  <c r="AW31" i="2"/>
  <c r="AW27" i="2"/>
  <c r="AW23" i="2"/>
  <c r="AW19" i="2"/>
  <c r="AW15" i="2"/>
  <c r="AO10" i="2"/>
  <c r="AT10" i="2" s="1"/>
  <c r="AY10" i="2" s="1"/>
  <c r="AQ12" i="2"/>
  <c r="AV12" i="2" s="1"/>
  <c r="AO9" i="2"/>
  <c r="AO11" i="2"/>
  <c r="AT11" i="2" s="1"/>
  <c r="AY11" i="2" s="1"/>
  <c r="AQ10" i="2"/>
  <c r="AV10" i="2" s="1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T14" i="2" l="1"/>
  <c r="AY14" i="2" s="1"/>
  <c r="AT22" i="2"/>
  <c r="AY22" i="2" s="1"/>
  <c r="AT30" i="2"/>
  <c r="AY30" i="2" s="1"/>
  <c r="AT20" i="2"/>
  <c r="AY20" i="2" s="1"/>
  <c r="AT17" i="2"/>
  <c r="AY17" i="2" s="1"/>
  <c r="AT33" i="2"/>
  <c r="AY33" i="2" s="1"/>
  <c r="AT29" i="2"/>
  <c r="AY29" i="2" s="1"/>
  <c r="AT25" i="2"/>
  <c r="AY25" i="2" s="1"/>
  <c r="AT12" i="2"/>
  <c r="AY12" i="2" s="1"/>
  <c r="BB10" i="2"/>
</calcChain>
</file>

<file path=xl/sharedStrings.xml><?xml version="1.0" encoding="utf-8"?>
<sst xmlns="http://schemas.openxmlformats.org/spreadsheetml/2006/main" count="700" uniqueCount="178">
  <si>
    <t>&lt;éQçl&gt;</t>
  </si>
  <si>
    <t>(íPà :2011óÔîNòAçΩâøäiÅA10â≠â~)</t>
  </si>
  <si>
    <t>Real, Fiscal Year</t>
  </si>
  <si>
    <t>&lt;cf&gt;</t>
  </si>
  <si>
    <t>(Billions of Chained (2011) Yen)</t>
  </si>
  <si>
    <t>åà’óòìæ</t>
  </si>
  <si>
    <t>çëì‡ëçèäìæ</t>
  </si>
  <si>
    <t>äCäOÇ©ÇÁÇÃèäìæ</t>
  </si>
  <si>
    <t>çëñØëçèäìæ</t>
  </si>
  <si>
    <t>çëì‡é˘óv</t>
  </si>
  <si>
    <t>ñØä‘é˘óv</t>
  </si>
  <si>
    <t>åˆìIé˘óv</t>
  </si>
  <si>
    <t>ëçå≈íËéëñ{å`ê¨</t>
  </si>
  <si>
    <t>ç≈èIé˘óv</t>
  </si>
  <si>
    <t>èÉéÛéÊ</t>
  </si>
  <si>
    <t>éÛéÊ</t>
  </si>
  <si>
    <t>éxï•</t>
  </si>
  <si>
    <t>GDP(Expenditure Approach)</t>
  </si>
  <si>
    <t>PrivateConsumption</t>
  </si>
  <si>
    <t>Consumption ofHouseholds</t>
  </si>
  <si>
    <t>ExcludingImputed Rent</t>
  </si>
  <si>
    <t>PrivateResidentialInvestment</t>
  </si>
  <si>
    <t>Private Non-Resi.Investment</t>
  </si>
  <si>
    <t>Changein PrivateInventories</t>
  </si>
  <si>
    <t>GovernmentConsumption</t>
  </si>
  <si>
    <t>PublicInvestment</t>
  </si>
  <si>
    <t>Changein PublicInventories</t>
  </si>
  <si>
    <t>Goods &amp; Services</t>
  </si>
  <si>
    <t>Residual</t>
  </si>
  <si>
    <t>TradingGains/Losses</t>
  </si>
  <si>
    <t>GDI</t>
  </si>
  <si>
    <t>Income from /to the Rest of the World</t>
  </si>
  <si>
    <t>GNI</t>
  </si>
  <si>
    <t>DomesticDemand</t>
  </si>
  <si>
    <t>PrivateDemand</t>
  </si>
  <si>
    <t>PublicDemand</t>
  </si>
  <si>
    <t>Gross Fixed CapitalFormation</t>
  </si>
  <si>
    <t>Final Sales of Domestic Product</t>
  </si>
  <si>
    <t>Fiscal Year</t>
  </si>
  <si>
    <t>Net Exports</t>
  </si>
  <si>
    <t>Exports</t>
  </si>
  <si>
    <t>Imports</t>
  </si>
  <si>
    <t>Net</t>
  </si>
  <si>
    <t>Receipt</t>
  </si>
  <si>
    <t>Payment</t>
  </si>
  <si>
    <t>1994/4-3.</t>
  </si>
  <si>
    <t>1995/4-3.</t>
  </si>
  <si>
    <t>1996/4-3.</t>
  </si>
  <si>
    <t>1997/4-3.</t>
  </si>
  <si>
    <t>1998/4-3.</t>
  </si>
  <si>
    <t>1999/4-3.</t>
  </si>
  <si>
    <t>2000/4-3.</t>
  </si>
  <si>
    <t>2001/4-3.</t>
  </si>
  <si>
    <t>2002/4-3.</t>
  </si>
  <si>
    <t>2003/4-3.</t>
  </si>
  <si>
    <t>2004/4-3.</t>
  </si>
  <si>
    <t>2005/4-3.</t>
  </si>
  <si>
    <t>2006/4-3.</t>
  </si>
  <si>
    <t>2007/4-3.</t>
  </si>
  <si>
    <t>2008/4-3.</t>
  </si>
  <si>
    <t>2009/4-3.</t>
  </si>
  <si>
    <t>2010/4-3.</t>
  </si>
  <si>
    <t>2011/4-3.</t>
  </si>
  <si>
    <t>2012/4-3.</t>
  </si>
  <si>
    <t>2013/4-3.</t>
  </si>
  <si>
    <t>2014/4-3.</t>
  </si>
  <si>
    <t>2015/4-3.</t>
  </si>
  <si>
    <t>2016/4-3.</t>
  </si>
  <si>
    <t>2017/4-3.</t>
  </si>
  <si>
    <t>2018/4-3.</t>
  </si>
  <si>
    <t>2019/4-3.</t>
  </si>
  <si>
    <t>実質年度</t>
  </si>
  <si>
    <t>民間最終消費支出</t>
  </si>
  <si>
    <t>民間住宅支出</t>
  </si>
  <si>
    <t>家系最終消費支出</t>
  </si>
  <si>
    <t>除く持ち家の帰属家賃</t>
  </si>
  <si>
    <t>国内総生産（支出側）</t>
  </si>
  <si>
    <t>Y</t>
  </si>
  <si>
    <t>C</t>
  </si>
  <si>
    <t>I</t>
  </si>
  <si>
    <t>IV</t>
  </si>
  <si>
    <t xml:space="preserve">G </t>
  </si>
  <si>
    <t>G</t>
  </si>
  <si>
    <t>NX</t>
  </si>
  <si>
    <t>EX</t>
  </si>
  <si>
    <t>IM</t>
  </si>
  <si>
    <t>輸出</t>
  </si>
  <si>
    <t>輸入</t>
  </si>
  <si>
    <t>開差</t>
  </si>
  <si>
    <t>純輸出</t>
  </si>
  <si>
    <t>財貨・サービス</t>
  </si>
  <si>
    <t>公的在庫変動</t>
  </si>
  <si>
    <t>民間企業設備</t>
  </si>
  <si>
    <t>民間在庫変動</t>
  </si>
  <si>
    <t>政府最終消費支出</t>
  </si>
  <si>
    <t>公的固定資本形成</t>
  </si>
  <si>
    <t>実質GDPの前年比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</si>
  <si>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</si>
  <si>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</si>
  <si>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</si>
  <si>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</si>
  <si>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</si>
  <si>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</si>
  <si>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</si>
  <si>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</si>
  <si>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</si>
  <si>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</si>
  <si>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ゼロ線</t>
  </si>
  <si>
    <t>x軸年ラベル</t>
  </si>
  <si>
    <t>寄与度分解</t>
  </si>
  <si>
    <t>Yt</t>
  </si>
  <si>
    <t>Ct</t>
  </si>
  <si>
    <t>It</t>
  </si>
  <si>
    <t>そもそものレベル</t>
  </si>
  <si>
    <t>Ot (all factors less C, I)</t>
  </si>
  <si>
    <t>Yt - Yt-1</t>
  </si>
  <si>
    <t>Ct - Ct-1</t>
  </si>
  <si>
    <t>It - It-1</t>
  </si>
  <si>
    <t>Ot - Ot-1</t>
  </si>
  <si>
    <t>計算用</t>
  </si>
  <si>
    <t>寄与度</t>
  </si>
  <si>
    <t>確認</t>
  </si>
  <si>
    <t>Åñç‡â›ÅEÉTÅ[ÉrÉXÇÃèÉóAèoÇÕòAçΩï˚éÆÇ≈ÇÃåvéZÇ™Ç≈Ç´Ç»Ç¢ÇΩÇﬂÅAç‡â›ÅEÉTÅ[ÉrÉXÇÃóAèoÅ|ç‡â›ÅEÉTÅ[ÉrÉXÇÃóAì¸Ç…ÇÊÇËãÅÇﬂÇƒÇ¢ÇÈÅBÇ±ÇÃÇΩÇﬂäÒó^ìxÇ∆ÇÕïÑçÜÇ™àÍívÇµÇ»Ç¢èÍçáÇ™Ç†ÇÈÅB</t>
  </si>
  <si>
    <t>2020/ 1- 3.</t>
  </si>
  <si>
    <t>10-12.</t>
  </si>
  <si>
    <t>7- 9.</t>
  </si>
  <si>
    <t>4- 6.</t>
  </si>
  <si>
    <t>2019/ 1- 3.</t>
  </si>
  <si>
    <t>2018/ 1- 3.</t>
  </si>
  <si>
    <t>2017/ 1- 3.</t>
  </si>
  <si>
    <t>2016/ 1- 3.</t>
  </si>
  <si>
    <t>2015/ 1- 3.</t>
  </si>
  <si>
    <t>2014/ 1- 3.</t>
  </si>
  <si>
    <t>2013/ 1- 3.</t>
  </si>
  <si>
    <t>2012/ 1- 3.</t>
  </si>
  <si>
    <t>2011/ 1- 3.</t>
  </si>
  <si>
    <t>2010/ 1- 3.</t>
  </si>
  <si>
    <t>2009/ 1- 3.</t>
  </si>
  <si>
    <t>2008/ 1- 3.</t>
  </si>
  <si>
    <t>2007/ 1- 3.</t>
  </si>
  <si>
    <t>2006/ 1- 3.</t>
  </si>
  <si>
    <t>2005/ 1- 3.</t>
  </si>
  <si>
    <t>2004/ 1- 3.</t>
  </si>
  <si>
    <t>2003/ 1- 3.</t>
  </si>
  <si>
    <t>2002/ 1- 3.</t>
  </si>
  <si>
    <t>2001/ 1- 3.</t>
  </si>
  <si>
    <t>2000/ 1- 3.</t>
  </si>
  <si>
    <t>1999/ 1- 3.</t>
  </si>
  <si>
    <t>1998/ 1- 3.</t>
  </si>
  <si>
    <t>1997/ 1- 3.</t>
  </si>
  <si>
    <t>1996/ 1- 3.</t>
  </si>
  <si>
    <t>1995/ 1- 3.</t>
  </si>
  <si>
    <t>1994/ 1- 3.</t>
  </si>
  <si>
    <t>èúÇ≠éùÇøâ∆ÇÃãAëÆâ∆í¿</t>
  </si>
  <si>
    <t>óAì¸</t>
  </si>
  <si>
    <t>óAèo</t>
  </si>
  <si>
    <t>èÉóAèo</t>
  </si>
  <si>
    <t>â∆åvç≈èIè¡îÔéxèo</t>
  </si>
  <si>
    <t>äJç∑</t>
  </si>
  <si>
    <t>ç‡â›ÅEÉTÅ[ÉrÉX</t>
  </si>
  <si>
    <t>åˆìIç›å…ïœìÆ</t>
  </si>
  <si>
    <t>åˆìIå≈íËéëñ{å`ê¨</t>
  </si>
  <si>
    <t>ê≠ï{ç≈èIè¡îÔéxèo</t>
  </si>
  <si>
    <t>ñØä‘ç›å…ïœìÆ</t>
  </si>
  <si>
    <t>ñØä‘äÈã∆ê›îı</t>
  </si>
  <si>
    <t>ñØä‘èZëÓ</t>
  </si>
  <si>
    <t>ñØä‘ç≈èIè¡îÔéxèo</t>
  </si>
  <si>
    <t>çëì‡ëçê∂éY(éxèoë§)</t>
  </si>
  <si>
    <t>Real, Original Series</t>
  </si>
  <si>
    <t>実質GDPの前期比</t>
  </si>
  <si>
    <t>Gt</t>
  </si>
  <si>
    <t>Ot (all factors less C, I,G,NX)</t>
  </si>
  <si>
    <t>Gt - Gt-1</t>
  </si>
  <si>
    <t>NXt - NXt-1</t>
  </si>
  <si>
    <t>NXt</t>
  </si>
  <si>
    <t>ÅñäJç∑ÅÅçëì‡ëçê∂éY(éxèoë§)Å|çëì‡ëçê∂éY(éxèoë§)ÇÃì‡ñÛçÄñ⁄åv</t>
  </si>
  <si>
    <t>Real, Seasonally Adjusted Series</t>
  </si>
  <si>
    <t>é¿éøãGêﬂí≤êÆånóÒ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</si>
</sst>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9" fontId="0" fillId="2" borderId="0" xfId="0" applyNumberFormat="1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vertical="top" wrapText="1"/>
    </xf>
    <xf numFmtId="0" fontId="1" fillId="3" borderId="0" xfId="0" applyFont="1" applyFill="1"/>
    <xf numFmtId="0" fontId="0" fillId="3" borderId="0" xfId="0" quotePrefix="1" applyFill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048FF"/>
      <color rgb="FF8A3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四半期別実質GDP（原系列）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'gaku-jg2012'!$C$33:$C$113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'gaku-jg2012'!$D$33:$D$113</c:f>
              <c:numCache>
                <c:formatCode>#,##0.00</c:formatCode>
                <c:ptCount val="81"/>
                <c:pt idx="0">
                  <c:v>113550.2</c:v>
                </c:pt>
                <c:pt idx="1">
                  <c:v>112318.6</c:v>
                </c:pt>
                <c:pt idx="2">
                  <c:v>115257.5</c:v>
                </c:pt>
                <c:pt idx="3">
                  <c:v>120585.3</c:v>
                </c:pt>
                <c:pt idx="4">
                  <c:v>116021.2</c:v>
                </c:pt>
                <c:pt idx="5">
                  <c:v>113648</c:v>
                </c:pt>
                <c:pt idx="6">
                  <c:v>115142.3</c:v>
                </c:pt>
                <c:pt idx="7">
                  <c:v>118776.3</c:v>
                </c:pt>
                <c:pt idx="8">
                  <c:v>114180.7</c:v>
                </c:pt>
                <c:pt idx="9">
                  <c:v>113395.6</c:v>
                </c:pt>
                <c:pt idx="10">
                  <c:v>116181.1</c:v>
                </c:pt>
                <c:pt idx="11">
                  <c:v>120377.3</c:v>
                </c:pt>
                <c:pt idx="12">
                  <c:v>115892.1</c:v>
                </c:pt>
                <c:pt idx="13">
                  <c:v>114940.9</c:v>
                </c:pt>
                <c:pt idx="14">
                  <c:v>117677.9</c:v>
                </c:pt>
                <c:pt idx="15">
                  <c:v>122716.8</c:v>
                </c:pt>
                <c:pt idx="16">
                  <c:v>119594.9</c:v>
                </c:pt>
                <c:pt idx="17">
                  <c:v>117496.1</c:v>
                </c:pt>
                <c:pt idx="18">
                  <c:v>120551.7</c:v>
                </c:pt>
                <c:pt idx="19">
                  <c:v>123974.2</c:v>
                </c:pt>
                <c:pt idx="20">
                  <c:v>120940</c:v>
                </c:pt>
                <c:pt idx="21">
                  <c:v>119252.8</c:v>
                </c:pt>
                <c:pt idx="22">
                  <c:v>122730.4</c:v>
                </c:pt>
                <c:pt idx="23">
                  <c:v>126701.2</c:v>
                </c:pt>
                <c:pt idx="24">
                  <c:v>123841.60000000001</c:v>
                </c:pt>
                <c:pt idx="25">
                  <c:v>120918.5</c:v>
                </c:pt>
                <c:pt idx="26">
                  <c:v>123097.9</c:v>
                </c:pt>
                <c:pt idx="27">
                  <c:v>128719</c:v>
                </c:pt>
                <c:pt idx="28">
                  <c:v>126697.9</c:v>
                </c:pt>
                <c:pt idx="29">
                  <c:v>123183.6</c:v>
                </c:pt>
                <c:pt idx="30">
                  <c:v>125058.4</c:v>
                </c:pt>
                <c:pt idx="31">
                  <c:v>129851.5</c:v>
                </c:pt>
                <c:pt idx="32">
                  <c:v>127335.5</c:v>
                </c:pt>
                <c:pt idx="33">
                  <c:v>122904.6</c:v>
                </c:pt>
                <c:pt idx="34">
                  <c:v>123986.3</c:v>
                </c:pt>
                <c:pt idx="35">
                  <c:v>125045</c:v>
                </c:pt>
                <c:pt idx="36">
                  <c:v>116138.8</c:v>
                </c:pt>
                <c:pt idx="37">
                  <c:v>115052.9</c:v>
                </c:pt>
                <c:pt idx="38">
                  <c:v>117606.7</c:v>
                </c:pt>
                <c:pt idx="39">
                  <c:v>123430.39999999999</c:v>
                </c:pt>
                <c:pt idx="40">
                  <c:v>121341.6</c:v>
                </c:pt>
                <c:pt idx="41">
                  <c:v>119315.4</c:v>
                </c:pt>
                <c:pt idx="42">
                  <c:v>124287.3</c:v>
                </c:pt>
                <c:pt idx="43">
                  <c:v>127079.1</c:v>
                </c:pt>
                <c:pt idx="44">
                  <c:v>122347.9</c:v>
                </c:pt>
                <c:pt idx="45">
                  <c:v>118128.3</c:v>
                </c:pt>
                <c:pt idx="46">
                  <c:v>123800.4</c:v>
                </c:pt>
                <c:pt idx="47">
                  <c:v>127178.8</c:v>
                </c:pt>
                <c:pt idx="48">
                  <c:v>126172.5</c:v>
                </c:pt>
                <c:pt idx="49">
                  <c:v>121502</c:v>
                </c:pt>
                <c:pt idx="50">
                  <c:v>123621.9</c:v>
                </c:pt>
                <c:pt idx="51">
                  <c:v>127506.8</c:v>
                </c:pt>
                <c:pt idx="52">
                  <c:v>126693.2</c:v>
                </c:pt>
                <c:pt idx="53">
                  <c:v>123772.5</c:v>
                </c:pt>
                <c:pt idx="54">
                  <c:v>127312.6</c:v>
                </c:pt>
                <c:pt idx="55">
                  <c:v>131002.3</c:v>
                </c:pt>
                <c:pt idx="56">
                  <c:v>130447.3</c:v>
                </c:pt>
                <c:pt idx="57">
                  <c:v>123676.4</c:v>
                </c:pt>
                <c:pt idx="58">
                  <c:v>126155.6</c:v>
                </c:pt>
                <c:pt idx="59">
                  <c:v>130407.9</c:v>
                </c:pt>
                <c:pt idx="60">
                  <c:v>130464.2</c:v>
                </c:pt>
                <c:pt idx="61">
                  <c:v>126377.4</c:v>
                </c:pt>
                <c:pt idx="62">
                  <c:v>128516.6</c:v>
                </c:pt>
                <c:pt idx="63">
                  <c:v>131574.29999999999</c:v>
                </c:pt>
                <c:pt idx="64">
                  <c:v>130755</c:v>
                </c:pt>
                <c:pt idx="65">
                  <c:v>126649.1</c:v>
                </c:pt>
                <c:pt idx="66">
                  <c:v>129105.7</c:v>
                </c:pt>
                <c:pt idx="67">
                  <c:v>133120.70000000001</c:v>
                </c:pt>
                <c:pt idx="68">
                  <c:v>133087.4</c:v>
                </c:pt>
                <c:pt idx="69">
                  <c:v>129118.8</c:v>
                </c:pt>
                <c:pt idx="70">
                  <c:v>132195.70000000001</c:v>
                </c:pt>
                <c:pt idx="71">
                  <c:v>136495.70000000001</c:v>
                </c:pt>
                <c:pt idx="72">
                  <c:v>134223.6</c:v>
                </c:pt>
                <c:pt idx="73">
                  <c:v>130400.7</c:v>
                </c:pt>
                <c:pt idx="74">
                  <c:v>131735.4</c:v>
                </c:pt>
                <c:pt idx="75">
                  <c:v>136000.20000000001</c:v>
                </c:pt>
                <c:pt idx="76">
                  <c:v>135272</c:v>
                </c:pt>
                <c:pt idx="77">
                  <c:v>131604</c:v>
                </c:pt>
                <c:pt idx="78">
                  <c:v>134026.1</c:v>
                </c:pt>
                <c:pt idx="79">
                  <c:v>134999.20000000001</c:v>
                </c:pt>
                <c:pt idx="80">
                  <c:v>132958.1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B94A-BBF7-44921A492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At val="1"/>
        <c:crossBetween val="between"/>
        <c:majorUnit val="1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四半期別実質GDP（</a:t>
            </a:r>
            <a:r>
              <a:rPr lang="ja-JP" altLang="en-US" sz="1800" b="1" i="0" u="none" strike="noStrike" baseline="0">
                <a:effectLst/>
              </a:rPr>
              <a:t>季節調整済</a:t>
            </a:r>
            <a:r>
              <a:rPr lang="ja-JP" altLang="en-US" sz="1800" b="1" i="0" u="none" strike="noStrike" baseline="0"/>
              <a:t> ）</a:t>
            </a:r>
            <a:endParaRPr lang="en-US"/>
          </a:p>
        </c:rich>
      </c:tx>
      <c:layout>
        <c:manualLayout>
          <c:xMode val="edge"/>
          <c:yMode val="edge"/>
          <c:x val="0.32211062346714858"/>
          <c:y val="1.7191977077363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'gaku-jg2012 (2)'!$C$33:$C$113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 (2)'!$D$33:$D$113</c:f>
              <c:numCache>
                <c:formatCode>#,##0.00</c:formatCode>
                <c:ptCount val="81"/>
                <c:pt idx="0">
                  <c:v>459690.5</c:v>
                </c:pt>
                <c:pt idx="1">
                  <c:v>460967.1</c:v>
                </c:pt>
                <c:pt idx="2">
                  <c:v>461327.7</c:v>
                </c:pt>
                <c:pt idx="3">
                  <c:v>465818.9</c:v>
                </c:pt>
                <c:pt idx="4">
                  <c:v>468352.8</c:v>
                </c:pt>
                <c:pt idx="5">
                  <c:v>466048.9</c:v>
                </c:pt>
                <c:pt idx="6">
                  <c:v>461299.3</c:v>
                </c:pt>
                <c:pt idx="7">
                  <c:v>459885.4</c:v>
                </c:pt>
                <c:pt idx="8">
                  <c:v>460703.4</c:v>
                </c:pt>
                <c:pt idx="9">
                  <c:v>464093</c:v>
                </c:pt>
                <c:pt idx="10">
                  <c:v>465567.4</c:v>
                </c:pt>
                <c:pt idx="11">
                  <c:v>466778.7</c:v>
                </c:pt>
                <c:pt idx="12">
                  <c:v>467167.9</c:v>
                </c:pt>
                <c:pt idx="13">
                  <c:v>470094.9</c:v>
                </c:pt>
                <c:pt idx="14">
                  <c:v>471909.3</c:v>
                </c:pt>
                <c:pt idx="15">
                  <c:v>477135.7</c:v>
                </c:pt>
                <c:pt idx="16">
                  <c:v>480505.8</c:v>
                </c:pt>
                <c:pt idx="17">
                  <c:v>480573.9</c:v>
                </c:pt>
                <c:pt idx="18">
                  <c:v>483547.7</c:v>
                </c:pt>
                <c:pt idx="19">
                  <c:v>482570.3</c:v>
                </c:pt>
                <c:pt idx="20">
                  <c:v>484935.1</c:v>
                </c:pt>
                <c:pt idx="21">
                  <c:v>488151.4</c:v>
                </c:pt>
                <c:pt idx="22">
                  <c:v>492837.7</c:v>
                </c:pt>
                <c:pt idx="23">
                  <c:v>493727.8</c:v>
                </c:pt>
                <c:pt idx="24">
                  <c:v>494638.9</c:v>
                </c:pt>
                <c:pt idx="25">
                  <c:v>495843.4</c:v>
                </c:pt>
                <c:pt idx="26">
                  <c:v>494957.3</c:v>
                </c:pt>
                <c:pt idx="27">
                  <c:v>501443.4</c:v>
                </c:pt>
                <c:pt idx="28">
                  <c:v>505110.9</c:v>
                </c:pt>
                <c:pt idx="29">
                  <c:v>505678.7</c:v>
                </c:pt>
                <c:pt idx="30">
                  <c:v>503186.8</c:v>
                </c:pt>
                <c:pt idx="31">
                  <c:v>505568.3</c:v>
                </c:pt>
                <c:pt idx="32">
                  <c:v>506845.7</c:v>
                </c:pt>
                <c:pt idx="33">
                  <c:v>504907.6</c:v>
                </c:pt>
                <c:pt idx="34">
                  <c:v>498650.5</c:v>
                </c:pt>
                <c:pt idx="35">
                  <c:v>486548.4</c:v>
                </c:pt>
                <c:pt idx="36">
                  <c:v>463269.9</c:v>
                </c:pt>
                <c:pt idx="37">
                  <c:v>472964.6</c:v>
                </c:pt>
                <c:pt idx="38">
                  <c:v>473201.2</c:v>
                </c:pt>
                <c:pt idx="39">
                  <c:v>479710.4</c:v>
                </c:pt>
                <c:pt idx="40">
                  <c:v>483832.8</c:v>
                </c:pt>
                <c:pt idx="41">
                  <c:v>490375.8</c:v>
                </c:pt>
                <c:pt idx="42">
                  <c:v>499235.1</c:v>
                </c:pt>
                <c:pt idx="43">
                  <c:v>495152.2</c:v>
                </c:pt>
                <c:pt idx="44">
                  <c:v>488222.1</c:v>
                </c:pt>
                <c:pt idx="45">
                  <c:v>485030.7</c:v>
                </c:pt>
                <c:pt idx="46">
                  <c:v>497105.3</c:v>
                </c:pt>
                <c:pt idx="47">
                  <c:v>496327.2</c:v>
                </c:pt>
                <c:pt idx="48">
                  <c:v>502328.9</c:v>
                </c:pt>
                <c:pt idx="49">
                  <c:v>498645.6</c:v>
                </c:pt>
                <c:pt idx="50">
                  <c:v>496736.7</c:v>
                </c:pt>
                <c:pt idx="51">
                  <c:v>498059.2</c:v>
                </c:pt>
                <c:pt idx="52">
                  <c:v>504147</c:v>
                </c:pt>
                <c:pt idx="53">
                  <c:v>508030.7</c:v>
                </c:pt>
                <c:pt idx="54">
                  <c:v>512272.1</c:v>
                </c:pt>
                <c:pt idx="55">
                  <c:v>512115.3</c:v>
                </c:pt>
                <c:pt idx="56">
                  <c:v>517199.4</c:v>
                </c:pt>
                <c:pt idx="57">
                  <c:v>507269.2</c:v>
                </c:pt>
                <c:pt idx="58">
                  <c:v>507730.2</c:v>
                </c:pt>
                <c:pt idx="59">
                  <c:v>510264.9</c:v>
                </c:pt>
                <c:pt idx="60">
                  <c:v>517261.8</c:v>
                </c:pt>
                <c:pt idx="61">
                  <c:v>517831.5</c:v>
                </c:pt>
                <c:pt idx="62">
                  <c:v>517511.2</c:v>
                </c:pt>
                <c:pt idx="63">
                  <c:v>515553.6</c:v>
                </c:pt>
                <c:pt idx="64">
                  <c:v>518144.4</c:v>
                </c:pt>
                <c:pt idx="65">
                  <c:v>518874.8</c:v>
                </c:pt>
                <c:pt idx="66">
                  <c:v>519980.7</c:v>
                </c:pt>
                <c:pt idx="67">
                  <c:v>521504.8</c:v>
                </c:pt>
                <c:pt idx="68">
                  <c:v>527540.80000000005</c:v>
                </c:pt>
                <c:pt idx="69">
                  <c:v>529394.5</c:v>
                </c:pt>
                <c:pt idx="70">
                  <c:v>532343.19999999995</c:v>
                </c:pt>
                <c:pt idx="71">
                  <c:v>534831.9</c:v>
                </c:pt>
                <c:pt idx="72">
                  <c:v>532267.69999999995</c:v>
                </c:pt>
                <c:pt idx="73">
                  <c:v>534640.5</c:v>
                </c:pt>
                <c:pt idx="74">
                  <c:v>530141.19999999995</c:v>
                </c:pt>
                <c:pt idx="75">
                  <c:v>533132.6</c:v>
                </c:pt>
                <c:pt idx="76">
                  <c:v>536552.80000000005</c:v>
                </c:pt>
                <c:pt idx="77">
                  <c:v>539412.1</c:v>
                </c:pt>
                <c:pt idx="78">
                  <c:v>539432.9</c:v>
                </c:pt>
                <c:pt idx="79">
                  <c:v>529417.9</c:v>
                </c:pt>
                <c:pt idx="80">
                  <c:v>526425.80000000005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CB43-87A4-253FBE66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At val="1"/>
        <c:crossBetween val="between"/>
        <c:majorUnit val="1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四半期別実質GDP（原系列）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'gaku-jg2012'!$C$33:$C$113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'gaku-jg2012'!$D$33:$D$113</c:f>
              <c:numCache>
                <c:formatCode>#,##0.00</c:formatCode>
                <c:ptCount val="81"/>
                <c:pt idx="0">
                  <c:v>113550.2</c:v>
                </c:pt>
                <c:pt idx="1">
                  <c:v>112318.6</c:v>
                </c:pt>
                <c:pt idx="2">
                  <c:v>115257.5</c:v>
                </c:pt>
                <c:pt idx="3">
                  <c:v>120585.3</c:v>
                </c:pt>
                <c:pt idx="4">
                  <c:v>116021.2</c:v>
                </c:pt>
                <c:pt idx="5">
                  <c:v>113648</c:v>
                </c:pt>
                <c:pt idx="6">
                  <c:v>115142.3</c:v>
                </c:pt>
                <c:pt idx="7">
                  <c:v>118776.3</c:v>
                </c:pt>
                <c:pt idx="8">
                  <c:v>114180.7</c:v>
                </c:pt>
                <c:pt idx="9">
                  <c:v>113395.6</c:v>
                </c:pt>
                <c:pt idx="10">
                  <c:v>116181.1</c:v>
                </c:pt>
                <c:pt idx="11">
                  <c:v>120377.3</c:v>
                </c:pt>
                <c:pt idx="12">
                  <c:v>115892.1</c:v>
                </c:pt>
                <c:pt idx="13">
                  <c:v>114940.9</c:v>
                </c:pt>
                <c:pt idx="14">
                  <c:v>117677.9</c:v>
                </c:pt>
                <c:pt idx="15">
                  <c:v>122716.8</c:v>
                </c:pt>
                <c:pt idx="16">
                  <c:v>119594.9</c:v>
                </c:pt>
                <c:pt idx="17">
                  <c:v>117496.1</c:v>
                </c:pt>
                <c:pt idx="18">
                  <c:v>120551.7</c:v>
                </c:pt>
                <c:pt idx="19">
                  <c:v>123974.2</c:v>
                </c:pt>
                <c:pt idx="20">
                  <c:v>120940</c:v>
                </c:pt>
                <c:pt idx="21">
                  <c:v>119252.8</c:v>
                </c:pt>
                <c:pt idx="22">
                  <c:v>122730.4</c:v>
                </c:pt>
                <c:pt idx="23">
                  <c:v>126701.2</c:v>
                </c:pt>
                <c:pt idx="24">
                  <c:v>123841.60000000001</c:v>
                </c:pt>
                <c:pt idx="25">
                  <c:v>120918.5</c:v>
                </c:pt>
                <c:pt idx="26">
                  <c:v>123097.9</c:v>
                </c:pt>
                <c:pt idx="27">
                  <c:v>128719</c:v>
                </c:pt>
                <c:pt idx="28">
                  <c:v>126697.9</c:v>
                </c:pt>
                <c:pt idx="29">
                  <c:v>123183.6</c:v>
                </c:pt>
                <c:pt idx="30">
                  <c:v>125058.4</c:v>
                </c:pt>
                <c:pt idx="31">
                  <c:v>129851.5</c:v>
                </c:pt>
                <c:pt idx="32">
                  <c:v>127335.5</c:v>
                </c:pt>
                <c:pt idx="33">
                  <c:v>122904.6</c:v>
                </c:pt>
                <c:pt idx="34">
                  <c:v>123986.3</c:v>
                </c:pt>
                <c:pt idx="35">
                  <c:v>125045</c:v>
                </c:pt>
                <c:pt idx="36">
                  <c:v>116138.8</c:v>
                </c:pt>
                <c:pt idx="37">
                  <c:v>115052.9</c:v>
                </c:pt>
                <c:pt idx="38">
                  <c:v>117606.7</c:v>
                </c:pt>
                <c:pt idx="39">
                  <c:v>123430.39999999999</c:v>
                </c:pt>
                <c:pt idx="40">
                  <c:v>121341.6</c:v>
                </c:pt>
                <c:pt idx="41">
                  <c:v>119315.4</c:v>
                </c:pt>
                <c:pt idx="42">
                  <c:v>124287.3</c:v>
                </c:pt>
                <c:pt idx="43">
                  <c:v>127079.1</c:v>
                </c:pt>
                <c:pt idx="44">
                  <c:v>122347.9</c:v>
                </c:pt>
                <c:pt idx="45">
                  <c:v>118128.3</c:v>
                </c:pt>
                <c:pt idx="46">
                  <c:v>123800.4</c:v>
                </c:pt>
                <c:pt idx="47">
                  <c:v>127178.8</c:v>
                </c:pt>
                <c:pt idx="48">
                  <c:v>126172.5</c:v>
                </c:pt>
                <c:pt idx="49">
                  <c:v>121502</c:v>
                </c:pt>
                <c:pt idx="50">
                  <c:v>123621.9</c:v>
                </c:pt>
                <c:pt idx="51">
                  <c:v>127506.8</c:v>
                </c:pt>
                <c:pt idx="52">
                  <c:v>126693.2</c:v>
                </c:pt>
                <c:pt idx="53">
                  <c:v>123772.5</c:v>
                </c:pt>
                <c:pt idx="54">
                  <c:v>127312.6</c:v>
                </c:pt>
                <c:pt idx="55">
                  <c:v>131002.3</c:v>
                </c:pt>
                <c:pt idx="56">
                  <c:v>130447.3</c:v>
                </c:pt>
                <c:pt idx="57">
                  <c:v>123676.4</c:v>
                </c:pt>
                <c:pt idx="58">
                  <c:v>126155.6</c:v>
                </c:pt>
                <c:pt idx="59">
                  <c:v>130407.9</c:v>
                </c:pt>
                <c:pt idx="60">
                  <c:v>130464.2</c:v>
                </c:pt>
                <c:pt idx="61">
                  <c:v>126377.4</c:v>
                </c:pt>
                <c:pt idx="62">
                  <c:v>128516.6</c:v>
                </c:pt>
                <c:pt idx="63">
                  <c:v>131574.29999999999</c:v>
                </c:pt>
                <c:pt idx="64">
                  <c:v>130755</c:v>
                </c:pt>
                <c:pt idx="65">
                  <c:v>126649.1</c:v>
                </c:pt>
                <c:pt idx="66">
                  <c:v>129105.7</c:v>
                </c:pt>
                <c:pt idx="67">
                  <c:v>133120.70000000001</c:v>
                </c:pt>
                <c:pt idx="68">
                  <c:v>133087.4</c:v>
                </c:pt>
                <c:pt idx="69">
                  <c:v>129118.8</c:v>
                </c:pt>
                <c:pt idx="70">
                  <c:v>132195.70000000001</c:v>
                </c:pt>
                <c:pt idx="71">
                  <c:v>136495.70000000001</c:v>
                </c:pt>
                <c:pt idx="72">
                  <c:v>134223.6</c:v>
                </c:pt>
                <c:pt idx="73">
                  <c:v>130400.7</c:v>
                </c:pt>
                <c:pt idx="74">
                  <c:v>131735.4</c:v>
                </c:pt>
                <c:pt idx="75">
                  <c:v>136000.20000000001</c:v>
                </c:pt>
                <c:pt idx="76">
                  <c:v>135272</c:v>
                </c:pt>
                <c:pt idx="77">
                  <c:v>131604</c:v>
                </c:pt>
                <c:pt idx="78">
                  <c:v>134026.1</c:v>
                </c:pt>
                <c:pt idx="79">
                  <c:v>134999.20000000001</c:v>
                </c:pt>
                <c:pt idx="80">
                  <c:v>132958.1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6-BC4F-8567-A2A445C1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At val="1"/>
        <c:crossBetween val="between"/>
        <c:majorUnit val="1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四半期別実質GDP前期比（季節調整済）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233814523184597E-2"/>
          <c:y val="0.11387722368037329"/>
          <c:w val="0.90787729658792649"/>
          <c:h val="0.66807151155285915"/>
        </c:manualLayout>
      </c:layout>
      <c:lineChart>
        <c:grouping val="standard"/>
        <c:varyColors val="0"/>
        <c:ser>
          <c:idx val="0"/>
          <c:order val="0"/>
          <c:tx>
            <c:strRef>
              <c:f>'GDP実質　年度別'!$AJ$9</c:f>
              <c:strCache>
                <c:ptCount val="1"/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'gaku-jg2012 (2)'!$C$33:$C$113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 (2)'!$S$33:$S$113</c:f>
              <c:numCache>
                <c:formatCode>General</c:formatCode>
                <c:ptCount val="81"/>
                <c:pt idx="0">
                  <c:v>1.8089999999999999</c:v>
                </c:pt>
                <c:pt idx="1">
                  <c:v>0.27800000000000002</c:v>
                </c:pt>
                <c:pt idx="2">
                  <c:v>7.8E-2</c:v>
                </c:pt>
                <c:pt idx="3">
                  <c:v>0.97399999999999998</c:v>
                </c:pt>
                <c:pt idx="4">
                  <c:v>0.54400000000000004</c:v>
                </c:pt>
                <c:pt idx="5">
                  <c:v>-0.49199999999999999</c:v>
                </c:pt>
                <c:pt idx="6">
                  <c:v>-1.0189999999999999</c:v>
                </c:pt>
                <c:pt idx="7">
                  <c:v>-0.307</c:v>
                </c:pt>
                <c:pt idx="8">
                  <c:v>0.17799999999999999</c:v>
                </c:pt>
                <c:pt idx="9">
                  <c:v>0.73599999999999999</c:v>
                </c:pt>
                <c:pt idx="10">
                  <c:v>0.318</c:v>
                </c:pt>
                <c:pt idx="11">
                  <c:v>0.26</c:v>
                </c:pt>
                <c:pt idx="12">
                  <c:v>8.3000000000000004E-2</c:v>
                </c:pt>
                <c:pt idx="13">
                  <c:v>0.627</c:v>
                </c:pt>
                <c:pt idx="14">
                  <c:v>0.38600000000000001</c:v>
                </c:pt>
                <c:pt idx="15">
                  <c:v>1.1080000000000001</c:v>
                </c:pt>
                <c:pt idx="16">
                  <c:v>0.70599999999999996</c:v>
                </c:pt>
                <c:pt idx="17">
                  <c:v>1.4E-2</c:v>
                </c:pt>
                <c:pt idx="18">
                  <c:v>0.61899999999999999</c:v>
                </c:pt>
                <c:pt idx="19">
                  <c:v>-0.20200000000000001</c:v>
                </c:pt>
                <c:pt idx="20">
                  <c:v>0.49</c:v>
                </c:pt>
                <c:pt idx="21">
                  <c:v>0.66300000000000003</c:v>
                </c:pt>
                <c:pt idx="22">
                  <c:v>0.96</c:v>
                </c:pt>
                <c:pt idx="23">
                  <c:v>0.18099999999999999</c:v>
                </c:pt>
                <c:pt idx="24">
                  <c:v>0.185</c:v>
                </c:pt>
                <c:pt idx="25">
                  <c:v>0.24399999999999999</c:v>
                </c:pt>
                <c:pt idx="26">
                  <c:v>-0.17899999999999999</c:v>
                </c:pt>
                <c:pt idx="27">
                  <c:v>1.31</c:v>
                </c:pt>
                <c:pt idx="28">
                  <c:v>0.73099999999999998</c:v>
                </c:pt>
                <c:pt idx="29">
                  <c:v>0.112</c:v>
                </c:pt>
                <c:pt idx="30">
                  <c:v>-0.49299999999999999</c:v>
                </c:pt>
                <c:pt idx="31">
                  <c:v>0.47299999999999998</c:v>
                </c:pt>
                <c:pt idx="32">
                  <c:v>0.253</c:v>
                </c:pt>
                <c:pt idx="33">
                  <c:v>-0.38200000000000001</c:v>
                </c:pt>
                <c:pt idx="34">
                  <c:v>-1.2390000000000001</c:v>
                </c:pt>
                <c:pt idx="35">
                  <c:v>-2.427</c:v>
                </c:pt>
                <c:pt idx="36">
                  <c:v>-4.7839999999999998</c:v>
                </c:pt>
                <c:pt idx="37">
                  <c:v>2.093</c:v>
                </c:pt>
                <c:pt idx="38">
                  <c:v>0.05</c:v>
                </c:pt>
                <c:pt idx="39">
                  <c:v>1.3759999999999999</c:v>
                </c:pt>
                <c:pt idx="40">
                  <c:v>0.85899999999999999</c:v>
                </c:pt>
                <c:pt idx="41">
                  <c:v>1.3520000000000001</c:v>
                </c:pt>
                <c:pt idx="42">
                  <c:v>1.8069999999999999</c:v>
                </c:pt>
                <c:pt idx="43">
                  <c:v>-0.81799999999999995</c:v>
                </c:pt>
                <c:pt idx="44">
                  <c:v>-1.4</c:v>
                </c:pt>
                <c:pt idx="45">
                  <c:v>-0.65400000000000003</c:v>
                </c:pt>
                <c:pt idx="46">
                  <c:v>2.4889999999999999</c:v>
                </c:pt>
                <c:pt idx="47">
                  <c:v>-0.157</c:v>
                </c:pt>
                <c:pt idx="48">
                  <c:v>1.2090000000000001</c:v>
                </c:pt>
                <c:pt idx="49">
                  <c:v>-0.73299999999999998</c:v>
                </c:pt>
                <c:pt idx="50">
                  <c:v>-0.38300000000000001</c:v>
                </c:pt>
                <c:pt idx="51">
                  <c:v>0.26600000000000001</c:v>
                </c:pt>
                <c:pt idx="52">
                  <c:v>1.222</c:v>
                </c:pt>
                <c:pt idx="53">
                  <c:v>0.77</c:v>
                </c:pt>
                <c:pt idx="54">
                  <c:v>0.83499999999999996</c:v>
                </c:pt>
                <c:pt idx="55">
                  <c:v>-3.1E-2</c:v>
                </c:pt>
                <c:pt idx="56">
                  <c:v>0.99299999999999999</c:v>
                </c:pt>
                <c:pt idx="57">
                  <c:v>-1.92</c:v>
                </c:pt>
                <c:pt idx="58">
                  <c:v>9.0999999999999998E-2</c:v>
                </c:pt>
                <c:pt idx="59">
                  <c:v>0.499</c:v>
                </c:pt>
                <c:pt idx="60">
                  <c:v>1.371</c:v>
                </c:pt>
                <c:pt idx="61">
                  <c:v>0.11</c:v>
                </c:pt>
                <c:pt idx="62">
                  <c:v>-6.2E-2</c:v>
                </c:pt>
                <c:pt idx="63">
                  <c:v>-0.378</c:v>
                </c:pt>
                <c:pt idx="64">
                  <c:v>0.503</c:v>
                </c:pt>
                <c:pt idx="65">
                  <c:v>0.14099999999999999</c:v>
                </c:pt>
                <c:pt idx="66">
                  <c:v>0.21299999999999999</c:v>
                </c:pt>
                <c:pt idx="67">
                  <c:v>0.29299999999999998</c:v>
                </c:pt>
                <c:pt idx="68">
                  <c:v>1.157</c:v>
                </c:pt>
                <c:pt idx="69">
                  <c:v>0.35099999999999998</c:v>
                </c:pt>
                <c:pt idx="70">
                  <c:v>0.55700000000000005</c:v>
                </c:pt>
                <c:pt idx="71">
                  <c:v>0.46700000000000003</c:v>
                </c:pt>
                <c:pt idx="72">
                  <c:v>-0.47899999999999998</c:v>
                </c:pt>
                <c:pt idx="73">
                  <c:v>0.44600000000000001</c:v>
                </c:pt>
                <c:pt idx="74">
                  <c:v>-0.84199999999999997</c:v>
                </c:pt>
                <c:pt idx="75">
                  <c:v>0.56399999999999995</c:v>
                </c:pt>
                <c:pt idx="76">
                  <c:v>0.64200000000000002</c:v>
                </c:pt>
                <c:pt idx="77">
                  <c:v>0.53300000000000003</c:v>
                </c:pt>
                <c:pt idx="78">
                  <c:v>4.0000000000000001E-3</c:v>
                </c:pt>
                <c:pt idx="79">
                  <c:v>-1.857</c:v>
                </c:pt>
                <c:pt idx="80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A-274E-8831-8AB8FAD482E3}"/>
            </c:ext>
          </c:extLst>
        </c:ser>
        <c:ser>
          <c:idx val="1"/>
          <c:order val="1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'gaku-jg2012 (2)'!$A$33:$A$113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A-274E-8831-8AB8FAD48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6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実質GDP寄与度分解（四半期，季節調整済）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(2)'!$AK$61:$AK$113</c:f>
              <c:numCache>
                <c:formatCode>#,##0.00000</c:formatCode>
                <c:ptCount val="53"/>
                <c:pt idx="0">
                  <c:v>9.8794799173749864E-2</c:v>
                </c:pt>
                <c:pt idx="1">
                  <c:v>0.36150477053652968</c:v>
                </c:pt>
                <c:pt idx="2">
                  <c:v>-0.53075203681705851</c:v>
                </c:pt>
                <c:pt idx="3">
                  <c:v>0.11713343831754396</c:v>
                </c:pt>
                <c:pt idx="4">
                  <c:v>0.21832856213492585</c:v>
                </c:pt>
                <c:pt idx="5">
                  <c:v>-0.56808215991572752</c:v>
                </c:pt>
                <c:pt idx="6">
                  <c:v>-0.18789576548263717</c:v>
                </c:pt>
                <c:pt idx="7">
                  <c:v>-0.8491518608724925</c:v>
                </c:pt>
                <c:pt idx="8">
                  <c:v>-0.2623788301431012</c:v>
                </c:pt>
                <c:pt idx="9">
                  <c:v>0.64301609062016873</c:v>
                </c:pt>
                <c:pt idx="10">
                  <c:v>0.41337131785339437</c:v>
                </c:pt>
                <c:pt idx="11">
                  <c:v>0.42292792156908904</c:v>
                </c:pt>
                <c:pt idx="12">
                  <c:v>8.8720194517353954E-2</c:v>
                </c:pt>
                <c:pt idx="13">
                  <c:v>0.58863309804544051</c:v>
                </c:pt>
                <c:pt idx="14">
                  <c:v>0.81003181641508648</c:v>
                </c:pt>
                <c:pt idx="15">
                  <c:v>-0.79976347816890525</c:v>
                </c:pt>
                <c:pt idx="16">
                  <c:v>-1.0711050056931943</c:v>
                </c:pt>
                <c:pt idx="17">
                  <c:v>0.52404428230512301</c:v>
                </c:pt>
                <c:pt idx="18">
                  <c:v>0.91107635042482882</c:v>
                </c:pt>
                <c:pt idx="19">
                  <c:v>0.29991633563350967</c:v>
                </c:pt>
                <c:pt idx="20">
                  <c:v>0.25958682095198959</c:v>
                </c:pt>
                <c:pt idx="21">
                  <c:v>0.1081761371882094</c:v>
                </c:pt>
                <c:pt idx="22">
                  <c:v>-7.1132684215003933E-2</c:v>
                </c:pt>
                <c:pt idx="23">
                  <c:v>0.28417469456152056</c:v>
                </c:pt>
                <c:pt idx="24">
                  <c:v>0.74583503326512424</c:v>
                </c:pt>
                <c:pt idx="25">
                  <c:v>0.46474540163880773</c:v>
                </c:pt>
                <c:pt idx="26">
                  <c:v>0.25037856964155908</c:v>
                </c:pt>
                <c:pt idx="27">
                  <c:v>-5.6571497842648144E-2</c:v>
                </c:pt>
                <c:pt idx="28">
                  <c:v>1.1813550581285046</c:v>
                </c:pt>
                <c:pt idx="29">
                  <c:v>-2.8618362666313928</c:v>
                </c:pt>
                <c:pt idx="30">
                  <c:v>0.41981653922611051</c:v>
                </c:pt>
                <c:pt idx="31">
                  <c:v>0.14064556333265874</c:v>
                </c:pt>
                <c:pt idx="32">
                  <c:v>0.28939870251705602</c:v>
                </c:pt>
                <c:pt idx="33">
                  <c:v>-1.0632913545906542E-3</c:v>
                </c:pt>
                <c:pt idx="34">
                  <c:v>0.21006833303884501</c:v>
                </c:pt>
                <c:pt idx="35">
                  <c:v>-0.37728652056226031</c:v>
                </c:pt>
                <c:pt idx="36">
                  <c:v>7.1166218216683022E-2</c:v>
                </c:pt>
                <c:pt idx="37">
                  <c:v>-0.29441599677618824</c:v>
                </c:pt>
                <c:pt idx="38">
                  <c:v>0.31408347447207141</c:v>
                </c:pt>
                <c:pt idx="39">
                  <c:v>1.9327640429731334E-2</c:v>
                </c:pt>
                <c:pt idx="40">
                  <c:v>0.47019701448576828</c:v>
                </c:pt>
                <c:pt idx="41">
                  <c:v>0.39253835911839352</c:v>
                </c:pt>
                <c:pt idx="42">
                  <c:v>-0.36224403540271227</c:v>
                </c:pt>
                <c:pt idx="43">
                  <c:v>0.27888024116772353</c:v>
                </c:pt>
                <c:pt idx="44">
                  <c:v>-0.21425423577014854</c:v>
                </c:pt>
                <c:pt idx="45">
                  <c:v>0.11815483073648186</c:v>
                </c:pt>
                <c:pt idx="46">
                  <c:v>-0.13251895432538313</c:v>
                </c:pt>
                <c:pt idx="47">
                  <c:v>0.23714436833055264</c:v>
                </c:pt>
                <c:pt idx="48">
                  <c:v>3.7908017630131179E-2</c:v>
                </c:pt>
                <c:pt idx="49">
                  <c:v>0.29810672873200922</c:v>
                </c:pt>
                <c:pt idx="50">
                  <c:v>0.2482517540856119</c:v>
                </c:pt>
                <c:pt idx="51">
                  <c:v>-1.6243354826893226</c:v>
                </c:pt>
                <c:pt idx="52">
                  <c:v>-0.42576951024889348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7-7044-A538-28C396186AB9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(2)'!$AL$61:$AL$113</c:f>
              <c:numCache>
                <c:formatCode>#,##0.00000</c:formatCode>
                <c:ptCount val="53"/>
                <c:pt idx="0">
                  <c:v>5.5499783225781488E-2</c:v>
                </c:pt>
                <c:pt idx="1">
                  <c:v>-0.1701012589512515</c:v>
                </c:pt>
                <c:pt idx="2">
                  <c:v>-0.22102967754030317</c:v>
                </c:pt>
                <c:pt idx="3">
                  <c:v>1.2222101215691668E-2</c:v>
                </c:pt>
                <c:pt idx="4">
                  <c:v>0.15351041590226402</c:v>
                </c:pt>
                <c:pt idx="5">
                  <c:v>-0.24932637289810522</c:v>
                </c:pt>
                <c:pt idx="6">
                  <c:v>-0.26816787863759628</c:v>
                </c:pt>
                <c:pt idx="7">
                  <c:v>-0.58834795112007077</c:v>
                </c:pt>
                <c:pt idx="8">
                  <c:v>-0.92334082282461516</c:v>
                </c:pt>
                <c:pt idx="9">
                  <c:v>-0.46815042375945487</c:v>
                </c:pt>
                <c:pt idx="10">
                  <c:v>-0.41762110737251734</c:v>
                </c:pt>
                <c:pt idx="11">
                  <c:v>-0.12495741769040376</c:v>
                </c:pt>
                <c:pt idx="12">
                  <c:v>9.6829253649701977E-2</c:v>
                </c:pt>
                <c:pt idx="13">
                  <c:v>0.18274908191424746</c:v>
                </c:pt>
                <c:pt idx="14">
                  <c:v>0.14694852396876149</c:v>
                </c:pt>
                <c:pt idx="15">
                  <c:v>-3.5674574964782289E-2</c:v>
                </c:pt>
                <c:pt idx="16">
                  <c:v>0.26662509022478281</c:v>
                </c:pt>
                <c:pt idx="17">
                  <c:v>-0.24142700627439789</c:v>
                </c:pt>
                <c:pt idx="18">
                  <c:v>0.36529646473924288</c:v>
                </c:pt>
                <c:pt idx="19">
                  <c:v>0.69902694660467202</c:v>
                </c:pt>
                <c:pt idx="20">
                  <c:v>-0.10003481574251824</c:v>
                </c:pt>
                <c:pt idx="21">
                  <c:v>0.10455301297615906</c:v>
                </c:pt>
                <c:pt idx="22">
                  <c:v>-7.8292077579746863E-2</c:v>
                </c:pt>
                <c:pt idx="23">
                  <c:v>-3.4102573858544011E-2</c:v>
                </c:pt>
                <c:pt idx="24">
                  <c:v>-8.2640778445615667E-2</c:v>
                </c:pt>
                <c:pt idx="25">
                  <c:v>0.59524305410921696</c:v>
                </c:pt>
                <c:pt idx="26">
                  <c:v>0.32251987921202402</c:v>
                </c:pt>
                <c:pt idx="27">
                  <c:v>0.25144840017639181</c:v>
                </c:pt>
                <c:pt idx="28">
                  <c:v>0.36950663258840399</c:v>
                </c:pt>
                <c:pt idx="29">
                  <c:v>-0.28613722289701199</c:v>
                </c:pt>
                <c:pt idx="30">
                  <c:v>0.17986504995769675</c:v>
                </c:pt>
                <c:pt idx="31">
                  <c:v>9.9344100469106272E-2</c:v>
                </c:pt>
                <c:pt idx="32">
                  <c:v>0.5665488651090852</c:v>
                </c:pt>
                <c:pt idx="33">
                  <c:v>-0.23572202702770687</c:v>
                </c:pt>
                <c:pt idx="34">
                  <c:v>8.3733801439269576E-2</c:v>
                </c:pt>
                <c:pt idx="35">
                  <c:v>-4.6588363691450786E-2</c:v>
                </c:pt>
                <c:pt idx="36">
                  <c:v>-0.14489279097265542</c:v>
                </c:pt>
                <c:pt idx="37">
                  <c:v>-9.7057885794000417E-2</c:v>
                </c:pt>
                <c:pt idx="38">
                  <c:v>-6.2712623546179971E-2</c:v>
                </c:pt>
                <c:pt idx="39">
                  <c:v>0.2307970276589123</c:v>
                </c:pt>
                <c:pt idx="40">
                  <c:v>0.28793598831688438</c:v>
                </c:pt>
                <c:pt idx="41">
                  <c:v>0.15943790508715264</c:v>
                </c:pt>
                <c:pt idx="42">
                  <c:v>9.3427491218739764E-2</c:v>
                </c:pt>
                <c:pt idx="43">
                  <c:v>0.23291365419902213</c:v>
                </c:pt>
                <c:pt idx="44">
                  <c:v>8.8999926892900875E-3</c:v>
                </c:pt>
                <c:pt idx="45">
                  <c:v>0.32818072560104683</c:v>
                </c:pt>
                <c:pt idx="46">
                  <c:v>-0.6960752131572524</c:v>
                </c:pt>
                <c:pt idx="47">
                  <c:v>0.70805664604071472</c:v>
                </c:pt>
                <c:pt idx="48">
                  <c:v>-7.7560441811286726E-2</c:v>
                </c:pt>
                <c:pt idx="49">
                  <c:v>0.13786154876090695</c:v>
                </c:pt>
                <c:pt idx="50">
                  <c:v>3.2109031295367137E-2</c:v>
                </c:pt>
                <c:pt idx="51">
                  <c:v>-0.76984551739428631</c:v>
                </c:pt>
                <c:pt idx="52">
                  <c:v>0.30408869817208561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7-7044-A538-28C396186AB9}"/>
            </c:ext>
          </c:extLst>
        </c:ser>
        <c:ser>
          <c:idx val="4"/>
          <c:order val="3"/>
          <c:tx>
            <c:v>政府支出</c:v>
          </c:tx>
          <c:spPr>
            <a:solidFill>
              <a:srgbClr val="B048FF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(2)'!$AM$61:$AM$113</c:f>
              <c:numCache>
                <c:formatCode>#,##0.00000</c:formatCode>
                <c:ptCount val="53"/>
                <c:pt idx="0">
                  <c:v>9.8794799173744077E-2</c:v>
                </c:pt>
                <c:pt idx="1">
                  <c:v>0.1344259250790272</c:v>
                </c:pt>
                <c:pt idx="2">
                  <c:v>-3.4389425538389133E-2</c:v>
                </c:pt>
                <c:pt idx="3">
                  <c:v>0.12834199943241811</c:v>
                </c:pt>
                <c:pt idx="4">
                  <c:v>2.5298263360260951E-2</c:v>
                </c:pt>
                <c:pt idx="5">
                  <c:v>-0.2226515880474077</c:v>
                </c:pt>
                <c:pt idx="6">
                  <c:v>-2.079588423703664E-3</c:v>
                </c:pt>
                <c:pt idx="7">
                  <c:v>6.8885923106464339E-2</c:v>
                </c:pt>
                <c:pt idx="8">
                  <c:v>5.3828149470842815E-2</c:v>
                </c:pt>
                <c:pt idx="9">
                  <c:v>0.2849958523098528</c:v>
                </c:pt>
                <c:pt idx="10">
                  <c:v>0.2428300130707457</c:v>
                </c:pt>
                <c:pt idx="11">
                  <c:v>0.10965737195932908</c:v>
                </c:pt>
                <c:pt idx="12">
                  <c:v>-0.18988539752317413</c:v>
                </c:pt>
                <c:pt idx="13">
                  <c:v>0.32201206697850993</c:v>
                </c:pt>
                <c:pt idx="14">
                  <c:v>8.3283065763034944E-2</c:v>
                </c:pt>
                <c:pt idx="15">
                  <c:v>8.1484655225561739E-2</c:v>
                </c:pt>
                <c:pt idx="16">
                  <c:v>9.5687750150358394E-2</c:v>
                </c:pt>
                <c:pt idx="17">
                  <c:v>7.6461102436780906E-2</c:v>
                </c:pt>
                <c:pt idx="18">
                  <c:v>7.5294203026735645E-2</c:v>
                </c:pt>
                <c:pt idx="19">
                  <c:v>4.2546317651411078E-2</c:v>
                </c:pt>
                <c:pt idx="20">
                  <c:v>0.23498611399899158</c:v>
                </c:pt>
                <c:pt idx="21">
                  <c:v>-6.6450486922015217E-2</c:v>
                </c:pt>
                <c:pt idx="22">
                  <c:v>6.7843775218311947E-2</c:v>
                </c:pt>
                <c:pt idx="23">
                  <c:v>0.12274108194542442</c:v>
                </c:pt>
                <c:pt idx="24">
                  <c:v>2.5498976828451495E-3</c:v>
                </c:pt>
                <c:pt idx="25">
                  <c:v>0.23899775263960885</c:v>
                </c:pt>
                <c:pt idx="26">
                  <c:v>8.9561516656375302E-3</c:v>
                </c:pt>
                <c:pt idx="27">
                  <c:v>2.6372703100557549E-2</c:v>
                </c:pt>
                <c:pt idx="28">
                  <c:v>4.2861441554274987E-2</c:v>
                </c:pt>
                <c:pt idx="29">
                  <c:v>-9.8588668122970402E-2</c:v>
                </c:pt>
                <c:pt idx="30">
                  <c:v>8.8769434454132615E-2</c:v>
                </c:pt>
                <c:pt idx="31">
                  <c:v>4.7229808272189228E-2</c:v>
                </c:pt>
                <c:pt idx="32">
                  <c:v>0.1700489294874088</c:v>
                </c:pt>
                <c:pt idx="33">
                  <c:v>1.1058230087742241E-2</c:v>
                </c:pt>
                <c:pt idx="34">
                  <c:v>6.2974152789084054E-2</c:v>
                </c:pt>
                <c:pt idx="35">
                  <c:v>0.17682709089194423</c:v>
                </c:pt>
                <c:pt idx="36">
                  <c:v>0.23378752471130121</c:v>
                </c:pt>
                <c:pt idx="37">
                  <c:v>-0.1839834609811479</c:v>
                </c:pt>
                <c:pt idx="38">
                  <c:v>6.0342109503102835E-2</c:v>
                </c:pt>
                <c:pt idx="39">
                  <c:v>-1.6385223528488094E-2</c:v>
                </c:pt>
                <c:pt idx="40">
                  <c:v>8.9069170600155553E-2</c:v>
                </c:pt>
                <c:pt idx="41">
                  <c:v>-7.4496607655749086E-2</c:v>
                </c:pt>
                <c:pt idx="42">
                  <c:v>4.0499098498377711E-2</c:v>
                </c:pt>
                <c:pt idx="43">
                  <c:v>1.8766089244681664E-2</c:v>
                </c:pt>
                <c:pt idx="44">
                  <c:v>0.10478058619914196</c:v>
                </c:pt>
                <c:pt idx="45">
                  <c:v>5.69262421897908E-3</c:v>
                </c:pt>
                <c:pt idx="46">
                  <c:v>3.0431663893774805E-2</c:v>
                </c:pt>
                <c:pt idx="47">
                  <c:v>0.12340108635208831</c:v>
                </c:pt>
                <c:pt idx="48">
                  <c:v>-3.6201125198496588E-2</c:v>
                </c:pt>
                <c:pt idx="49">
                  <c:v>0.30977380045356318</c:v>
                </c:pt>
                <c:pt idx="50">
                  <c:v>0.147605142709998</c:v>
                </c:pt>
                <c:pt idx="51">
                  <c:v>3.8429246714466785E-2</c:v>
                </c:pt>
                <c:pt idx="52">
                  <c:v>8.9721182453407784E-3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7-7044-A538-28C396186AB9}"/>
            </c:ext>
          </c:extLst>
        </c:ser>
        <c:ser>
          <c:idx val="5"/>
          <c:order val="4"/>
          <c:tx>
            <c:v>純輸出</c:v>
          </c:tx>
          <c:spPr>
            <a:pattFill prst="narHorz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(2)'!$AN$61:$AN$113</c:f>
              <c:numCache>
                <c:formatCode>#,##0.00000</c:formatCode>
                <c:ptCount val="53"/>
                <c:pt idx="0">
                  <c:v>0.21031286881031844</c:v>
                </c:pt>
                <c:pt idx="1">
                  <c:v>0.12369560823177637</c:v>
                </c:pt>
                <c:pt idx="2">
                  <c:v>0.51667194999512533</c:v>
                </c:pt>
                <c:pt idx="3">
                  <c:v>0.24386569758984142</c:v>
                </c:pt>
                <c:pt idx="4">
                  <c:v>0.14915887724764387</c:v>
                </c:pt>
                <c:pt idx="5">
                  <c:v>0.14033856852292526</c:v>
                </c:pt>
                <c:pt idx="6">
                  <c:v>-1.7171458698581735E-2</c:v>
                </c:pt>
                <c:pt idx="7">
                  <c:v>-2.3007296693776507</c:v>
                </c:pt>
                <c:pt idx="8">
                  <c:v>-1.0668414488671631</c:v>
                </c:pt>
                <c:pt idx="9">
                  <c:v>1.6402965096588407</c:v>
                </c:pt>
                <c:pt idx="10">
                  <c:v>0.46290990911370528</c:v>
                </c:pt>
                <c:pt idx="11">
                  <c:v>0.60671866428064847</c:v>
                </c:pt>
                <c:pt idx="12">
                  <c:v>0.45344024227950863</c:v>
                </c:pt>
                <c:pt idx="13">
                  <c:v>-1.8704808768649005E-2</c:v>
                </c:pt>
                <c:pt idx="14">
                  <c:v>0.12975762670180702</c:v>
                </c:pt>
                <c:pt idx="15">
                  <c:v>-5.7608128915615092E-2</c:v>
                </c:pt>
                <c:pt idx="16">
                  <c:v>-0.33991568653032339</c:v>
                </c:pt>
                <c:pt idx="17">
                  <c:v>-1.0614431423731125</c:v>
                </c:pt>
                <c:pt idx="18">
                  <c:v>0.82893721985020741</c:v>
                </c:pt>
                <c:pt idx="19">
                  <c:v>-0.71389301220485868</c:v>
                </c:pt>
                <c:pt idx="20">
                  <c:v>0.18898823195666076</c:v>
                </c:pt>
                <c:pt idx="21">
                  <c:v>-0.49208795273375672</c:v>
                </c:pt>
                <c:pt idx="22">
                  <c:v>-0.48361000277551813</c:v>
                </c:pt>
                <c:pt idx="23">
                  <c:v>-0.10260969241853898</c:v>
                </c:pt>
                <c:pt idx="24">
                  <c:v>0.36620144753876638</c:v>
                </c:pt>
                <c:pt idx="25">
                  <c:v>-3.1637597764144189E-2</c:v>
                </c:pt>
                <c:pt idx="26">
                  <c:v>-0.33799138516629024</c:v>
                </c:pt>
                <c:pt idx="27">
                  <c:v>-0.54929792194421667</c:v>
                </c:pt>
                <c:pt idx="28">
                  <c:v>-0.13907024453282277</c:v>
                </c:pt>
                <c:pt idx="29">
                  <c:v>0.88988889004898275</c:v>
                </c:pt>
                <c:pt idx="30">
                  <c:v>-5.3975285706287734E-2</c:v>
                </c:pt>
                <c:pt idx="31">
                  <c:v>0.34252443522169851</c:v>
                </c:pt>
                <c:pt idx="32">
                  <c:v>4.191940303948001E-2</c:v>
                </c:pt>
                <c:pt idx="33">
                  <c:v>-0.12958621726947539</c:v>
                </c:pt>
                <c:pt idx="34">
                  <c:v>-0.12281987480483515</c:v>
                </c:pt>
                <c:pt idx="35">
                  <c:v>1.1632598482892702E-2</c:v>
                </c:pt>
                <c:pt idx="36">
                  <c:v>0.32436976485083224</c:v>
                </c:pt>
                <c:pt idx="37">
                  <c:v>0.1226492074410145</c:v>
                </c:pt>
                <c:pt idx="38">
                  <c:v>0.27752359528734089</c:v>
                </c:pt>
                <c:pt idx="39">
                  <c:v>0.33053149857292785</c:v>
                </c:pt>
                <c:pt idx="40">
                  <c:v>6.0613056677522419E-2</c:v>
                </c:pt>
                <c:pt idx="41">
                  <c:v>-0.25029343701946843</c:v>
                </c:pt>
                <c:pt idx="42">
                  <c:v>0.54269547568023468</c:v>
                </c:pt>
                <c:pt idx="43">
                  <c:v>-0.11417446489407584</c:v>
                </c:pt>
                <c:pt idx="44">
                  <c:v>5.2035041290543808E-2</c:v>
                </c:pt>
                <c:pt idx="45">
                  <c:v>-8.1913668629526142E-3</c:v>
                </c:pt>
                <c:pt idx="46">
                  <c:v>-0.14920306261871294</c:v>
                </c:pt>
                <c:pt idx="47">
                  <c:v>-0.53725309408135036</c:v>
                </c:pt>
                <c:pt idx="48">
                  <c:v>0.51690705089127931</c:v>
                </c:pt>
                <c:pt idx="49">
                  <c:v>-0.2873528942538367</c:v>
                </c:pt>
                <c:pt idx="50">
                  <c:v>-0.23101076153093347</c:v>
                </c:pt>
                <c:pt idx="51">
                  <c:v>0.50145254395866479</c:v>
                </c:pt>
                <c:pt idx="52">
                  <c:v>-0.17013025060165141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7-7044-A538-28C396186AB9}"/>
            </c:ext>
          </c:extLst>
        </c:ser>
        <c:ser>
          <c:idx val="3"/>
          <c:order val="5"/>
          <c:tx>
            <c:v>その他要因</c:v>
          </c:tx>
          <c:spPr>
            <a:pattFill prst="pct75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(2)'!$AO$61:$AO$113</c:f>
              <c:numCache>
                <c:formatCode>#,##0.00000</c:formatCode>
                <c:ptCount val="53"/>
                <c:pt idx="0">
                  <c:v>0.26798637692708455</c:v>
                </c:pt>
                <c:pt idx="1">
                  <c:v>-0.33711408722322656</c:v>
                </c:pt>
                <c:pt idx="2">
                  <c:v>-0.22328407346403922</c:v>
                </c:pt>
                <c:pt idx="3">
                  <c:v>-2.8279756146231329E-2</c:v>
                </c:pt>
                <c:pt idx="4">
                  <c:v>-0.2936299605809865</c:v>
                </c:pt>
                <c:pt idx="5">
                  <c:v>0.51733693311395601</c:v>
                </c:pt>
                <c:pt idx="6">
                  <c:v>-0.76394175884854199</c:v>
                </c:pt>
                <c:pt idx="7">
                  <c:v>1.2423731651728009</c:v>
                </c:pt>
                <c:pt idx="8">
                  <c:v>-2.585683150946549</c:v>
                </c:pt>
                <c:pt idx="9">
                  <c:v>-7.4902340946415126E-3</c:v>
                </c:pt>
                <c:pt idx="10">
                  <c:v>-0.65146524708191711</c:v>
                </c:pt>
                <c:pt idx="11">
                  <c:v>0.36122055480840309</c:v>
                </c:pt>
                <c:pt idx="12">
                  <c:v>0.41024751600132225</c:v>
                </c:pt>
                <c:pt idx="13">
                  <c:v>0.27763723335829826</c:v>
                </c:pt>
                <c:pt idx="14">
                  <c:v>0.63661379701036769</c:v>
                </c:pt>
                <c:pt idx="15">
                  <c:v>-6.2695912206368167E-3</c:v>
                </c:pt>
                <c:pt idx="16">
                  <c:v>-0.35088201163199401</c:v>
                </c:pt>
                <c:pt idx="17">
                  <c:v>4.8686857887023295E-2</c:v>
                </c:pt>
                <c:pt idx="18">
                  <c:v>0.30884642972083887</c:v>
                </c:pt>
                <c:pt idx="19">
                  <c:v>-0.4841227804249848</c:v>
                </c:pt>
                <c:pt idx="20">
                  <c:v>0.62569611337037045</c:v>
                </c:pt>
                <c:pt idx="21">
                  <c:v>-0.38743540337815485</c:v>
                </c:pt>
                <c:pt idx="22">
                  <c:v>0.1823740147311112</c:v>
                </c:pt>
                <c:pt idx="23">
                  <c:v>-3.9658837367930605E-3</c:v>
                </c:pt>
                <c:pt idx="24">
                  <c:v>0.19035889709496059</c:v>
                </c:pt>
                <c:pt idx="25">
                  <c:v>-0.49699789942219064</c:v>
                </c:pt>
                <c:pt idx="26">
                  <c:v>0.59100759068299691</c:v>
                </c:pt>
                <c:pt idx="27">
                  <c:v>0.29743958337766285</c:v>
                </c:pt>
                <c:pt idx="28">
                  <c:v>-0.46188817244864866</c:v>
                </c:pt>
                <c:pt idx="29">
                  <c:v>0.43667877418263473</c:v>
                </c:pt>
                <c:pt idx="30">
                  <c:v>-0.54359696981405103</c:v>
                </c:pt>
                <c:pt idx="31">
                  <c:v>-0.13052207648866423</c:v>
                </c:pt>
                <c:pt idx="32">
                  <c:v>0.30331304387192198</c:v>
                </c:pt>
                <c:pt idx="33">
                  <c:v>0.46545095732954467</c:v>
                </c:pt>
                <c:pt idx="34">
                  <c:v>-0.29581050978939027</c:v>
                </c:pt>
                <c:pt idx="35">
                  <c:v>-0.14285681160137687</c:v>
                </c:pt>
                <c:pt idx="36">
                  <c:v>1.809705140262486E-2</c:v>
                </c:pt>
                <c:pt idx="37">
                  <c:v>0.59377270120066183</c:v>
                </c:pt>
                <c:pt idx="38">
                  <c:v>-0.37610228903003196</c:v>
                </c:pt>
                <c:pt idx="39">
                  <c:v>-0.27116391050668542</c:v>
                </c:pt>
                <c:pt idx="40">
                  <c:v>0.24960460574861001</c:v>
                </c:pt>
                <c:pt idx="41">
                  <c:v>0.12419892451919008</c:v>
                </c:pt>
                <c:pt idx="42">
                  <c:v>0.24261680089233362</c:v>
                </c:pt>
                <c:pt idx="43">
                  <c:v>5.1113642477279259E-2</c:v>
                </c:pt>
                <c:pt idx="44">
                  <c:v>-0.43090174688535265</c:v>
                </c:pt>
                <c:pt idx="45">
                  <c:v>1.9539040223668772E-3</c:v>
                </c:pt>
                <c:pt idx="46">
                  <c:v>0.10580941773022445</c:v>
                </c:pt>
                <c:pt idx="47">
                  <c:v>3.2915759046840562E-2</c:v>
                </c:pt>
                <c:pt idx="48">
                  <c:v>0.20047545394899696</c:v>
                </c:pt>
                <c:pt idx="49">
                  <c:v>7.4512704061914417E-2</c:v>
                </c:pt>
                <c:pt idx="50">
                  <c:v>-0.19309911661232099</c:v>
                </c:pt>
                <c:pt idx="51">
                  <c:v>-2.2801723810325454E-3</c:v>
                </c:pt>
                <c:pt idx="52">
                  <c:v>-0.28232895034338462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7-7044-A538-28C39618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実質GDP前期比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(2)'!$S$61:$S$113</c:f>
              <c:numCache>
                <c:formatCode>General</c:formatCode>
                <c:ptCount val="53"/>
                <c:pt idx="0">
                  <c:v>0.73099999999999998</c:v>
                </c:pt>
                <c:pt idx="1">
                  <c:v>0.112</c:v>
                </c:pt>
                <c:pt idx="2">
                  <c:v>-0.49299999999999999</c:v>
                </c:pt>
                <c:pt idx="3">
                  <c:v>0.47299999999999998</c:v>
                </c:pt>
                <c:pt idx="4">
                  <c:v>0.253</c:v>
                </c:pt>
                <c:pt idx="5">
                  <c:v>-0.38200000000000001</c:v>
                </c:pt>
                <c:pt idx="6">
                  <c:v>-1.2390000000000001</c:v>
                </c:pt>
                <c:pt idx="7">
                  <c:v>-2.427</c:v>
                </c:pt>
                <c:pt idx="8">
                  <c:v>-4.7839999999999998</c:v>
                </c:pt>
                <c:pt idx="9">
                  <c:v>2.093</c:v>
                </c:pt>
                <c:pt idx="10">
                  <c:v>0.05</c:v>
                </c:pt>
                <c:pt idx="11">
                  <c:v>1.3759999999999999</c:v>
                </c:pt>
                <c:pt idx="12">
                  <c:v>0.85899999999999999</c:v>
                </c:pt>
                <c:pt idx="13">
                  <c:v>1.3520000000000001</c:v>
                </c:pt>
                <c:pt idx="14">
                  <c:v>1.8069999999999999</c:v>
                </c:pt>
                <c:pt idx="15">
                  <c:v>-0.81799999999999995</c:v>
                </c:pt>
                <c:pt idx="16">
                  <c:v>-1.4</c:v>
                </c:pt>
                <c:pt idx="17">
                  <c:v>-0.65400000000000003</c:v>
                </c:pt>
                <c:pt idx="18">
                  <c:v>2.4889999999999999</c:v>
                </c:pt>
                <c:pt idx="19">
                  <c:v>-0.157</c:v>
                </c:pt>
                <c:pt idx="20">
                  <c:v>1.2090000000000001</c:v>
                </c:pt>
                <c:pt idx="21">
                  <c:v>-0.73299999999999998</c:v>
                </c:pt>
                <c:pt idx="22">
                  <c:v>-0.38300000000000001</c:v>
                </c:pt>
                <c:pt idx="23">
                  <c:v>0.26600000000000001</c:v>
                </c:pt>
                <c:pt idx="24">
                  <c:v>1.222</c:v>
                </c:pt>
                <c:pt idx="25">
                  <c:v>0.77</c:v>
                </c:pt>
                <c:pt idx="26">
                  <c:v>0.83499999999999996</c:v>
                </c:pt>
                <c:pt idx="27">
                  <c:v>-3.1E-2</c:v>
                </c:pt>
                <c:pt idx="28">
                  <c:v>0.99299999999999999</c:v>
                </c:pt>
                <c:pt idx="29">
                  <c:v>-1.92</c:v>
                </c:pt>
                <c:pt idx="30">
                  <c:v>9.0999999999999998E-2</c:v>
                </c:pt>
                <c:pt idx="31">
                  <c:v>0.499</c:v>
                </c:pt>
                <c:pt idx="32">
                  <c:v>1.371</c:v>
                </c:pt>
                <c:pt idx="33">
                  <c:v>0.11</c:v>
                </c:pt>
                <c:pt idx="34">
                  <c:v>-6.2E-2</c:v>
                </c:pt>
                <c:pt idx="35">
                  <c:v>-0.378</c:v>
                </c:pt>
                <c:pt idx="36">
                  <c:v>0.503</c:v>
                </c:pt>
                <c:pt idx="37">
                  <c:v>0.14099999999999999</c:v>
                </c:pt>
                <c:pt idx="38">
                  <c:v>0.21299999999999999</c:v>
                </c:pt>
                <c:pt idx="39">
                  <c:v>0.29299999999999998</c:v>
                </c:pt>
                <c:pt idx="40">
                  <c:v>1.157</c:v>
                </c:pt>
                <c:pt idx="41">
                  <c:v>0.35099999999999998</c:v>
                </c:pt>
                <c:pt idx="42">
                  <c:v>0.55700000000000005</c:v>
                </c:pt>
                <c:pt idx="43">
                  <c:v>0.46700000000000003</c:v>
                </c:pt>
                <c:pt idx="44">
                  <c:v>-0.47899999999999998</c:v>
                </c:pt>
                <c:pt idx="45">
                  <c:v>0.44600000000000001</c:v>
                </c:pt>
                <c:pt idx="46">
                  <c:v>-0.84199999999999997</c:v>
                </c:pt>
                <c:pt idx="47">
                  <c:v>0.56399999999999995</c:v>
                </c:pt>
                <c:pt idx="48">
                  <c:v>0.64200000000000002</c:v>
                </c:pt>
                <c:pt idx="49">
                  <c:v>0.53300000000000003</c:v>
                </c:pt>
                <c:pt idx="50">
                  <c:v>4.0000000000000001E-3</c:v>
                </c:pt>
                <c:pt idx="51">
                  <c:v>-1.857</c:v>
                </c:pt>
                <c:pt idx="52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E7-7044-A538-28C39618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6"/>
        <c:auto val="1"/>
        <c:lblAlgn val="ctr"/>
        <c:lblOffset val="100"/>
        <c:tickLblSkip val="4"/>
        <c:tickMarkSkip val="4"/>
        <c:noMultiLvlLbl val="0"/>
      </c:catAx>
      <c:valAx>
        <c:axId val="1646511040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実質GDP寄与度分解（四半期，季節調整済）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(2)'!$AK$89:$AK$113</c:f>
              <c:numCache>
                <c:formatCode>#,##0.00000</c:formatCode>
                <c:ptCount val="25"/>
                <c:pt idx="0">
                  <c:v>1.1813550581285046</c:v>
                </c:pt>
                <c:pt idx="1">
                  <c:v>-2.8618362666313928</c:v>
                </c:pt>
                <c:pt idx="2">
                  <c:v>0.41981653922611051</c:v>
                </c:pt>
                <c:pt idx="3">
                  <c:v>0.14064556333265874</c:v>
                </c:pt>
                <c:pt idx="4">
                  <c:v>0.28939870251705602</c:v>
                </c:pt>
                <c:pt idx="5">
                  <c:v>-1.0632913545906542E-3</c:v>
                </c:pt>
                <c:pt idx="6">
                  <c:v>0.21006833303884501</c:v>
                </c:pt>
                <c:pt idx="7">
                  <c:v>-0.37728652056226031</c:v>
                </c:pt>
                <c:pt idx="8">
                  <c:v>7.1166218216683022E-2</c:v>
                </c:pt>
                <c:pt idx="9">
                  <c:v>-0.29441599677618824</c:v>
                </c:pt>
                <c:pt idx="10">
                  <c:v>0.31408347447207141</c:v>
                </c:pt>
                <c:pt idx="11">
                  <c:v>1.9327640429731334E-2</c:v>
                </c:pt>
                <c:pt idx="12">
                  <c:v>0.47019701448576828</c:v>
                </c:pt>
                <c:pt idx="13">
                  <c:v>0.39253835911839352</c:v>
                </c:pt>
                <c:pt idx="14">
                  <c:v>-0.36224403540271227</c:v>
                </c:pt>
                <c:pt idx="15">
                  <c:v>0.27888024116772353</c:v>
                </c:pt>
                <c:pt idx="16">
                  <c:v>-0.21425423577014854</c:v>
                </c:pt>
                <c:pt idx="17">
                  <c:v>0.11815483073648186</c:v>
                </c:pt>
                <c:pt idx="18">
                  <c:v>-0.13251895432538313</c:v>
                </c:pt>
                <c:pt idx="19">
                  <c:v>0.23714436833055264</c:v>
                </c:pt>
                <c:pt idx="20">
                  <c:v>3.7908017630131179E-2</c:v>
                </c:pt>
                <c:pt idx="21">
                  <c:v>0.29810672873200922</c:v>
                </c:pt>
                <c:pt idx="22">
                  <c:v>0.2482517540856119</c:v>
                </c:pt>
                <c:pt idx="23">
                  <c:v>-1.6243354826893226</c:v>
                </c:pt>
                <c:pt idx="24">
                  <c:v>-0.42576951024889348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E-1244-BF27-05F46DCD86F1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(2)'!$AL$89:$AL$113</c:f>
              <c:numCache>
                <c:formatCode>#,##0.00000</c:formatCode>
                <c:ptCount val="25"/>
                <c:pt idx="0">
                  <c:v>0.36950663258840399</c:v>
                </c:pt>
                <c:pt idx="1">
                  <c:v>-0.28613722289701199</c:v>
                </c:pt>
                <c:pt idx="2">
                  <c:v>0.17986504995769675</c:v>
                </c:pt>
                <c:pt idx="3">
                  <c:v>9.9344100469106272E-2</c:v>
                </c:pt>
                <c:pt idx="4">
                  <c:v>0.5665488651090852</c:v>
                </c:pt>
                <c:pt idx="5">
                  <c:v>-0.23572202702770687</c:v>
                </c:pt>
                <c:pt idx="6">
                  <c:v>8.3733801439269576E-2</c:v>
                </c:pt>
                <c:pt idx="7">
                  <c:v>-4.6588363691450786E-2</c:v>
                </c:pt>
                <c:pt idx="8">
                  <c:v>-0.14489279097265542</c:v>
                </c:pt>
                <c:pt idx="9">
                  <c:v>-9.7057885794000417E-2</c:v>
                </c:pt>
                <c:pt idx="10">
                  <c:v>-6.2712623546179971E-2</c:v>
                </c:pt>
                <c:pt idx="11">
                  <c:v>0.2307970276589123</c:v>
                </c:pt>
                <c:pt idx="12">
                  <c:v>0.28793598831688438</c:v>
                </c:pt>
                <c:pt idx="13">
                  <c:v>0.15943790508715264</c:v>
                </c:pt>
                <c:pt idx="14">
                  <c:v>9.3427491218739764E-2</c:v>
                </c:pt>
                <c:pt idx="15">
                  <c:v>0.23291365419902213</c:v>
                </c:pt>
                <c:pt idx="16">
                  <c:v>8.8999926892900875E-3</c:v>
                </c:pt>
                <c:pt idx="17">
                  <c:v>0.32818072560104683</c:v>
                </c:pt>
                <c:pt idx="18">
                  <c:v>-0.6960752131572524</c:v>
                </c:pt>
                <c:pt idx="19">
                  <c:v>0.70805664604071472</c:v>
                </c:pt>
                <c:pt idx="20">
                  <c:v>-7.7560441811286726E-2</c:v>
                </c:pt>
                <c:pt idx="21">
                  <c:v>0.13786154876090695</c:v>
                </c:pt>
                <c:pt idx="22">
                  <c:v>3.2109031295367137E-2</c:v>
                </c:pt>
                <c:pt idx="23">
                  <c:v>-0.76984551739428631</c:v>
                </c:pt>
                <c:pt idx="24">
                  <c:v>0.30408869817208561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E-1244-BF27-05F46DCD86F1}"/>
            </c:ext>
          </c:extLst>
        </c:ser>
        <c:ser>
          <c:idx val="4"/>
          <c:order val="3"/>
          <c:tx>
            <c:v>政府支出</c:v>
          </c:tx>
          <c:spPr>
            <a:solidFill>
              <a:srgbClr val="B048FF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(2)'!$AM$89:$AM$113</c:f>
              <c:numCache>
                <c:formatCode>#,##0.00000</c:formatCode>
                <c:ptCount val="25"/>
                <c:pt idx="0">
                  <c:v>4.2861441554274987E-2</c:v>
                </c:pt>
                <c:pt idx="1">
                  <c:v>-9.8588668122970402E-2</c:v>
                </c:pt>
                <c:pt idx="2">
                  <c:v>8.8769434454132615E-2</c:v>
                </c:pt>
                <c:pt idx="3">
                  <c:v>4.7229808272189228E-2</c:v>
                </c:pt>
                <c:pt idx="4">
                  <c:v>0.1700489294874088</c:v>
                </c:pt>
                <c:pt idx="5">
                  <c:v>1.1058230087742241E-2</c:v>
                </c:pt>
                <c:pt idx="6">
                  <c:v>6.2974152789084054E-2</c:v>
                </c:pt>
                <c:pt idx="7">
                  <c:v>0.17682709089194423</c:v>
                </c:pt>
                <c:pt idx="8">
                  <c:v>0.23378752471130121</c:v>
                </c:pt>
                <c:pt idx="9">
                  <c:v>-0.1839834609811479</c:v>
                </c:pt>
                <c:pt idx="10">
                  <c:v>6.0342109503102835E-2</c:v>
                </c:pt>
                <c:pt idx="11">
                  <c:v>-1.6385223528488094E-2</c:v>
                </c:pt>
                <c:pt idx="12">
                  <c:v>8.9069170600155553E-2</c:v>
                </c:pt>
                <c:pt idx="13">
                  <c:v>-7.4496607655749086E-2</c:v>
                </c:pt>
                <c:pt idx="14">
                  <c:v>4.0499098498377711E-2</c:v>
                </c:pt>
                <c:pt idx="15">
                  <c:v>1.8766089244681664E-2</c:v>
                </c:pt>
                <c:pt idx="16">
                  <c:v>0.10478058619914196</c:v>
                </c:pt>
                <c:pt idx="17">
                  <c:v>5.69262421897908E-3</c:v>
                </c:pt>
                <c:pt idx="18">
                  <c:v>3.0431663893774805E-2</c:v>
                </c:pt>
                <c:pt idx="19">
                  <c:v>0.12340108635208831</c:v>
                </c:pt>
                <c:pt idx="20">
                  <c:v>-3.6201125198496588E-2</c:v>
                </c:pt>
                <c:pt idx="21">
                  <c:v>0.30977380045356318</c:v>
                </c:pt>
                <c:pt idx="22">
                  <c:v>0.147605142709998</c:v>
                </c:pt>
                <c:pt idx="23">
                  <c:v>3.8429246714466785E-2</c:v>
                </c:pt>
                <c:pt idx="24">
                  <c:v>8.9721182453407784E-3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E-1244-BF27-05F46DCD86F1}"/>
            </c:ext>
          </c:extLst>
        </c:ser>
        <c:ser>
          <c:idx val="5"/>
          <c:order val="4"/>
          <c:tx>
            <c:v>純輸出</c:v>
          </c:tx>
          <c:spPr>
            <a:pattFill prst="narHorz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(2)'!$AN$89:$AN$113</c:f>
              <c:numCache>
                <c:formatCode>#,##0.00000</c:formatCode>
                <c:ptCount val="25"/>
                <c:pt idx="0">
                  <c:v>-0.13907024453282277</c:v>
                </c:pt>
                <c:pt idx="1">
                  <c:v>0.88988889004898275</c:v>
                </c:pt>
                <c:pt idx="2">
                  <c:v>-5.3975285706287734E-2</c:v>
                </c:pt>
                <c:pt idx="3">
                  <c:v>0.34252443522169851</c:v>
                </c:pt>
                <c:pt idx="4">
                  <c:v>4.191940303948001E-2</c:v>
                </c:pt>
                <c:pt idx="5">
                  <c:v>-0.12958621726947539</c:v>
                </c:pt>
                <c:pt idx="6">
                  <c:v>-0.12281987480483515</c:v>
                </c:pt>
                <c:pt idx="7">
                  <c:v>1.1632598482892702E-2</c:v>
                </c:pt>
                <c:pt idx="8">
                  <c:v>0.32436976485083224</c:v>
                </c:pt>
                <c:pt idx="9">
                  <c:v>0.1226492074410145</c:v>
                </c:pt>
                <c:pt idx="10">
                  <c:v>0.27752359528734089</c:v>
                </c:pt>
                <c:pt idx="11">
                  <c:v>0.33053149857292785</c:v>
                </c:pt>
                <c:pt idx="12">
                  <c:v>6.0613056677522419E-2</c:v>
                </c:pt>
                <c:pt idx="13">
                  <c:v>-0.25029343701946843</c:v>
                </c:pt>
                <c:pt idx="14">
                  <c:v>0.54269547568023468</c:v>
                </c:pt>
                <c:pt idx="15">
                  <c:v>-0.11417446489407584</c:v>
                </c:pt>
                <c:pt idx="16">
                  <c:v>5.2035041290543808E-2</c:v>
                </c:pt>
                <c:pt idx="17">
                  <c:v>-8.1913668629526142E-3</c:v>
                </c:pt>
                <c:pt idx="18">
                  <c:v>-0.14920306261871294</c:v>
                </c:pt>
                <c:pt idx="19">
                  <c:v>-0.53725309408135036</c:v>
                </c:pt>
                <c:pt idx="20">
                  <c:v>0.51690705089127931</c:v>
                </c:pt>
                <c:pt idx="21">
                  <c:v>-0.2873528942538367</c:v>
                </c:pt>
                <c:pt idx="22">
                  <c:v>-0.23101076153093347</c:v>
                </c:pt>
                <c:pt idx="23">
                  <c:v>0.50145254395866479</c:v>
                </c:pt>
                <c:pt idx="24">
                  <c:v>-0.17013025060165141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E-1244-BF27-05F46DCD86F1}"/>
            </c:ext>
          </c:extLst>
        </c:ser>
        <c:ser>
          <c:idx val="3"/>
          <c:order val="5"/>
          <c:tx>
            <c:v>その他要因</c:v>
          </c:tx>
          <c:spPr>
            <a:pattFill prst="pct75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(2)'!$AO$89:$AO$113</c:f>
              <c:numCache>
                <c:formatCode>#,##0.00000</c:formatCode>
                <c:ptCount val="25"/>
                <c:pt idx="0">
                  <c:v>-0.46188817244864866</c:v>
                </c:pt>
                <c:pt idx="1">
                  <c:v>0.43667877418263473</c:v>
                </c:pt>
                <c:pt idx="2">
                  <c:v>-0.54359696981405103</c:v>
                </c:pt>
                <c:pt idx="3">
                  <c:v>-0.13052207648866423</c:v>
                </c:pt>
                <c:pt idx="4">
                  <c:v>0.30331304387192198</c:v>
                </c:pt>
                <c:pt idx="5">
                  <c:v>0.46545095732954467</c:v>
                </c:pt>
                <c:pt idx="6">
                  <c:v>-0.29581050978939027</c:v>
                </c:pt>
                <c:pt idx="7">
                  <c:v>-0.14285681160137687</c:v>
                </c:pt>
                <c:pt idx="8">
                  <c:v>1.809705140262486E-2</c:v>
                </c:pt>
                <c:pt idx="9">
                  <c:v>0.59377270120066183</c:v>
                </c:pt>
                <c:pt idx="10">
                  <c:v>-0.37610228903003196</c:v>
                </c:pt>
                <c:pt idx="11">
                  <c:v>-0.27116391050668542</c:v>
                </c:pt>
                <c:pt idx="12">
                  <c:v>0.24960460574861001</c:v>
                </c:pt>
                <c:pt idx="13">
                  <c:v>0.12419892451919008</c:v>
                </c:pt>
                <c:pt idx="14">
                  <c:v>0.24261680089233362</c:v>
                </c:pt>
                <c:pt idx="15">
                  <c:v>5.1113642477279259E-2</c:v>
                </c:pt>
                <c:pt idx="16">
                  <c:v>-0.43090174688535265</c:v>
                </c:pt>
                <c:pt idx="17">
                  <c:v>1.9539040223668772E-3</c:v>
                </c:pt>
                <c:pt idx="18">
                  <c:v>0.10580941773022445</c:v>
                </c:pt>
                <c:pt idx="19">
                  <c:v>3.2915759046840562E-2</c:v>
                </c:pt>
                <c:pt idx="20">
                  <c:v>0.20047545394899696</c:v>
                </c:pt>
                <c:pt idx="21">
                  <c:v>7.4512704061914417E-2</c:v>
                </c:pt>
                <c:pt idx="22">
                  <c:v>-0.19309911661232099</c:v>
                </c:pt>
                <c:pt idx="23">
                  <c:v>-2.2801723810325454E-3</c:v>
                </c:pt>
                <c:pt idx="24">
                  <c:v>-0.28232895034338462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4E-1244-BF27-05F46DCD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'gaku-jg2012 (2)'!$C$89:$C$113</c:f>
              <c:strCache>
                <c:ptCount val="25"/>
                <c:pt idx="0">
                  <c:v>2014/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2015/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2016/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2017/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2018/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2019/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2020/ 1- 3.</c:v>
                </c:pt>
              </c:strCache>
            </c:strRef>
          </c:cat>
          <c:val>
            <c:numRef>
              <c:f>'gaku-jg2012 (2)'!$S$89:$S$113</c:f>
              <c:numCache>
                <c:formatCode>General</c:formatCode>
                <c:ptCount val="25"/>
                <c:pt idx="0">
                  <c:v>0.99299999999999999</c:v>
                </c:pt>
                <c:pt idx="1">
                  <c:v>-1.92</c:v>
                </c:pt>
                <c:pt idx="2">
                  <c:v>9.0999999999999998E-2</c:v>
                </c:pt>
                <c:pt idx="3">
                  <c:v>0.499</c:v>
                </c:pt>
                <c:pt idx="4">
                  <c:v>1.371</c:v>
                </c:pt>
                <c:pt idx="5">
                  <c:v>0.11</c:v>
                </c:pt>
                <c:pt idx="6">
                  <c:v>-6.2E-2</c:v>
                </c:pt>
                <c:pt idx="7">
                  <c:v>-0.378</c:v>
                </c:pt>
                <c:pt idx="8">
                  <c:v>0.503</c:v>
                </c:pt>
                <c:pt idx="9">
                  <c:v>0.14099999999999999</c:v>
                </c:pt>
                <c:pt idx="10">
                  <c:v>0.21299999999999999</c:v>
                </c:pt>
                <c:pt idx="11">
                  <c:v>0.29299999999999998</c:v>
                </c:pt>
                <c:pt idx="12">
                  <c:v>1.157</c:v>
                </c:pt>
                <c:pt idx="13">
                  <c:v>0.35099999999999998</c:v>
                </c:pt>
                <c:pt idx="14">
                  <c:v>0.55700000000000005</c:v>
                </c:pt>
                <c:pt idx="15">
                  <c:v>0.46700000000000003</c:v>
                </c:pt>
                <c:pt idx="16">
                  <c:v>-0.47899999999999998</c:v>
                </c:pt>
                <c:pt idx="17">
                  <c:v>0.44600000000000001</c:v>
                </c:pt>
                <c:pt idx="18">
                  <c:v>-0.84199999999999997</c:v>
                </c:pt>
                <c:pt idx="19">
                  <c:v>0.56399999999999995</c:v>
                </c:pt>
                <c:pt idx="20">
                  <c:v>0.64200000000000002</c:v>
                </c:pt>
                <c:pt idx="21">
                  <c:v>0.53300000000000003</c:v>
                </c:pt>
                <c:pt idx="22">
                  <c:v>4.0000000000000001E-3</c:v>
                </c:pt>
                <c:pt idx="23">
                  <c:v>-1.857</c:v>
                </c:pt>
                <c:pt idx="2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E-1244-BF27-05F46DCD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6"/>
        <c:auto val="1"/>
        <c:lblAlgn val="ctr"/>
        <c:lblOffset val="100"/>
        <c:tickLblSkip val="4"/>
        <c:tickMarkSkip val="4"/>
        <c:noMultiLvlLbl val="0"/>
      </c:catAx>
      <c:valAx>
        <c:axId val="1646511040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233814523184597E-2"/>
          <c:y val="0.11387722368037329"/>
          <c:w val="0.90787729658792649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 w="19050"/>
          </c:spPr>
          <c:cat>
            <c:strRef>
              <c:f>'GDP実質　年度別'!$B$9:$B$34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'GDP実質　年度別'!$AJ$9:$AJ$34</c:f>
              <c:numCache>
                <c:formatCode>General</c:formatCode>
                <c:ptCount val="26"/>
                <c:pt idx="1">
                  <c:v>3.2989999999999999</c:v>
                </c:pt>
                <c:pt idx="2">
                  <c:v>2.875</c:v>
                </c:pt>
                <c:pt idx="3">
                  <c:v>3.1E-2</c:v>
                </c:pt>
                <c:pt idx="4">
                  <c:v>-0.88300000000000001</c:v>
                </c:pt>
                <c:pt idx="5">
                  <c:v>0.68899999999999995</c:v>
                </c:pt>
                <c:pt idx="6">
                  <c:v>2.4950000000000001</c:v>
                </c:pt>
                <c:pt idx="7">
                  <c:v>-0.52500000000000002</c:v>
                </c:pt>
                <c:pt idx="8">
                  <c:v>0.88800000000000001</c:v>
                </c:pt>
                <c:pt idx="9">
                  <c:v>1.95</c:v>
                </c:pt>
                <c:pt idx="10">
                  <c:v>1.6910000000000001</c:v>
                </c:pt>
                <c:pt idx="11">
                  <c:v>1.98</c:v>
                </c:pt>
                <c:pt idx="12">
                  <c:v>1.4019999999999999</c:v>
                </c:pt>
                <c:pt idx="13">
                  <c:v>1.2010000000000001</c:v>
                </c:pt>
                <c:pt idx="14">
                  <c:v>-3.4340000000000002</c:v>
                </c:pt>
                <c:pt idx="15">
                  <c:v>-2.181</c:v>
                </c:pt>
                <c:pt idx="16">
                  <c:v>3.2669999999999999</c:v>
                </c:pt>
                <c:pt idx="17">
                  <c:v>0.45600000000000002</c:v>
                </c:pt>
                <c:pt idx="18">
                  <c:v>0.81599999999999995</c:v>
                </c:pt>
                <c:pt idx="19">
                  <c:v>2.6459999999999999</c:v>
                </c:pt>
                <c:pt idx="20">
                  <c:v>-0.35699999999999998</c:v>
                </c:pt>
                <c:pt idx="21">
                  <c:v>1.2769999999999999</c:v>
                </c:pt>
                <c:pt idx="22">
                  <c:v>0.91600000000000004</c:v>
                </c:pt>
                <c:pt idx="23">
                  <c:v>1.929</c:v>
                </c:pt>
                <c:pt idx="24">
                  <c:v>0.25800000000000001</c:v>
                </c:pt>
                <c:pt idx="25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79-D744-9AE9-D1DE570AD3CF}"/>
            </c:ext>
          </c:extLst>
        </c:ser>
        <c:ser>
          <c:idx val="3"/>
          <c:order val="1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'GDP実質　年度別'!$A$9:$A$34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79-D744-9AE9-D1DE570AD3CF}"/>
            </c:ext>
          </c:extLst>
        </c:ser>
        <c:ser>
          <c:idx val="0"/>
          <c:order val="2"/>
          <c:tx>
            <c:strRef>
              <c:f>'GDP実質　年度別'!$AJ$9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'GDP実質　年度別'!$B$9:$B$34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'GDP実質　年度別'!$AJ$9:$AJ$34</c:f>
              <c:numCache>
                <c:formatCode>General</c:formatCode>
                <c:ptCount val="26"/>
                <c:pt idx="1">
                  <c:v>3.2989999999999999</c:v>
                </c:pt>
                <c:pt idx="2">
                  <c:v>2.875</c:v>
                </c:pt>
                <c:pt idx="3">
                  <c:v>3.1E-2</c:v>
                </c:pt>
                <c:pt idx="4">
                  <c:v>-0.88300000000000001</c:v>
                </c:pt>
                <c:pt idx="5">
                  <c:v>0.68899999999999995</c:v>
                </c:pt>
                <c:pt idx="6">
                  <c:v>2.4950000000000001</c:v>
                </c:pt>
                <c:pt idx="7">
                  <c:v>-0.52500000000000002</c:v>
                </c:pt>
                <c:pt idx="8">
                  <c:v>0.88800000000000001</c:v>
                </c:pt>
                <c:pt idx="9">
                  <c:v>1.95</c:v>
                </c:pt>
                <c:pt idx="10">
                  <c:v>1.6910000000000001</c:v>
                </c:pt>
                <c:pt idx="11">
                  <c:v>1.98</c:v>
                </c:pt>
                <c:pt idx="12">
                  <c:v>1.4019999999999999</c:v>
                </c:pt>
                <c:pt idx="13">
                  <c:v>1.2010000000000001</c:v>
                </c:pt>
                <c:pt idx="14">
                  <c:v>-3.4340000000000002</c:v>
                </c:pt>
                <c:pt idx="15">
                  <c:v>-2.181</c:v>
                </c:pt>
                <c:pt idx="16">
                  <c:v>3.2669999999999999</c:v>
                </c:pt>
                <c:pt idx="17">
                  <c:v>0.45600000000000002</c:v>
                </c:pt>
                <c:pt idx="18">
                  <c:v>0.81599999999999995</c:v>
                </c:pt>
                <c:pt idx="19">
                  <c:v>2.6459999999999999</c:v>
                </c:pt>
                <c:pt idx="20">
                  <c:v>-0.35699999999999998</c:v>
                </c:pt>
                <c:pt idx="21">
                  <c:v>1.2769999999999999</c:v>
                </c:pt>
                <c:pt idx="22">
                  <c:v>0.91600000000000004</c:v>
                </c:pt>
                <c:pt idx="23">
                  <c:v>1.929</c:v>
                </c:pt>
                <c:pt idx="24">
                  <c:v>0.25800000000000001</c:v>
                </c:pt>
                <c:pt idx="25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9-D744-9AE9-D1DE570AD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noMultiLvlLbl val="0"/>
      </c:catAx>
      <c:valAx>
        <c:axId val="1526772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'GDP実質　年度別'!$B$9:$B$34</c:f>
              <c:strCache>
                <c:ptCount val="26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05</c:v>
                </c:pt>
                <c:pt idx="12">
                  <c:v>06</c:v>
                </c:pt>
                <c:pt idx="13">
                  <c:v>07</c:v>
                </c:pt>
                <c:pt idx="14">
                  <c:v>08</c:v>
                </c:pt>
                <c:pt idx="15">
                  <c:v>09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</c:strCache>
            </c:strRef>
          </c:cat>
          <c:val>
            <c:numRef>
              <c:f>'GDP実質　年度別'!$D$9:$D$34</c:f>
              <c:numCache>
                <c:formatCode>#,##0.00</c:formatCode>
                <c:ptCount val="26"/>
                <c:pt idx="0">
                  <c:v>426889.1</c:v>
                </c:pt>
                <c:pt idx="1">
                  <c:v>440974.2</c:v>
                </c:pt>
                <c:pt idx="2">
                  <c:v>453653.1</c:v>
                </c:pt>
                <c:pt idx="3">
                  <c:v>453794.6</c:v>
                </c:pt>
                <c:pt idx="4">
                  <c:v>449786.4</c:v>
                </c:pt>
                <c:pt idx="5">
                  <c:v>452884.6</c:v>
                </c:pt>
                <c:pt idx="6">
                  <c:v>464182.6</c:v>
                </c:pt>
                <c:pt idx="7">
                  <c:v>461747.20000000001</c:v>
                </c:pt>
                <c:pt idx="8">
                  <c:v>465846.1</c:v>
                </c:pt>
                <c:pt idx="9">
                  <c:v>474930.5</c:v>
                </c:pt>
                <c:pt idx="10">
                  <c:v>482962</c:v>
                </c:pt>
                <c:pt idx="11">
                  <c:v>492526.1</c:v>
                </c:pt>
                <c:pt idx="12">
                  <c:v>499433.4</c:v>
                </c:pt>
                <c:pt idx="13">
                  <c:v>505429.1</c:v>
                </c:pt>
                <c:pt idx="14">
                  <c:v>488074.7</c:v>
                </c:pt>
                <c:pt idx="15">
                  <c:v>477431.6</c:v>
                </c:pt>
                <c:pt idx="16">
                  <c:v>493029.7</c:v>
                </c:pt>
                <c:pt idx="17">
                  <c:v>495280.1</c:v>
                </c:pt>
                <c:pt idx="18">
                  <c:v>499323.9</c:v>
                </c:pt>
                <c:pt idx="19">
                  <c:v>512534.7</c:v>
                </c:pt>
                <c:pt idx="20">
                  <c:v>510704</c:v>
                </c:pt>
                <c:pt idx="21">
                  <c:v>517223.3</c:v>
                </c:pt>
                <c:pt idx="22">
                  <c:v>521962.9</c:v>
                </c:pt>
                <c:pt idx="23">
                  <c:v>532033.69999999995</c:v>
                </c:pt>
                <c:pt idx="24">
                  <c:v>533408.4</c:v>
                </c:pt>
                <c:pt idx="25">
                  <c:v>533587.30000000005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8-9D4D-9E69-5829260C66F1}"/>
            </c:ext>
          </c:extLst>
        </c:ser>
        <c:ser>
          <c:idx val="3"/>
          <c:order val="1"/>
          <c:spPr>
            <a:ln w="63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'GDP実質　年度別'!$A$9:$A$34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8-9D4D-9E69-5829260C6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noMultiLvlLbl val="0"/>
      </c:catAx>
      <c:valAx>
        <c:axId val="1526772736"/>
        <c:scaling>
          <c:orientation val="minMax"/>
          <c:max val="550000"/>
          <c:min val="4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年度別'!$AW$10:$AW$34</c:f>
              <c:numCache>
                <c:formatCode>#,##0.00000</c:formatCode>
                <c:ptCount val="25"/>
                <c:pt idx="0">
                  <c:v>1.472607288403474</c:v>
                </c:pt>
                <c:pt idx="1">
                  <c:v>1.4018053663910508</c:v>
                </c:pt>
                <c:pt idx="2">
                  <c:v>-0.52244765879479405</c:v>
                </c:pt>
                <c:pt idx="3">
                  <c:v>0.19306091346173046</c:v>
                </c:pt>
                <c:pt idx="4">
                  <c:v>0.8399542538413789</c:v>
                </c:pt>
                <c:pt idx="5">
                  <c:v>0.78079493098241293</c:v>
                </c:pt>
                <c:pt idx="6">
                  <c:v>1.0576225821476266</c:v>
                </c:pt>
                <c:pt idx="7">
                  <c:v>0.6653424211343375</c:v>
                </c:pt>
                <c:pt idx="8">
                  <c:v>0.40717309858341383</c:v>
                </c:pt>
                <c:pt idx="9">
                  <c:v>0.68365792468582731</c:v>
                </c:pt>
                <c:pt idx="10">
                  <c:v>0.89655086735602396</c:v>
                </c:pt>
                <c:pt idx="11">
                  <c:v>0.41959197695309486</c:v>
                </c:pt>
                <c:pt idx="12">
                  <c:v>0.47191477382169933</c:v>
                </c:pt>
                <c:pt idx="13">
                  <c:v>-1.1467088064379334</c:v>
                </c:pt>
                <c:pt idx="14">
                  <c:v>0.49865317747467519</c:v>
                </c:pt>
                <c:pt idx="15">
                  <c:v>0.87101482180902989</c:v>
                </c:pt>
                <c:pt idx="16">
                  <c:v>0.4359980747610086</c:v>
                </c:pt>
                <c:pt idx="17">
                  <c:v>0.92876737829765432</c:v>
                </c:pt>
                <c:pt idx="18">
                  <c:v>1.625718296280237</c:v>
                </c:pt>
                <c:pt idx="19">
                  <c:v>-1.5282867677056793</c:v>
                </c:pt>
                <c:pt idx="20">
                  <c:v>0.38764137347661493</c:v>
                </c:pt>
                <c:pt idx="21">
                  <c:v>-2.536621996727751E-2</c:v>
                </c:pt>
                <c:pt idx="22">
                  <c:v>0.64209544394821927</c:v>
                </c:pt>
                <c:pt idx="23">
                  <c:v>3.9208042648421843E-2</c:v>
                </c:pt>
                <c:pt idx="24">
                  <c:v>-0.31656794306200964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B-B445-8800-1E4E922D0959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年度別'!$AX$10:$AX$34</c:f>
              <c:numCache>
                <c:formatCode>#,##0.00000</c:formatCode>
                <c:ptCount val="25"/>
                <c:pt idx="0">
                  <c:v>1.26292753785468</c:v>
                </c:pt>
                <c:pt idx="1">
                  <c:v>0.83184004869219041</c:v>
                </c:pt>
                <c:pt idx="2">
                  <c:v>0.44593545155979319</c:v>
                </c:pt>
                <c:pt idx="3">
                  <c:v>-0.55600044601676435</c:v>
                </c:pt>
                <c:pt idx="4">
                  <c:v>-0.22183863273767343</c:v>
                </c:pt>
                <c:pt idx="5">
                  <c:v>0.94999918301483299</c:v>
                </c:pt>
                <c:pt idx="6">
                  <c:v>-0.6544622741136773</c:v>
                </c:pt>
                <c:pt idx="7">
                  <c:v>-0.48922873814935969</c:v>
                </c:pt>
                <c:pt idx="8">
                  <c:v>0.50430818246627007</c:v>
                </c:pt>
                <c:pt idx="9">
                  <c:v>0.63958831871189392</c:v>
                </c:pt>
                <c:pt idx="10">
                  <c:v>1.1588696419179996</c:v>
                </c:pt>
                <c:pt idx="11">
                  <c:v>0.39951182282522635</c:v>
                </c:pt>
                <c:pt idx="12">
                  <c:v>-9.6329160204344719E-2</c:v>
                </c:pt>
                <c:pt idx="13">
                  <c:v>-0.94266436182641644</c:v>
                </c:pt>
                <c:pt idx="14">
                  <c:v>-1.8080633968529811</c:v>
                </c:pt>
                <c:pt idx="15">
                  <c:v>0.27557874258846654</c:v>
                </c:pt>
                <c:pt idx="16">
                  <c:v>0.58943710693291007</c:v>
                </c:pt>
                <c:pt idx="17">
                  <c:v>0.34509765282311911</c:v>
                </c:pt>
                <c:pt idx="18">
                  <c:v>1.0106866504887921</c:v>
                </c:pt>
                <c:pt idx="19">
                  <c:v>0.51305794514985836</c:v>
                </c:pt>
                <c:pt idx="20">
                  <c:v>0.24568047244587807</c:v>
                </c:pt>
                <c:pt idx="21">
                  <c:v>-5.5295266087200631E-2</c:v>
                </c:pt>
                <c:pt idx="22">
                  <c:v>0.66205854860565982</c:v>
                </c:pt>
                <c:pt idx="23">
                  <c:v>0.27673059056221222</c:v>
                </c:pt>
                <c:pt idx="24">
                  <c:v>-3.8150880263602895E-2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B-B445-8800-1E4E922D0959}"/>
            </c:ext>
          </c:extLst>
        </c:ser>
        <c:ser>
          <c:idx val="3"/>
          <c:order val="3"/>
          <c:tx>
            <c:v>その他要因</c:v>
          </c:tx>
          <c:spPr>
            <a:pattFill prst="nar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年度別'!$AY$10:$AY$34</c:f>
              <c:numCache>
                <c:formatCode>#,##0.00000</c:formatCode>
                <c:ptCount val="25"/>
                <c:pt idx="0">
                  <c:v>0.56394037702064492</c:v>
                </c:pt>
                <c:pt idx="1">
                  <c:v>0.6415568076318211</c:v>
                </c:pt>
                <c:pt idx="2">
                  <c:v>0.10770344124177833</c:v>
                </c:pt>
                <c:pt idx="3">
                  <c:v>-0.52032351200300042</c:v>
                </c:pt>
                <c:pt idx="4">
                  <c:v>7.0700225707125947E-2</c:v>
                </c:pt>
                <c:pt idx="5">
                  <c:v>0.76388112998322955</c:v>
                </c:pt>
                <c:pt idx="6">
                  <c:v>-0.92782452422817219</c:v>
                </c:pt>
                <c:pt idx="7">
                  <c:v>0.71157984282307574</c:v>
                </c:pt>
                <c:pt idx="8">
                  <c:v>1.0386048096141691</c:v>
                </c:pt>
                <c:pt idx="9">
                  <c:v>0.36784329496631002</c:v>
                </c:pt>
                <c:pt idx="10">
                  <c:v>-7.5119781680549905E-2</c:v>
                </c:pt>
                <c:pt idx="11">
                  <c:v>0.58331934084307158</c:v>
                </c:pt>
                <c:pt idx="12">
                  <c:v>0.82491479344391194</c:v>
                </c:pt>
                <c:pt idx="13">
                  <c:v>-1.3442241453845805</c:v>
                </c:pt>
                <c:pt idx="14">
                  <c:v>-0.87121909822410615</c:v>
                </c:pt>
                <c:pt idx="15">
                  <c:v>2.1204922338613583</c:v>
                </c:pt>
                <c:pt idx="16">
                  <c:v>-0.56899209114582516</c:v>
                </c:pt>
                <c:pt idx="17">
                  <c:v>-0.45739774321640725</c:v>
                </c:pt>
                <c:pt idx="18">
                  <c:v>9.3326195681696002E-3</c:v>
                </c:pt>
                <c:pt idx="19">
                  <c:v>0.65804325053503354</c:v>
                </c:pt>
                <c:pt idx="20">
                  <c:v>0.64321015695980333</c:v>
                </c:pt>
                <c:pt idx="21">
                  <c:v>0.99701618237230361</c:v>
                </c:pt>
                <c:pt idx="22">
                  <c:v>0.62525516660282143</c:v>
                </c:pt>
                <c:pt idx="23">
                  <c:v>-5.7552745249012473E-2</c:v>
                </c:pt>
                <c:pt idx="24">
                  <c:v>0.38825785270723145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B-B445-8800-1E4E922D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実質GDP前年比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'GDP実質　年度別'!$B$10:$B$34</c:f>
              <c:strCache>
                <c:ptCount val="2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00</c:v>
                </c:pt>
                <c:pt idx="6">
                  <c:v>01</c:v>
                </c:pt>
                <c:pt idx="7">
                  <c:v>02</c:v>
                </c:pt>
                <c:pt idx="8">
                  <c:v>03</c:v>
                </c:pt>
                <c:pt idx="9">
                  <c:v>04</c:v>
                </c:pt>
                <c:pt idx="10">
                  <c:v>05</c:v>
                </c:pt>
                <c:pt idx="11">
                  <c:v>06</c:v>
                </c:pt>
                <c:pt idx="12">
                  <c:v>07</c:v>
                </c:pt>
                <c:pt idx="13">
                  <c:v>08</c:v>
                </c:pt>
                <c:pt idx="14">
                  <c:v>09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</c:strCache>
            </c:strRef>
          </c:cat>
          <c:val>
            <c:numRef>
              <c:f>'GDP実質　年度別'!$AV$10:$AV$34</c:f>
              <c:numCache>
                <c:formatCode>#,##0.00000</c:formatCode>
                <c:ptCount val="25"/>
                <c:pt idx="0">
                  <c:v>3.2994752032787988</c:v>
                </c:pt>
                <c:pt idx="1">
                  <c:v>2.8752022227150622</c:v>
                </c:pt>
                <c:pt idx="2">
                  <c:v>3.1191234006777424E-2</c:v>
                </c:pt>
                <c:pt idx="3">
                  <c:v>-0.88326304455803428</c:v>
                </c:pt>
                <c:pt idx="4">
                  <c:v>0.6888158468108313</c:v>
                </c:pt>
                <c:pt idx="5">
                  <c:v>2.4946752439804754</c:v>
                </c:pt>
                <c:pt idx="6">
                  <c:v>-0.52466421619422299</c:v>
                </c:pt>
                <c:pt idx="7">
                  <c:v>0.88769352580805372</c:v>
                </c:pt>
                <c:pt idx="8">
                  <c:v>1.9500860906638531</c:v>
                </c:pt>
                <c:pt idx="9">
                  <c:v>1.6910895383640343</c:v>
                </c:pt>
                <c:pt idx="10">
                  <c:v>1.9803007275934703</c:v>
                </c:pt>
                <c:pt idx="11">
                  <c:v>1.4024231406213898</c:v>
                </c:pt>
                <c:pt idx="12">
                  <c:v>1.2005004070612726</c:v>
                </c:pt>
                <c:pt idx="13">
                  <c:v>-3.4335973136489306</c:v>
                </c:pt>
                <c:pt idx="14">
                  <c:v>-2.1806293176024152</c:v>
                </c:pt>
                <c:pt idx="15">
                  <c:v>3.2670857982588579</c:v>
                </c:pt>
                <c:pt idx="16">
                  <c:v>0.45644309054808763</c:v>
                </c:pt>
                <c:pt idx="17">
                  <c:v>0.81646728790436895</c:v>
                </c:pt>
                <c:pt idx="18">
                  <c:v>2.6457375663371989</c:v>
                </c:pt>
                <c:pt idx="19">
                  <c:v>-0.35718557202078449</c:v>
                </c:pt>
                <c:pt idx="20">
                  <c:v>1.2765320028822935</c:v>
                </c:pt>
                <c:pt idx="21">
                  <c:v>0.9163546963178254</c:v>
                </c:pt>
                <c:pt idx="22">
                  <c:v>1.9294091591567006</c:v>
                </c:pt>
                <c:pt idx="23">
                  <c:v>0.2583858879616216</c:v>
                </c:pt>
                <c:pt idx="24">
                  <c:v>3.3539029381618901E-2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B-B445-8800-1E4E922D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4"/>
        <c:auto val="1"/>
        <c:lblAlgn val="ctr"/>
        <c:lblOffset val="100"/>
        <c:noMultiLvlLbl val="0"/>
      </c:catAx>
      <c:valAx>
        <c:axId val="1646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四半期別実質GDP（</a:t>
            </a:r>
            <a:r>
              <a:rPr lang="ja-JP" altLang="en-US" sz="1800" b="1" i="0" u="none" strike="noStrike" baseline="0">
                <a:effectLst/>
              </a:rPr>
              <a:t>季節調整済</a:t>
            </a:r>
            <a:r>
              <a:rPr lang="ja-JP" altLang="en-US" sz="1800" b="1" i="0" u="none" strike="noStrike" baseline="0"/>
              <a:t> ）</a:t>
            </a:r>
            <a:endParaRPr lang="en-US"/>
          </a:p>
        </c:rich>
      </c:tx>
      <c:layout>
        <c:manualLayout>
          <c:xMode val="edge"/>
          <c:yMode val="edge"/>
          <c:x val="0.32211062346714858"/>
          <c:y val="1.7191977077363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733228346456699E-2"/>
          <c:y val="0.11387722368037329"/>
          <c:w val="0.8932894488188976"/>
          <c:h val="0.77736111111111106"/>
        </c:manualLayout>
      </c:layout>
      <c:lineChart>
        <c:grouping val="standard"/>
        <c:varyColors val="0"/>
        <c:ser>
          <c:idx val="2"/>
          <c:order val="0"/>
          <c:tx>
            <c:strRef>
              <c:f>'GDP実質　年度別'!$AJ$9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chemeClr val="lt1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'gaku-jg2012 (2)'!$C$33:$C$113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 (2)'!$D$33:$D$113</c:f>
              <c:numCache>
                <c:formatCode>#,##0.00</c:formatCode>
                <c:ptCount val="81"/>
                <c:pt idx="0">
                  <c:v>459690.5</c:v>
                </c:pt>
                <c:pt idx="1">
                  <c:v>460967.1</c:v>
                </c:pt>
                <c:pt idx="2">
                  <c:v>461327.7</c:v>
                </c:pt>
                <c:pt idx="3">
                  <c:v>465818.9</c:v>
                </c:pt>
                <c:pt idx="4">
                  <c:v>468352.8</c:v>
                </c:pt>
                <c:pt idx="5">
                  <c:v>466048.9</c:v>
                </c:pt>
                <c:pt idx="6">
                  <c:v>461299.3</c:v>
                </c:pt>
                <c:pt idx="7">
                  <c:v>459885.4</c:v>
                </c:pt>
                <c:pt idx="8">
                  <c:v>460703.4</c:v>
                </c:pt>
                <c:pt idx="9">
                  <c:v>464093</c:v>
                </c:pt>
                <c:pt idx="10">
                  <c:v>465567.4</c:v>
                </c:pt>
                <c:pt idx="11">
                  <c:v>466778.7</c:v>
                </c:pt>
                <c:pt idx="12">
                  <c:v>467167.9</c:v>
                </c:pt>
                <c:pt idx="13">
                  <c:v>470094.9</c:v>
                </c:pt>
                <c:pt idx="14">
                  <c:v>471909.3</c:v>
                </c:pt>
                <c:pt idx="15">
                  <c:v>477135.7</c:v>
                </c:pt>
                <c:pt idx="16">
                  <c:v>480505.8</c:v>
                </c:pt>
                <c:pt idx="17">
                  <c:v>480573.9</c:v>
                </c:pt>
                <c:pt idx="18">
                  <c:v>483547.7</c:v>
                </c:pt>
                <c:pt idx="19">
                  <c:v>482570.3</c:v>
                </c:pt>
                <c:pt idx="20">
                  <c:v>484935.1</c:v>
                </c:pt>
                <c:pt idx="21">
                  <c:v>488151.4</c:v>
                </c:pt>
                <c:pt idx="22">
                  <c:v>492837.7</c:v>
                </c:pt>
                <c:pt idx="23">
                  <c:v>493727.8</c:v>
                </c:pt>
                <c:pt idx="24">
                  <c:v>494638.9</c:v>
                </c:pt>
                <c:pt idx="25">
                  <c:v>495843.4</c:v>
                </c:pt>
                <c:pt idx="26">
                  <c:v>494957.3</c:v>
                </c:pt>
                <c:pt idx="27">
                  <c:v>501443.4</c:v>
                </c:pt>
                <c:pt idx="28">
                  <c:v>505110.9</c:v>
                </c:pt>
                <c:pt idx="29">
                  <c:v>505678.7</c:v>
                </c:pt>
                <c:pt idx="30">
                  <c:v>503186.8</c:v>
                </c:pt>
                <c:pt idx="31">
                  <c:v>505568.3</c:v>
                </c:pt>
                <c:pt idx="32">
                  <c:v>506845.7</c:v>
                </c:pt>
                <c:pt idx="33">
                  <c:v>504907.6</c:v>
                </c:pt>
                <c:pt idx="34">
                  <c:v>498650.5</c:v>
                </c:pt>
                <c:pt idx="35">
                  <c:v>486548.4</c:v>
                </c:pt>
                <c:pt idx="36">
                  <c:v>463269.9</c:v>
                </c:pt>
                <c:pt idx="37">
                  <c:v>472964.6</c:v>
                </c:pt>
                <c:pt idx="38">
                  <c:v>473201.2</c:v>
                </c:pt>
                <c:pt idx="39">
                  <c:v>479710.4</c:v>
                </c:pt>
                <c:pt idx="40">
                  <c:v>483832.8</c:v>
                </c:pt>
                <c:pt idx="41">
                  <c:v>490375.8</c:v>
                </c:pt>
                <c:pt idx="42">
                  <c:v>499235.1</c:v>
                </c:pt>
                <c:pt idx="43">
                  <c:v>495152.2</c:v>
                </c:pt>
                <c:pt idx="44">
                  <c:v>488222.1</c:v>
                </c:pt>
                <c:pt idx="45">
                  <c:v>485030.7</c:v>
                </c:pt>
                <c:pt idx="46">
                  <c:v>497105.3</c:v>
                </c:pt>
                <c:pt idx="47">
                  <c:v>496327.2</c:v>
                </c:pt>
                <c:pt idx="48">
                  <c:v>502328.9</c:v>
                </c:pt>
                <c:pt idx="49">
                  <c:v>498645.6</c:v>
                </c:pt>
                <c:pt idx="50">
                  <c:v>496736.7</c:v>
                </c:pt>
                <c:pt idx="51">
                  <c:v>498059.2</c:v>
                </c:pt>
                <c:pt idx="52">
                  <c:v>504147</c:v>
                </c:pt>
                <c:pt idx="53">
                  <c:v>508030.7</c:v>
                </c:pt>
                <c:pt idx="54">
                  <c:v>512272.1</c:v>
                </c:pt>
                <c:pt idx="55">
                  <c:v>512115.3</c:v>
                </c:pt>
                <c:pt idx="56">
                  <c:v>517199.4</c:v>
                </c:pt>
                <c:pt idx="57">
                  <c:v>507269.2</c:v>
                </c:pt>
                <c:pt idx="58">
                  <c:v>507730.2</c:v>
                </c:pt>
                <c:pt idx="59">
                  <c:v>510264.9</c:v>
                </c:pt>
                <c:pt idx="60">
                  <c:v>517261.8</c:v>
                </c:pt>
                <c:pt idx="61">
                  <c:v>517831.5</c:v>
                </c:pt>
                <c:pt idx="62">
                  <c:v>517511.2</c:v>
                </c:pt>
                <c:pt idx="63">
                  <c:v>515553.6</c:v>
                </c:pt>
                <c:pt idx="64">
                  <c:v>518144.4</c:v>
                </c:pt>
                <c:pt idx="65">
                  <c:v>518874.8</c:v>
                </c:pt>
                <c:pt idx="66">
                  <c:v>519980.7</c:v>
                </c:pt>
                <c:pt idx="67">
                  <c:v>521504.8</c:v>
                </c:pt>
                <c:pt idx="68">
                  <c:v>527540.80000000005</c:v>
                </c:pt>
                <c:pt idx="69">
                  <c:v>529394.5</c:v>
                </c:pt>
                <c:pt idx="70">
                  <c:v>532343.19999999995</c:v>
                </c:pt>
                <c:pt idx="71">
                  <c:v>534831.9</c:v>
                </c:pt>
                <c:pt idx="72">
                  <c:v>532267.69999999995</c:v>
                </c:pt>
                <c:pt idx="73">
                  <c:v>534640.5</c:v>
                </c:pt>
                <c:pt idx="74">
                  <c:v>530141.19999999995</c:v>
                </c:pt>
                <c:pt idx="75">
                  <c:v>533132.6</c:v>
                </c:pt>
                <c:pt idx="76">
                  <c:v>536552.80000000005</c:v>
                </c:pt>
                <c:pt idx="77">
                  <c:v>539412.1</c:v>
                </c:pt>
                <c:pt idx="78">
                  <c:v>539432.9</c:v>
                </c:pt>
                <c:pt idx="79">
                  <c:v>529417.9</c:v>
                </c:pt>
                <c:pt idx="80">
                  <c:v>526425.80000000005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3-0843-93D5-3720479C0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4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At val="1"/>
        <c:crossBetween val="between"/>
        <c:majorUnit val="10000"/>
        <c:dispUnits>
          <c:builtInUnit val="thousands"/>
        </c:dispUnits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四半期別実質GDP前期比（季節調整済）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233814523184597E-2"/>
          <c:y val="0.11387722368037329"/>
          <c:w val="0.90787729658792649"/>
          <c:h val="0.66807151155285915"/>
        </c:manualLayout>
      </c:layout>
      <c:lineChart>
        <c:grouping val="standard"/>
        <c:varyColors val="0"/>
        <c:ser>
          <c:idx val="0"/>
          <c:order val="0"/>
          <c:tx>
            <c:strRef>
              <c:f>'GDP実質　年度別'!$AJ$9</c:f>
              <c:strCache>
                <c:ptCount val="1"/>
              </c:strCache>
            </c:strRef>
          </c:tx>
          <c:marker>
            <c:symbol val="circle"/>
            <c:size val="6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'gaku-jg2012 (2)'!$C$33:$C$113</c:f>
              <c:strCache>
                <c:ptCount val="81"/>
                <c:pt idx="0">
                  <c:v>2000/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2001/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2002/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2003/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2004/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2005/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2006/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2007/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2008/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2009/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2010/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2011/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2012/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2013/ 1- 3.</c:v>
                </c:pt>
                <c:pt idx="53">
                  <c:v>4- 6.</c:v>
                </c:pt>
                <c:pt idx="54">
                  <c:v>7- 9.</c:v>
                </c:pt>
                <c:pt idx="55">
                  <c:v>10-12.</c:v>
                </c:pt>
                <c:pt idx="56">
                  <c:v>2014/ 1- 3.</c:v>
                </c:pt>
                <c:pt idx="57">
                  <c:v>4- 6.</c:v>
                </c:pt>
                <c:pt idx="58">
                  <c:v>7- 9.</c:v>
                </c:pt>
                <c:pt idx="59">
                  <c:v>10-12.</c:v>
                </c:pt>
                <c:pt idx="60">
                  <c:v>2015/ 1- 3.</c:v>
                </c:pt>
                <c:pt idx="61">
                  <c:v>4- 6.</c:v>
                </c:pt>
                <c:pt idx="62">
                  <c:v>7- 9.</c:v>
                </c:pt>
                <c:pt idx="63">
                  <c:v>10-12.</c:v>
                </c:pt>
                <c:pt idx="64">
                  <c:v>2016/ 1- 3.</c:v>
                </c:pt>
                <c:pt idx="65">
                  <c:v>4- 6.</c:v>
                </c:pt>
                <c:pt idx="66">
                  <c:v>7- 9.</c:v>
                </c:pt>
                <c:pt idx="67">
                  <c:v>10-12.</c:v>
                </c:pt>
                <c:pt idx="68">
                  <c:v>2017/ 1- 3.</c:v>
                </c:pt>
                <c:pt idx="69">
                  <c:v>4- 6.</c:v>
                </c:pt>
                <c:pt idx="70">
                  <c:v>7- 9.</c:v>
                </c:pt>
                <c:pt idx="71">
                  <c:v>10-12.</c:v>
                </c:pt>
                <c:pt idx="72">
                  <c:v>2018/ 1- 3.</c:v>
                </c:pt>
                <c:pt idx="73">
                  <c:v>4- 6.</c:v>
                </c:pt>
                <c:pt idx="74">
                  <c:v>7- 9.</c:v>
                </c:pt>
                <c:pt idx="75">
                  <c:v>10-12.</c:v>
                </c:pt>
                <c:pt idx="76">
                  <c:v>2019/ 1- 3.</c:v>
                </c:pt>
                <c:pt idx="77">
                  <c:v>4- 6.</c:v>
                </c:pt>
                <c:pt idx="78">
                  <c:v>7- 9.</c:v>
                </c:pt>
                <c:pt idx="79">
                  <c:v>10-12.</c:v>
                </c:pt>
                <c:pt idx="80">
                  <c:v>2020/ 1- 3.</c:v>
                </c:pt>
              </c:strCache>
            </c:strRef>
          </c:cat>
          <c:val>
            <c:numRef>
              <c:f>'gaku-jg2012 (2)'!$S$33:$S$113</c:f>
              <c:numCache>
                <c:formatCode>General</c:formatCode>
                <c:ptCount val="81"/>
                <c:pt idx="0">
                  <c:v>1.8089999999999999</c:v>
                </c:pt>
                <c:pt idx="1">
                  <c:v>0.27800000000000002</c:v>
                </c:pt>
                <c:pt idx="2">
                  <c:v>7.8E-2</c:v>
                </c:pt>
                <c:pt idx="3">
                  <c:v>0.97399999999999998</c:v>
                </c:pt>
                <c:pt idx="4">
                  <c:v>0.54400000000000004</c:v>
                </c:pt>
                <c:pt idx="5">
                  <c:v>-0.49199999999999999</c:v>
                </c:pt>
                <c:pt idx="6">
                  <c:v>-1.0189999999999999</c:v>
                </c:pt>
                <c:pt idx="7">
                  <c:v>-0.307</c:v>
                </c:pt>
                <c:pt idx="8">
                  <c:v>0.17799999999999999</c:v>
                </c:pt>
                <c:pt idx="9">
                  <c:v>0.73599999999999999</c:v>
                </c:pt>
                <c:pt idx="10">
                  <c:v>0.318</c:v>
                </c:pt>
                <c:pt idx="11">
                  <c:v>0.26</c:v>
                </c:pt>
                <c:pt idx="12">
                  <c:v>8.3000000000000004E-2</c:v>
                </c:pt>
                <c:pt idx="13">
                  <c:v>0.627</c:v>
                </c:pt>
                <c:pt idx="14">
                  <c:v>0.38600000000000001</c:v>
                </c:pt>
                <c:pt idx="15">
                  <c:v>1.1080000000000001</c:v>
                </c:pt>
                <c:pt idx="16">
                  <c:v>0.70599999999999996</c:v>
                </c:pt>
                <c:pt idx="17">
                  <c:v>1.4E-2</c:v>
                </c:pt>
                <c:pt idx="18">
                  <c:v>0.61899999999999999</c:v>
                </c:pt>
                <c:pt idx="19">
                  <c:v>-0.20200000000000001</c:v>
                </c:pt>
                <c:pt idx="20">
                  <c:v>0.49</c:v>
                </c:pt>
                <c:pt idx="21">
                  <c:v>0.66300000000000003</c:v>
                </c:pt>
                <c:pt idx="22">
                  <c:v>0.96</c:v>
                </c:pt>
                <c:pt idx="23">
                  <c:v>0.18099999999999999</c:v>
                </c:pt>
                <c:pt idx="24">
                  <c:v>0.185</c:v>
                </c:pt>
                <c:pt idx="25">
                  <c:v>0.24399999999999999</c:v>
                </c:pt>
                <c:pt idx="26">
                  <c:v>-0.17899999999999999</c:v>
                </c:pt>
                <c:pt idx="27">
                  <c:v>1.31</c:v>
                </c:pt>
                <c:pt idx="28">
                  <c:v>0.73099999999999998</c:v>
                </c:pt>
                <c:pt idx="29">
                  <c:v>0.112</c:v>
                </c:pt>
                <c:pt idx="30">
                  <c:v>-0.49299999999999999</c:v>
                </c:pt>
                <c:pt idx="31">
                  <c:v>0.47299999999999998</c:v>
                </c:pt>
                <c:pt idx="32">
                  <c:v>0.253</c:v>
                </c:pt>
                <c:pt idx="33">
                  <c:v>-0.38200000000000001</c:v>
                </c:pt>
                <c:pt idx="34">
                  <c:v>-1.2390000000000001</c:v>
                </c:pt>
                <c:pt idx="35">
                  <c:v>-2.427</c:v>
                </c:pt>
                <c:pt idx="36">
                  <c:v>-4.7839999999999998</c:v>
                </c:pt>
                <c:pt idx="37">
                  <c:v>2.093</c:v>
                </c:pt>
                <c:pt idx="38">
                  <c:v>0.05</c:v>
                </c:pt>
                <c:pt idx="39">
                  <c:v>1.3759999999999999</c:v>
                </c:pt>
                <c:pt idx="40">
                  <c:v>0.85899999999999999</c:v>
                </c:pt>
                <c:pt idx="41">
                  <c:v>1.3520000000000001</c:v>
                </c:pt>
                <c:pt idx="42">
                  <c:v>1.8069999999999999</c:v>
                </c:pt>
                <c:pt idx="43">
                  <c:v>-0.81799999999999995</c:v>
                </c:pt>
                <c:pt idx="44">
                  <c:v>-1.4</c:v>
                </c:pt>
                <c:pt idx="45">
                  <c:v>-0.65400000000000003</c:v>
                </c:pt>
                <c:pt idx="46">
                  <c:v>2.4889999999999999</c:v>
                </c:pt>
                <c:pt idx="47">
                  <c:v>-0.157</c:v>
                </c:pt>
                <c:pt idx="48">
                  <c:v>1.2090000000000001</c:v>
                </c:pt>
                <c:pt idx="49">
                  <c:v>-0.73299999999999998</c:v>
                </c:pt>
                <c:pt idx="50">
                  <c:v>-0.38300000000000001</c:v>
                </c:pt>
                <c:pt idx="51">
                  <c:v>0.26600000000000001</c:v>
                </c:pt>
                <c:pt idx="52">
                  <c:v>1.222</c:v>
                </c:pt>
                <c:pt idx="53">
                  <c:v>0.77</c:v>
                </c:pt>
                <c:pt idx="54">
                  <c:v>0.83499999999999996</c:v>
                </c:pt>
                <c:pt idx="55">
                  <c:v>-3.1E-2</c:v>
                </c:pt>
                <c:pt idx="56">
                  <c:v>0.99299999999999999</c:v>
                </c:pt>
                <c:pt idx="57">
                  <c:v>-1.92</c:v>
                </c:pt>
                <c:pt idx="58">
                  <c:v>9.0999999999999998E-2</c:v>
                </c:pt>
                <c:pt idx="59">
                  <c:v>0.499</c:v>
                </c:pt>
                <c:pt idx="60">
                  <c:v>1.371</c:v>
                </c:pt>
                <c:pt idx="61">
                  <c:v>0.11</c:v>
                </c:pt>
                <c:pt idx="62">
                  <c:v>-6.2E-2</c:v>
                </c:pt>
                <c:pt idx="63">
                  <c:v>-0.378</c:v>
                </c:pt>
                <c:pt idx="64">
                  <c:v>0.503</c:v>
                </c:pt>
                <c:pt idx="65">
                  <c:v>0.14099999999999999</c:v>
                </c:pt>
                <c:pt idx="66">
                  <c:v>0.21299999999999999</c:v>
                </c:pt>
                <c:pt idx="67">
                  <c:v>0.29299999999999998</c:v>
                </c:pt>
                <c:pt idx="68">
                  <c:v>1.157</c:v>
                </c:pt>
                <c:pt idx="69">
                  <c:v>0.35099999999999998</c:v>
                </c:pt>
                <c:pt idx="70">
                  <c:v>0.55700000000000005</c:v>
                </c:pt>
                <c:pt idx="71">
                  <c:v>0.46700000000000003</c:v>
                </c:pt>
                <c:pt idx="72">
                  <c:v>-0.47899999999999998</c:v>
                </c:pt>
                <c:pt idx="73">
                  <c:v>0.44600000000000001</c:v>
                </c:pt>
                <c:pt idx="74">
                  <c:v>-0.84199999999999997</c:v>
                </c:pt>
                <c:pt idx="75">
                  <c:v>0.56399999999999995</c:v>
                </c:pt>
                <c:pt idx="76">
                  <c:v>0.64200000000000002</c:v>
                </c:pt>
                <c:pt idx="77">
                  <c:v>0.53300000000000003</c:v>
                </c:pt>
                <c:pt idx="78">
                  <c:v>4.0000000000000001E-3</c:v>
                </c:pt>
                <c:pt idx="79">
                  <c:v>-1.857</c:v>
                </c:pt>
                <c:pt idx="80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5-EF42-8E81-EB3E021208EC}"/>
            </c:ext>
          </c:extLst>
        </c:ser>
        <c:ser>
          <c:idx val="1"/>
          <c:order val="1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'gaku-jg2012 (2)'!$A$33:$A$113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5-EF42-8E81-EB3E0212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640736"/>
        <c:axId val="1526772736"/>
      </c:lineChart>
      <c:catAx>
        <c:axId val="15516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6772736"/>
        <c:crossesAt val="-6"/>
        <c:auto val="1"/>
        <c:lblAlgn val="ctr"/>
        <c:lblOffset val="100"/>
        <c:tickLblSkip val="8"/>
        <c:tickMarkSkip val="4"/>
        <c:noMultiLvlLbl val="0"/>
      </c:catAx>
      <c:valAx>
        <c:axId val="1526772736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51640736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実質GDP寄与度分解（四半期，季節調整済）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(2)'!$AK$61:$AK$113</c:f>
              <c:numCache>
                <c:formatCode>#,##0.00000</c:formatCode>
                <c:ptCount val="53"/>
                <c:pt idx="0">
                  <c:v>9.8794799173749864E-2</c:v>
                </c:pt>
                <c:pt idx="1">
                  <c:v>0.36150477053652968</c:v>
                </c:pt>
                <c:pt idx="2">
                  <c:v>-0.53075203681705851</c:v>
                </c:pt>
                <c:pt idx="3">
                  <c:v>0.11713343831754396</c:v>
                </c:pt>
                <c:pt idx="4">
                  <c:v>0.21832856213492585</c:v>
                </c:pt>
                <c:pt idx="5">
                  <c:v>-0.56808215991572752</c:v>
                </c:pt>
                <c:pt idx="6">
                  <c:v>-0.18789576548263717</c:v>
                </c:pt>
                <c:pt idx="7">
                  <c:v>-0.8491518608724925</c:v>
                </c:pt>
                <c:pt idx="8">
                  <c:v>-0.2623788301431012</c:v>
                </c:pt>
                <c:pt idx="9">
                  <c:v>0.64301609062016873</c:v>
                </c:pt>
                <c:pt idx="10">
                  <c:v>0.41337131785339437</c:v>
                </c:pt>
                <c:pt idx="11">
                  <c:v>0.42292792156908904</c:v>
                </c:pt>
                <c:pt idx="12">
                  <c:v>8.8720194517353954E-2</c:v>
                </c:pt>
                <c:pt idx="13">
                  <c:v>0.58863309804544051</c:v>
                </c:pt>
                <c:pt idx="14">
                  <c:v>0.81003181641508648</c:v>
                </c:pt>
                <c:pt idx="15">
                  <c:v>-0.79976347816890525</c:v>
                </c:pt>
                <c:pt idx="16">
                  <c:v>-1.0711050056931943</c:v>
                </c:pt>
                <c:pt idx="17">
                  <c:v>0.52404428230512301</c:v>
                </c:pt>
                <c:pt idx="18">
                  <c:v>0.91107635042482882</c:v>
                </c:pt>
                <c:pt idx="19">
                  <c:v>0.29991633563350967</c:v>
                </c:pt>
                <c:pt idx="20">
                  <c:v>0.25958682095198959</c:v>
                </c:pt>
                <c:pt idx="21">
                  <c:v>0.1081761371882094</c:v>
                </c:pt>
                <c:pt idx="22">
                  <c:v>-7.1132684215003933E-2</c:v>
                </c:pt>
                <c:pt idx="23">
                  <c:v>0.28417469456152056</c:v>
                </c:pt>
                <c:pt idx="24">
                  <c:v>0.74583503326512424</c:v>
                </c:pt>
                <c:pt idx="25">
                  <c:v>0.46474540163880773</c:v>
                </c:pt>
                <c:pt idx="26">
                  <c:v>0.25037856964155908</c:v>
                </c:pt>
                <c:pt idx="27">
                  <c:v>-5.6571497842648144E-2</c:v>
                </c:pt>
                <c:pt idx="28">
                  <c:v>1.1813550581285046</c:v>
                </c:pt>
                <c:pt idx="29">
                  <c:v>-2.8618362666313928</c:v>
                </c:pt>
                <c:pt idx="30">
                  <c:v>0.41981653922611051</c:v>
                </c:pt>
                <c:pt idx="31">
                  <c:v>0.14064556333265874</c:v>
                </c:pt>
                <c:pt idx="32">
                  <c:v>0.28939870251705602</c:v>
                </c:pt>
                <c:pt idx="33">
                  <c:v>-1.0632913545906542E-3</c:v>
                </c:pt>
                <c:pt idx="34">
                  <c:v>0.21006833303884501</c:v>
                </c:pt>
                <c:pt idx="35">
                  <c:v>-0.37728652056226031</c:v>
                </c:pt>
                <c:pt idx="36">
                  <c:v>7.1166218216683022E-2</c:v>
                </c:pt>
                <c:pt idx="37">
                  <c:v>-0.29441599677618824</c:v>
                </c:pt>
                <c:pt idx="38">
                  <c:v>0.31408347447207141</c:v>
                </c:pt>
                <c:pt idx="39">
                  <c:v>1.9327640429731334E-2</c:v>
                </c:pt>
                <c:pt idx="40">
                  <c:v>0.47019701448576828</c:v>
                </c:pt>
                <c:pt idx="41">
                  <c:v>0.39253835911839352</c:v>
                </c:pt>
                <c:pt idx="42">
                  <c:v>-0.36224403540271227</c:v>
                </c:pt>
                <c:pt idx="43">
                  <c:v>0.27888024116772353</c:v>
                </c:pt>
                <c:pt idx="44">
                  <c:v>-0.21425423577014854</c:v>
                </c:pt>
                <c:pt idx="45">
                  <c:v>0.11815483073648186</c:v>
                </c:pt>
                <c:pt idx="46">
                  <c:v>-0.13251895432538313</c:v>
                </c:pt>
                <c:pt idx="47">
                  <c:v>0.23714436833055264</c:v>
                </c:pt>
                <c:pt idx="48">
                  <c:v>3.7908017630131179E-2</c:v>
                </c:pt>
                <c:pt idx="49">
                  <c:v>0.29810672873200922</c:v>
                </c:pt>
                <c:pt idx="50">
                  <c:v>0.2482517540856119</c:v>
                </c:pt>
                <c:pt idx="51">
                  <c:v>-1.6243354826893226</c:v>
                </c:pt>
                <c:pt idx="52">
                  <c:v>-0.42576951024889348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3-0246-8FB4-962DCAE7CD4D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(2)'!$AL$61:$AL$113</c:f>
              <c:numCache>
                <c:formatCode>#,##0.00000</c:formatCode>
                <c:ptCount val="53"/>
                <c:pt idx="0">
                  <c:v>5.5499783225781488E-2</c:v>
                </c:pt>
                <c:pt idx="1">
                  <c:v>-0.1701012589512515</c:v>
                </c:pt>
                <c:pt idx="2">
                  <c:v>-0.22102967754030317</c:v>
                </c:pt>
                <c:pt idx="3">
                  <c:v>1.2222101215691668E-2</c:v>
                </c:pt>
                <c:pt idx="4">
                  <c:v>0.15351041590226402</c:v>
                </c:pt>
                <c:pt idx="5">
                  <c:v>-0.24932637289810522</c:v>
                </c:pt>
                <c:pt idx="6">
                  <c:v>-0.26816787863759628</c:v>
                </c:pt>
                <c:pt idx="7">
                  <c:v>-0.58834795112007077</c:v>
                </c:pt>
                <c:pt idx="8">
                  <c:v>-0.92334082282461516</c:v>
                </c:pt>
                <c:pt idx="9">
                  <c:v>-0.46815042375945487</c:v>
                </c:pt>
                <c:pt idx="10">
                  <c:v>-0.41762110737251734</c:v>
                </c:pt>
                <c:pt idx="11">
                  <c:v>-0.12495741769040376</c:v>
                </c:pt>
                <c:pt idx="12">
                  <c:v>9.6829253649701977E-2</c:v>
                </c:pt>
                <c:pt idx="13">
                  <c:v>0.18274908191424746</c:v>
                </c:pt>
                <c:pt idx="14">
                  <c:v>0.14694852396876149</c:v>
                </c:pt>
                <c:pt idx="15">
                  <c:v>-3.5674574964782289E-2</c:v>
                </c:pt>
                <c:pt idx="16">
                  <c:v>0.26662509022478281</c:v>
                </c:pt>
                <c:pt idx="17">
                  <c:v>-0.24142700627439789</c:v>
                </c:pt>
                <c:pt idx="18">
                  <c:v>0.36529646473924288</c:v>
                </c:pt>
                <c:pt idx="19">
                  <c:v>0.69902694660467202</c:v>
                </c:pt>
                <c:pt idx="20">
                  <c:v>-0.10003481574251824</c:v>
                </c:pt>
                <c:pt idx="21">
                  <c:v>0.10455301297615906</c:v>
                </c:pt>
                <c:pt idx="22">
                  <c:v>-7.8292077579746863E-2</c:v>
                </c:pt>
                <c:pt idx="23">
                  <c:v>-3.4102573858544011E-2</c:v>
                </c:pt>
                <c:pt idx="24">
                  <c:v>-8.2640778445615667E-2</c:v>
                </c:pt>
                <c:pt idx="25">
                  <c:v>0.59524305410921696</c:v>
                </c:pt>
                <c:pt idx="26">
                  <c:v>0.32251987921202402</c:v>
                </c:pt>
                <c:pt idx="27">
                  <c:v>0.25144840017639181</c:v>
                </c:pt>
                <c:pt idx="28">
                  <c:v>0.36950663258840399</c:v>
                </c:pt>
                <c:pt idx="29">
                  <c:v>-0.28613722289701199</c:v>
                </c:pt>
                <c:pt idx="30">
                  <c:v>0.17986504995769675</c:v>
                </c:pt>
                <c:pt idx="31">
                  <c:v>9.9344100469106272E-2</c:v>
                </c:pt>
                <c:pt idx="32">
                  <c:v>0.5665488651090852</c:v>
                </c:pt>
                <c:pt idx="33">
                  <c:v>-0.23572202702770687</c:v>
                </c:pt>
                <c:pt idx="34">
                  <c:v>8.3733801439269576E-2</c:v>
                </c:pt>
                <c:pt idx="35">
                  <c:v>-4.6588363691450786E-2</c:v>
                </c:pt>
                <c:pt idx="36">
                  <c:v>-0.14489279097265542</c:v>
                </c:pt>
                <c:pt idx="37">
                  <c:v>-9.7057885794000417E-2</c:v>
                </c:pt>
                <c:pt idx="38">
                  <c:v>-6.2712623546179971E-2</c:v>
                </c:pt>
                <c:pt idx="39">
                  <c:v>0.2307970276589123</c:v>
                </c:pt>
                <c:pt idx="40">
                  <c:v>0.28793598831688438</c:v>
                </c:pt>
                <c:pt idx="41">
                  <c:v>0.15943790508715264</c:v>
                </c:pt>
                <c:pt idx="42">
                  <c:v>9.3427491218739764E-2</c:v>
                </c:pt>
                <c:pt idx="43">
                  <c:v>0.23291365419902213</c:v>
                </c:pt>
                <c:pt idx="44">
                  <c:v>8.8999926892900875E-3</c:v>
                </c:pt>
                <c:pt idx="45">
                  <c:v>0.32818072560104683</c:v>
                </c:pt>
                <c:pt idx="46">
                  <c:v>-0.6960752131572524</c:v>
                </c:pt>
                <c:pt idx="47">
                  <c:v>0.70805664604071472</c:v>
                </c:pt>
                <c:pt idx="48">
                  <c:v>-7.7560441811286726E-2</c:v>
                </c:pt>
                <c:pt idx="49">
                  <c:v>0.13786154876090695</c:v>
                </c:pt>
                <c:pt idx="50">
                  <c:v>3.2109031295367137E-2</c:v>
                </c:pt>
                <c:pt idx="51">
                  <c:v>-0.76984551739428631</c:v>
                </c:pt>
                <c:pt idx="52">
                  <c:v>0.30408869817208561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3-0246-8FB4-962DCAE7CD4D}"/>
            </c:ext>
          </c:extLst>
        </c:ser>
        <c:ser>
          <c:idx val="4"/>
          <c:order val="3"/>
          <c:tx>
            <c:v>政府支出</c:v>
          </c:tx>
          <c:spPr>
            <a:solidFill>
              <a:srgbClr val="B048FF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(2)'!$AM$61:$AM$113</c:f>
              <c:numCache>
                <c:formatCode>#,##0.00000</c:formatCode>
                <c:ptCount val="53"/>
                <c:pt idx="0">
                  <c:v>9.8794799173744077E-2</c:v>
                </c:pt>
                <c:pt idx="1">
                  <c:v>0.1344259250790272</c:v>
                </c:pt>
                <c:pt idx="2">
                  <c:v>-3.4389425538389133E-2</c:v>
                </c:pt>
                <c:pt idx="3">
                  <c:v>0.12834199943241811</c:v>
                </c:pt>
                <c:pt idx="4">
                  <c:v>2.5298263360260951E-2</c:v>
                </c:pt>
                <c:pt idx="5">
                  <c:v>-0.2226515880474077</c:v>
                </c:pt>
                <c:pt idx="6">
                  <c:v>-2.079588423703664E-3</c:v>
                </c:pt>
                <c:pt idx="7">
                  <c:v>6.8885923106464339E-2</c:v>
                </c:pt>
                <c:pt idx="8">
                  <c:v>5.3828149470842815E-2</c:v>
                </c:pt>
                <c:pt idx="9">
                  <c:v>0.2849958523098528</c:v>
                </c:pt>
                <c:pt idx="10">
                  <c:v>0.2428300130707457</c:v>
                </c:pt>
                <c:pt idx="11">
                  <c:v>0.10965737195932908</c:v>
                </c:pt>
                <c:pt idx="12">
                  <c:v>-0.18988539752317413</c:v>
                </c:pt>
                <c:pt idx="13">
                  <c:v>0.32201206697850993</c:v>
                </c:pt>
                <c:pt idx="14">
                  <c:v>8.3283065763034944E-2</c:v>
                </c:pt>
                <c:pt idx="15">
                  <c:v>8.1484655225561739E-2</c:v>
                </c:pt>
                <c:pt idx="16">
                  <c:v>9.5687750150358394E-2</c:v>
                </c:pt>
                <c:pt idx="17">
                  <c:v>7.6461102436780906E-2</c:v>
                </c:pt>
                <c:pt idx="18">
                  <c:v>7.5294203026735645E-2</c:v>
                </c:pt>
                <c:pt idx="19">
                  <c:v>4.2546317651411078E-2</c:v>
                </c:pt>
                <c:pt idx="20">
                  <c:v>0.23498611399899158</c:v>
                </c:pt>
                <c:pt idx="21">
                  <c:v>-6.6450486922015217E-2</c:v>
                </c:pt>
                <c:pt idx="22">
                  <c:v>6.7843775218311947E-2</c:v>
                </c:pt>
                <c:pt idx="23">
                  <c:v>0.12274108194542442</c:v>
                </c:pt>
                <c:pt idx="24">
                  <c:v>2.5498976828451495E-3</c:v>
                </c:pt>
                <c:pt idx="25">
                  <c:v>0.23899775263960885</c:v>
                </c:pt>
                <c:pt idx="26">
                  <c:v>8.9561516656375302E-3</c:v>
                </c:pt>
                <c:pt idx="27">
                  <c:v>2.6372703100557549E-2</c:v>
                </c:pt>
                <c:pt idx="28">
                  <c:v>4.2861441554274987E-2</c:v>
                </c:pt>
                <c:pt idx="29">
                  <c:v>-9.8588668122970402E-2</c:v>
                </c:pt>
                <c:pt idx="30">
                  <c:v>8.8769434454132615E-2</c:v>
                </c:pt>
                <c:pt idx="31">
                  <c:v>4.7229808272189228E-2</c:v>
                </c:pt>
                <c:pt idx="32">
                  <c:v>0.1700489294874088</c:v>
                </c:pt>
                <c:pt idx="33">
                  <c:v>1.1058230087742241E-2</c:v>
                </c:pt>
                <c:pt idx="34">
                  <c:v>6.2974152789084054E-2</c:v>
                </c:pt>
                <c:pt idx="35">
                  <c:v>0.17682709089194423</c:v>
                </c:pt>
                <c:pt idx="36">
                  <c:v>0.23378752471130121</c:v>
                </c:pt>
                <c:pt idx="37">
                  <c:v>-0.1839834609811479</c:v>
                </c:pt>
                <c:pt idx="38">
                  <c:v>6.0342109503102835E-2</c:v>
                </c:pt>
                <c:pt idx="39">
                  <c:v>-1.6385223528488094E-2</c:v>
                </c:pt>
                <c:pt idx="40">
                  <c:v>8.9069170600155553E-2</c:v>
                </c:pt>
                <c:pt idx="41">
                  <c:v>-7.4496607655749086E-2</c:v>
                </c:pt>
                <c:pt idx="42">
                  <c:v>4.0499098498377711E-2</c:v>
                </c:pt>
                <c:pt idx="43">
                  <c:v>1.8766089244681664E-2</c:v>
                </c:pt>
                <c:pt idx="44">
                  <c:v>0.10478058619914196</c:v>
                </c:pt>
                <c:pt idx="45">
                  <c:v>5.69262421897908E-3</c:v>
                </c:pt>
                <c:pt idx="46">
                  <c:v>3.0431663893774805E-2</c:v>
                </c:pt>
                <c:pt idx="47">
                  <c:v>0.12340108635208831</c:v>
                </c:pt>
                <c:pt idx="48">
                  <c:v>-3.6201125198496588E-2</c:v>
                </c:pt>
                <c:pt idx="49">
                  <c:v>0.30977380045356318</c:v>
                </c:pt>
                <c:pt idx="50">
                  <c:v>0.147605142709998</c:v>
                </c:pt>
                <c:pt idx="51">
                  <c:v>3.8429246714466785E-2</c:v>
                </c:pt>
                <c:pt idx="52">
                  <c:v>8.9721182453407784E-3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63-0246-8FB4-962DCAE7CD4D}"/>
            </c:ext>
          </c:extLst>
        </c:ser>
        <c:ser>
          <c:idx val="5"/>
          <c:order val="4"/>
          <c:tx>
            <c:v>純輸出</c:v>
          </c:tx>
          <c:spPr>
            <a:pattFill prst="narHorz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(2)'!$AN$61:$AN$113</c:f>
              <c:numCache>
                <c:formatCode>#,##0.00000</c:formatCode>
                <c:ptCount val="53"/>
                <c:pt idx="0">
                  <c:v>0.21031286881031844</c:v>
                </c:pt>
                <c:pt idx="1">
                  <c:v>0.12369560823177637</c:v>
                </c:pt>
                <c:pt idx="2">
                  <c:v>0.51667194999512533</c:v>
                </c:pt>
                <c:pt idx="3">
                  <c:v>0.24386569758984142</c:v>
                </c:pt>
                <c:pt idx="4">
                  <c:v>0.14915887724764387</c:v>
                </c:pt>
                <c:pt idx="5">
                  <c:v>0.14033856852292526</c:v>
                </c:pt>
                <c:pt idx="6">
                  <c:v>-1.7171458698581735E-2</c:v>
                </c:pt>
                <c:pt idx="7">
                  <c:v>-2.3007296693776507</c:v>
                </c:pt>
                <c:pt idx="8">
                  <c:v>-1.0668414488671631</c:v>
                </c:pt>
                <c:pt idx="9">
                  <c:v>1.6402965096588407</c:v>
                </c:pt>
                <c:pt idx="10">
                  <c:v>0.46290990911370528</c:v>
                </c:pt>
                <c:pt idx="11">
                  <c:v>0.60671866428064847</c:v>
                </c:pt>
                <c:pt idx="12">
                  <c:v>0.45344024227950863</c:v>
                </c:pt>
                <c:pt idx="13">
                  <c:v>-1.8704808768649005E-2</c:v>
                </c:pt>
                <c:pt idx="14">
                  <c:v>0.12975762670180702</c:v>
                </c:pt>
                <c:pt idx="15">
                  <c:v>-5.7608128915615092E-2</c:v>
                </c:pt>
                <c:pt idx="16">
                  <c:v>-0.33991568653032339</c:v>
                </c:pt>
                <c:pt idx="17">
                  <c:v>-1.0614431423731125</c:v>
                </c:pt>
                <c:pt idx="18">
                  <c:v>0.82893721985020741</c:v>
                </c:pt>
                <c:pt idx="19">
                  <c:v>-0.71389301220485868</c:v>
                </c:pt>
                <c:pt idx="20">
                  <c:v>0.18898823195666076</c:v>
                </c:pt>
                <c:pt idx="21">
                  <c:v>-0.49208795273375672</c:v>
                </c:pt>
                <c:pt idx="22">
                  <c:v>-0.48361000277551813</c:v>
                </c:pt>
                <c:pt idx="23">
                  <c:v>-0.10260969241853898</c:v>
                </c:pt>
                <c:pt idx="24">
                  <c:v>0.36620144753876638</c:v>
                </c:pt>
                <c:pt idx="25">
                  <c:v>-3.1637597764144189E-2</c:v>
                </c:pt>
                <c:pt idx="26">
                  <c:v>-0.33799138516629024</c:v>
                </c:pt>
                <c:pt idx="27">
                  <c:v>-0.54929792194421667</c:v>
                </c:pt>
                <c:pt idx="28">
                  <c:v>-0.13907024453282277</c:v>
                </c:pt>
                <c:pt idx="29">
                  <c:v>0.88988889004898275</c:v>
                </c:pt>
                <c:pt idx="30">
                  <c:v>-5.3975285706287734E-2</c:v>
                </c:pt>
                <c:pt idx="31">
                  <c:v>0.34252443522169851</c:v>
                </c:pt>
                <c:pt idx="32">
                  <c:v>4.191940303948001E-2</c:v>
                </c:pt>
                <c:pt idx="33">
                  <c:v>-0.12958621726947539</c:v>
                </c:pt>
                <c:pt idx="34">
                  <c:v>-0.12281987480483515</c:v>
                </c:pt>
                <c:pt idx="35">
                  <c:v>1.1632598482892702E-2</c:v>
                </c:pt>
                <c:pt idx="36">
                  <c:v>0.32436976485083224</c:v>
                </c:pt>
                <c:pt idx="37">
                  <c:v>0.1226492074410145</c:v>
                </c:pt>
                <c:pt idx="38">
                  <c:v>0.27752359528734089</c:v>
                </c:pt>
                <c:pt idx="39">
                  <c:v>0.33053149857292785</c:v>
                </c:pt>
                <c:pt idx="40">
                  <c:v>6.0613056677522419E-2</c:v>
                </c:pt>
                <c:pt idx="41">
                  <c:v>-0.25029343701946843</c:v>
                </c:pt>
                <c:pt idx="42">
                  <c:v>0.54269547568023468</c:v>
                </c:pt>
                <c:pt idx="43">
                  <c:v>-0.11417446489407584</c:v>
                </c:pt>
                <c:pt idx="44">
                  <c:v>5.2035041290543808E-2</c:v>
                </c:pt>
                <c:pt idx="45">
                  <c:v>-8.1913668629526142E-3</c:v>
                </c:pt>
                <c:pt idx="46">
                  <c:v>-0.14920306261871294</c:v>
                </c:pt>
                <c:pt idx="47">
                  <c:v>-0.53725309408135036</c:v>
                </c:pt>
                <c:pt idx="48">
                  <c:v>0.51690705089127931</c:v>
                </c:pt>
                <c:pt idx="49">
                  <c:v>-0.2873528942538367</c:v>
                </c:pt>
                <c:pt idx="50">
                  <c:v>-0.23101076153093347</c:v>
                </c:pt>
                <c:pt idx="51">
                  <c:v>0.50145254395866479</c:v>
                </c:pt>
                <c:pt idx="52">
                  <c:v>-0.17013025060165141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63-0246-8FB4-962DCAE7CD4D}"/>
            </c:ext>
          </c:extLst>
        </c:ser>
        <c:ser>
          <c:idx val="3"/>
          <c:order val="5"/>
          <c:tx>
            <c:v>その他要因</c:v>
          </c:tx>
          <c:spPr>
            <a:pattFill prst="pct75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(2)'!$AO$61:$AO$113</c:f>
              <c:numCache>
                <c:formatCode>#,##0.00000</c:formatCode>
                <c:ptCount val="53"/>
                <c:pt idx="0">
                  <c:v>0.26798637692708455</c:v>
                </c:pt>
                <c:pt idx="1">
                  <c:v>-0.33711408722322656</c:v>
                </c:pt>
                <c:pt idx="2">
                  <c:v>-0.22328407346403922</c:v>
                </c:pt>
                <c:pt idx="3">
                  <c:v>-2.8279756146231329E-2</c:v>
                </c:pt>
                <c:pt idx="4">
                  <c:v>-0.2936299605809865</c:v>
                </c:pt>
                <c:pt idx="5">
                  <c:v>0.51733693311395601</c:v>
                </c:pt>
                <c:pt idx="6">
                  <c:v>-0.76394175884854199</c:v>
                </c:pt>
                <c:pt idx="7">
                  <c:v>1.2423731651728009</c:v>
                </c:pt>
                <c:pt idx="8">
                  <c:v>-2.585683150946549</c:v>
                </c:pt>
                <c:pt idx="9">
                  <c:v>-7.4902340946415126E-3</c:v>
                </c:pt>
                <c:pt idx="10">
                  <c:v>-0.65146524708191711</c:v>
                </c:pt>
                <c:pt idx="11">
                  <c:v>0.36122055480840309</c:v>
                </c:pt>
                <c:pt idx="12">
                  <c:v>0.41024751600132225</c:v>
                </c:pt>
                <c:pt idx="13">
                  <c:v>0.27763723335829826</c:v>
                </c:pt>
                <c:pt idx="14">
                  <c:v>0.63661379701036769</c:v>
                </c:pt>
                <c:pt idx="15">
                  <c:v>-6.2695912206368167E-3</c:v>
                </c:pt>
                <c:pt idx="16">
                  <c:v>-0.35088201163199401</c:v>
                </c:pt>
                <c:pt idx="17">
                  <c:v>4.8686857887023295E-2</c:v>
                </c:pt>
                <c:pt idx="18">
                  <c:v>0.30884642972083887</c:v>
                </c:pt>
                <c:pt idx="19">
                  <c:v>-0.4841227804249848</c:v>
                </c:pt>
                <c:pt idx="20">
                  <c:v>0.62569611337037045</c:v>
                </c:pt>
                <c:pt idx="21">
                  <c:v>-0.38743540337815485</c:v>
                </c:pt>
                <c:pt idx="22">
                  <c:v>0.1823740147311112</c:v>
                </c:pt>
                <c:pt idx="23">
                  <c:v>-3.9658837367930605E-3</c:v>
                </c:pt>
                <c:pt idx="24">
                  <c:v>0.19035889709496059</c:v>
                </c:pt>
                <c:pt idx="25">
                  <c:v>-0.49699789942219064</c:v>
                </c:pt>
                <c:pt idx="26">
                  <c:v>0.59100759068299691</c:v>
                </c:pt>
                <c:pt idx="27">
                  <c:v>0.29743958337766285</c:v>
                </c:pt>
                <c:pt idx="28">
                  <c:v>-0.46188817244864866</c:v>
                </c:pt>
                <c:pt idx="29">
                  <c:v>0.43667877418263473</c:v>
                </c:pt>
                <c:pt idx="30">
                  <c:v>-0.54359696981405103</c:v>
                </c:pt>
                <c:pt idx="31">
                  <c:v>-0.13052207648866423</c:v>
                </c:pt>
                <c:pt idx="32">
                  <c:v>0.30331304387192198</c:v>
                </c:pt>
                <c:pt idx="33">
                  <c:v>0.46545095732954467</c:v>
                </c:pt>
                <c:pt idx="34">
                  <c:v>-0.29581050978939027</c:v>
                </c:pt>
                <c:pt idx="35">
                  <c:v>-0.14285681160137687</c:v>
                </c:pt>
                <c:pt idx="36">
                  <c:v>1.809705140262486E-2</c:v>
                </c:pt>
                <c:pt idx="37">
                  <c:v>0.59377270120066183</c:v>
                </c:pt>
                <c:pt idx="38">
                  <c:v>-0.37610228903003196</c:v>
                </c:pt>
                <c:pt idx="39">
                  <c:v>-0.27116391050668542</c:v>
                </c:pt>
                <c:pt idx="40">
                  <c:v>0.24960460574861001</c:v>
                </c:pt>
                <c:pt idx="41">
                  <c:v>0.12419892451919008</c:v>
                </c:pt>
                <c:pt idx="42">
                  <c:v>0.24261680089233362</c:v>
                </c:pt>
                <c:pt idx="43">
                  <c:v>5.1113642477279259E-2</c:v>
                </c:pt>
                <c:pt idx="44">
                  <c:v>-0.43090174688535265</c:v>
                </c:pt>
                <c:pt idx="45">
                  <c:v>1.9539040223668772E-3</c:v>
                </c:pt>
                <c:pt idx="46">
                  <c:v>0.10580941773022445</c:v>
                </c:pt>
                <c:pt idx="47">
                  <c:v>3.2915759046840562E-2</c:v>
                </c:pt>
                <c:pt idx="48">
                  <c:v>0.20047545394899696</c:v>
                </c:pt>
                <c:pt idx="49">
                  <c:v>7.4512704061914417E-2</c:v>
                </c:pt>
                <c:pt idx="50">
                  <c:v>-0.19309911661232099</c:v>
                </c:pt>
                <c:pt idx="51">
                  <c:v>-2.2801723810325454E-3</c:v>
                </c:pt>
                <c:pt idx="52">
                  <c:v>-0.28232895034338462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3-0246-8FB4-962DCAE7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実質GDP前期比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(2)'!$S$61:$S$113</c:f>
              <c:numCache>
                <c:formatCode>General</c:formatCode>
                <c:ptCount val="53"/>
                <c:pt idx="0">
                  <c:v>0.73099999999999998</c:v>
                </c:pt>
                <c:pt idx="1">
                  <c:v>0.112</c:v>
                </c:pt>
                <c:pt idx="2">
                  <c:v>-0.49299999999999999</c:v>
                </c:pt>
                <c:pt idx="3">
                  <c:v>0.47299999999999998</c:v>
                </c:pt>
                <c:pt idx="4">
                  <c:v>0.253</c:v>
                </c:pt>
                <c:pt idx="5">
                  <c:v>-0.38200000000000001</c:v>
                </c:pt>
                <c:pt idx="6">
                  <c:v>-1.2390000000000001</c:v>
                </c:pt>
                <c:pt idx="7">
                  <c:v>-2.427</c:v>
                </c:pt>
                <c:pt idx="8">
                  <c:v>-4.7839999999999998</c:v>
                </c:pt>
                <c:pt idx="9">
                  <c:v>2.093</c:v>
                </c:pt>
                <c:pt idx="10">
                  <c:v>0.05</c:v>
                </c:pt>
                <c:pt idx="11">
                  <c:v>1.3759999999999999</c:v>
                </c:pt>
                <c:pt idx="12">
                  <c:v>0.85899999999999999</c:v>
                </c:pt>
                <c:pt idx="13">
                  <c:v>1.3520000000000001</c:v>
                </c:pt>
                <c:pt idx="14">
                  <c:v>1.8069999999999999</c:v>
                </c:pt>
                <c:pt idx="15">
                  <c:v>-0.81799999999999995</c:v>
                </c:pt>
                <c:pt idx="16">
                  <c:v>-1.4</c:v>
                </c:pt>
                <c:pt idx="17">
                  <c:v>-0.65400000000000003</c:v>
                </c:pt>
                <c:pt idx="18">
                  <c:v>2.4889999999999999</c:v>
                </c:pt>
                <c:pt idx="19">
                  <c:v>-0.157</c:v>
                </c:pt>
                <c:pt idx="20">
                  <c:v>1.2090000000000001</c:v>
                </c:pt>
                <c:pt idx="21">
                  <c:v>-0.73299999999999998</c:v>
                </c:pt>
                <c:pt idx="22">
                  <c:v>-0.38300000000000001</c:v>
                </c:pt>
                <c:pt idx="23">
                  <c:v>0.26600000000000001</c:v>
                </c:pt>
                <c:pt idx="24">
                  <c:v>1.222</c:v>
                </c:pt>
                <c:pt idx="25">
                  <c:v>0.77</c:v>
                </c:pt>
                <c:pt idx="26">
                  <c:v>0.83499999999999996</c:v>
                </c:pt>
                <c:pt idx="27">
                  <c:v>-3.1E-2</c:v>
                </c:pt>
                <c:pt idx="28">
                  <c:v>0.99299999999999999</c:v>
                </c:pt>
                <c:pt idx="29">
                  <c:v>-1.92</c:v>
                </c:pt>
                <c:pt idx="30">
                  <c:v>9.0999999999999998E-2</c:v>
                </c:pt>
                <c:pt idx="31">
                  <c:v>0.499</c:v>
                </c:pt>
                <c:pt idx="32">
                  <c:v>1.371</c:v>
                </c:pt>
                <c:pt idx="33">
                  <c:v>0.11</c:v>
                </c:pt>
                <c:pt idx="34">
                  <c:v>-6.2E-2</c:v>
                </c:pt>
                <c:pt idx="35">
                  <c:v>-0.378</c:v>
                </c:pt>
                <c:pt idx="36">
                  <c:v>0.503</c:v>
                </c:pt>
                <c:pt idx="37">
                  <c:v>0.14099999999999999</c:v>
                </c:pt>
                <c:pt idx="38">
                  <c:v>0.21299999999999999</c:v>
                </c:pt>
                <c:pt idx="39">
                  <c:v>0.29299999999999998</c:v>
                </c:pt>
                <c:pt idx="40">
                  <c:v>1.157</c:v>
                </c:pt>
                <c:pt idx="41">
                  <c:v>0.35099999999999998</c:v>
                </c:pt>
                <c:pt idx="42">
                  <c:v>0.55700000000000005</c:v>
                </c:pt>
                <c:pt idx="43">
                  <c:v>0.46700000000000003</c:v>
                </c:pt>
                <c:pt idx="44">
                  <c:v>-0.47899999999999998</c:v>
                </c:pt>
                <c:pt idx="45">
                  <c:v>0.44600000000000001</c:v>
                </c:pt>
                <c:pt idx="46">
                  <c:v>-0.84199999999999997</c:v>
                </c:pt>
                <c:pt idx="47">
                  <c:v>0.56399999999999995</c:v>
                </c:pt>
                <c:pt idx="48">
                  <c:v>0.64200000000000002</c:v>
                </c:pt>
                <c:pt idx="49">
                  <c:v>0.53300000000000003</c:v>
                </c:pt>
                <c:pt idx="50">
                  <c:v>4.0000000000000001E-3</c:v>
                </c:pt>
                <c:pt idx="51">
                  <c:v>-1.857</c:v>
                </c:pt>
                <c:pt idx="52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63-0246-8FB4-962DCAE7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6"/>
        <c:auto val="1"/>
        <c:lblAlgn val="ctr"/>
        <c:lblOffset val="100"/>
        <c:tickLblSkip val="4"/>
        <c:tickMarkSkip val="4"/>
        <c:noMultiLvlLbl val="0"/>
      </c:catAx>
      <c:valAx>
        <c:axId val="1646511040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年度別'!$AW$10:$AW$34</c:f>
              <c:numCache>
                <c:formatCode>#,##0.00000</c:formatCode>
                <c:ptCount val="25"/>
                <c:pt idx="0">
                  <c:v>1.472607288403474</c:v>
                </c:pt>
                <c:pt idx="1">
                  <c:v>1.4018053663910508</c:v>
                </c:pt>
                <c:pt idx="2">
                  <c:v>-0.52244765879479405</c:v>
                </c:pt>
                <c:pt idx="3">
                  <c:v>0.19306091346173046</c:v>
                </c:pt>
                <c:pt idx="4">
                  <c:v>0.8399542538413789</c:v>
                </c:pt>
                <c:pt idx="5">
                  <c:v>0.78079493098241293</c:v>
                </c:pt>
                <c:pt idx="6">
                  <c:v>1.0576225821476266</c:v>
                </c:pt>
                <c:pt idx="7">
                  <c:v>0.6653424211343375</c:v>
                </c:pt>
                <c:pt idx="8">
                  <c:v>0.40717309858341383</c:v>
                </c:pt>
                <c:pt idx="9">
                  <c:v>0.68365792468582731</c:v>
                </c:pt>
                <c:pt idx="10">
                  <c:v>0.89655086735602396</c:v>
                </c:pt>
                <c:pt idx="11">
                  <c:v>0.41959197695309486</c:v>
                </c:pt>
                <c:pt idx="12">
                  <c:v>0.47191477382169933</c:v>
                </c:pt>
                <c:pt idx="13">
                  <c:v>-1.1467088064379334</c:v>
                </c:pt>
                <c:pt idx="14">
                  <c:v>0.49865317747467519</c:v>
                </c:pt>
                <c:pt idx="15">
                  <c:v>0.87101482180902989</c:v>
                </c:pt>
                <c:pt idx="16">
                  <c:v>0.4359980747610086</c:v>
                </c:pt>
                <c:pt idx="17">
                  <c:v>0.92876737829765432</c:v>
                </c:pt>
                <c:pt idx="18">
                  <c:v>1.625718296280237</c:v>
                </c:pt>
                <c:pt idx="19">
                  <c:v>-1.5282867677056793</c:v>
                </c:pt>
                <c:pt idx="20">
                  <c:v>0.38764137347661493</c:v>
                </c:pt>
                <c:pt idx="21">
                  <c:v>-2.536621996727751E-2</c:v>
                </c:pt>
                <c:pt idx="22">
                  <c:v>0.64209544394821927</c:v>
                </c:pt>
                <c:pt idx="23">
                  <c:v>3.9208042648421843E-2</c:v>
                </c:pt>
                <c:pt idx="24">
                  <c:v>-0.31656794306200964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3-8542-B8B2-F13299C4B255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年度別'!$AX$10:$AX$34</c:f>
              <c:numCache>
                <c:formatCode>#,##0.00000</c:formatCode>
                <c:ptCount val="25"/>
                <c:pt idx="0">
                  <c:v>1.26292753785468</c:v>
                </c:pt>
                <c:pt idx="1">
                  <c:v>0.83184004869219041</c:v>
                </c:pt>
                <c:pt idx="2">
                  <c:v>0.44593545155979319</c:v>
                </c:pt>
                <c:pt idx="3">
                  <c:v>-0.55600044601676435</c:v>
                </c:pt>
                <c:pt idx="4">
                  <c:v>-0.22183863273767343</c:v>
                </c:pt>
                <c:pt idx="5">
                  <c:v>0.94999918301483299</c:v>
                </c:pt>
                <c:pt idx="6">
                  <c:v>-0.6544622741136773</c:v>
                </c:pt>
                <c:pt idx="7">
                  <c:v>-0.48922873814935969</c:v>
                </c:pt>
                <c:pt idx="8">
                  <c:v>0.50430818246627007</c:v>
                </c:pt>
                <c:pt idx="9">
                  <c:v>0.63958831871189392</c:v>
                </c:pt>
                <c:pt idx="10">
                  <c:v>1.1588696419179996</c:v>
                </c:pt>
                <c:pt idx="11">
                  <c:v>0.39951182282522635</c:v>
                </c:pt>
                <c:pt idx="12">
                  <c:v>-9.6329160204344719E-2</c:v>
                </c:pt>
                <c:pt idx="13">
                  <c:v>-0.94266436182641644</c:v>
                </c:pt>
                <c:pt idx="14">
                  <c:v>-1.8080633968529811</c:v>
                </c:pt>
                <c:pt idx="15">
                  <c:v>0.27557874258846654</c:v>
                </c:pt>
                <c:pt idx="16">
                  <c:v>0.58943710693291007</c:v>
                </c:pt>
                <c:pt idx="17">
                  <c:v>0.34509765282311911</c:v>
                </c:pt>
                <c:pt idx="18">
                  <c:v>1.0106866504887921</c:v>
                </c:pt>
                <c:pt idx="19">
                  <c:v>0.51305794514985836</c:v>
                </c:pt>
                <c:pt idx="20">
                  <c:v>0.24568047244587807</c:v>
                </c:pt>
                <c:pt idx="21">
                  <c:v>-5.5295266087200631E-2</c:v>
                </c:pt>
                <c:pt idx="22">
                  <c:v>0.66205854860565982</c:v>
                </c:pt>
                <c:pt idx="23">
                  <c:v>0.27673059056221222</c:v>
                </c:pt>
                <c:pt idx="24">
                  <c:v>-3.8150880263602895E-2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3-8542-B8B2-F13299C4B255}"/>
            </c:ext>
          </c:extLst>
        </c:ser>
        <c:ser>
          <c:idx val="3"/>
          <c:order val="3"/>
          <c:tx>
            <c:v>その他要因</c:v>
          </c:tx>
          <c:spPr>
            <a:pattFill prst="narHorz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'GDP実質　年度別'!$AY$10:$AY$34</c:f>
              <c:numCache>
                <c:formatCode>#,##0.00000</c:formatCode>
                <c:ptCount val="25"/>
                <c:pt idx="0">
                  <c:v>0.56394037702064492</c:v>
                </c:pt>
                <c:pt idx="1">
                  <c:v>0.6415568076318211</c:v>
                </c:pt>
                <c:pt idx="2">
                  <c:v>0.10770344124177833</c:v>
                </c:pt>
                <c:pt idx="3">
                  <c:v>-0.52032351200300042</c:v>
                </c:pt>
                <c:pt idx="4">
                  <c:v>7.0700225707125947E-2</c:v>
                </c:pt>
                <c:pt idx="5">
                  <c:v>0.76388112998322955</c:v>
                </c:pt>
                <c:pt idx="6">
                  <c:v>-0.92782452422817219</c:v>
                </c:pt>
                <c:pt idx="7">
                  <c:v>0.71157984282307574</c:v>
                </c:pt>
                <c:pt idx="8">
                  <c:v>1.0386048096141691</c:v>
                </c:pt>
                <c:pt idx="9">
                  <c:v>0.36784329496631002</c:v>
                </c:pt>
                <c:pt idx="10">
                  <c:v>-7.5119781680549905E-2</c:v>
                </c:pt>
                <c:pt idx="11">
                  <c:v>0.58331934084307158</c:v>
                </c:pt>
                <c:pt idx="12">
                  <c:v>0.82491479344391194</c:v>
                </c:pt>
                <c:pt idx="13">
                  <c:v>-1.3442241453845805</c:v>
                </c:pt>
                <c:pt idx="14">
                  <c:v>-0.87121909822410615</c:v>
                </c:pt>
                <c:pt idx="15">
                  <c:v>2.1204922338613583</c:v>
                </c:pt>
                <c:pt idx="16">
                  <c:v>-0.56899209114582516</c:v>
                </c:pt>
                <c:pt idx="17">
                  <c:v>-0.45739774321640725</c:v>
                </c:pt>
                <c:pt idx="18">
                  <c:v>9.3326195681696002E-3</c:v>
                </c:pt>
                <c:pt idx="19">
                  <c:v>0.65804325053503354</c:v>
                </c:pt>
                <c:pt idx="20">
                  <c:v>0.64321015695980333</c:v>
                </c:pt>
                <c:pt idx="21">
                  <c:v>0.99701618237230361</c:v>
                </c:pt>
                <c:pt idx="22">
                  <c:v>0.62525516660282143</c:v>
                </c:pt>
                <c:pt idx="23">
                  <c:v>-5.7552745249012473E-2</c:v>
                </c:pt>
                <c:pt idx="24">
                  <c:v>0.38825785270723145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3-8542-B8B2-F13299C4B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実質GDP前年比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'GDP実質　年度別'!$B$10:$B$34</c:f>
              <c:strCache>
                <c:ptCount val="25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00</c:v>
                </c:pt>
                <c:pt idx="6">
                  <c:v>01</c:v>
                </c:pt>
                <c:pt idx="7">
                  <c:v>02</c:v>
                </c:pt>
                <c:pt idx="8">
                  <c:v>03</c:v>
                </c:pt>
                <c:pt idx="9">
                  <c:v>04</c:v>
                </c:pt>
                <c:pt idx="10">
                  <c:v>05</c:v>
                </c:pt>
                <c:pt idx="11">
                  <c:v>06</c:v>
                </c:pt>
                <c:pt idx="12">
                  <c:v>07</c:v>
                </c:pt>
                <c:pt idx="13">
                  <c:v>08</c:v>
                </c:pt>
                <c:pt idx="14">
                  <c:v>09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</c:strCache>
            </c:strRef>
          </c:cat>
          <c:val>
            <c:numRef>
              <c:f>'GDP実質　年度別'!$AV$10:$AV$34</c:f>
              <c:numCache>
                <c:formatCode>#,##0.00000</c:formatCode>
                <c:ptCount val="25"/>
                <c:pt idx="0">
                  <c:v>3.2994752032787988</c:v>
                </c:pt>
                <c:pt idx="1">
                  <c:v>2.8752022227150622</c:v>
                </c:pt>
                <c:pt idx="2">
                  <c:v>3.1191234006777424E-2</c:v>
                </c:pt>
                <c:pt idx="3">
                  <c:v>-0.88326304455803428</c:v>
                </c:pt>
                <c:pt idx="4">
                  <c:v>0.6888158468108313</c:v>
                </c:pt>
                <c:pt idx="5">
                  <c:v>2.4946752439804754</c:v>
                </c:pt>
                <c:pt idx="6">
                  <c:v>-0.52466421619422299</c:v>
                </c:pt>
                <c:pt idx="7">
                  <c:v>0.88769352580805372</c:v>
                </c:pt>
                <c:pt idx="8">
                  <c:v>1.9500860906638531</c:v>
                </c:pt>
                <c:pt idx="9">
                  <c:v>1.6910895383640343</c:v>
                </c:pt>
                <c:pt idx="10">
                  <c:v>1.9803007275934703</c:v>
                </c:pt>
                <c:pt idx="11">
                  <c:v>1.4024231406213898</c:v>
                </c:pt>
                <c:pt idx="12">
                  <c:v>1.2005004070612726</c:v>
                </c:pt>
                <c:pt idx="13">
                  <c:v>-3.4335973136489306</c:v>
                </c:pt>
                <c:pt idx="14">
                  <c:v>-2.1806293176024152</c:v>
                </c:pt>
                <c:pt idx="15">
                  <c:v>3.2670857982588579</c:v>
                </c:pt>
                <c:pt idx="16">
                  <c:v>0.45644309054808763</c:v>
                </c:pt>
                <c:pt idx="17">
                  <c:v>0.81646728790436895</c:v>
                </c:pt>
                <c:pt idx="18">
                  <c:v>2.6457375663371989</c:v>
                </c:pt>
                <c:pt idx="19">
                  <c:v>-0.35718557202078449</c:v>
                </c:pt>
                <c:pt idx="20">
                  <c:v>1.2765320028822935</c:v>
                </c:pt>
                <c:pt idx="21">
                  <c:v>0.9163546963178254</c:v>
                </c:pt>
                <c:pt idx="22">
                  <c:v>1.9294091591567006</c:v>
                </c:pt>
                <c:pt idx="23">
                  <c:v>0.2583858879616216</c:v>
                </c:pt>
                <c:pt idx="24">
                  <c:v>3.3539029381618901E-2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B3-8542-B8B2-F13299C4B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4"/>
        <c:auto val="1"/>
        <c:lblAlgn val="ctr"/>
        <c:lblOffset val="100"/>
        <c:noMultiLvlLbl val="0"/>
      </c:catAx>
      <c:valAx>
        <c:axId val="16465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実質GDP寄与度分解（四半期，季節調整済）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消費量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(2)'!$AK$89:$AK$113</c:f>
              <c:numCache>
                <c:formatCode>#,##0.00000</c:formatCode>
                <c:ptCount val="25"/>
                <c:pt idx="0">
                  <c:v>1.1813550581285046</c:v>
                </c:pt>
                <c:pt idx="1">
                  <c:v>-2.8618362666313928</c:v>
                </c:pt>
                <c:pt idx="2">
                  <c:v>0.41981653922611051</c:v>
                </c:pt>
                <c:pt idx="3">
                  <c:v>0.14064556333265874</c:v>
                </c:pt>
                <c:pt idx="4">
                  <c:v>0.28939870251705602</c:v>
                </c:pt>
                <c:pt idx="5">
                  <c:v>-1.0632913545906542E-3</c:v>
                </c:pt>
                <c:pt idx="6">
                  <c:v>0.21006833303884501</c:v>
                </c:pt>
                <c:pt idx="7">
                  <c:v>-0.37728652056226031</c:v>
                </c:pt>
                <c:pt idx="8">
                  <c:v>7.1166218216683022E-2</c:v>
                </c:pt>
                <c:pt idx="9">
                  <c:v>-0.29441599677618824</c:v>
                </c:pt>
                <c:pt idx="10">
                  <c:v>0.31408347447207141</c:v>
                </c:pt>
                <c:pt idx="11">
                  <c:v>1.9327640429731334E-2</c:v>
                </c:pt>
                <c:pt idx="12">
                  <c:v>0.47019701448576828</c:v>
                </c:pt>
                <c:pt idx="13">
                  <c:v>0.39253835911839352</c:v>
                </c:pt>
                <c:pt idx="14">
                  <c:v>-0.36224403540271227</c:v>
                </c:pt>
                <c:pt idx="15">
                  <c:v>0.27888024116772353</c:v>
                </c:pt>
                <c:pt idx="16">
                  <c:v>-0.21425423577014854</c:v>
                </c:pt>
                <c:pt idx="17">
                  <c:v>0.11815483073648186</c:v>
                </c:pt>
                <c:pt idx="18">
                  <c:v>-0.13251895432538313</c:v>
                </c:pt>
                <c:pt idx="19">
                  <c:v>0.23714436833055264</c:v>
                </c:pt>
                <c:pt idx="20">
                  <c:v>3.7908017630131179E-2</c:v>
                </c:pt>
                <c:pt idx="21">
                  <c:v>0.29810672873200922</c:v>
                </c:pt>
                <c:pt idx="22">
                  <c:v>0.2482517540856119</c:v>
                </c:pt>
                <c:pt idx="23">
                  <c:v>-1.6243354826893226</c:v>
                </c:pt>
                <c:pt idx="24">
                  <c:v>-0.42576951024889348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7-F44B-A7E3-CA7CFF752ABE}"/>
            </c:ext>
          </c:extLst>
        </c:ser>
        <c:ser>
          <c:idx val="2"/>
          <c:order val="2"/>
          <c:tx>
            <c:v>設備投資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(2)'!$AL$89:$AL$113</c:f>
              <c:numCache>
                <c:formatCode>#,##0.00000</c:formatCode>
                <c:ptCount val="25"/>
                <c:pt idx="0">
                  <c:v>0.36950663258840399</c:v>
                </c:pt>
                <c:pt idx="1">
                  <c:v>-0.28613722289701199</c:v>
                </c:pt>
                <c:pt idx="2">
                  <c:v>0.17986504995769675</c:v>
                </c:pt>
                <c:pt idx="3">
                  <c:v>9.9344100469106272E-2</c:v>
                </c:pt>
                <c:pt idx="4">
                  <c:v>0.5665488651090852</c:v>
                </c:pt>
                <c:pt idx="5">
                  <c:v>-0.23572202702770687</c:v>
                </c:pt>
                <c:pt idx="6">
                  <c:v>8.3733801439269576E-2</c:v>
                </c:pt>
                <c:pt idx="7">
                  <c:v>-4.6588363691450786E-2</c:v>
                </c:pt>
                <c:pt idx="8">
                  <c:v>-0.14489279097265542</c:v>
                </c:pt>
                <c:pt idx="9">
                  <c:v>-9.7057885794000417E-2</c:v>
                </c:pt>
                <c:pt idx="10">
                  <c:v>-6.2712623546179971E-2</c:v>
                </c:pt>
                <c:pt idx="11">
                  <c:v>0.2307970276589123</c:v>
                </c:pt>
                <c:pt idx="12">
                  <c:v>0.28793598831688438</c:v>
                </c:pt>
                <c:pt idx="13">
                  <c:v>0.15943790508715264</c:v>
                </c:pt>
                <c:pt idx="14">
                  <c:v>9.3427491218739764E-2</c:v>
                </c:pt>
                <c:pt idx="15">
                  <c:v>0.23291365419902213</c:v>
                </c:pt>
                <c:pt idx="16">
                  <c:v>8.8999926892900875E-3</c:v>
                </c:pt>
                <c:pt idx="17">
                  <c:v>0.32818072560104683</c:v>
                </c:pt>
                <c:pt idx="18">
                  <c:v>-0.6960752131572524</c:v>
                </c:pt>
                <c:pt idx="19">
                  <c:v>0.70805664604071472</c:v>
                </c:pt>
                <c:pt idx="20">
                  <c:v>-7.7560441811286726E-2</c:v>
                </c:pt>
                <c:pt idx="21">
                  <c:v>0.13786154876090695</c:v>
                </c:pt>
                <c:pt idx="22">
                  <c:v>3.2109031295367137E-2</c:v>
                </c:pt>
                <c:pt idx="23">
                  <c:v>-0.76984551739428631</c:v>
                </c:pt>
                <c:pt idx="24">
                  <c:v>0.30408869817208561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7-F44B-A7E3-CA7CFF752ABE}"/>
            </c:ext>
          </c:extLst>
        </c:ser>
        <c:ser>
          <c:idx val="4"/>
          <c:order val="3"/>
          <c:tx>
            <c:v>政府支出</c:v>
          </c:tx>
          <c:spPr>
            <a:solidFill>
              <a:srgbClr val="B048FF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(2)'!$AM$89:$AM$113</c:f>
              <c:numCache>
                <c:formatCode>#,##0.00000</c:formatCode>
                <c:ptCount val="25"/>
                <c:pt idx="0">
                  <c:v>4.2861441554274987E-2</c:v>
                </c:pt>
                <c:pt idx="1">
                  <c:v>-9.8588668122970402E-2</c:v>
                </c:pt>
                <c:pt idx="2">
                  <c:v>8.8769434454132615E-2</c:v>
                </c:pt>
                <c:pt idx="3">
                  <c:v>4.7229808272189228E-2</c:v>
                </c:pt>
                <c:pt idx="4">
                  <c:v>0.1700489294874088</c:v>
                </c:pt>
                <c:pt idx="5">
                  <c:v>1.1058230087742241E-2</c:v>
                </c:pt>
                <c:pt idx="6">
                  <c:v>6.2974152789084054E-2</c:v>
                </c:pt>
                <c:pt idx="7">
                  <c:v>0.17682709089194423</c:v>
                </c:pt>
                <c:pt idx="8">
                  <c:v>0.23378752471130121</c:v>
                </c:pt>
                <c:pt idx="9">
                  <c:v>-0.1839834609811479</c:v>
                </c:pt>
                <c:pt idx="10">
                  <c:v>6.0342109503102835E-2</c:v>
                </c:pt>
                <c:pt idx="11">
                  <c:v>-1.6385223528488094E-2</c:v>
                </c:pt>
                <c:pt idx="12">
                  <c:v>8.9069170600155553E-2</c:v>
                </c:pt>
                <c:pt idx="13">
                  <c:v>-7.4496607655749086E-2</c:v>
                </c:pt>
                <c:pt idx="14">
                  <c:v>4.0499098498377711E-2</c:v>
                </c:pt>
                <c:pt idx="15">
                  <c:v>1.8766089244681664E-2</c:v>
                </c:pt>
                <c:pt idx="16">
                  <c:v>0.10478058619914196</c:v>
                </c:pt>
                <c:pt idx="17">
                  <c:v>5.69262421897908E-3</c:v>
                </c:pt>
                <c:pt idx="18">
                  <c:v>3.0431663893774805E-2</c:v>
                </c:pt>
                <c:pt idx="19">
                  <c:v>0.12340108635208831</c:v>
                </c:pt>
                <c:pt idx="20">
                  <c:v>-3.6201125198496588E-2</c:v>
                </c:pt>
                <c:pt idx="21">
                  <c:v>0.30977380045356318</c:v>
                </c:pt>
                <c:pt idx="22">
                  <c:v>0.147605142709998</c:v>
                </c:pt>
                <c:pt idx="23">
                  <c:v>3.8429246714466785E-2</c:v>
                </c:pt>
                <c:pt idx="24">
                  <c:v>8.9721182453407784E-3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7-F44B-A7E3-CA7CFF752ABE}"/>
            </c:ext>
          </c:extLst>
        </c:ser>
        <c:ser>
          <c:idx val="5"/>
          <c:order val="4"/>
          <c:tx>
            <c:v>純輸出</c:v>
          </c:tx>
          <c:spPr>
            <a:pattFill prst="narHorz">
              <a:fgClr>
                <a:srgbClr val="92D05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'gaku-jg2012 (2)'!$AN$89:$AN$113</c:f>
              <c:numCache>
                <c:formatCode>#,##0.00000</c:formatCode>
                <c:ptCount val="25"/>
                <c:pt idx="0">
                  <c:v>-0.13907024453282277</c:v>
                </c:pt>
                <c:pt idx="1">
                  <c:v>0.88988889004898275</c:v>
                </c:pt>
                <c:pt idx="2">
                  <c:v>-5.3975285706287734E-2</c:v>
                </c:pt>
                <c:pt idx="3">
                  <c:v>0.34252443522169851</c:v>
                </c:pt>
                <c:pt idx="4">
                  <c:v>4.191940303948001E-2</c:v>
                </c:pt>
                <c:pt idx="5">
                  <c:v>-0.12958621726947539</c:v>
                </c:pt>
                <c:pt idx="6">
                  <c:v>-0.12281987480483515</c:v>
                </c:pt>
                <c:pt idx="7">
                  <c:v>1.1632598482892702E-2</c:v>
                </c:pt>
                <c:pt idx="8">
                  <c:v>0.32436976485083224</c:v>
                </c:pt>
                <c:pt idx="9">
                  <c:v>0.1226492074410145</c:v>
                </c:pt>
                <c:pt idx="10">
                  <c:v>0.27752359528734089</c:v>
                </c:pt>
                <c:pt idx="11">
                  <c:v>0.33053149857292785</c:v>
                </c:pt>
                <c:pt idx="12">
                  <c:v>6.0613056677522419E-2</c:v>
                </c:pt>
                <c:pt idx="13">
                  <c:v>-0.25029343701946843</c:v>
                </c:pt>
                <c:pt idx="14">
                  <c:v>0.54269547568023468</c:v>
                </c:pt>
                <c:pt idx="15">
                  <c:v>-0.11417446489407584</c:v>
                </c:pt>
                <c:pt idx="16">
                  <c:v>5.2035041290543808E-2</c:v>
                </c:pt>
                <c:pt idx="17">
                  <c:v>-8.1913668629526142E-3</c:v>
                </c:pt>
                <c:pt idx="18">
                  <c:v>-0.14920306261871294</c:v>
                </c:pt>
                <c:pt idx="19">
                  <c:v>-0.53725309408135036</c:v>
                </c:pt>
                <c:pt idx="20">
                  <c:v>0.51690705089127931</c:v>
                </c:pt>
                <c:pt idx="21">
                  <c:v>-0.2873528942538367</c:v>
                </c:pt>
                <c:pt idx="22">
                  <c:v>-0.23101076153093347</c:v>
                </c:pt>
                <c:pt idx="23">
                  <c:v>0.50145254395866479</c:v>
                </c:pt>
                <c:pt idx="24">
                  <c:v>-0.17013025060165141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7-F44B-A7E3-CA7CFF752ABE}"/>
            </c:ext>
          </c:extLst>
        </c:ser>
        <c:ser>
          <c:idx val="3"/>
          <c:order val="5"/>
          <c:tx>
            <c:v>その他要因</c:v>
          </c:tx>
          <c:spPr>
            <a:pattFill prst="pct75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'gaku-jg2012 (2)'!$C$61:$C$113</c:f>
              <c:strCache>
                <c:ptCount val="53"/>
                <c:pt idx="0">
                  <c:v>2007/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2008/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2009/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2010/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2011/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2012/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2013/ 1- 3.</c:v>
                </c:pt>
                <c:pt idx="25">
                  <c:v>4- 6.</c:v>
                </c:pt>
                <c:pt idx="26">
                  <c:v>7- 9.</c:v>
                </c:pt>
                <c:pt idx="27">
                  <c:v>10-12.</c:v>
                </c:pt>
                <c:pt idx="28">
                  <c:v>2014/ 1- 3.</c:v>
                </c:pt>
                <c:pt idx="29">
                  <c:v>4- 6.</c:v>
                </c:pt>
                <c:pt idx="30">
                  <c:v>7- 9.</c:v>
                </c:pt>
                <c:pt idx="31">
                  <c:v>10-12.</c:v>
                </c:pt>
                <c:pt idx="32">
                  <c:v>2015/ 1- 3.</c:v>
                </c:pt>
                <c:pt idx="33">
                  <c:v>4- 6.</c:v>
                </c:pt>
                <c:pt idx="34">
                  <c:v>7- 9.</c:v>
                </c:pt>
                <c:pt idx="35">
                  <c:v>10-12.</c:v>
                </c:pt>
                <c:pt idx="36">
                  <c:v>2016/ 1- 3.</c:v>
                </c:pt>
                <c:pt idx="37">
                  <c:v>4- 6.</c:v>
                </c:pt>
                <c:pt idx="38">
                  <c:v>7- 9.</c:v>
                </c:pt>
                <c:pt idx="39">
                  <c:v>10-12.</c:v>
                </c:pt>
                <c:pt idx="40">
                  <c:v>2017/ 1- 3.</c:v>
                </c:pt>
                <c:pt idx="41">
                  <c:v>4- 6.</c:v>
                </c:pt>
                <c:pt idx="42">
                  <c:v>7- 9.</c:v>
                </c:pt>
                <c:pt idx="43">
                  <c:v>10-12.</c:v>
                </c:pt>
                <c:pt idx="44">
                  <c:v>2018/ 1- 3.</c:v>
                </c:pt>
                <c:pt idx="45">
                  <c:v>4- 6.</c:v>
                </c:pt>
                <c:pt idx="46">
                  <c:v>7- 9.</c:v>
                </c:pt>
                <c:pt idx="47">
                  <c:v>10-12.</c:v>
                </c:pt>
                <c:pt idx="48">
                  <c:v>2019/ 1- 3.</c:v>
                </c:pt>
                <c:pt idx="49">
                  <c:v>4- 6.</c:v>
                </c:pt>
                <c:pt idx="50">
                  <c:v>7- 9.</c:v>
                </c:pt>
                <c:pt idx="51">
                  <c:v>10-12.</c:v>
                </c:pt>
                <c:pt idx="52">
                  <c:v>2020/ 1- 3.</c:v>
                </c:pt>
              </c:strCache>
            </c:strRef>
          </c:cat>
          <c:val>
            <c:numRef>
              <c:f>'gaku-jg2012 (2)'!$AO$89:$AO$113</c:f>
              <c:numCache>
                <c:formatCode>#,##0.00000</c:formatCode>
                <c:ptCount val="25"/>
                <c:pt idx="0">
                  <c:v>-0.46188817244864866</c:v>
                </c:pt>
                <c:pt idx="1">
                  <c:v>0.43667877418263473</c:v>
                </c:pt>
                <c:pt idx="2">
                  <c:v>-0.54359696981405103</c:v>
                </c:pt>
                <c:pt idx="3">
                  <c:v>-0.13052207648866423</c:v>
                </c:pt>
                <c:pt idx="4">
                  <c:v>0.30331304387192198</c:v>
                </c:pt>
                <c:pt idx="5">
                  <c:v>0.46545095732954467</c:v>
                </c:pt>
                <c:pt idx="6">
                  <c:v>-0.29581050978939027</c:v>
                </c:pt>
                <c:pt idx="7">
                  <c:v>-0.14285681160137687</c:v>
                </c:pt>
                <c:pt idx="8">
                  <c:v>1.809705140262486E-2</c:v>
                </c:pt>
                <c:pt idx="9">
                  <c:v>0.59377270120066183</c:v>
                </c:pt>
                <c:pt idx="10">
                  <c:v>-0.37610228903003196</c:v>
                </c:pt>
                <c:pt idx="11">
                  <c:v>-0.27116391050668542</c:v>
                </c:pt>
                <c:pt idx="12">
                  <c:v>0.24960460574861001</c:v>
                </c:pt>
                <c:pt idx="13">
                  <c:v>0.12419892451919008</c:v>
                </c:pt>
                <c:pt idx="14">
                  <c:v>0.24261680089233362</c:v>
                </c:pt>
                <c:pt idx="15">
                  <c:v>5.1113642477279259E-2</c:v>
                </c:pt>
                <c:pt idx="16">
                  <c:v>-0.43090174688535265</c:v>
                </c:pt>
                <c:pt idx="17">
                  <c:v>1.9539040223668772E-3</c:v>
                </c:pt>
                <c:pt idx="18">
                  <c:v>0.10580941773022445</c:v>
                </c:pt>
                <c:pt idx="19">
                  <c:v>3.2915759046840562E-2</c:v>
                </c:pt>
                <c:pt idx="20">
                  <c:v>0.20047545394899696</c:v>
                </c:pt>
                <c:pt idx="21">
                  <c:v>7.4512704061914417E-2</c:v>
                </c:pt>
                <c:pt idx="22">
                  <c:v>-0.19309911661232099</c:v>
                </c:pt>
                <c:pt idx="23">
                  <c:v>-2.2801723810325454E-3</c:v>
                </c:pt>
                <c:pt idx="24">
                  <c:v>-0.28232895034338462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7-F44B-A7E3-CA7CFF75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4843328"/>
        <c:axId val="1646511040"/>
      </c:barChart>
      <c:lineChart>
        <c:grouping val="standard"/>
        <c:varyColors val="0"/>
        <c:ser>
          <c:idx val="0"/>
          <c:order val="0"/>
          <c:tx>
            <c:v>実質GDP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'gaku-jg2012 (2)'!$C$89:$C$113</c:f>
              <c:strCache>
                <c:ptCount val="25"/>
                <c:pt idx="0">
                  <c:v>2014/ 1- 3.</c:v>
                </c:pt>
                <c:pt idx="1">
                  <c:v>4- 6.</c:v>
                </c:pt>
                <c:pt idx="2">
                  <c:v>7- 9.</c:v>
                </c:pt>
                <c:pt idx="3">
                  <c:v>10-12.</c:v>
                </c:pt>
                <c:pt idx="4">
                  <c:v>2015/ 1- 3.</c:v>
                </c:pt>
                <c:pt idx="5">
                  <c:v>4- 6.</c:v>
                </c:pt>
                <c:pt idx="6">
                  <c:v>7- 9.</c:v>
                </c:pt>
                <c:pt idx="7">
                  <c:v>10-12.</c:v>
                </c:pt>
                <c:pt idx="8">
                  <c:v>2016/ 1- 3.</c:v>
                </c:pt>
                <c:pt idx="9">
                  <c:v>4- 6.</c:v>
                </c:pt>
                <c:pt idx="10">
                  <c:v>7- 9.</c:v>
                </c:pt>
                <c:pt idx="11">
                  <c:v>10-12.</c:v>
                </c:pt>
                <c:pt idx="12">
                  <c:v>2017/ 1- 3.</c:v>
                </c:pt>
                <c:pt idx="13">
                  <c:v>4- 6.</c:v>
                </c:pt>
                <c:pt idx="14">
                  <c:v>7- 9.</c:v>
                </c:pt>
                <c:pt idx="15">
                  <c:v>10-12.</c:v>
                </c:pt>
                <c:pt idx="16">
                  <c:v>2018/ 1- 3.</c:v>
                </c:pt>
                <c:pt idx="17">
                  <c:v>4- 6.</c:v>
                </c:pt>
                <c:pt idx="18">
                  <c:v>7- 9.</c:v>
                </c:pt>
                <c:pt idx="19">
                  <c:v>10-12.</c:v>
                </c:pt>
                <c:pt idx="20">
                  <c:v>2019/ 1- 3.</c:v>
                </c:pt>
                <c:pt idx="21">
                  <c:v>4- 6.</c:v>
                </c:pt>
                <c:pt idx="22">
                  <c:v>7- 9.</c:v>
                </c:pt>
                <c:pt idx="23">
                  <c:v>10-12.</c:v>
                </c:pt>
                <c:pt idx="24">
                  <c:v>2020/ 1- 3.</c:v>
                </c:pt>
              </c:strCache>
            </c:strRef>
          </c:cat>
          <c:val>
            <c:numRef>
              <c:f>'gaku-jg2012 (2)'!$S$89:$S$113</c:f>
              <c:numCache>
                <c:formatCode>General</c:formatCode>
                <c:ptCount val="25"/>
                <c:pt idx="0">
                  <c:v>0.99299999999999999</c:v>
                </c:pt>
                <c:pt idx="1">
                  <c:v>-1.92</c:v>
                </c:pt>
                <c:pt idx="2">
                  <c:v>9.0999999999999998E-2</c:v>
                </c:pt>
                <c:pt idx="3">
                  <c:v>0.499</c:v>
                </c:pt>
                <c:pt idx="4">
                  <c:v>1.371</c:v>
                </c:pt>
                <c:pt idx="5">
                  <c:v>0.11</c:v>
                </c:pt>
                <c:pt idx="6">
                  <c:v>-6.2E-2</c:v>
                </c:pt>
                <c:pt idx="7">
                  <c:v>-0.378</c:v>
                </c:pt>
                <c:pt idx="8">
                  <c:v>0.503</c:v>
                </c:pt>
                <c:pt idx="9">
                  <c:v>0.14099999999999999</c:v>
                </c:pt>
                <c:pt idx="10">
                  <c:v>0.21299999999999999</c:v>
                </c:pt>
                <c:pt idx="11">
                  <c:v>0.29299999999999998</c:v>
                </c:pt>
                <c:pt idx="12">
                  <c:v>1.157</c:v>
                </c:pt>
                <c:pt idx="13">
                  <c:v>0.35099999999999998</c:v>
                </c:pt>
                <c:pt idx="14">
                  <c:v>0.55700000000000005</c:v>
                </c:pt>
                <c:pt idx="15">
                  <c:v>0.46700000000000003</c:v>
                </c:pt>
                <c:pt idx="16">
                  <c:v>-0.47899999999999998</c:v>
                </c:pt>
                <c:pt idx="17">
                  <c:v>0.44600000000000001</c:v>
                </c:pt>
                <c:pt idx="18">
                  <c:v>-0.84199999999999997</c:v>
                </c:pt>
                <c:pt idx="19">
                  <c:v>0.56399999999999995</c:v>
                </c:pt>
                <c:pt idx="20">
                  <c:v>0.64200000000000002</c:v>
                </c:pt>
                <c:pt idx="21">
                  <c:v>0.53300000000000003</c:v>
                </c:pt>
                <c:pt idx="22">
                  <c:v>4.0000000000000001E-3</c:v>
                </c:pt>
                <c:pt idx="23">
                  <c:v>-1.857</c:v>
                </c:pt>
                <c:pt idx="2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67-F44B-A7E3-CA7CFF75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843328"/>
        <c:axId val="1646511040"/>
      </c:lineChart>
      <c:catAx>
        <c:axId val="16348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46511040"/>
        <c:crossesAt val="-6"/>
        <c:auto val="1"/>
        <c:lblAlgn val="ctr"/>
        <c:lblOffset val="100"/>
        <c:tickLblSkip val="4"/>
        <c:tickMarkSkip val="4"/>
        <c:noMultiLvlLbl val="0"/>
      </c:catAx>
      <c:valAx>
        <c:axId val="1646511040"/>
        <c:scaling>
          <c:orientation val="minMax"/>
          <c:max val="4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634843328"/>
        <c:crossesAt val="1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116</xdr:row>
      <xdr:rowOff>190500</xdr:rowOff>
    </xdr:from>
    <xdr:to>
      <xdr:col>13</xdr:col>
      <xdr:colOff>736600</xdr:colOff>
      <xdr:row>138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5D6C2-08EB-9F42-A662-2DF7DF279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0.00628</cdr:x>
      <cdr:y>0.00959</cdr:y>
    </cdr:from>
    <cdr:to>
      <cdr:x>0.18308</cdr:x>
      <cdr:y>0.06175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289245-A266-0943-80F5-F5241E2B730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30331" cy="27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％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596900</xdr:colOff>
      <xdr:row>0</xdr:row>
      <xdr:rowOff>0</xdr:rowOff>
    </xdr:from>
    <xdr:to>
      <xdr:col>19</xdr:col>
      <xdr:colOff>88900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0235E-4AE4-A04C-9DDF-2D6B27D65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25400</xdr:rowOff>
    </xdr:from>
    <xdr:to>
      <xdr:col>9</xdr:col>
      <xdr:colOff>317500</xdr:colOff>
      <xdr:row>21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505675-5096-5C42-BED2-D5366AEAB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762000</xdr:colOff>
      <xdr:row>23</xdr:row>
      <xdr:rowOff>76200</xdr:rowOff>
    </xdr:from>
    <xdr:to>
      <xdr:col>9</xdr:col>
      <xdr:colOff>215900</xdr:colOff>
      <xdr:row>39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EBC106-549D-9946-8F8E-3841CA27A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292100</xdr:colOff>
      <xdr:row>23</xdr:row>
      <xdr:rowOff>76200</xdr:rowOff>
    </xdr:from>
    <xdr:to>
      <xdr:col>19</xdr:col>
      <xdr:colOff>127000</xdr:colOff>
      <xdr:row>49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633576-9AE4-E645-B4C4-AF4500FFA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317500</xdr:colOff>
      <xdr:row>24</xdr:row>
      <xdr:rowOff>139700</xdr:rowOff>
    </xdr:from>
    <xdr:to>
      <xdr:col>30</xdr:col>
      <xdr:colOff>152400</xdr:colOff>
      <xdr:row>50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A8B647-7806-064F-B710-2500EA664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0.00463</cdr:y>
    </cdr:from>
    <cdr:to>
      <cdr:x>0.24722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795" y="127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0.05948</cdr:x>
      <cdr:y>0.02645</cdr:y>
    </cdr:from>
    <cdr:to>
      <cdr:x>0.29559</cdr:x>
      <cdr:y>0.10978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460809" y="117243"/>
          <a:ext cx="1829145" cy="369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兆円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0.00463</cdr:y>
    </cdr:from>
    <cdr:to>
      <cdr:x>0.24722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795" y="127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0.11522</cdr:x>
      <cdr:y>0.00926</cdr:y>
    </cdr:from>
    <cdr:to>
      <cdr:x>0.35133</cdr:x>
      <cdr:y>0.09259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48741" y="25404"/>
          <a:ext cx="1124474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兆円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0.24722</cdr:x>
      <cdr:y>0.10185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</cdr:x>
      <cdr:y>0.01389</cdr:y>
    </cdr:from>
    <cdr:to>
      <cdr:x>0.33611</cdr:x>
      <cdr:y>0.09722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457195" y="38104"/>
          <a:ext cx="1079495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前期比，％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0.00628</cdr:x>
      <cdr:y>0.00959</cdr:y>
    </cdr:from>
    <cdr:to>
      <cdr:x>0.18308</cdr:x>
      <cdr:y>0.06175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289245-A266-0943-80F5-F5241E2B730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30331" cy="27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％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0.00628</cdr:x>
      <cdr:y>0.00959</cdr:y>
    </cdr:from>
    <cdr:to>
      <cdr:x>0.18308</cdr:x>
      <cdr:y>0.06175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289245-A266-0943-80F5-F5241E2B730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30331" cy="27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％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0.00463</cdr:y>
    </cdr:from>
    <cdr:to>
      <cdr:x>0.24722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795" y="127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0.11522</cdr:x>
      <cdr:y>0.00926</cdr:y>
    </cdr:from>
    <cdr:to>
      <cdr:x>0.35133</cdr:x>
      <cdr:y>0.09259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48741" y="25404"/>
          <a:ext cx="1124474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兆円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1</xdr:row>
      <xdr:rowOff>177800</xdr:rowOff>
    </xdr:from>
    <xdr:to>
      <xdr:col>6</xdr:col>
      <xdr:colOff>330200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0D7F1-1224-6F47-95E2-E8B6EF55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16</xdr:row>
      <xdr:rowOff>127000</xdr:rowOff>
    </xdr:from>
    <xdr:to>
      <xdr:col>6</xdr:col>
      <xdr:colOff>444500</xdr:colOff>
      <xdr:row>30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828A8B-2485-ED42-B421-1880472E0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736600</xdr:colOff>
      <xdr:row>31</xdr:row>
      <xdr:rowOff>139700</xdr:rowOff>
    </xdr:from>
    <xdr:to>
      <xdr:col>6</xdr:col>
      <xdr:colOff>355600</xdr:colOff>
      <xdr:row>45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488BD3-505C-324F-B4BF-EDC484CAF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0.24722</cdr:x>
      <cdr:y>0.10185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</cdr:x>
      <cdr:y>0.01389</cdr:y>
    </cdr:from>
    <cdr:to>
      <cdr:x>0.33611</cdr:x>
      <cdr:y>0.09722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457195" y="381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前年比，％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0.00463</cdr:y>
    </cdr:from>
    <cdr:to>
      <cdr:x>0.24722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795" y="127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0.11522</cdr:x>
      <cdr:y>0.00926</cdr:y>
    </cdr:from>
    <cdr:to>
      <cdr:x>0.35133</cdr:x>
      <cdr:y>0.09259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48741" y="25404"/>
          <a:ext cx="1124474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兆円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116</xdr:row>
      <xdr:rowOff>190500</xdr:rowOff>
    </xdr:from>
    <xdr:to>
      <xdr:col>13</xdr:col>
      <xdr:colOff>736600</xdr:colOff>
      <xdr:row>138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99653-A0C6-314F-95B9-0376AD40B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546100</xdr:colOff>
      <xdr:row>119</xdr:row>
      <xdr:rowOff>165100</xdr:rowOff>
    </xdr:from>
    <xdr:to>
      <xdr:col>22</xdr:col>
      <xdr:colOff>0</xdr:colOff>
      <xdr:row>136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58982-6531-7A49-905D-BC1DD748E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88900</xdr:colOff>
      <xdr:row>126</xdr:row>
      <xdr:rowOff>114300</xdr:rowOff>
    </xdr:from>
    <xdr:to>
      <xdr:col>31</xdr:col>
      <xdr:colOff>749300</xdr:colOff>
      <xdr:row>152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741AAE-9974-CE4D-B8F5-9BB8DB055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114300</xdr:colOff>
      <xdr:row>130</xdr:row>
      <xdr:rowOff>0</xdr:rowOff>
    </xdr:from>
    <xdr:to>
      <xdr:col>40</xdr:col>
      <xdr:colOff>800100</xdr:colOff>
      <xdr:row>148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2692A-4DCB-F948-BEB3-414DF29E1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241300</xdr:colOff>
      <xdr:row>153</xdr:row>
      <xdr:rowOff>76200</xdr:rowOff>
    </xdr:from>
    <xdr:to>
      <xdr:col>32</xdr:col>
      <xdr:colOff>76200</xdr:colOff>
      <xdr:row>179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D52428-214E-2141-B28D-9EC01BAE2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0.00463</cdr:y>
    </cdr:from>
    <cdr:to>
      <cdr:x>0.24722</cdr:x>
      <cdr:y>0.08796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795" y="12704"/>
          <a:ext cx="1079495" cy="22859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0.05948</cdr:x>
      <cdr:y>0.02645</cdr:y>
    </cdr:from>
    <cdr:to>
      <cdr:x>0.29559</cdr:x>
      <cdr:y>0.10978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460809" y="117243"/>
          <a:ext cx="1829145" cy="3693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兆円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0.24722</cdr:x>
      <cdr:y>0.10185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000" b="0">
            <a:latin typeface="Hiragino Mincho Pro W3" panose="02020300000000000000" pitchFamily="18" charset="-128"/>
            <a:ea typeface="Hiragino Mincho Pro W3" panose="02020300000000000000" pitchFamily="18" charset="-128"/>
          </a:endParaRPr>
        </a:p>
      </cdr:txBody>
    </cdr:sp>
  </cdr:relSizeAnchor>
  <cdr:relSizeAnchor xmlns:cdr="http://schemas.openxmlformats.org/drawingml/2006/chartDrawing">
    <cdr:from>
      <cdr:x>0.1</cdr:x>
      <cdr:y>0.01389</cdr:y>
    </cdr:from>
    <cdr:to>
      <cdr:x>0.33611</cdr:x>
      <cdr:y>0.09722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1C2F13-A847-8E49-8527-5A6DD256D99C}"/>
            </a:ext>
          </a:extLst>
        </cdr:cNvPr>
        <cdr:cNvSpPr txBox="1"/>
      </cdr:nvSpPr>
      <cdr:spPr>
        <a:xfrm xmlns:a="http://schemas.openxmlformats.org/drawingml/2006/main">
          <a:off x="457195" y="38104"/>
          <a:ext cx="1079495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前期比，％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0.00628</cdr:x>
      <cdr:y>0.00959</cdr:y>
    </cdr:from>
    <cdr:to>
      <cdr:x>0.18308</cdr:x>
      <cdr:y>0.06175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9289245-A266-0943-80F5-F5241E2B730F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430331" cy="27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Hiragino Mincho Pro W3" panose="02020300000000000000" pitchFamily="18" charset="-128"/>
              <a:ea typeface="Hiragino Mincho Pro W3" panose="02020300000000000000" pitchFamily="18" charset="-128"/>
            </a:rPr>
            <a:t>％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5DEC7-9EEE-F143-AC77-4DEA5FDD0F9B}">
  <dimension ref="A1:BB34"/>
  <sheetViews>
    <sheetView workbookViewId="0">
      <pane xSplit="3" ySplit="8" topLeftCell="AI10" activePane="bottomRight" state="frozen"/>
      <selection pane="topRight" activeCell="B1" sqref="B1"/>
      <selection pane="bottomLeft" activeCell="A8" sqref="A8"/>
      <selection pane="bottomRight" activeCell="AL1" sqref="AL1:BB1048576"/>
    </sheetView>
  </sheetViews>
  <sheetFormatPr baseColWidth="10" defaultRowHeight="16" x14ac:dyDescent="0.2"/>
  <cols>
    <col min="1" max="2" width="10.83203125" style="7"/>
    <col min="36" max="36" width="10.83203125" style="5"/>
  </cols>
  <sheetData>
    <row r="1" spans="1:54" x14ac:dyDescent="0.2">
      <c r="C1" t="s">
        <v>71</v>
      </c>
      <c r="S1" t="s">
        <v>0</v>
      </c>
      <c r="AF1" t="s">
        <v>1</v>
      </c>
    </row>
    <row r="2" spans="1:54" x14ac:dyDescent="0.2">
      <c r="C2" t="s">
        <v>2</v>
      </c>
      <c r="S2" t="s">
        <v>3</v>
      </c>
      <c r="AF2" t="s">
        <v>4</v>
      </c>
    </row>
    <row r="3" spans="1:54" s="3" customFormat="1" x14ac:dyDescent="0.2">
      <c r="A3" s="8"/>
      <c r="B3" s="8"/>
      <c r="D3" s="4" t="s">
        <v>77</v>
      </c>
      <c r="E3" s="4" t="s">
        <v>78</v>
      </c>
      <c r="F3" s="4"/>
      <c r="G3" s="4"/>
      <c r="H3" s="4" t="s">
        <v>78</v>
      </c>
      <c r="I3" s="4" t="s">
        <v>79</v>
      </c>
      <c r="J3" s="4" t="s">
        <v>80</v>
      </c>
      <c r="K3" s="4" t="s">
        <v>81</v>
      </c>
      <c r="L3" s="4" t="s">
        <v>82</v>
      </c>
      <c r="M3" s="4" t="s">
        <v>82</v>
      </c>
      <c r="N3" s="4" t="s">
        <v>83</v>
      </c>
      <c r="O3" s="4" t="s">
        <v>84</v>
      </c>
      <c r="P3" s="4" t="s">
        <v>85</v>
      </c>
      <c r="AJ3" s="4"/>
      <c r="AL3" s="3" t="s">
        <v>109</v>
      </c>
    </row>
    <row r="4" spans="1:54" s="2" customFormat="1" ht="51" x14ac:dyDescent="0.2">
      <c r="A4" s="9"/>
      <c r="B4" s="9"/>
      <c r="D4" s="2" t="s">
        <v>76</v>
      </c>
      <c r="E4" s="2" t="s">
        <v>72</v>
      </c>
      <c r="H4" s="2" t="s">
        <v>73</v>
      </c>
      <c r="I4" s="2" t="s">
        <v>92</v>
      </c>
      <c r="J4" s="2" t="s">
        <v>93</v>
      </c>
      <c r="K4" s="2" t="s">
        <v>94</v>
      </c>
      <c r="L4" s="2" t="s">
        <v>95</v>
      </c>
      <c r="M4" s="2" t="s">
        <v>91</v>
      </c>
      <c r="N4" s="2" t="s">
        <v>90</v>
      </c>
      <c r="Q4" s="2" t="s">
        <v>88</v>
      </c>
      <c r="S4" s="2" t="s">
        <v>5</v>
      </c>
      <c r="T4" s="2" t="s">
        <v>6</v>
      </c>
      <c r="U4" s="2" t="s">
        <v>7</v>
      </c>
      <c r="X4" s="2" t="s">
        <v>8</v>
      </c>
      <c r="Z4" s="2" t="s">
        <v>9</v>
      </c>
      <c r="AA4" s="2" t="s">
        <v>10</v>
      </c>
      <c r="AB4" s="2" t="s">
        <v>11</v>
      </c>
      <c r="AD4" s="2" t="s">
        <v>12</v>
      </c>
      <c r="AF4" s="2" t="s">
        <v>13</v>
      </c>
      <c r="AJ4" s="6" t="s">
        <v>96</v>
      </c>
    </row>
    <row r="5" spans="1:54" x14ac:dyDescent="0.2">
      <c r="F5" t="s">
        <v>74</v>
      </c>
      <c r="N5" t="s">
        <v>89</v>
      </c>
      <c r="O5" t="s">
        <v>86</v>
      </c>
      <c r="P5" t="s">
        <v>87</v>
      </c>
      <c r="U5" t="s">
        <v>14</v>
      </c>
      <c r="V5" t="s">
        <v>15</v>
      </c>
      <c r="W5" t="s">
        <v>16</v>
      </c>
    </row>
    <row r="6" spans="1:54" x14ac:dyDescent="0.2">
      <c r="G6" t="s">
        <v>75</v>
      </c>
      <c r="AQ6" t="s">
        <v>119</v>
      </c>
      <c r="AV6" t="s">
        <v>120</v>
      </c>
    </row>
    <row r="7" spans="1:54" x14ac:dyDescent="0.2"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Q7" t="s">
        <v>28</v>
      </c>
      <c r="S7" t="s">
        <v>29</v>
      </c>
      <c r="T7" t="s">
        <v>30</v>
      </c>
      <c r="U7" t="s">
        <v>31</v>
      </c>
      <c r="X7" t="s">
        <v>32</v>
      </c>
      <c r="Z7" t="s">
        <v>33</v>
      </c>
      <c r="AA7" t="s">
        <v>34</v>
      </c>
      <c r="AB7" t="s">
        <v>35</v>
      </c>
      <c r="AD7" t="s">
        <v>36</v>
      </c>
      <c r="AF7" t="s">
        <v>37</v>
      </c>
      <c r="AL7" t="s">
        <v>113</v>
      </c>
      <c r="AQ7" s="12" t="s">
        <v>109</v>
      </c>
    </row>
    <row r="8" spans="1:54" x14ac:dyDescent="0.2">
      <c r="A8" s="10" t="s">
        <v>107</v>
      </c>
      <c r="B8" s="10" t="s">
        <v>108</v>
      </c>
      <c r="C8" t="s">
        <v>38</v>
      </c>
      <c r="N8" t="s">
        <v>39</v>
      </c>
      <c r="O8" t="s">
        <v>40</v>
      </c>
      <c r="P8" t="s">
        <v>41</v>
      </c>
      <c r="U8" t="s">
        <v>42</v>
      </c>
      <c r="V8" t="s">
        <v>43</v>
      </c>
      <c r="W8" t="s">
        <v>44</v>
      </c>
      <c r="AL8" s="7" t="s">
        <v>110</v>
      </c>
      <c r="AM8" s="7" t="s">
        <v>111</v>
      </c>
      <c r="AN8" s="7" t="s">
        <v>112</v>
      </c>
      <c r="AO8" s="7" t="s">
        <v>114</v>
      </c>
      <c r="AQ8" s="7" t="s">
        <v>115</v>
      </c>
      <c r="AR8" s="7" t="s">
        <v>116</v>
      </c>
      <c r="AS8" s="7" t="s">
        <v>117</v>
      </c>
      <c r="AT8" s="7" t="s">
        <v>118</v>
      </c>
      <c r="AV8" s="7" t="s">
        <v>110</v>
      </c>
      <c r="AW8" s="7" t="s">
        <v>111</v>
      </c>
      <c r="AX8" s="7" t="s">
        <v>112</v>
      </c>
      <c r="AY8" s="7" t="s">
        <v>114</v>
      </c>
      <c r="BB8" s="7" t="s">
        <v>121</v>
      </c>
    </row>
    <row r="9" spans="1:54" x14ac:dyDescent="0.2">
      <c r="A9" s="7">
        <v>0</v>
      </c>
      <c r="B9" s="7">
        <v>94</v>
      </c>
      <c r="C9" t="s">
        <v>45</v>
      </c>
      <c r="D9" s="1">
        <v>426889.1</v>
      </c>
      <c r="E9" s="1">
        <v>245683.7</v>
      </c>
      <c r="F9" s="1">
        <v>241525.9</v>
      </c>
      <c r="G9" s="1">
        <v>204412.5</v>
      </c>
      <c r="H9" s="1">
        <v>26920.2</v>
      </c>
      <c r="I9" s="1">
        <v>60788.2</v>
      </c>
      <c r="J9">
        <v>-512.4</v>
      </c>
      <c r="K9" s="1">
        <v>72309.600000000006</v>
      </c>
      <c r="L9" s="1">
        <v>43137.2</v>
      </c>
      <c r="M9">
        <v>721.2</v>
      </c>
      <c r="N9" s="1">
        <v>-10606.3</v>
      </c>
      <c r="O9" s="1">
        <v>34762.1</v>
      </c>
      <c r="P9" s="1">
        <v>45368.4</v>
      </c>
      <c r="Q9" s="1">
        <v>-11552.5</v>
      </c>
      <c r="S9" s="1">
        <v>19152.400000000001</v>
      </c>
      <c r="T9" s="1">
        <v>446041.4</v>
      </c>
      <c r="U9" s="1">
        <v>3802.2</v>
      </c>
      <c r="V9" s="1">
        <v>14738.2</v>
      </c>
      <c r="W9" s="1">
        <v>10936</v>
      </c>
      <c r="X9" s="1">
        <v>449843.6</v>
      </c>
      <c r="Z9" s="1">
        <v>446414.9</v>
      </c>
      <c r="AA9" s="1">
        <v>331638.40000000002</v>
      </c>
      <c r="AB9" s="1">
        <v>114933.2</v>
      </c>
      <c r="AD9" s="1">
        <v>127861.1</v>
      </c>
      <c r="AF9" s="1">
        <v>426529.9</v>
      </c>
      <c r="AL9" s="1">
        <f>D9</f>
        <v>426889.1</v>
      </c>
      <c r="AM9" s="1">
        <f>E9</f>
        <v>245683.7</v>
      </c>
      <c r="AN9" s="1">
        <f>I9</f>
        <v>60788.2</v>
      </c>
      <c r="AO9" s="1">
        <f>AL9-AM9-AN9</f>
        <v>120417.19999999997</v>
      </c>
    </row>
    <row r="10" spans="1:54" x14ac:dyDescent="0.2">
      <c r="A10" s="7">
        <v>0</v>
      </c>
      <c r="B10" s="7">
        <v>95</v>
      </c>
      <c r="C10" t="s">
        <v>46</v>
      </c>
      <c r="D10" s="1">
        <v>440974.2</v>
      </c>
      <c r="E10" s="1">
        <v>251970.1</v>
      </c>
      <c r="F10" s="1">
        <v>247606.3</v>
      </c>
      <c r="G10" s="1">
        <v>209677.3</v>
      </c>
      <c r="H10" s="1">
        <v>25393.1</v>
      </c>
      <c r="I10" s="1">
        <v>66179.5</v>
      </c>
      <c r="J10" s="1">
        <v>1442.9</v>
      </c>
      <c r="K10" s="1">
        <v>74780.5</v>
      </c>
      <c r="L10" s="1">
        <v>46217.599999999999</v>
      </c>
      <c r="M10">
        <v>377</v>
      </c>
      <c r="N10" s="1">
        <v>-15675</v>
      </c>
      <c r="O10" s="1">
        <v>36215.300000000003</v>
      </c>
      <c r="P10" s="1">
        <v>51890.3</v>
      </c>
      <c r="Q10" s="1">
        <v>-9711.5</v>
      </c>
      <c r="S10" s="1">
        <v>21168.5</v>
      </c>
      <c r="T10" s="1">
        <v>462142.7</v>
      </c>
      <c r="U10" s="1">
        <v>4445</v>
      </c>
      <c r="V10" s="1">
        <v>15600.6</v>
      </c>
      <c r="W10" s="1">
        <v>11155.6</v>
      </c>
      <c r="X10" s="1">
        <v>466587.7</v>
      </c>
      <c r="Z10" s="1">
        <v>464424.3</v>
      </c>
      <c r="AA10" s="1">
        <v>344416</v>
      </c>
      <c r="AB10" s="1">
        <v>120190.5</v>
      </c>
      <c r="AD10" s="1">
        <v>135151.5</v>
      </c>
      <c r="AF10" s="1">
        <v>438911</v>
      </c>
      <c r="AJ10" s="5">
        <f>ROUND((D10-D9)/D9*100, 3)</f>
        <v>3.2989999999999999</v>
      </c>
      <c r="AL10" s="1">
        <f t="shared" ref="AL10:AL34" si="0">D10</f>
        <v>440974.2</v>
      </c>
      <c r="AM10" s="1">
        <f t="shared" ref="AM10:AM34" si="1">E10</f>
        <v>251970.1</v>
      </c>
      <c r="AN10" s="1">
        <f t="shared" ref="AN10:AN34" si="2">I10</f>
        <v>66179.5</v>
      </c>
      <c r="AO10" s="1">
        <f t="shared" ref="AO10:AO34" si="3">AL10-AM10-AN10</f>
        <v>122824.6</v>
      </c>
      <c r="AQ10" s="1">
        <f>AL10-AL9</f>
        <v>14085.100000000035</v>
      </c>
      <c r="AR10" s="1">
        <f>AM10-AM9</f>
        <v>6286.3999999999942</v>
      </c>
      <c r="AS10" s="1">
        <f t="shared" ref="AS10:AT10" si="4">AN10-AN9</f>
        <v>5391.3000000000029</v>
      </c>
      <c r="AT10" s="1">
        <f t="shared" si="4"/>
        <v>2407.4000000000378</v>
      </c>
      <c r="AV10" s="13">
        <f>AQ10/$AL9*100</f>
        <v>3.2994752032787988</v>
      </c>
      <c r="AW10" s="13">
        <f t="shared" ref="AW10:AY10" si="5">AR10/$AL9*100</f>
        <v>1.472607288403474</v>
      </c>
      <c r="AX10" s="13">
        <f t="shared" si="5"/>
        <v>1.26292753785468</v>
      </c>
      <c r="AY10" s="13">
        <f t="shared" si="5"/>
        <v>0.56394037702064492</v>
      </c>
      <c r="BB10" s="1">
        <f>AV10-SUM(AW10:AY10)</f>
        <v>0</v>
      </c>
    </row>
    <row r="11" spans="1:54" x14ac:dyDescent="0.2">
      <c r="A11" s="7">
        <v>0</v>
      </c>
      <c r="B11" s="7">
        <v>96</v>
      </c>
      <c r="C11" t="s">
        <v>47</v>
      </c>
      <c r="D11" s="1">
        <v>453653.1</v>
      </c>
      <c r="E11" s="1">
        <v>258151.7</v>
      </c>
      <c r="F11" s="1">
        <v>253738.1</v>
      </c>
      <c r="G11" s="1">
        <v>214933.8</v>
      </c>
      <c r="H11" s="1">
        <v>28601.200000000001</v>
      </c>
      <c r="I11" s="1">
        <v>69847.7</v>
      </c>
      <c r="J11" s="1">
        <v>1480.5</v>
      </c>
      <c r="K11" s="1">
        <v>76362.399999999994</v>
      </c>
      <c r="L11" s="1">
        <v>45479</v>
      </c>
      <c r="M11">
        <v>250.4</v>
      </c>
      <c r="N11" s="1">
        <v>-17757.2</v>
      </c>
      <c r="O11" s="1">
        <v>38556.400000000001</v>
      </c>
      <c r="P11" s="1">
        <v>56313.599999999999</v>
      </c>
      <c r="Q11" s="1">
        <v>-8762.5</v>
      </c>
      <c r="S11" s="1">
        <v>19530.5</v>
      </c>
      <c r="T11" s="1">
        <v>473183.6</v>
      </c>
      <c r="U11" s="1">
        <v>5944.4</v>
      </c>
      <c r="V11" s="1">
        <v>11704.3</v>
      </c>
      <c r="W11" s="1">
        <v>5759.8</v>
      </c>
      <c r="X11" s="1">
        <v>479128.1</v>
      </c>
      <c r="Z11" s="1">
        <v>478354.8</v>
      </c>
      <c r="AA11" s="1">
        <v>357439.8</v>
      </c>
      <c r="AB11" s="1">
        <v>120958</v>
      </c>
      <c r="AD11" s="1">
        <v>141215.79999999999</v>
      </c>
      <c r="AF11" s="1">
        <v>451613.3</v>
      </c>
      <c r="AJ11" s="5">
        <f t="shared" ref="AJ11:AJ33" si="6">ROUND((D11-D10)/D10*100, 3)</f>
        <v>2.875</v>
      </c>
      <c r="AL11" s="1">
        <f t="shared" si="0"/>
        <v>453653.1</v>
      </c>
      <c r="AM11" s="1">
        <f t="shared" si="1"/>
        <v>258151.7</v>
      </c>
      <c r="AN11" s="1">
        <f t="shared" si="2"/>
        <v>69847.7</v>
      </c>
      <c r="AO11" s="1">
        <f t="shared" si="3"/>
        <v>125653.69999999997</v>
      </c>
      <c r="AQ11" s="1">
        <f t="shared" ref="AQ11:AQ34" si="7">AL11-AL10</f>
        <v>12678.899999999965</v>
      </c>
      <c r="AR11" s="1">
        <f t="shared" ref="AR11:AR34" si="8">AM11-AM10</f>
        <v>6181.6000000000058</v>
      </c>
      <c r="AS11" s="1">
        <f t="shared" ref="AS11:AS34" si="9">AN11-AN10</f>
        <v>3668.1999999999971</v>
      </c>
      <c r="AT11" s="1">
        <f t="shared" ref="AT11:AT34" si="10">AO11-AO10</f>
        <v>2829.0999999999622</v>
      </c>
      <c r="AV11" s="13">
        <f>AQ11/$AL10*100</f>
        <v>2.8752022227150622</v>
      </c>
      <c r="AW11" s="13">
        <f t="shared" ref="AW11:AW34" si="11">AR11/$AL10*100</f>
        <v>1.4018053663910508</v>
      </c>
      <c r="AX11" s="13">
        <f t="shared" ref="AX11:AX34" si="12">AS11/$AL10*100</f>
        <v>0.83184004869219041</v>
      </c>
      <c r="AY11" s="13">
        <f t="shared" ref="AY11:AY34" si="13">AT11/$AL10*100</f>
        <v>0.6415568076318211</v>
      </c>
    </row>
    <row r="12" spans="1:54" x14ac:dyDescent="0.2">
      <c r="A12" s="7">
        <v>0</v>
      </c>
      <c r="B12" s="7">
        <v>97</v>
      </c>
      <c r="C12" t="s">
        <v>48</v>
      </c>
      <c r="D12" s="1">
        <v>453794.6</v>
      </c>
      <c r="E12" s="1">
        <v>255781.6</v>
      </c>
      <c r="F12" s="1">
        <v>251423.5</v>
      </c>
      <c r="G12" s="1">
        <v>211941.4</v>
      </c>
      <c r="H12" s="1">
        <v>23423</v>
      </c>
      <c r="I12" s="1">
        <v>71870.7</v>
      </c>
      <c r="J12" s="1">
        <v>3388.2</v>
      </c>
      <c r="K12" s="1">
        <v>77174.7</v>
      </c>
      <c r="L12" s="1">
        <v>42477</v>
      </c>
      <c r="M12">
        <v>272.2</v>
      </c>
      <c r="N12" s="1">
        <v>-13120.9</v>
      </c>
      <c r="O12" s="1">
        <v>41992.1</v>
      </c>
      <c r="P12" s="1">
        <v>55113</v>
      </c>
      <c r="Q12" s="1">
        <v>-7471.9</v>
      </c>
      <c r="S12" s="1">
        <v>19608.599999999999</v>
      </c>
      <c r="T12" s="1">
        <v>473403.2</v>
      </c>
      <c r="U12" s="1">
        <v>6191.5</v>
      </c>
      <c r="V12" s="1">
        <v>12216.9</v>
      </c>
      <c r="W12" s="1">
        <v>6025.4</v>
      </c>
      <c r="X12" s="1">
        <v>479594.8</v>
      </c>
      <c r="Z12" s="1">
        <v>473408.6</v>
      </c>
      <c r="AA12" s="1">
        <v>354536.2</v>
      </c>
      <c r="AB12" s="1">
        <v>118894.1</v>
      </c>
      <c r="AD12" s="1">
        <v>136077</v>
      </c>
      <c r="AF12" s="1">
        <v>449942.6</v>
      </c>
      <c r="AJ12" s="5">
        <f t="shared" si="6"/>
        <v>3.1E-2</v>
      </c>
      <c r="AL12" s="1">
        <f t="shared" si="0"/>
        <v>453794.6</v>
      </c>
      <c r="AM12" s="1">
        <f t="shared" si="1"/>
        <v>255781.6</v>
      </c>
      <c r="AN12" s="1">
        <f t="shared" si="2"/>
        <v>71870.7</v>
      </c>
      <c r="AO12" s="1">
        <f t="shared" si="3"/>
        <v>126142.29999999997</v>
      </c>
      <c r="AQ12" s="1">
        <f t="shared" si="7"/>
        <v>141.5</v>
      </c>
      <c r="AR12" s="1">
        <f t="shared" si="8"/>
        <v>-2370.1000000000058</v>
      </c>
      <c r="AS12" s="1">
        <f t="shared" si="9"/>
        <v>2023</v>
      </c>
      <c r="AT12" s="1">
        <f t="shared" si="10"/>
        <v>488.60000000000582</v>
      </c>
      <c r="AV12" s="13">
        <f t="shared" ref="AV12:AV34" si="14">AQ12/$AL11*100</f>
        <v>3.1191234006777424E-2</v>
      </c>
      <c r="AW12" s="13">
        <f t="shared" si="11"/>
        <v>-0.52244765879479405</v>
      </c>
      <c r="AX12" s="13">
        <f t="shared" si="12"/>
        <v>0.44593545155979319</v>
      </c>
      <c r="AY12" s="13">
        <f t="shared" si="13"/>
        <v>0.10770344124177833</v>
      </c>
    </row>
    <row r="13" spans="1:54" x14ac:dyDescent="0.2">
      <c r="A13" s="7">
        <v>0</v>
      </c>
      <c r="B13" s="7">
        <v>98</v>
      </c>
      <c r="C13" t="s">
        <v>49</v>
      </c>
      <c r="D13" s="1">
        <v>449786.4</v>
      </c>
      <c r="E13" s="1">
        <v>256657.7</v>
      </c>
      <c r="F13" s="1">
        <v>251557</v>
      </c>
      <c r="G13" s="1">
        <v>211407.2</v>
      </c>
      <c r="H13" s="1">
        <v>21081.4</v>
      </c>
      <c r="I13" s="1">
        <v>69347.600000000006</v>
      </c>
      <c r="J13">
        <v>-13.3</v>
      </c>
      <c r="K13" s="1">
        <v>78655.399999999994</v>
      </c>
      <c r="L13" s="1">
        <v>43421.599999999999</v>
      </c>
      <c r="M13">
        <v>-211</v>
      </c>
      <c r="N13" s="1">
        <v>-11108.4</v>
      </c>
      <c r="O13" s="1">
        <v>40405.5</v>
      </c>
      <c r="P13" s="1">
        <v>51513.9</v>
      </c>
      <c r="Q13" s="1">
        <v>-8044.6</v>
      </c>
      <c r="S13" s="1">
        <v>20258.900000000001</v>
      </c>
      <c r="T13" s="1">
        <v>470045.3</v>
      </c>
      <c r="U13" s="1">
        <v>5385.2</v>
      </c>
      <c r="V13" s="1">
        <v>10718.6</v>
      </c>
      <c r="W13" s="1">
        <v>5333.3</v>
      </c>
      <c r="X13" s="1">
        <v>475430.5</v>
      </c>
      <c r="Z13" s="1">
        <v>468132.6</v>
      </c>
      <c r="AA13" s="1">
        <v>347324.6</v>
      </c>
      <c r="AB13" s="1">
        <v>120978.1</v>
      </c>
      <c r="AD13" s="1">
        <v>132164.9</v>
      </c>
      <c r="AF13" s="1">
        <v>449285.4</v>
      </c>
      <c r="AJ13" s="5">
        <f t="shared" si="6"/>
        <v>-0.88300000000000001</v>
      </c>
      <c r="AL13" s="1">
        <f t="shared" si="0"/>
        <v>449786.4</v>
      </c>
      <c r="AM13" s="1">
        <f t="shared" si="1"/>
        <v>256657.7</v>
      </c>
      <c r="AN13" s="1">
        <f t="shared" si="2"/>
        <v>69347.600000000006</v>
      </c>
      <c r="AO13" s="1">
        <f t="shared" si="3"/>
        <v>123781.1</v>
      </c>
      <c r="AQ13" s="1">
        <f t="shared" si="7"/>
        <v>-4008.1999999999534</v>
      </c>
      <c r="AR13" s="1">
        <f t="shared" si="8"/>
        <v>876.10000000000582</v>
      </c>
      <c r="AS13" s="1">
        <f t="shared" si="9"/>
        <v>-2523.0999999999913</v>
      </c>
      <c r="AT13" s="1">
        <f t="shared" si="10"/>
        <v>-2361.199999999968</v>
      </c>
      <c r="AV13" s="13">
        <f t="shared" si="14"/>
        <v>-0.88326304455803428</v>
      </c>
      <c r="AW13" s="13">
        <f t="shared" si="11"/>
        <v>0.19306091346173046</v>
      </c>
      <c r="AX13" s="13">
        <f t="shared" si="12"/>
        <v>-0.55600044601676435</v>
      </c>
      <c r="AY13" s="13">
        <f t="shared" si="13"/>
        <v>-0.52032351200300042</v>
      </c>
    </row>
    <row r="14" spans="1:54" x14ac:dyDescent="0.2">
      <c r="A14" s="7">
        <v>0</v>
      </c>
      <c r="B14" s="7">
        <v>99</v>
      </c>
      <c r="C14" t="s">
        <v>50</v>
      </c>
      <c r="D14" s="1">
        <v>452884.6</v>
      </c>
      <c r="E14" s="1">
        <v>260435.7</v>
      </c>
      <c r="F14" s="1">
        <v>254945</v>
      </c>
      <c r="G14" s="1">
        <v>213864.3</v>
      </c>
      <c r="H14" s="1">
        <v>21752.2</v>
      </c>
      <c r="I14" s="1">
        <v>68349.8</v>
      </c>
      <c r="J14" s="1">
        <v>-2985.5</v>
      </c>
      <c r="K14" s="1">
        <v>81524</v>
      </c>
      <c r="L14" s="1">
        <v>43152.5</v>
      </c>
      <c r="M14">
        <v>-83.5</v>
      </c>
      <c r="N14" s="1">
        <v>-12056.2</v>
      </c>
      <c r="O14" s="1">
        <v>42841</v>
      </c>
      <c r="P14" s="1">
        <v>54897.2</v>
      </c>
      <c r="Q14" s="1">
        <v>-7204.4</v>
      </c>
      <c r="S14" s="1">
        <v>20100.3</v>
      </c>
      <c r="T14" s="1">
        <v>472984.9</v>
      </c>
      <c r="U14" s="1">
        <v>6092.4</v>
      </c>
      <c r="V14" s="1">
        <v>10065.6</v>
      </c>
      <c r="W14" s="1">
        <v>3973.3</v>
      </c>
      <c r="X14" s="1">
        <v>479077.3</v>
      </c>
      <c r="Z14" s="1">
        <v>471205.8</v>
      </c>
      <c r="AA14" s="1">
        <v>347772.4</v>
      </c>
      <c r="AB14" s="1">
        <v>123692.6</v>
      </c>
      <c r="AD14" s="1">
        <v>131438.29999999999</v>
      </c>
      <c r="AF14" s="1">
        <v>455018.1</v>
      </c>
      <c r="AJ14" s="5">
        <f t="shared" si="6"/>
        <v>0.68899999999999995</v>
      </c>
      <c r="AL14" s="1">
        <f t="shared" si="0"/>
        <v>452884.6</v>
      </c>
      <c r="AM14" s="1">
        <f t="shared" si="1"/>
        <v>260435.7</v>
      </c>
      <c r="AN14" s="1">
        <f t="shared" si="2"/>
        <v>68349.8</v>
      </c>
      <c r="AO14" s="1">
        <f t="shared" si="3"/>
        <v>124099.09999999996</v>
      </c>
      <c r="AQ14" s="1">
        <f t="shared" si="7"/>
        <v>3098.1999999999534</v>
      </c>
      <c r="AR14" s="1">
        <f t="shared" si="8"/>
        <v>3778</v>
      </c>
      <c r="AS14" s="1">
        <f t="shared" si="9"/>
        <v>-997.80000000000291</v>
      </c>
      <c r="AT14" s="1">
        <f t="shared" si="10"/>
        <v>317.99999999995634</v>
      </c>
      <c r="AV14" s="13">
        <f t="shared" si="14"/>
        <v>0.6888158468108313</v>
      </c>
      <c r="AW14" s="13">
        <f t="shared" si="11"/>
        <v>0.8399542538413789</v>
      </c>
      <c r="AX14" s="13">
        <f t="shared" si="12"/>
        <v>-0.22183863273767343</v>
      </c>
      <c r="AY14" s="13">
        <f t="shared" si="13"/>
        <v>7.0700225707125947E-2</v>
      </c>
    </row>
    <row r="15" spans="1:54" x14ac:dyDescent="0.2">
      <c r="A15" s="7">
        <v>0</v>
      </c>
      <c r="B15" s="11" t="s">
        <v>97</v>
      </c>
      <c r="C15" t="s">
        <v>51</v>
      </c>
      <c r="D15" s="1">
        <v>464182.6</v>
      </c>
      <c r="E15" s="1">
        <v>263971.8</v>
      </c>
      <c r="F15" s="1">
        <v>259135.9</v>
      </c>
      <c r="G15" s="1">
        <v>217046.3</v>
      </c>
      <c r="H15" s="1">
        <v>21652</v>
      </c>
      <c r="I15" s="1">
        <v>72652.2</v>
      </c>
      <c r="J15">
        <v>542.79999999999995</v>
      </c>
      <c r="K15" s="1">
        <v>84487.9</v>
      </c>
      <c r="L15" s="1">
        <v>40017.9</v>
      </c>
      <c r="M15">
        <v>-30.9</v>
      </c>
      <c r="N15" s="1">
        <v>-13482.3</v>
      </c>
      <c r="O15" s="1">
        <v>46914.1</v>
      </c>
      <c r="P15" s="1">
        <v>60396.4</v>
      </c>
      <c r="Q15" s="1">
        <v>-5628.8</v>
      </c>
      <c r="S15" s="1">
        <v>20017.400000000001</v>
      </c>
      <c r="T15" s="1">
        <v>484200</v>
      </c>
      <c r="U15" s="1">
        <v>7406.3</v>
      </c>
      <c r="V15" s="1">
        <v>11514.9</v>
      </c>
      <c r="W15" s="1">
        <v>4108.5</v>
      </c>
      <c r="X15" s="1">
        <v>491606.3</v>
      </c>
      <c r="Z15" s="1">
        <v>482589.4</v>
      </c>
      <c r="AA15" s="1">
        <v>358954.7</v>
      </c>
      <c r="AB15" s="1">
        <v>123736.3</v>
      </c>
      <c r="AD15" s="1">
        <v>133056.20000000001</v>
      </c>
      <c r="AF15" s="1">
        <v>463204.8</v>
      </c>
      <c r="AJ15" s="5">
        <f t="shared" si="6"/>
        <v>2.4950000000000001</v>
      </c>
      <c r="AL15" s="1">
        <f t="shared" si="0"/>
        <v>464182.6</v>
      </c>
      <c r="AM15" s="1">
        <f t="shared" si="1"/>
        <v>263971.8</v>
      </c>
      <c r="AN15" s="1">
        <f t="shared" si="2"/>
        <v>72652.2</v>
      </c>
      <c r="AO15" s="1">
        <f t="shared" si="3"/>
        <v>127558.59999999999</v>
      </c>
      <c r="AQ15" s="1">
        <f t="shared" si="7"/>
        <v>11298</v>
      </c>
      <c r="AR15" s="1">
        <f t="shared" si="8"/>
        <v>3536.0999999999767</v>
      </c>
      <c r="AS15" s="1">
        <f t="shared" si="9"/>
        <v>4302.3999999999942</v>
      </c>
      <c r="AT15" s="1">
        <f t="shared" si="10"/>
        <v>3459.5000000000291</v>
      </c>
      <c r="AV15" s="13">
        <f t="shared" si="14"/>
        <v>2.4946752439804754</v>
      </c>
      <c r="AW15" s="13">
        <f t="shared" si="11"/>
        <v>0.78079493098241293</v>
      </c>
      <c r="AX15" s="13">
        <f t="shared" si="12"/>
        <v>0.94999918301483299</v>
      </c>
      <c r="AY15" s="13">
        <f t="shared" si="13"/>
        <v>0.76388112998322955</v>
      </c>
    </row>
    <row r="16" spans="1:54" x14ac:dyDescent="0.2">
      <c r="A16" s="7">
        <v>0</v>
      </c>
      <c r="B16" s="11" t="s">
        <v>98</v>
      </c>
      <c r="C16" t="s">
        <v>52</v>
      </c>
      <c r="D16" s="1">
        <v>461747.20000000001</v>
      </c>
      <c r="E16" s="1">
        <v>268881.09999999998</v>
      </c>
      <c r="F16" s="1">
        <v>263697.5</v>
      </c>
      <c r="G16" s="1">
        <v>220630.7</v>
      </c>
      <c r="H16" s="1">
        <v>20222.400000000001</v>
      </c>
      <c r="I16" s="1">
        <v>69614.3</v>
      </c>
      <c r="J16" s="1">
        <v>-1012.7</v>
      </c>
      <c r="K16" s="1">
        <v>87638.6</v>
      </c>
      <c r="L16" s="1">
        <v>37872.800000000003</v>
      </c>
      <c r="M16">
        <v>-209.8</v>
      </c>
      <c r="N16" s="1">
        <v>-15123.5</v>
      </c>
      <c r="O16" s="1">
        <v>43300.2</v>
      </c>
      <c r="P16" s="1">
        <v>58423.7</v>
      </c>
      <c r="Q16" s="1">
        <v>-6135.9</v>
      </c>
      <c r="S16" s="1">
        <v>19203.599999999999</v>
      </c>
      <c r="T16" s="1">
        <v>480950.8</v>
      </c>
      <c r="U16" s="1">
        <v>7433.8</v>
      </c>
      <c r="V16" s="1">
        <v>11274.8</v>
      </c>
      <c r="W16" s="1">
        <v>3841</v>
      </c>
      <c r="X16" s="1">
        <v>488384.6</v>
      </c>
      <c r="Z16" s="1">
        <v>482520.6</v>
      </c>
      <c r="AA16" s="1">
        <v>357931</v>
      </c>
      <c r="AB16" s="1">
        <v>124726.39999999999</v>
      </c>
      <c r="AD16" s="1">
        <v>126590.7</v>
      </c>
      <c r="AF16" s="1">
        <v>462209.4</v>
      </c>
      <c r="AJ16" s="5">
        <f t="shared" si="6"/>
        <v>-0.52500000000000002</v>
      </c>
      <c r="AL16" s="1">
        <f t="shared" si="0"/>
        <v>461747.20000000001</v>
      </c>
      <c r="AM16" s="1">
        <f t="shared" si="1"/>
        <v>268881.09999999998</v>
      </c>
      <c r="AN16" s="1">
        <f t="shared" si="2"/>
        <v>69614.3</v>
      </c>
      <c r="AO16" s="1">
        <f t="shared" si="3"/>
        <v>123251.80000000003</v>
      </c>
      <c r="AQ16" s="1">
        <f t="shared" si="7"/>
        <v>-2435.3999999999651</v>
      </c>
      <c r="AR16" s="1">
        <f t="shared" si="8"/>
        <v>4909.2999999999884</v>
      </c>
      <c r="AS16" s="1">
        <f t="shared" si="9"/>
        <v>-3037.8999999999942</v>
      </c>
      <c r="AT16" s="1">
        <f t="shared" si="10"/>
        <v>-4306.7999999999593</v>
      </c>
      <c r="AV16" s="13">
        <f t="shared" si="14"/>
        <v>-0.52466421619422299</v>
      </c>
      <c r="AW16" s="13">
        <f t="shared" si="11"/>
        <v>1.0576225821476266</v>
      </c>
      <c r="AX16" s="13">
        <f t="shared" si="12"/>
        <v>-0.6544622741136773</v>
      </c>
      <c r="AY16" s="13">
        <f t="shared" si="13"/>
        <v>-0.92782452422817219</v>
      </c>
    </row>
    <row r="17" spans="1:51" x14ac:dyDescent="0.2">
      <c r="A17" s="7">
        <v>0</v>
      </c>
      <c r="B17" s="11" t="s">
        <v>99</v>
      </c>
      <c r="C17" t="s">
        <v>53</v>
      </c>
      <c r="D17" s="1">
        <v>465846.1</v>
      </c>
      <c r="E17" s="1">
        <v>271953.3</v>
      </c>
      <c r="F17" s="1">
        <v>266957</v>
      </c>
      <c r="G17" s="1">
        <v>222985.2</v>
      </c>
      <c r="H17" s="1">
        <v>19849.5</v>
      </c>
      <c r="I17" s="1">
        <v>67355.3</v>
      </c>
      <c r="J17" s="1">
        <v>-1046.7</v>
      </c>
      <c r="K17" s="1">
        <v>89425.5</v>
      </c>
      <c r="L17" s="1">
        <v>36055</v>
      </c>
      <c r="M17">
        <v>-123.2</v>
      </c>
      <c r="N17" s="1">
        <v>-12656.2</v>
      </c>
      <c r="O17" s="1">
        <v>48532.800000000003</v>
      </c>
      <c r="P17" s="1">
        <v>61189</v>
      </c>
      <c r="Q17" s="1">
        <v>-4966.6000000000004</v>
      </c>
      <c r="S17" s="1">
        <v>19636.3</v>
      </c>
      <c r="T17" s="1">
        <v>485482.4</v>
      </c>
      <c r="U17" s="1">
        <v>6871.2</v>
      </c>
      <c r="V17" s="1">
        <v>10423.200000000001</v>
      </c>
      <c r="W17" s="1">
        <v>3552</v>
      </c>
      <c r="X17" s="1">
        <v>492353.6</v>
      </c>
      <c r="Z17" s="1">
        <v>483024.8</v>
      </c>
      <c r="AA17" s="1">
        <v>358282.6</v>
      </c>
      <c r="AB17" s="1">
        <v>124879.2</v>
      </c>
      <c r="AD17" s="1">
        <v>122197.5</v>
      </c>
      <c r="AF17" s="1">
        <v>466304.7</v>
      </c>
      <c r="AJ17" s="5">
        <f t="shared" si="6"/>
        <v>0.88800000000000001</v>
      </c>
      <c r="AL17" s="1">
        <f t="shared" si="0"/>
        <v>465846.1</v>
      </c>
      <c r="AM17" s="1">
        <f t="shared" si="1"/>
        <v>271953.3</v>
      </c>
      <c r="AN17" s="1">
        <f t="shared" si="2"/>
        <v>67355.3</v>
      </c>
      <c r="AO17" s="1">
        <f t="shared" si="3"/>
        <v>126537.49999999999</v>
      </c>
      <c r="AQ17" s="1">
        <f t="shared" si="7"/>
        <v>4098.8999999999651</v>
      </c>
      <c r="AR17" s="1">
        <f t="shared" si="8"/>
        <v>3072.2000000000116</v>
      </c>
      <c r="AS17" s="1">
        <f t="shared" si="9"/>
        <v>-2259</v>
      </c>
      <c r="AT17" s="1">
        <f t="shared" si="10"/>
        <v>3285.6999999999534</v>
      </c>
      <c r="AV17" s="13">
        <f t="shared" si="14"/>
        <v>0.88769352580805372</v>
      </c>
      <c r="AW17" s="13">
        <f t="shared" si="11"/>
        <v>0.6653424211343375</v>
      </c>
      <c r="AX17" s="13">
        <f t="shared" si="12"/>
        <v>-0.48922873814935969</v>
      </c>
      <c r="AY17" s="13">
        <f t="shared" si="13"/>
        <v>0.71157984282307574</v>
      </c>
    </row>
    <row r="18" spans="1:51" x14ac:dyDescent="0.2">
      <c r="A18" s="7">
        <v>0</v>
      </c>
      <c r="B18" s="11" t="s">
        <v>100</v>
      </c>
      <c r="C18" t="s">
        <v>54</v>
      </c>
      <c r="D18" s="1">
        <v>474930.5</v>
      </c>
      <c r="E18" s="1">
        <v>273850.09999999998</v>
      </c>
      <c r="F18" s="1">
        <v>268450.3</v>
      </c>
      <c r="G18" s="1">
        <v>223614.5</v>
      </c>
      <c r="H18" s="1">
        <v>19789</v>
      </c>
      <c r="I18" s="1">
        <v>69704.600000000006</v>
      </c>
      <c r="J18">
        <v>893.8</v>
      </c>
      <c r="K18" s="1">
        <v>91214.2</v>
      </c>
      <c r="L18" s="1">
        <v>33387.199999999997</v>
      </c>
      <c r="M18">
        <v>-292.7</v>
      </c>
      <c r="N18" s="1">
        <v>-9282.2999999999993</v>
      </c>
      <c r="O18" s="1">
        <v>53334</v>
      </c>
      <c r="P18" s="1">
        <v>62616.3</v>
      </c>
      <c r="Q18" s="1">
        <v>-4333.2</v>
      </c>
      <c r="S18" s="1">
        <v>19514.5</v>
      </c>
      <c r="T18" s="1">
        <v>494445</v>
      </c>
      <c r="U18" s="1">
        <v>8250.6</v>
      </c>
      <c r="V18" s="1">
        <v>11380.7</v>
      </c>
      <c r="W18" s="1">
        <v>3130.1</v>
      </c>
      <c r="X18" s="1">
        <v>502695.6</v>
      </c>
      <c r="Z18" s="1">
        <v>488252.7</v>
      </c>
      <c r="AA18" s="1">
        <v>364263.1</v>
      </c>
      <c r="AB18" s="1">
        <v>124077.7</v>
      </c>
      <c r="AD18" s="1">
        <v>122112.3</v>
      </c>
      <c r="AF18" s="1">
        <v>473844.9</v>
      </c>
      <c r="AJ18" s="5">
        <f t="shared" si="6"/>
        <v>1.95</v>
      </c>
      <c r="AL18" s="1">
        <f t="shared" si="0"/>
        <v>474930.5</v>
      </c>
      <c r="AM18" s="1">
        <f t="shared" si="1"/>
        <v>273850.09999999998</v>
      </c>
      <c r="AN18" s="1">
        <f t="shared" si="2"/>
        <v>69704.600000000006</v>
      </c>
      <c r="AO18" s="1">
        <f t="shared" si="3"/>
        <v>131375.80000000002</v>
      </c>
      <c r="AQ18" s="1">
        <f t="shared" si="7"/>
        <v>9084.4000000000233</v>
      </c>
      <c r="AR18" s="1">
        <f t="shared" si="8"/>
        <v>1896.7999999999884</v>
      </c>
      <c r="AS18" s="1">
        <f t="shared" si="9"/>
        <v>2349.3000000000029</v>
      </c>
      <c r="AT18" s="1">
        <f t="shared" si="10"/>
        <v>4838.300000000032</v>
      </c>
      <c r="AV18" s="13">
        <f t="shared" si="14"/>
        <v>1.9500860906638531</v>
      </c>
      <c r="AW18" s="13">
        <f t="shared" si="11"/>
        <v>0.40717309858341383</v>
      </c>
      <c r="AX18" s="13">
        <f t="shared" si="12"/>
        <v>0.50430818246627007</v>
      </c>
      <c r="AY18" s="13">
        <f t="shared" si="13"/>
        <v>1.0386048096141691</v>
      </c>
    </row>
    <row r="19" spans="1:51" x14ac:dyDescent="0.2">
      <c r="A19" s="7">
        <v>0</v>
      </c>
      <c r="B19" s="11" t="s">
        <v>101</v>
      </c>
      <c r="C19" t="s">
        <v>55</v>
      </c>
      <c r="D19" s="1">
        <v>482962</v>
      </c>
      <c r="E19" s="1">
        <v>277097</v>
      </c>
      <c r="F19" s="1">
        <v>271715.7</v>
      </c>
      <c r="G19" s="1">
        <v>226185.9</v>
      </c>
      <c r="H19" s="1">
        <v>20099.7</v>
      </c>
      <c r="I19" s="1">
        <v>72742.2</v>
      </c>
      <c r="J19" s="1">
        <v>1647.4</v>
      </c>
      <c r="K19" s="1">
        <v>92034</v>
      </c>
      <c r="L19" s="1">
        <v>30660.9</v>
      </c>
      <c r="M19">
        <v>8.5</v>
      </c>
      <c r="N19" s="1">
        <v>-8513.5</v>
      </c>
      <c r="O19" s="1">
        <v>59578.1</v>
      </c>
      <c r="P19" s="1">
        <v>68091.600000000006</v>
      </c>
      <c r="Q19" s="1">
        <v>-2814.1</v>
      </c>
      <c r="S19" s="1">
        <v>18422.099999999999</v>
      </c>
      <c r="T19" s="1">
        <v>501384.1</v>
      </c>
      <c r="U19" s="1">
        <v>9811</v>
      </c>
      <c r="V19" s="1">
        <v>13488.4</v>
      </c>
      <c r="W19" s="1">
        <v>3677.4</v>
      </c>
      <c r="X19" s="1">
        <v>511195.1</v>
      </c>
      <c r="Z19" s="1">
        <v>494075.1</v>
      </c>
      <c r="AA19" s="1">
        <v>371546.2</v>
      </c>
      <c r="AB19" s="1">
        <v>122522.9</v>
      </c>
      <c r="AD19" s="1">
        <v>122988.3</v>
      </c>
      <c r="AF19" s="1">
        <v>481052.2</v>
      </c>
      <c r="AJ19" s="5">
        <f t="shared" si="6"/>
        <v>1.6910000000000001</v>
      </c>
      <c r="AL19" s="1">
        <f t="shared" si="0"/>
        <v>482962</v>
      </c>
      <c r="AM19" s="1">
        <f t="shared" si="1"/>
        <v>277097</v>
      </c>
      <c r="AN19" s="1">
        <f t="shared" si="2"/>
        <v>72742.2</v>
      </c>
      <c r="AO19" s="1">
        <f t="shared" si="3"/>
        <v>133122.79999999999</v>
      </c>
      <c r="AQ19" s="1">
        <f t="shared" si="7"/>
        <v>8031.5</v>
      </c>
      <c r="AR19" s="1">
        <f t="shared" si="8"/>
        <v>3246.9000000000233</v>
      </c>
      <c r="AS19" s="1">
        <f t="shared" si="9"/>
        <v>3037.5999999999913</v>
      </c>
      <c r="AT19" s="1">
        <f t="shared" si="10"/>
        <v>1746.9999999999709</v>
      </c>
      <c r="AV19" s="13">
        <f t="shared" si="14"/>
        <v>1.6910895383640343</v>
      </c>
      <c r="AW19" s="13">
        <f t="shared" si="11"/>
        <v>0.68365792468582731</v>
      </c>
      <c r="AX19" s="13">
        <f t="shared" si="12"/>
        <v>0.63958831871189392</v>
      </c>
      <c r="AY19" s="13">
        <f t="shared" si="13"/>
        <v>0.36784329496631002</v>
      </c>
    </row>
    <row r="20" spans="1:51" x14ac:dyDescent="0.2">
      <c r="A20" s="7">
        <v>0</v>
      </c>
      <c r="B20" s="11" t="s">
        <v>102</v>
      </c>
      <c r="C20" t="s">
        <v>56</v>
      </c>
      <c r="D20" s="1">
        <v>492526.1</v>
      </c>
      <c r="E20" s="1">
        <v>281427</v>
      </c>
      <c r="F20" s="1">
        <v>275867.7</v>
      </c>
      <c r="G20" s="1">
        <v>229760.4</v>
      </c>
      <c r="H20" s="1">
        <v>20016.099999999999</v>
      </c>
      <c r="I20" s="1">
        <v>78339.100000000006</v>
      </c>
      <c r="J20">
        <v>653.79999999999995</v>
      </c>
      <c r="K20" s="1">
        <v>92401.3</v>
      </c>
      <c r="L20" s="1">
        <v>28261.7</v>
      </c>
      <c r="M20">
        <v>19.3</v>
      </c>
      <c r="N20" s="1">
        <v>-7055.4</v>
      </c>
      <c r="O20" s="1">
        <v>65228.800000000003</v>
      </c>
      <c r="P20" s="1">
        <v>72284.2</v>
      </c>
      <c r="Q20" s="1">
        <v>-1536.9</v>
      </c>
      <c r="S20" s="1">
        <v>14214</v>
      </c>
      <c r="T20" s="1">
        <v>506740.1</v>
      </c>
      <c r="U20" s="1">
        <v>12055</v>
      </c>
      <c r="V20" s="1">
        <v>16979.400000000001</v>
      </c>
      <c r="W20" s="1">
        <v>4924.3999999999996</v>
      </c>
      <c r="X20" s="1">
        <v>518795.1</v>
      </c>
      <c r="Z20" s="1">
        <v>501285.1</v>
      </c>
      <c r="AA20" s="1">
        <v>380575</v>
      </c>
      <c r="AB20" s="1">
        <v>120604.8</v>
      </c>
      <c r="AD20" s="1">
        <v>126402.3</v>
      </c>
      <c r="AF20" s="1">
        <v>491486.6</v>
      </c>
      <c r="AJ20" s="5">
        <f t="shared" si="6"/>
        <v>1.98</v>
      </c>
      <c r="AL20" s="1">
        <f t="shared" si="0"/>
        <v>492526.1</v>
      </c>
      <c r="AM20" s="1">
        <f t="shared" si="1"/>
        <v>281427</v>
      </c>
      <c r="AN20" s="1">
        <f t="shared" si="2"/>
        <v>78339.100000000006</v>
      </c>
      <c r="AO20" s="1">
        <f t="shared" si="3"/>
        <v>132759.99999999997</v>
      </c>
      <c r="AQ20" s="1">
        <f t="shared" si="7"/>
        <v>9564.0999999999767</v>
      </c>
      <c r="AR20" s="1">
        <f t="shared" si="8"/>
        <v>4330</v>
      </c>
      <c r="AS20" s="1">
        <f t="shared" si="9"/>
        <v>5596.9000000000087</v>
      </c>
      <c r="AT20" s="1">
        <f t="shared" si="10"/>
        <v>-362.80000000001746</v>
      </c>
      <c r="AV20" s="13">
        <f t="shared" si="14"/>
        <v>1.9803007275934703</v>
      </c>
      <c r="AW20" s="13">
        <f t="shared" si="11"/>
        <v>0.89655086735602396</v>
      </c>
      <c r="AX20" s="13">
        <f t="shared" si="12"/>
        <v>1.1588696419179996</v>
      </c>
      <c r="AY20" s="13">
        <f t="shared" si="13"/>
        <v>-7.5119781680549905E-2</v>
      </c>
    </row>
    <row r="21" spans="1:51" x14ac:dyDescent="0.2">
      <c r="A21" s="7">
        <v>0</v>
      </c>
      <c r="B21" s="11" t="s">
        <v>103</v>
      </c>
      <c r="C21" t="s">
        <v>57</v>
      </c>
      <c r="D21" s="1">
        <v>499433.4</v>
      </c>
      <c r="E21" s="1">
        <v>283493.59999999998</v>
      </c>
      <c r="F21" s="1">
        <v>277848.09999999998</v>
      </c>
      <c r="G21" s="1">
        <v>231147.7</v>
      </c>
      <c r="H21" s="1">
        <v>20082.900000000001</v>
      </c>
      <c r="I21" s="1">
        <v>80306.8</v>
      </c>
      <c r="J21" s="1">
        <v>1035.5</v>
      </c>
      <c r="K21" s="1">
        <v>92732.7</v>
      </c>
      <c r="L21" s="1">
        <v>26452.400000000001</v>
      </c>
      <c r="M21">
        <v>-36.9</v>
      </c>
      <c r="N21" s="1">
        <v>-3976.5</v>
      </c>
      <c r="O21" s="1">
        <v>70896.2</v>
      </c>
      <c r="P21" s="1">
        <v>74872.7</v>
      </c>
      <c r="Q21">
        <v>-657.1</v>
      </c>
      <c r="S21" s="1">
        <v>11356</v>
      </c>
      <c r="T21" s="1">
        <v>510789.4</v>
      </c>
      <c r="U21" s="1">
        <v>14176.4</v>
      </c>
      <c r="V21" s="1">
        <v>20614.2</v>
      </c>
      <c r="W21" s="1">
        <v>6437.8</v>
      </c>
      <c r="X21" s="1">
        <v>524965.80000000005</v>
      </c>
      <c r="Z21" s="1">
        <v>504334.9</v>
      </c>
      <c r="AA21" s="1">
        <v>385058.1</v>
      </c>
      <c r="AB21" s="1">
        <v>119137.1</v>
      </c>
      <c r="AD21" s="1">
        <v>126735.6</v>
      </c>
      <c r="AF21" s="1">
        <v>498100.3</v>
      </c>
      <c r="AJ21" s="5">
        <f t="shared" si="6"/>
        <v>1.4019999999999999</v>
      </c>
      <c r="AL21" s="1">
        <f t="shared" si="0"/>
        <v>499433.4</v>
      </c>
      <c r="AM21" s="1">
        <f t="shared" si="1"/>
        <v>283493.59999999998</v>
      </c>
      <c r="AN21" s="1">
        <f t="shared" si="2"/>
        <v>80306.8</v>
      </c>
      <c r="AO21" s="1">
        <f t="shared" si="3"/>
        <v>135633.00000000006</v>
      </c>
      <c r="AQ21" s="1">
        <f t="shared" si="7"/>
        <v>6907.3000000000466</v>
      </c>
      <c r="AR21" s="1">
        <f t="shared" si="8"/>
        <v>2066.5999999999767</v>
      </c>
      <c r="AS21" s="1">
        <f t="shared" si="9"/>
        <v>1967.6999999999971</v>
      </c>
      <c r="AT21" s="1">
        <f t="shared" si="10"/>
        <v>2873.0000000000873</v>
      </c>
      <c r="AV21" s="13">
        <f t="shared" si="14"/>
        <v>1.4024231406213898</v>
      </c>
      <c r="AW21" s="13">
        <f t="shared" si="11"/>
        <v>0.41959197695309486</v>
      </c>
      <c r="AX21" s="13">
        <f t="shared" si="12"/>
        <v>0.39951182282522635</v>
      </c>
      <c r="AY21" s="13">
        <f t="shared" si="13"/>
        <v>0.58331934084307158</v>
      </c>
    </row>
    <row r="22" spans="1:51" x14ac:dyDescent="0.2">
      <c r="A22" s="7">
        <v>0</v>
      </c>
      <c r="B22" s="11" t="s">
        <v>104</v>
      </c>
      <c r="C22" t="s">
        <v>58</v>
      </c>
      <c r="D22" s="1">
        <v>505429.1</v>
      </c>
      <c r="E22" s="1">
        <v>285850.5</v>
      </c>
      <c r="F22" s="1">
        <v>280311.8</v>
      </c>
      <c r="G22" s="1">
        <v>233041.4</v>
      </c>
      <c r="H22" s="1">
        <v>17253.5</v>
      </c>
      <c r="I22" s="1">
        <v>79825.7</v>
      </c>
      <c r="J22" s="1">
        <v>1830.6</v>
      </c>
      <c r="K22" s="1">
        <v>93939.9</v>
      </c>
      <c r="L22" s="1">
        <v>25332.7</v>
      </c>
      <c r="M22">
        <v>88.7</v>
      </c>
      <c r="N22">
        <v>908.7</v>
      </c>
      <c r="O22" s="1">
        <v>77607.199999999997</v>
      </c>
      <c r="P22" s="1">
        <v>76698.5</v>
      </c>
      <c r="Q22">
        <v>398.7</v>
      </c>
      <c r="S22" s="1">
        <v>7157.7</v>
      </c>
      <c r="T22" s="1">
        <v>512586.8</v>
      </c>
      <c r="U22" s="1">
        <v>15544.2</v>
      </c>
      <c r="V22" s="1">
        <v>22886.400000000001</v>
      </c>
      <c r="W22" s="1">
        <v>7342.2</v>
      </c>
      <c r="X22" s="1">
        <v>528131</v>
      </c>
      <c r="Z22" s="1">
        <v>504503.7</v>
      </c>
      <c r="AA22" s="1">
        <v>385005.8</v>
      </c>
      <c r="AB22" s="1">
        <v>119355.7</v>
      </c>
      <c r="AD22" s="1">
        <v>122432.7</v>
      </c>
      <c r="AF22" s="1">
        <v>503217.3</v>
      </c>
      <c r="AJ22" s="5">
        <f t="shared" si="6"/>
        <v>1.2010000000000001</v>
      </c>
      <c r="AL22" s="1">
        <f t="shared" si="0"/>
        <v>505429.1</v>
      </c>
      <c r="AM22" s="1">
        <f t="shared" si="1"/>
        <v>285850.5</v>
      </c>
      <c r="AN22" s="1">
        <f t="shared" si="2"/>
        <v>79825.7</v>
      </c>
      <c r="AO22" s="1">
        <f t="shared" si="3"/>
        <v>139752.89999999997</v>
      </c>
      <c r="AQ22" s="1">
        <f t="shared" si="7"/>
        <v>5995.6999999999534</v>
      </c>
      <c r="AR22" s="1">
        <f t="shared" si="8"/>
        <v>2356.9000000000233</v>
      </c>
      <c r="AS22" s="1">
        <f t="shared" si="9"/>
        <v>-481.10000000000582</v>
      </c>
      <c r="AT22" s="1">
        <f t="shared" si="10"/>
        <v>4119.8999999999069</v>
      </c>
      <c r="AV22" s="13">
        <f t="shared" si="14"/>
        <v>1.2005004070612726</v>
      </c>
      <c r="AW22" s="13">
        <f t="shared" si="11"/>
        <v>0.47191477382169933</v>
      </c>
      <c r="AX22" s="13">
        <f t="shared" si="12"/>
        <v>-9.6329160204344719E-2</v>
      </c>
      <c r="AY22" s="13">
        <f t="shared" si="13"/>
        <v>0.82491479344391194</v>
      </c>
    </row>
    <row r="23" spans="1:51" x14ac:dyDescent="0.2">
      <c r="A23" s="7">
        <v>0</v>
      </c>
      <c r="B23" s="11" t="s">
        <v>105</v>
      </c>
      <c r="C23" t="s">
        <v>59</v>
      </c>
      <c r="D23" s="1">
        <v>488074.7</v>
      </c>
      <c r="E23" s="1">
        <v>280054.7</v>
      </c>
      <c r="F23" s="1">
        <v>274560.40000000002</v>
      </c>
      <c r="G23" s="1">
        <v>226743.9</v>
      </c>
      <c r="H23" s="1">
        <v>17003.3</v>
      </c>
      <c r="I23" s="1">
        <v>75061.2</v>
      </c>
      <c r="J23" s="1">
        <v>2185.9</v>
      </c>
      <c r="K23" s="1">
        <v>93421.1</v>
      </c>
      <c r="L23" s="1">
        <v>24283</v>
      </c>
      <c r="M23">
        <v>-30.1</v>
      </c>
      <c r="N23" s="1">
        <v>-3681.7</v>
      </c>
      <c r="O23" s="1">
        <v>69656.399999999994</v>
      </c>
      <c r="P23" s="1">
        <v>73338</v>
      </c>
      <c r="Q23">
        <v>-222.8</v>
      </c>
      <c r="S23" s="1">
        <v>3090.2</v>
      </c>
      <c r="T23" s="1">
        <v>491164.9</v>
      </c>
      <c r="U23" s="1">
        <v>11757.5</v>
      </c>
      <c r="V23" s="1">
        <v>17714.400000000001</v>
      </c>
      <c r="W23" s="1">
        <v>5956.9</v>
      </c>
      <c r="X23" s="1">
        <v>502922.4</v>
      </c>
      <c r="Z23" s="1">
        <v>492296.7</v>
      </c>
      <c r="AA23" s="1">
        <v>374495.5</v>
      </c>
      <c r="AB23" s="1">
        <v>117688.5</v>
      </c>
      <c r="AD23" s="1">
        <v>116347.6</v>
      </c>
      <c r="AF23" s="1">
        <v>485676.2</v>
      </c>
      <c r="AJ23" s="5">
        <f t="shared" si="6"/>
        <v>-3.4340000000000002</v>
      </c>
      <c r="AL23" s="1">
        <f t="shared" si="0"/>
        <v>488074.7</v>
      </c>
      <c r="AM23" s="1">
        <f t="shared" si="1"/>
        <v>280054.7</v>
      </c>
      <c r="AN23" s="1">
        <f t="shared" si="2"/>
        <v>75061.2</v>
      </c>
      <c r="AO23" s="1">
        <f t="shared" si="3"/>
        <v>132958.79999999999</v>
      </c>
      <c r="AQ23" s="1">
        <f t="shared" si="7"/>
        <v>-17354.399999999965</v>
      </c>
      <c r="AR23" s="1">
        <f t="shared" si="8"/>
        <v>-5795.7999999999884</v>
      </c>
      <c r="AS23" s="1">
        <f t="shared" si="9"/>
        <v>-4764.5</v>
      </c>
      <c r="AT23" s="1">
        <f t="shared" si="10"/>
        <v>-6794.0999999999767</v>
      </c>
      <c r="AV23" s="13">
        <f t="shared" si="14"/>
        <v>-3.4335973136489306</v>
      </c>
      <c r="AW23" s="13">
        <f t="shared" si="11"/>
        <v>-1.1467088064379334</v>
      </c>
      <c r="AX23" s="13">
        <f t="shared" si="12"/>
        <v>-0.94266436182641644</v>
      </c>
      <c r="AY23" s="13">
        <f t="shared" si="13"/>
        <v>-1.3442241453845805</v>
      </c>
    </row>
    <row r="24" spans="1:51" x14ac:dyDescent="0.2">
      <c r="A24" s="7">
        <v>0</v>
      </c>
      <c r="B24" s="11" t="s">
        <v>106</v>
      </c>
      <c r="C24" t="s">
        <v>60</v>
      </c>
      <c r="D24" s="1">
        <v>477431.6</v>
      </c>
      <c r="E24" s="1">
        <v>282488.5</v>
      </c>
      <c r="F24" s="1">
        <v>276709.59999999998</v>
      </c>
      <c r="G24" s="1">
        <v>228297.8</v>
      </c>
      <c r="H24" s="1">
        <v>13557.2</v>
      </c>
      <c r="I24" s="1">
        <v>66236.5</v>
      </c>
      <c r="J24" s="1">
        <v>-4903</v>
      </c>
      <c r="K24" s="1">
        <v>95994.3</v>
      </c>
      <c r="L24" s="1">
        <v>26557.5</v>
      </c>
      <c r="M24">
        <v>24.6</v>
      </c>
      <c r="N24" s="1">
        <v>-2131.8000000000002</v>
      </c>
      <c r="O24" s="1">
        <v>63394</v>
      </c>
      <c r="P24" s="1">
        <v>65525.8</v>
      </c>
      <c r="Q24">
        <v>-392.2</v>
      </c>
      <c r="S24" s="1">
        <v>7690.3</v>
      </c>
      <c r="T24" s="1">
        <v>485121.9</v>
      </c>
      <c r="U24" s="1">
        <v>12201.5</v>
      </c>
      <c r="V24" s="1">
        <v>16618.599999999999</v>
      </c>
      <c r="W24" s="1">
        <v>4417</v>
      </c>
      <c r="X24" s="1">
        <v>497323.4</v>
      </c>
      <c r="Z24" s="1">
        <v>480181.2</v>
      </c>
      <c r="AA24" s="1">
        <v>357653.3</v>
      </c>
      <c r="AB24" s="1">
        <v>122560.4</v>
      </c>
      <c r="AD24" s="1">
        <v>106324.6</v>
      </c>
      <c r="AF24" s="1">
        <v>481875.5</v>
      </c>
      <c r="AJ24" s="5">
        <f t="shared" si="6"/>
        <v>-2.181</v>
      </c>
      <c r="AL24" s="1">
        <f t="shared" si="0"/>
        <v>477431.6</v>
      </c>
      <c r="AM24" s="1">
        <f t="shared" si="1"/>
        <v>282488.5</v>
      </c>
      <c r="AN24" s="1">
        <f t="shared" si="2"/>
        <v>66236.5</v>
      </c>
      <c r="AO24" s="1">
        <f t="shared" si="3"/>
        <v>128706.59999999998</v>
      </c>
      <c r="AQ24" s="1">
        <f t="shared" si="7"/>
        <v>-10643.100000000035</v>
      </c>
      <c r="AR24" s="1">
        <f t="shared" si="8"/>
        <v>2433.7999999999884</v>
      </c>
      <c r="AS24" s="1">
        <f t="shared" si="9"/>
        <v>-8824.6999999999971</v>
      </c>
      <c r="AT24" s="1">
        <f t="shared" si="10"/>
        <v>-4252.2000000000116</v>
      </c>
      <c r="AV24" s="13">
        <f t="shared" si="14"/>
        <v>-2.1806293176024152</v>
      </c>
      <c r="AW24" s="13">
        <f t="shared" si="11"/>
        <v>0.49865317747467519</v>
      </c>
      <c r="AX24" s="13">
        <f t="shared" si="12"/>
        <v>-1.8080633968529811</v>
      </c>
      <c r="AY24" s="13">
        <f t="shared" si="13"/>
        <v>-0.87121909822410615</v>
      </c>
    </row>
    <row r="25" spans="1:51" x14ac:dyDescent="0.2">
      <c r="A25" s="7">
        <v>0</v>
      </c>
      <c r="B25" s="7">
        <v>10</v>
      </c>
      <c r="C25" t="s">
        <v>61</v>
      </c>
      <c r="D25" s="1">
        <v>493029.7</v>
      </c>
      <c r="E25" s="1">
        <v>286647</v>
      </c>
      <c r="F25" s="1">
        <v>280523.5</v>
      </c>
      <c r="G25" s="1">
        <v>231521.2</v>
      </c>
      <c r="H25" s="1">
        <v>13892.4</v>
      </c>
      <c r="I25" s="1">
        <v>67552.2</v>
      </c>
      <c r="J25" s="1">
        <v>1230.7</v>
      </c>
      <c r="K25" s="1">
        <v>98052.800000000003</v>
      </c>
      <c r="L25" s="1">
        <v>24674.6</v>
      </c>
      <c r="M25">
        <v>-94.6</v>
      </c>
      <c r="N25" s="1">
        <v>1314.2</v>
      </c>
      <c r="O25" s="1">
        <v>74749.100000000006</v>
      </c>
      <c r="P25" s="1">
        <v>73434.899999999994</v>
      </c>
      <c r="Q25">
        <v>-239.6</v>
      </c>
      <c r="S25" s="1">
        <v>4704.8</v>
      </c>
      <c r="T25" s="1">
        <v>497734.5</v>
      </c>
      <c r="U25" s="1">
        <v>13251.8</v>
      </c>
      <c r="V25" s="1">
        <v>18145.3</v>
      </c>
      <c r="W25" s="1">
        <v>4893.3999999999996</v>
      </c>
      <c r="X25" s="1">
        <v>510986.3</v>
      </c>
      <c r="Z25" s="1">
        <v>491875.4</v>
      </c>
      <c r="AA25" s="1">
        <v>369222.40000000002</v>
      </c>
      <c r="AB25" s="1">
        <v>122637.8</v>
      </c>
      <c r="AD25" s="1">
        <v>106108.1</v>
      </c>
      <c r="AF25" s="1">
        <v>492015.3</v>
      </c>
      <c r="AJ25" s="5">
        <f t="shared" si="6"/>
        <v>3.2669999999999999</v>
      </c>
      <c r="AL25" s="1">
        <f t="shared" si="0"/>
        <v>493029.7</v>
      </c>
      <c r="AM25" s="1">
        <f t="shared" si="1"/>
        <v>286647</v>
      </c>
      <c r="AN25" s="1">
        <f t="shared" si="2"/>
        <v>67552.2</v>
      </c>
      <c r="AO25" s="1">
        <f t="shared" si="3"/>
        <v>138830.5</v>
      </c>
      <c r="AQ25" s="1">
        <f t="shared" si="7"/>
        <v>15598.100000000035</v>
      </c>
      <c r="AR25" s="1">
        <f t="shared" si="8"/>
        <v>4158.5</v>
      </c>
      <c r="AS25" s="1">
        <f t="shared" si="9"/>
        <v>1315.6999999999971</v>
      </c>
      <c r="AT25" s="1">
        <f t="shared" si="10"/>
        <v>10123.900000000023</v>
      </c>
      <c r="AV25" s="13">
        <f t="shared" si="14"/>
        <v>3.2670857982588579</v>
      </c>
      <c r="AW25" s="13">
        <f t="shared" si="11"/>
        <v>0.87101482180902989</v>
      </c>
      <c r="AX25" s="13">
        <f t="shared" si="12"/>
        <v>0.27557874258846654</v>
      </c>
      <c r="AY25" s="13">
        <f t="shared" si="13"/>
        <v>2.1204922338613583</v>
      </c>
    </row>
    <row r="26" spans="1:51" x14ac:dyDescent="0.2">
      <c r="A26" s="7">
        <v>0</v>
      </c>
      <c r="B26" s="7">
        <v>11</v>
      </c>
      <c r="C26" t="s">
        <v>62</v>
      </c>
      <c r="D26" s="1">
        <v>495280.1</v>
      </c>
      <c r="E26" s="1">
        <v>288796.59999999998</v>
      </c>
      <c r="F26" s="1">
        <v>282049.5</v>
      </c>
      <c r="G26" s="1">
        <v>232645.6</v>
      </c>
      <c r="H26" s="1">
        <v>14301.6</v>
      </c>
      <c r="I26" s="1">
        <v>70458.3</v>
      </c>
      <c r="J26" s="1">
        <v>1451.2</v>
      </c>
      <c r="K26" s="1">
        <v>99762.4</v>
      </c>
      <c r="L26" s="1">
        <v>24199.200000000001</v>
      </c>
      <c r="M26">
        <v>2.9</v>
      </c>
      <c r="N26" s="1">
        <v>-3675.8</v>
      </c>
      <c r="O26" s="1">
        <v>73571.199999999997</v>
      </c>
      <c r="P26" s="1">
        <v>77247</v>
      </c>
      <c r="Q26">
        <v>-16.399999999999999</v>
      </c>
      <c r="S26">
        <v>-952.8</v>
      </c>
      <c r="T26" s="1">
        <v>494327.3</v>
      </c>
      <c r="U26" s="1">
        <v>13643.7</v>
      </c>
      <c r="V26" s="1">
        <v>18416.3</v>
      </c>
      <c r="W26" s="1">
        <v>4772.5</v>
      </c>
      <c r="X26" s="1">
        <v>507971</v>
      </c>
      <c r="Z26" s="1">
        <v>498940.2</v>
      </c>
      <c r="AA26" s="1">
        <v>374965.3</v>
      </c>
      <c r="AB26" s="1">
        <v>123968</v>
      </c>
      <c r="AD26" s="1">
        <v>108958.9</v>
      </c>
      <c r="AF26" s="1">
        <v>493874.8</v>
      </c>
      <c r="AJ26" s="5">
        <f t="shared" si="6"/>
        <v>0.45600000000000002</v>
      </c>
      <c r="AL26" s="1">
        <f t="shared" si="0"/>
        <v>495280.1</v>
      </c>
      <c r="AM26" s="1">
        <f t="shared" si="1"/>
        <v>288796.59999999998</v>
      </c>
      <c r="AN26" s="1">
        <f t="shared" si="2"/>
        <v>70458.3</v>
      </c>
      <c r="AO26" s="1">
        <f t="shared" si="3"/>
        <v>136025.20000000001</v>
      </c>
      <c r="AQ26" s="1">
        <f t="shared" si="7"/>
        <v>2250.3999999999651</v>
      </c>
      <c r="AR26" s="1">
        <f t="shared" si="8"/>
        <v>2149.5999999999767</v>
      </c>
      <c r="AS26" s="1">
        <f t="shared" si="9"/>
        <v>2906.1000000000058</v>
      </c>
      <c r="AT26" s="1">
        <f t="shared" si="10"/>
        <v>-2805.2999999999884</v>
      </c>
      <c r="AV26" s="13">
        <f t="shared" si="14"/>
        <v>0.45644309054808763</v>
      </c>
      <c r="AW26" s="13">
        <f t="shared" si="11"/>
        <v>0.4359980747610086</v>
      </c>
      <c r="AX26" s="13">
        <f t="shared" si="12"/>
        <v>0.58943710693291007</v>
      </c>
      <c r="AY26" s="13">
        <f t="shared" si="13"/>
        <v>-0.56899209114582516</v>
      </c>
    </row>
    <row r="27" spans="1:51" x14ac:dyDescent="0.2">
      <c r="A27" s="7">
        <v>0</v>
      </c>
      <c r="B27" s="7">
        <v>12</v>
      </c>
      <c r="C27" t="s">
        <v>63</v>
      </c>
      <c r="D27" s="1">
        <v>499323.9</v>
      </c>
      <c r="E27" s="1">
        <v>293396.59999999998</v>
      </c>
      <c r="F27" s="1">
        <v>286117.8</v>
      </c>
      <c r="G27" s="1">
        <v>236003.7</v>
      </c>
      <c r="H27" s="1">
        <v>15029.1</v>
      </c>
      <c r="I27" s="1">
        <v>72167.5</v>
      </c>
      <c r="J27">
        <v>850.9</v>
      </c>
      <c r="K27" s="1">
        <v>101071.1</v>
      </c>
      <c r="L27" s="1">
        <v>24503.200000000001</v>
      </c>
      <c r="M27">
        <v>17.899999999999999</v>
      </c>
      <c r="N27" s="1">
        <v>-7768.1</v>
      </c>
      <c r="O27" s="1">
        <v>72387.600000000006</v>
      </c>
      <c r="P27" s="1">
        <v>80155.7</v>
      </c>
      <c r="Q27">
        <v>55.5</v>
      </c>
      <c r="S27">
        <v>-912.8</v>
      </c>
      <c r="T27" s="1">
        <v>498411.1</v>
      </c>
      <c r="U27" s="1">
        <v>13855.7</v>
      </c>
      <c r="V27" s="1">
        <v>19193.2</v>
      </c>
      <c r="W27" s="1">
        <v>5337.5</v>
      </c>
      <c r="X27" s="1">
        <v>512266.8</v>
      </c>
      <c r="Z27" s="1">
        <v>507070.6</v>
      </c>
      <c r="AA27" s="1">
        <v>381481.1</v>
      </c>
      <c r="AB27" s="1">
        <v>125590.2</v>
      </c>
      <c r="AD27" s="1">
        <v>111701.4</v>
      </c>
      <c r="AF27" s="1">
        <v>498427.3</v>
      </c>
      <c r="AJ27" s="5">
        <f>ROUND((D27-D26)/D26*100, 3)</f>
        <v>0.81599999999999995</v>
      </c>
      <c r="AL27" s="1">
        <f t="shared" si="0"/>
        <v>499323.9</v>
      </c>
      <c r="AM27" s="1">
        <f t="shared" si="1"/>
        <v>293396.59999999998</v>
      </c>
      <c r="AN27" s="1">
        <f t="shared" si="2"/>
        <v>72167.5</v>
      </c>
      <c r="AO27" s="1">
        <f t="shared" si="3"/>
        <v>133759.80000000005</v>
      </c>
      <c r="AQ27" s="1">
        <f t="shared" si="7"/>
        <v>4043.8000000000466</v>
      </c>
      <c r="AR27" s="1">
        <f t="shared" si="8"/>
        <v>4600</v>
      </c>
      <c r="AS27" s="1">
        <f t="shared" si="9"/>
        <v>1709.1999999999971</v>
      </c>
      <c r="AT27" s="1">
        <f t="shared" si="10"/>
        <v>-2265.3999999999651</v>
      </c>
      <c r="AV27" s="13">
        <f t="shared" si="14"/>
        <v>0.81646728790436895</v>
      </c>
      <c r="AW27" s="13">
        <f t="shared" si="11"/>
        <v>0.92876737829765432</v>
      </c>
      <c r="AX27" s="13">
        <f t="shared" si="12"/>
        <v>0.34509765282311911</v>
      </c>
      <c r="AY27" s="13">
        <f t="shared" si="13"/>
        <v>-0.45739774321640725</v>
      </c>
    </row>
    <row r="28" spans="1:51" x14ac:dyDescent="0.2">
      <c r="A28" s="7">
        <v>0</v>
      </c>
      <c r="B28" s="7">
        <v>13</v>
      </c>
      <c r="C28" t="s">
        <v>64</v>
      </c>
      <c r="D28" s="1">
        <v>512534.7</v>
      </c>
      <c r="E28" s="1">
        <v>301514.2</v>
      </c>
      <c r="F28" s="1">
        <v>294138.40000000002</v>
      </c>
      <c r="G28" s="1">
        <v>243249.8</v>
      </c>
      <c r="H28" s="1">
        <v>16279.1</v>
      </c>
      <c r="I28" s="1">
        <v>77214.100000000006</v>
      </c>
      <c r="J28" s="1">
        <v>-1533.6</v>
      </c>
      <c r="K28" s="1">
        <v>102830.9</v>
      </c>
      <c r="L28" s="1">
        <v>26605.4</v>
      </c>
      <c r="M28">
        <v>35.9</v>
      </c>
      <c r="N28" s="1">
        <v>-10283.9</v>
      </c>
      <c r="O28" s="1">
        <v>75583.3</v>
      </c>
      <c r="P28" s="1">
        <v>85867.1</v>
      </c>
      <c r="Q28">
        <v>-127.5</v>
      </c>
      <c r="S28" s="1">
        <v>-2139.5</v>
      </c>
      <c r="T28" s="1">
        <v>510395.2</v>
      </c>
      <c r="U28" s="1">
        <v>17543</v>
      </c>
      <c r="V28" s="1">
        <v>24814.1</v>
      </c>
      <c r="W28" s="1">
        <v>7271.1</v>
      </c>
      <c r="X28" s="1">
        <v>527938.30000000005</v>
      </c>
      <c r="Z28" s="1">
        <v>522930</v>
      </c>
      <c r="AA28" s="1">
        <v>393442.5</v>
      </c>
      <c r="AB28" s="1">
        <v>129491.5</v>
      </c>
      <c r="AD28" s="1">
        <v>120083.8</v>
      </c>
      <c r="AF28" s="1">
        <v>514094.3</v>
      </c>
      <c r="AJ28" s="5">
        <f t="shared" si="6"/>
        <v>2.6459999999999999</v>
      </c>
      <c r="AL28" s="1">
        <f t="shared" si="0"/>
        <v>512534.7</v>
      </c>
      <c r="AM28" s="1">
        <f t="shared" si="1"/>
        <v>301514.2</v>
      </c>
      <c r="AN28" s="1">
        <f t="shared" si="2"/>
        <v>77214.100000000006</v>
      </c>
      <c r="AO28" s="1">
        <f t="shared" si="3"/>
        <v>133806.39999999999</v>
      </c>
      <c r="AQ28" s="1">
        <f t="shared" si="7"/>
        <v>13210.799999999988</v>
      </c>
      <c r="AR28" s="1">
        <f t="shared" si="8"/>
        <v>8117.6000000000349</v>
      </c>
      <c r="AS28" s="1">
        <f t="shared" si="9"/>
        <v>5046.6000000000058</v>
      </c>
      <c r="AT28" s="1">
        <f t="shared" si="10"/>
        <v>46.599999999947613</v>
      </c>
      <c r="AV28" s="13">
        <f t="shared" si="14"/>
        <v>2.6457375663371989</v>
      </c>
      <c r="AW28" s="13">
        <f t="shared" si="11"/>
        <v>1.625718296280237</v>
      </c>
      <c r="AX28" s="13">
        <f t="shared" si="12"/>
        <v>1.0106866504887921</v>
      </c>
      <c r="AY28" s="13">
        <f t="shared" si="13"/>
        <v>9.3326195681696002E-3</v>
      </c>
    </row>
    <row r="29" spans="1:51" x14ac:dyDescent="0.2">
      <c r="A29" s="7">
        <v>0</v>
      </c>
      <c r="B29" s="7">
        <v>14</v>
      </c>
      <c r="C29" t="s">
        <v>65</v>
      </c>
      <c r="D29" s="1">
        <v>510704</v>
      </c>
      <c r="E29" s="1">
        <v>293681.2</v>
      </c>
      <c r="F29" s="1">
        <v>286783.3</v>
      </c>
      <c r="G29" s="1">
        <v>235231.4</v>
      </c>
      <c r="H29" s="1">
        <v>14663.7</v>
      </c>
      <c r="I29" s="1">
        <v>79843.7</v>
      </c>
      <c r="J29">
        <v>382.5</v>
      </c>
      <c r="K29" s="1">
        <v>103239.1</v>
      </c>
      <c r="L29" s="1">
        <v>26083.8</v>
      </c>
      <c r="M29">
        <v>81.5</v>
      </c>
      <c r="N29" s="1">
        <v>-7314.6</v>
      </c>
      <c r="O29" s="1">
        <v>82192.2</v>
      </c>
      <c r="P29" s="1">
        <v>89506.8</v>
      </c>
      <c r="Q29">
        <v>43.2</v>
      </c>
      <c r="S29">
        <v>-399.3</v>
      </c>
      <c r="T29" s="1">
        <v>510304.7</v>
      </c>
      <c r="U29" s="1">
        <v>18906.7</v>
      </c>
      <c r="V29" s="1">
        <v>27739.3</v>
      </c>
      <c r="W29" s="1">
        <v>8832.6</v>
      </c>
      <c r="X29" s="1">
        <v>529211.30000000005</v>
      </c>
      <c r="Z29" s="1">
        <v>518051</v>
      </c>
      <c r="AA29" s="1">
        <v>388630.6</v>
      </c>
      <c r="AB29" s="1">
        <v>129419.7</v>
      </c>
      <c r="AD29" s="1">
        <v>120546.1</v>
      </c>
      <c r="AF29" s="1">
        <v>510156.6</v>
      </c>
      <c r="AJ29" s="5">
        <f t="shared" si="6"/>
        <v>-0.35699999999999998</v>
      </c>
      <c r="AL29" s="1">
        <f t="shared" si="0"/>
        <v>510704</v>
      </c>
      <c r="AM29" s="1">
        <f t="shared" si="1"/>
        <v>293681.2</v>
      </c>
      <c r="AN29" s="1">
        <f t="shared" si="2"/>
        <v>79843.7</v>
      </c>
      <c r="AO29" s="1">
        <f t="shared" si="3"/>
        <v>137179.09999999998</v>
      </c>
      <c r="AQ29" s="1">
        <f t="shared" si="7"/>
        <v>-1830.7000000000116</v>
      </c>
      <c r="AR29" s="1">
        <f t="shared" si="8"/>
        <v>-7833</v>
      </c>
      <c r="AS29" s="1">
        <f t="shared" si="9"/>
        <v>2629.5999999999913</v>
      </c>
      <c r="AT29" s="1">
        <f t="shared" si="10"/>
        <v>3372.6999999999825</v>
      </c>
      <c r="AV29" s="13">
        <f t="shared" si="14"/>
        <v>-0.35718557202078449</v>
      </c>
      <c r="AW29" s="13">
        <f t="shared" si="11"/>
        <v>-1.5282867677056793</v>
      </c>
      <c r="AX29" s="13">
        <f t="shared" si="12"/>
        <v>0.51305794514985836</v>
      </c>
      <c r="AY29" s="13">
        <f t="shared" si="13"/>
        <v>0.65804325053503354</v>
      </c>
    </row>
    <row r="30" spans="1:51" x14ac:dyDescent="0.2">
      <c r="A30" s="7">
        <v>0</v>
      </c>
      <c r="B30" s="7">
        <v>15</v>
      </c>
      <c r="C30" t="s">
        <v>66</v>
      </c>
      <c r="D30" s="1">
        <v>517223.3</v>
      </c>
      <c r="E30" s="1">
        <v>295660.90000000002</v>
      </c>
      <c r="F30" s="1">
        <v>288039.3</v>
      </c>
      <c r="G30" s="1">
        <v>235887.5</v>
      </c>
      <c r="H30" s="1">
        <v>15199.9</v>
      </c>
      <c r="I30" s="1">
        <v>81098.399999999994</v>
      </c>
      <c r="J30" s="1">
        <v>1238.2</v>
      </c>
      <c r="K30" s="1">
        <v>105175.3</v>
      </c>
      <c r="L30" s="1">
        <v>25678.9</v>
      </c>
      <c r="M30">
        <v>30.3</v>
      </c>
      <c r="N30" s="1">
        <v>-7035</v>
      </c>
      <c r="O30" s="1">
        <v>82869.2</v>
      </c>
      <c r="P30" s="1">
        <v>89904.2</v>
      </c>
      <c r="Q30">
        <v>176.3</v>
      </c>
      <c r="S30" s="1">
        <v>6781.1</v>
      </c>
      <c r="T30" s="1">
        <v>524004.4</v>
      </c>
      <c r="U30" s="1">
        <v>20135.2</v>
      </c>
      <c r="V30" s="1">
        <v>29966</v>
      </c>
      <c r="W30" s="1">
        <v>9830.7000000000007</v>
      </c>
      <c r="X30" s="1">
        <v>544139.6</v>
      </c>
      <c r="Z30" s="1">
        <v>524181.6</v>
      </c>
      <c r="AA30" s="1">
        <v>393318.1</v>
      </c>
      <c r="AB30" s="1">
        <v>130865.5</v>
      </c>
      <c r="AD30" s="1">
        <v>121929.9</v>
      </c>
      <c r="AF30" s="1">
        <v>515807.9</v>
      </c>
      <c r="AJ30" s="5">
        <f t="shared" si="6"/>
        <v>1.2769999999999999</v>
      </c>
      <c r="AL30" s="1">
        <f t="shared" si="0"/>
        <v>517223.3</v>
      </c>
      <c r="AM30" s="1">
        <f t="shared" si="1"/>
        <v>295660.90000000002</v>
      </c>
      <c r="AN30" s="1">
        <f t="shared" si="2"/>
        <v>81098.399999999994</v>
      </c>
      <c r="AO30" s="1">
        <f t="shared" si="3"/>
        <v>140463.99999999997</v>
      </c>
      <c r="AQ30" s="1">
        <f t="shared" si="7"/>
        <v>6519.2999999999884</v>
      </c>
      <c r="AR30" s="1">
        <f t="shared" si="8"/>
        <v>1979.7000000000116</v>
      </c>
      <c r="AS30" s="1">
        <f t="shared" si="9"/>
        <v>1254.6999999999971</v>
      </c>
      <c r="AT30" s="1">
        <f t="shared" si="10"/>
        <v>3284.8999999999942</v>
      </c>
      <c r="AV30" s="13">
        <f t="shared" si="14"/>
        <v>1.2765320028822935</v>
      </c>
      <c r="AW30" s="13">
        <f t="shared" si="11"/>
        <v>0.38764137347661493</v>
      </c>
      <c r="AX30" s="13">
        <f t="shared" si="12"/>
        <v>0.24568047244587807</v>
      </c>
      <c r="AY30" s="13">
        <f t="shared" si="13"/>
        <v>0.64321015695980333</v>
      </c>
    </row>
    <row r="31" spans="1:51" x14ac:dyDescent="0.2">
      <c r="A31" s="7">
        <v>0</v>
      </c>
      <c r="B31" s="7">
        <v>16</v>
      </c>
      <c r="C31" t="s">
        <v>67</v>
      </c>
      <c r="D31" s="1">
        <v>521962.9</v>
      </c>
      <c r="E31" s="1">
        <v>295529.7</v>
      </c>
      <c r="F31" s="1">
        <v>287601.2</v>
      </c>
      <c r="G31" s="1">
        <v>234872.5</v>
      </c>
      <c r="H31" s="1">
        <v>16160.2</v>
      </c>
      <c r="I31" s="1">
        <v>80812.399999999994</v>
      </c>
      <c r="J31">
        <v>538.70000000000005</v>
      </c>
      <c r="K31" s="1">
        <v>105961.8</v>
      </c>
      <c r="L31" s="1">
        <v>25830.400000000001</v>
      </c>
      <c r="M31">
        <v>-91</v>
      </c>
      <c r="N31" s="1">
        <v>-3227</v>
      </c>
      <c r="O31" s="1">
        <v>85895.6</v>
      </c>
      <c r="P31" s="1">
        <v>89122.6</v>
      </c>
      <c r="Q31">
        <v>447.6</v>
      </c>
      <c r="S31" s="1">
        <v>8699.6</v>
      </c>
      <c r="T31" s="1">
        <v>530662.5</v>
      </c>
      <c r="U31" s="1">
        <v>18041.2</v>
      </c>
      <c r="V31" s="1">
        <v>29163.1</v>
      </c>
      <c r="W31" s="1">
        <v>11121.8</v>
      </c>
      <c r="X31" s="1">
        <v>548703.80000000005</v>
      </c>
      <c r="Z31" s="1">
        <v>524889.69999999995</v>
      </c>
      <c r="AA31" s="1">
        <v>393193.8</v>
      </c>
      <c r="AB31" s="1">
        <v>131698.29999999999</v>
      </c>
      <c r="AD31" s="1">
        <v>122782.2</v>
      </c>
      <c r="AF31" s="1">
        <v>521337.59999999998</v>
      </c>
      <c r="AJ31" s="5">
        <f t="shared" si="6"/>
        <v>0.91600000000000004</v>
      </c>
      <c r="AL31" s="1">
        <f t="shared" si="0"/>
        <v>521962.9</v>
      </c>
      <c r="AM31" s="1">
        <f t="shared" si="1"/>
        <v>295529.7</v>
      </c>
      <c r="AN31" s="1">
        <f t="shared" si="2"/>
        <v>80812.399999999994</v>
      </c>
      <c r="AO31" s="1">
        <f t="shared" si="3"/>
        <v>145620.80000000002</v>
      </c>
      <c r="AQ31" s="1">
        <f t="shared" si="7"/>
        <v>4739.6000000000349</v>
      </c>
      <c r="AR31" s="1">
        <f t="shared" si="8"/>
        <v>-131.20000000001164</v>
      </c>
      <c r="AS31" s="1">
        <f t="shared" si="9"/>
        <v>-286</v>
      </c>
      <c r="AT31" s="1">
        <f t="shared" si="10"/>
        <v>5156.8000000000466</v>
      </c>
      <c r="AV31" s="13">
        <f t="shared" si="14"/>
        <v>0.9163546963178254</v>
      </c>
      <c r="AW31" s="13">
        <f t="shared" si="11"/>
        <v>-2.536621996727751E-2</v>
      </c>
      <c r="AX31" s="13">
        <f t="shared" si="12"/>
        <v>-5.5295266087200631E-2</v>
      </c>
      <c r="AY31" s="13">
        <f t="shared" si="13"/>
        <v>0.99701618237230361</v>
      </c>
    </row>
    <row r="32" spans="1:51" x14ac:dyDescent="0.2">
      <c r="A32" s="7">
        <v>0</v>
      </c>
      <c r="B32" s="7">
        <v>17</v>
      </c>
      <c r="C32" t="s">
        <v>68</v>
      </c>
      <c r="D32" s="1">
        <v>532033.69999999995</v>
      </c>
      <c r="E32" s="1">
        <v>298881.2</v>
      </c>
      <c r="F32" s="1">
        <v>290964.09999999998</v>
      </c>
      <c r="G32" s="1">
        <v>237595.3</v>
      </c>
      <c r="H32" s="1">
        <v>15926.9</v>
      </c>
      <c r="I32" s="1">
        <v>84268.1</v>
      </c>
      <c r="J32" s="1">
        <v>1403.8</v>
      </c>
      <c r="K32" s="1">
        <v>106295.5</v>
      </c>
      <c r="L32" s="1">
        <v>25956</v>
      </c>
      <c r="M32">
        <v>77.599999999999994</v>
      </c>
      <c r="N32" s="1">
        <v>-1202.5</v>
      </c>
      <c r="O32" s="1">
        <v>91422.3</v>
      </c>
      <c r="P32" s="1">
        <v>92624.8</v>
      </c>
      <c r="Q32">
        <v>427.1</v>
      </c>
      <c r="S32" s="1">
        <v>5912.4</v>
      </c>
      <c r="T32" s="1">
        <v>537946.1</v>
      </c>
      <c r="U32" s="1">
        <v>19172.8</v>
      </c>
      <c r="V32" s="1">
        <v>31214.2</v>
      </c>
      <c r="W32" s="1">
        <v>12041.5</v>
      </c>
      <c r="X32" s="1">
        <v>557118.9</v>
      </c>
      <c r="Z32" s="1">
        <v>532745.9</v>
      </c>
      <c r="AA32" s="1">
        <v>400449.2</v>
      </c>
      <c r="AB32" s="1">
        <v>132298.29999999999</v>
      </c>
      <c r="AD32" s="1">
        <v>126080.9</v>
      </c>
      <c r="AF32" s="1">
        <v>530642.4</v>
      </c>
      <c r="AJ32" s="5">
        <f t="shared" si="6"/>
        <v>1.929</v>
      </c>
      <c r="AL32" s="1">
        <f t="shared" si="0"/>
        <v>532033.69999999995</v>
      </c>
      <c r="AM32" s="1">
        <f t="shared" si="1"/>
        <v>298881.2</v>
      </c>
      <c r="AN32" s="1">
        <f t="shared" si="2"/>
        <v>84268.1</v>
      </c>
      <c r="AO32" s="1">
        <f t="shared" si="3"/>
        <v>148884.39999999994</v>
      </c>
      <c r="AQ32" s="1">
        <f t="shared" si="7"/>
        <v>10070.79999999993</v>
      </c>
      <c r="AR32" s="1">
        <f t="shared" si="8"/>
        <v>3351.5</v>
      </c>
      <c r="AS32" s="1">
        <f t="shared" si="9"/>
        <v>3455.7000000000116</v>
      </c>
      <c r="AT32" s="1">
        <f t="shared" si="10"/>
        <v>3263.5999999999185</v>
      </c>
      <c r="AV32" s="13">
        <f t="shared" si="14"/>
        <v>1.9294091591567006</v>
      </c>
      <c r="AW32" s="13">
        <f t="shared" si="11"/>
        <v>0.64209544394821927</v>
      </c>
      <c r="AX32" s="13">
        <f t="shared" si="12"/>
        <v>0.66205854860565982</v>
      </c>
      <c r="AY32" s="13">
        <f t="shared" si="13"/>
        <v>0.62525516660282143</v>
      </c>
    </row>
    <row r="33" spans="1:51" x14ac:dyDescent="0.2">
      <c r="A33" s="7">
        <v>0</v>
      </c>
      <c r="B33" s="7">
        <v>18</v>
      </c>
      <c r="C33" t="s">
        <v>69</v>
      </c>
      <c r="D33" s="1">
        <v>533408.4</v>
      </c>
      <c r="E33" s="1">
        <v>299089.8</v>
      </c>
      <c r="F33" s="1">
        <v>291375</v>
      </c>
      <c r="G33" s="1">
        <v>237443.3</v>
      </c>
      <c r="H33" s="1">
        <v>15142.5</v>
      </c>
      <c r="I33" s="1">
        <v>85740.4</v>
      </c>
      <c r="J33" s="1">
        <v>1451.7</v>
      </c>
      <c r="K33" s="1">
        <v>107248.2</v>
      </c>
      <c r="L33" s="1">
        <v>26103.200000000001</v>
      </c>
      <c r="M33">
        <v>39.5</v>
      </c>
      <c r="N33" s="1">
        <v>-2005.6</v>
      </c>
      <c r="O33" s="1">
        <v>92978.5</v>
      </c>
      <c r="P33" s="1">
        <v>94984.1</v>
      </c>
      <c r="Q33">
        <v>598.70000000000005</v>
      </c>
      <c r="S33" s="1">
        <v>2570.4</v>
      </c>
      <c r="T33" s="1">
        <v>535978.80000000005</v>
      </c>
      <c r="U33" s="1">
        <v>20114</v>
      </c>
      <c r="V33" s="1">
        <v>33650.800000000003</v>
      </c>
      <c r="W33" s="1">
        <v>13536.9</v>
      </c>
      <c r="X33" s="1">
        <v>556092.80000000005</v>
      </c>
      <c r="Z33" s="1">
        <v>534791.80000000005</v>
      </c>
      <c r="AA33" s="1">
        <v>401424.8</v>
      </c>
      <c r="AB33" s="1">
        <v>133370.70000000001</v>
      </c>
      <c r="AD33" s="1">
        <v>126872.2</v>
      </c>
      <c r="AF33" s="1">
        <v>531918.6</v>
      </c>
      <c r="AJ33" s="5">
        <f t="shared" si="6"/>
        <v>0.25800000000000001</v>
      </c>
      <c r="AL33" s="1">
        <f t="shared" si="0"/>
        <v>533408.4</v>
      </c>
      <c r="AM33" s="1">
        <f t="shared" si="1"/>
        <v>299089.8</v>
      </c>
      <c r="AN33" s="1">
        <f t="shared" si="2"/>
        <v>85740.4</v>
      </c>
      <c r="AO33" s="1">
        <f t="shared" si="3"/>
        <v>148578.20000000004</v>
      </c>
      <c r="AQ33" s="1">
        <f t="shared" si="7"/>
        <v>1374.7000000000698</v>
      </c>
      <c r="AR33" s="1">
        <f t="shared" si="8"/>
        <v>208.59999999997672</v>
      </c>
      <c r="AS33" s="1">
        <f t="shared" si="9"/>
        <v>1472.2999999999884</v>
      </c>
      <c r="AT33" s="1">
        <f t="shared" si="10"/>
        <v>-306.19999999989523</v>
      </c>
      <c r="AV33" s="13">
        <f t="shared" si="14"/>
        <v>0.2583858879616216</v>
      </c>
      <c r="AW33" s="13">
        <f t="shared" si="11"/>
        <v>3.9208042648421843E-2</v>
      </c>
      <c r="AX33" s="13">
        <f t="shared" si="12"/>
        <v>0.27673059056221222</v>
      </c>
      <c r="AY33" s="13">
        <f t="shared" si="13"/>
        <v>-5.7552745249012473E-2</v>
      </c>
    </row>
    <row r="34" spans="1:51" x14ac:dyDescent="0.2">
      <c r="A34" s="7">
        <v>0</v>
      </c>
      <c r="B34" s="7">
        <v>19</v>
      </c>
      <c r="C34" s="5" t="s">
        <v>70</v>
      </c>
      <c r="D34" s="1">
        <v>533587.30000000005</v>
      </c>
      <c r="E34" s="1">
        <v>297401.2</v>
      </c>
      <c r="F34" s="1">
        <v>289126.40000000002</v>
      </c>
      <c r="G34" s="1">
        <v>234682.2</v>
      </c>
      <c r="H34" s="1">
        <v>15211.8</v>
      </c>
      <c r="I34" s="1">
        <v>85536.9</v>
      </c>
      <c r="J34">
        <v>965.5</v>
      </c>
      <c r="K34" s="1">
        <v>109843.5</v>
      </c>
      <c r="L34" s="1">
        <v>26957.5</v>
      </c>
      <c r="M34">
        <v>23.1</v>
      </c>
      <c r="N34" s="1">
        <v>-2880.9</v>
      </c>
      <c r="O34" s="1">
        <v>90482.2</v>
      </c>
      <c r="P34" s="1">
        <v>93363</v>
      </c>
      <c r="Q34">
        <v>528.6</v>
      </c>
      <c r="S34" s="1">
        <v>3890.2</v>
      </c>
      <c r="T34" s="1">
        <v>537477.5</v>
      </c>
      <c r="U34" s="1">
        <v>19437.400000000001</v>
      </c>
      <c r="V34" s="1">
        <v>33782.199999999997</v>
      </c>
      <c r="W34" s="1">
        <v>14344.8</v>
      </c>
      <c r="X34" s="1">
        <v>556914.9</v>
      </c>
      <c r="Z34" s="1">
        <v>535997.80000000005</v>
      </c>
      <c r="AA34" s="1">
        <v>399187.5</v>
      </c>
      <c r="AB34" s="1">
        <v>136806.1</v>
      </c>
      <c r="AD34" s="1">
        <v>127616.5</v>
      </c>
      <c r="AF34" s="1">
        <v>532506.4</v>
      </c>
      <c r="AJ34" s="5">
        <f>ROUND((D34-D33)/D33*100, 3)</f>
        <v>3.4000000000000002E-2</v>
      </c>
      <c r="AL34" s="1">
        <f t="shared" si="0"/>
        <v>533587.30000000005</v>
      </c>
      <c r="AM34" s="1">
        <f t="shared" si="1"/>
        <v>297401.2</v>
      </c>
      <c r="AN34" s="1">
        <f t="shared" si="2"/>
        <v>85536.9</v>
      </c>
      <c r="AO34" s="1">
        <f t="shared" si="3"/>
        <v>150649.20000000004</v>
      </c>
      <c r="AQ34" s="1">
        <f t="shared" si="7"/>
        <v>178.90000000002328</v>
      </c>
      <c r="AR34" s="1">
        <f t="shared" si="8"/>
        <v>-1688.5999999999767</v>
      </c>
      <c r="AS34" s="1">
        <f t="shared" si="9"/>
        <v>-203.5</v>
      </c>
      <c r="AT34" s="1">
        <f t="shared" si="10"/>
        <v>2071</v>
      </c>
      <c r="AV34" s="13">
        <f t="shared" si="14"/>
        <v>3.3539029381618901E-2</v>
      </c>
      <c r="AW34" s="13">
        <f t="shared" si="11"/>
        <v>-0.31656794306200964</v>
      </c>
      <c r="AX34" s="13">
        <f t="shared" si="12"/>
        <v>-3.8150880263602895E-2</v>
      </c>
      <c r="AY34" s="13">
        <f t="shared" si="13"/>
        <v>0.38825785270723145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A626-986C-EB47-A769-699D16C33823}">
  <dimension ref="A1:DK114"/>
  <sheetViews>
    <sheetView workbookViewId="0">
      <pane xSplit="3" ySplit="8" topLeftCell="Z61" activePane="bottomRight" state="frozen"/>
      <selection pane="topRight" activeCell="D1" sqref="D1"/>
      <selection pane="bottomLeft" activeCell="A9" sqref="A9"/>
      <selection pane="bottomRight" activeCell="AR11" sqref="AR11"/>
    </sheetView>
  </sheetViews>
  <sheetFormatPr baseColWidth="10" defaultRowHeight="16" x14ac:dyDescent="0.2"/>
  <cols>
    <col min="19" max="19" width="10.83203125" style="5"/>
  </cols>
  <sheetData>
    <row r="1" spans="1:115" x14ac:dyDescent="0.2">
      <c r="A1" s="7"/>
      <c r="B1" s="7"/>
      <c r="C1" s="7" t="s">
        <v>71</v>
      </c>
      <c r="CX1" t="s">
        <v>0</v>
      </c>
      <c r="DK1" t="s">
        <v>1</v>
      </c>
    </row>
    <row r="2" spans="1:115" x14ac:dyDescent="0.2">
      <c r="A2" s="7"/>
      <c r="B2" s="7"/>
      <c r="C2" s="7" t="s">
        <v>168</v>
      </c>
      <c r="CX2" t="s">
        <v>3</v>
      </c>
      <c r="DK2" t="s">
        <v>4</v>
      </c>
    </row>
    <row r="3" spans="1:115" x14ac:dyDescent="0.2">
      <c r="A3" s="7"/>
      <c r="B3" s="7"/>
      <c r="C3" s="7"/>
      <c r="D3" s="4" t="s">
        <v>77</v>
      </c>
      <c r="E3" s="4" t="s">
        <v>78</v>
      </c>
      <c r="F3" s="4"/>
      <c r="G3" s="4"/>
      <c r="H3" s="4" t="s">
        <v>78</v>
      </c>
      <c r="I3" s="4" t="s">
        <v>79</v>
      </c>
      <c r="J3" s="4" t="s">
        <v>80</v>
      </c>
      <c r="K3" s="4" t="s">
        <v>81</v>
      </c>
      <c r="L3" s="4" t="s">
        <v>82</v>
      </c>
      <c r="M3" s="4" t="s">
        <v>82</v>
      </c>
      <c r="N3" s="4" t="s">
        <v>83</v>
      </c>
      <c r="O3" s="4" t="s">
        <v>84</v>
      </c>
      <c r="P3" s="4" t="s">
        <v>85</v>
      </c>
      <c r="S3" s="4"/>
      <c r="V3" s="3" t="s">
        <v>109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115" ht="51" x14ac:dyDescent="0.2">
      <c r="A4" s="7"/>
      <c r="B4" s="7"/>
      <c r="C4" s="7"/>
      <c r="D4" s="2" t="s">
        <v>76</v>
      </c>
      <c r="E4" s="2" t="s">
        <v>72</v>
      </c>
      <c r="F4" s="2"/>
      <c r="G4" s="2"/>
      <c r="H4" s="2" t="s">
        <v>73</v>
      </c>
      <c r="I4" s="2" t="s">
        <v>92</v>
      </c>
      <c r="J4" s="2" t="s">
        <v>93</v>
      </c>
      <c r="K4" s="2" t="s">
        <v>94</v>
      </c>
      <c r="L4" s="2" t="s">
        <v>95</v>
      </c>
      <c r="M4" s="2" t="s">
        <v>91</v>
      </c>
      <c r="N4" s="2" t="s">
        <v>90</v>
      </c>
      <c r="O4" s="2"/>
      <c r="P4" s="2"/>
      <c r="Q4" s="2" t="s">
        <v>88</v>
      </c>
      <c r="S4" s="6" t="s">
        <v>169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CX4" t="s">
        <v>5</v>
      </c>
      <c r="CY4" t="s">
        <v>6</v>
      </c>
      <c r="CZ4" t="s">
        <v>7</v>
      </c>
      <c r="DC4" t="s">
        <v>8</v>
      </c>
      <c r="DE4" t="s">
        <v>9</v>
      </c>
      <c r="DF4" t="s">
        <v>10</v>
      </c>
      <c r="DG4" t="s">
        <v>11</v>
      </c>
      <c r="DI4" t="s">
        <v>12</v>
      </c>
      <c r="DK4" t="s">
        <v>13</v>
      </c>
    </row>
    <row r="5" spans="1:115" x14ac:dyDescent="0.2">
      <c r="A5" s="7"/>
      <c r="B5" s="7"/>
      <c r="C5" s="7"/>
      <c r="F5" t="s">
        <v>74</v>
      </c>
      <c r="N5" t="s">
        <v>89</v>
      </c>
      <c r="O5" t="s">
        <v>86</v>
      </c>
      <c r="P5" t="s">
        <v>87</v>
      </c>
      <c r="CZ5" t="s">
        <v>14</v>
      </c>
      <c r="DA5" t="s">
        <v>15</v>
      </c>
      <c r="DB5" t="s">
        <v>16</v>
      </c>
    </row>
    <row r="6" spans="1:115" x14ac:dyDescent="0.2">
      <c r="A6" s="7"/>
      <c r="B6" s="7"/>
      <c r="C6" s="7"/>
      <c r="G6" t="s">
        <v>75</v>
      </c>
      <c r="AC6" t="s">
        <v>119</v>
      </c>
      <c r="AJ6" t="s">
        <v>120</v>
      </c>
    </row>
    <row r="7" spans="1:115" x14ac:dyDescent="0.2">
      <c r="A7" s="7"/>
      <c r="B7" s="7"/>
      <c r="C7" s="7"/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Q7" t="s">
        <v>28</v>
      </c>
      <c r="V7" t="s">
        <v>113</v>
      </c>
      <c r="AC7" s="12" t="s">
        <v>109</v>
      </c>
      <c r="CX7" t="s">
        <v>29</v>
      </c>
      <c r="CY7" t="s">
        <v>30</v>
      </c>
      <c r="CZ7" t="s">
        <v>31</v>
      </c>
      <c r="DC7" t="s">
        <v>32</v>
      </c>
      <c r="DE7" t="s">
        <v>33</v>
      </c>
      <c r="DF7" t="s">
        <v>34</v>
      </c>
      <c r="DG7" t="s">
        <v>35</v>
      </c>
      <c r="DI7" t="s">
        <v>36</v>
      </c>
      <c r="DK7" t="s">
        <v>37</v>
      </c>
    </row>
    <row r="8" spans="1:115" x14ac:dyDescent="0.2">
      <c r="A8" s="7"/>
      <c r="B8" s="7"/>
      <c r="C8" s="7"/>
      <c r="N8" t="s">
        <v>39</v>
      </c>
      <c r="O8" t="s">
        <v>40</v>
      </c>
      <c r="P8" t="s">
        <v>41</v>
      </c>
      <c r="V8" s="7" t="s">
        <v>110</v>
      </c>
      <c r="W8" s="7" t="s">
        <v>111</v>
      </c>
      <c r="X8" s="7" t="s">
        <v>112</v>
      </c>
      <c r="Y8" s="7" t="s">
        <v>170</v>
      </c>
      <c r="Z8" s="7" t="s">
        <v>83</v>
      </c>
      <c r="AA8" s="7" t="s">
        <v>171</v>
      </c>
      <c r="AC8" s="7" t="s">
        <v>115</v>
      </c>
      <c r="AD8" s="7" t="s">
        <v>116</v>
      </c>
      <c r="AE8" s="7" t="s">
        <v>117</v>
      </c>
      <c r="AF8" s="7" t="s">
        <v>172</v>
      </c>
      <c r="AG8" s="7" t="s">
        <v>173</v>
      </c>
      <c r="AH8" s="7" t="s">
        <v>118</v>
      </c>
      <c r="AJ8" s="7" t="s">
        <v>110</v>
      </c>
      <c r="AK8" s="7" t="s">
        <v>111</v>
      </c>
      <c r="AL8" s="7" t="s">
        <v>112</v>
      </c>
      <c r="AM8" s="7" t="s">
        <v>170</v>
      </c>
      <c r="AN8" s="7" t="s">
        <v>174</v>
      </c>
      <c r="AO8" s="7" t="s">
        <v>114</v>
      </c>
      <c r="AR8" s="7" t="s">
        <v>121</v>
      </c>
      <c r="CZ8" t="s">
        <v>42</v>
      </c>
      <c r="DA8" t="s">
        <v>43</v>
      </c>
      <c r="DB8" t="s">
        <v>44</v>
      </c>
    </row>
    <row r="9" spans="1:115" x14ac:dyDescent="0.2">
      <c r="A9" s="7"/>
      <c r="B9" s="7"/>
      <c r="C9" s="7" t="s">
        <v>152</v>
      </c>
      <c r="D9" s="1">
        <v>103836.3</v>
      </c>
      <c r="E9" s="1">
        <v>59674.9</v>
      </c>
      <c r="F9" s="1">
        <v>59107.4</v>
      </c>
      <c r="G9" s="1">
        <v>49974.1</v>
      </c>
      <c r="H9" s="1">
        <v>5987</v>
      </c>
      <c r="I9" s="1">
        <v>16061</v>
      </c>
      <c r="J9" s="1">
        <v>-2195.4</v>
      </c>
      <c r="K9" s="1">
        <v>17716.400000000001</v>
      </c>
      <c r="L9" s="1">
        <v>11706.1</v>
      </c>
      <c r="M9">
        <v>-163.5</v>
      </c>
      <c r="N9" s="1">
        <v>-2260.6999999999998</v>
      </c>
      <c r="O9" s="1">
        <v>8368.6</v>
      </c>
      <c r="P9" s="1">
        <v>10629.3</v>
      </c>
      <c r="Q9" s="1">
        <v>-2689.6</v>
      </c>
      <c r="V9" s="1">
        <f>D9</f>
        <v>103836.3</v>
      </c>
      <c r="W9" s="1">
        <f t="shared" ref="W9:W18" si="0">E9</f>
        <v>59674.9</v>
      </c>
      <c r="X9" s="1">
        <f t="shared" ref="X9:X34" si="1">I9</f>
        <v>16061</v>
      </c>
      <c r="Y9" s="1">
        <f>K9</f>
        <v>17716.400000000001</v>
      </c>
      <c r="Z9" s="1">
        <f>N9</f>
        <v>-2260.6999999999998</v>
      </c>
      <c r="AA9" s="1">
        <f>V9-W9-X9-Y9-Z9</f>
        <v>12644.7</v>
      </c>
      <c r="CX9" s="1">
        <v>4867.7</v>
      </c>
      <c r="CY9" s="1">
        <v>108703.9</v>
      </c>
      <c r="CZ9" s="1">
        <v>1120</v>
      </c>
      <c r="DA9" s="1">
        <v>3979.6</v>
      </c>
      <c r="DB9" s="1">
        <v>2859.6</v>
      </c>
      <c r="DC9" s="1">
        <v>109823.9</v>
      </c>
      <c r="DE9" s="1">
        <v>108394.1</v>
      </c>
      <c r="DF9" s="1">
        <v>79439.8</v>
      </c>
      <c r="DG9" s="1">
        <v>29058.7</v>
      </c>
      <c r="DI9" s="1">
        <v>33089.300000000003</v>
      </c>
      <c r="DK9" s="1">
        <v>105915.6</v>
      </c>
    </row>
    <row r="10" spans="1:115" x14ac:dyDescent="0.2">
      <c r="A10" s="7"/>
      <c r="B10" s="7"/>
      <c r="C10" s="7" t="s">
        <v>126</v>
      </c>
      <c r="D10" s="1">
        <v>102751.9</v>
      </c>
      <c r="E10" s="1">
        <v>59707.3</v>
      </c>
      <c r="F10" s="1">
        <v>58602.2</v>
      </c>
      <c r="G10" s="1">
        <v>49434.8</v>
      </c>
      <c r="H10" s="1">
        <v>6304.7</v>
      </c>
      <c r="I10" s="1">
        <v>13910.7</v>
      </c>
      <c r="J10">
        <v>785.8</v>
      </c>
      <c r="K10" s="1">
        <v>17970.599999999999</v>
      </c>
      <c r="L10" s="1">
        <v>9286.2999999999993</v>
      </c>
      <c r="M10">
        <v>53.8</v>
      </c>
      <c r="N10" s="1">
        <v>-2465.4</v>
      </c>
      <c r="O10" s="1">
        <v>8351.9</v>
      </c>
      <c r="P10" s="1">
        <v>10817.3</v>
      </c>
      <c r="Q10" s="1">
        <v>-2801.8</v>
      </c>
      <c r="S10" s="5">
        <f>ROUND((D10-D9)/D9*100, 3)</f>
        <v>-1.044</v>
      </c>
      <c r="V10" s="1">
        <f t="shared" ref="V9:V18" si="2">D10</f>
        <v>102751.9</v>
      </c>
      <c r="W10" s="1">
        <f t="shared" si="0"/>
        <v>59707.3</v>
      </c>
      <c r="X10" s="1">
        <f t="shared" si="1"/>
        <v>13910.7</v>
      </c>
      <c r="Y10" s="1">
        <f>K10</f>
        <v>17970.599999999999</v>
      </c>
      <c r="Z10" s="1">
        <f>N10</f>
        <v>-2465.4</v>
      </c>
      <c r="AA10" s="1">
        <f t="shared" ref="AA10:AA73" si="3">V10-W10-X10-Y10-Z10</f>
        <v>13628.699999999992</v>
      </c>
      <c r="AC10" s="1">
        <f t="shared" ref="AC10:AH10" si="4">V10-V9</f>
        <v>-1084.4000000000087</v>
      </c>
      <c r="AD10" s="1">
        <f t="shared" si="4"/>
        <v>32.400000000001455</v>
      </c>
      <c r="AE10" s="1">
        <f t="shared" si="4"/>
        <v>-2150.2999999999993</v>
      </c>
      <c r="AF10" s="1">
        <f t="shared" si="4"/>
        <v>254.19999999999709</v>
      </c>
      <c r="AG10" s="1">
        <f t="shared" si="4"/>
        <v>-204.70000000000027</v>
      </c>
      <c r="AH10" s="1">
        <f t="shared" si="4"/>
        <v>983.99999999999091</v>
      </c>
      <c r="AJ10" s="13">
        <f>AC10/$V9*100</f>
        <v>-1.044336132932326</v>
      </c>
      <c r="AK10" s="13">
        <f>AD10/$V9*100</f>
        <v>3.1202960814283108E-2</v>
      </c>
      <c r="AL10" s="13">
        <f t="shared" ref="AJ10:AO10" si="5">AE10/$V9*100</f>
        <v>-2.0708557604614177</v>
      </c>
      <c r="AM10" s="13">
        <f t="shared" si="5"/>
        <v>0.24480841478365184</v>
      </c>
      <c r="AN10" s="13">
        <f t="shared" si="5"/>
        <v>-0.1971372246507245</v>
      </c>
      <c r="AO10" s="13">
        <f t="shared" si="5"/>
        <v>0.94764547658188014</v>
      </c>
      <c r="AR10" s="1">
        <f>AJ10-SUM(AK10:AO10)</f>
        <v>0</v>
      </c>
      <c r="CX10" s="1">
        <v>4690.8</v>
      </c>
      <c r="CY10" s="1">
        <v>107442.8</v>
      </c>
      <c r="CZ10" s="1">
        <v>1079.8</v>
      </c>
      <c r="DA10" s="1">
        <v>3453.6</v>
      </c>
      <c r="DB10" s="1">
        <v>2373.8000000000002</v>
      </c>
      <c r="DC10" s="1">
        <v>108522.6</v>
      </c>
      <c r="DE10" s="1">
        <v>107395.3</v>
      </c>
      <c r="DF10" s="1">
        <v>80329</v>
      </c>
      <c r="DG10" s="1">
        <v>27069.4</v>
      </c>
      <c r="DI10" s="1">
        <v>28859.5</v>
      </c>
      <c r="DK10" s="1">
        <v>101871</v>
      </c>
    </row>
    <row r="11" spans="1:115" x14ac:dyDescent="0.2">
      <c r="A11" s="7"/>
      <c r="B11" s="7"/>
      <c r="C11" s="7" t="s">
        <v>125</v>
      </c>
      <c r="D11" s="1">
        <v>106779</v>
      </c>
      <c r="E11" s="1">
        <v>62104.800000000003</v>
      </c>
      <c r="F11" s="1">
        <v>60976.9</v>
      </c>
      <c r="G11" s="1">
        <v>51704</v>
      </c>
      <c r="H11" s="1">
        <v>7391.2</v>
      </c>
      <c r="I11" s="1">
        <v>15131</v>
      </c>
      <c r="J11">
        <v>-409.7</v>
      </c>
      <c r="K11" s="1">
        <v>17783.599999999999</v>
      </c>
      <c r="L11" s="1">
        <v>10181.299999999999</v>
      </c>
      <c r="M11">
        <v>177.3</v>
      </c>
      <c r="N11" s="1">
        <v>-2659.8</v>
      </c>
      <c r="O11" s="1">
        <v>8691.2000000000007</v>
      </c>
      <c r="P11" s="1">
        <v>11351</v>
      </c>
      <c r="Q11" s="1">
        <v>-2920.7</v>
      </c>
      <c r="S11" s="5">
        <f t="shared" ref="S11:S74" si="6">ROUND((D11-D10)/D10*100, 3)</f>
        <v>3.919</v>
      </c>
      <c r="V11" s="1">
        <f t="shared" si="2"/>
        <v>106779</v>
      </c>
      <c r="W11" s="1">
        <f t="shared" si="0"/>
        <v>62104.800000000003</v>
      </c>
      <c r="X11" s="1">
        <f t="shared" si="1"/>
        <v>15131</v>
      </c>
      <c r="Y11" s="1">
        <f t="shared" ref="Y11:Y74" si="7">K11</f>
        <v>17783.599999999999</v>
      </c>
      <c r="Z11" s="1">
        <f t="shared" ref="Z11:Z74" si="8">N11</f>
        <v>-2659.8</v>
      </c>
      <c r="AA11" s="1">
        <f t="shared" si="3"/>
        <v>14419.399999999998</v>
      </c>
      <c r="AC11" s="1">
        <f t="shared" ref="AC11:AE12" si="9">V11-V10</f>
        <v>4027.1000000000058</v>
      </c>
      <c r="AD11" s="1">
        <f t="shared" si="9"/>
        <v>2397.5</v>
      </c>
      <c r="AE11" s="1">
        <f t="shared" si="9"/>
        <v>1220.2999999999993</v>
      </c>
      <c r="AF11" s="1">
        <f t="shared" ref="AF11:AG74" si="10">Y11-Y10</f>
        <v>-187</v>
      </c>
      <c r="AG11" s="1">
        <f t="shared" si="10"/>
        <v>-194.40000000000009</v>
      </c>
      <c r="AH11" s="1">
        <f t="shared" ref="AH11:AH25" si="11">AA11-AA10</f>
        <v>790.70000000000618</v>
      </c>
      <c r="AJ11" s="13">
        <f t="shared" ref="AJ11:AJ74" si="12">AC11/$V10*100</f>
        <v>3.9192462621129209</v>
      </c>
      <c r="AK11" s="13">
        <f t="shared" ref="AK11:AK34" si="13">AD11/$V10*100</f>
        <v>2.3332901873347356</v>
      </c>
      <c r="AL11" s="13">
        <f t="shared" ref="AL11:AL34" si="14">AE11/$V10*100</f>
        <v>1.1876179418580088</v>
      </c>
      <c r="AM11" s="13">
        <f t="shared" ref="AM11:AN74" si="15">AF11/$V10*100</f>
        <v>-0.18199176852204194</v>
      </c>
      <c r="AN11" s="13">
        <f t="shared" si="15"/>
        <v>-0.18919358182184476</v>
      </c>
      <c r="AO11" s="13">
        <f t="shared" ref="AO11:AO33" si="16">AH11/$V10*100</f>
        <v>0.7695234832640625</v>
      </c>
      <c r="AR11" s="1">
        <f t="shared" ref="AR11" si="17">AJ11-SUM(AK11:AO11)</f>
        <v>0</v>
      </c>
      <c r="CX11" s="1">
        <v>4775.5</v>
      </c>
      <c r="CY11" s="1">
        <v>111554.5</v>
      </c>
      <c r="CZ11">
        <v>848.9</v>
      </c>
      <c r="DA11" s="1">
        <v>3646.2</v>
      </c>
      <c r="DB11" s="1">
        <v>2797.2</v>
      </c>
      <c r="DC11" s="1">
        <v>112403.5</v>
      </c>
      <c r="DE11" s="1">
        <v>111669.8</v>
      </c>
      <c r="DF11" s="1">
        <v>83811.399999999994</v>
      </c>
      <c r="DG11" s="1">
        <v>27844.3</v>
      </c>
      <c r="DI11" s="1">
        <v>31923.5</v>
      </c>
      <c r="DK11" s="1">
        <v>106959.6</v>
      </c>
    </row>
    <row r="12" spans="1:115" x14ac:dyDescent="0.2">
      <c r="A12" s="7"/>
      <c r="B12" s="7"/>
      <c r="C12" s="7" t="s">
        <v>124</v>
      </c>
      <c r="D12" s="1">
        <v>112066.9</v>
      </c>
      <c r="E12" s="1">
        <v>62914</v>
      </c>
      <c r="F12" s="1">
        <v>61596.2</v>
      </c>
      <c r="G12" s="1">
        <v>52264.1</v>
      </c>
      <c r="H12" s="1">
        <v>6931.8</v>
      </c>
      <c r="I12" s="1">
        <v>14996.7</v>
      </c>
      <c r="J12" s="1">
        <v>1762.2</v>
      </c>
      <c r="K12" s="1">
        <v>18080.099999999999</v>
      </c>
      <c r="L12" s="1">
        <v>12825.7</v>
      </c>
      <c r="M12">
        <v>485.7</v>
      </c>
      <c r="N12" s="1">
        <v>-2541.9</v>
      </c>
      <c r="O12" s="1">
        <v>9014.7000000000007</v>
      </c>
      <c r="P12" s="1">
        <v>11556.6</v>
      </c>
      <c r="Q12" s="1">
        <v>-3387.5</v>
      </c>
      <c r="S12" s="5">
        <f t="shared" si="6"/>
        <v>4.952</v>
      </c>
      <c r="V12" s="1">
        <f t="shared" si="2"/>
        <v>112066.9</v>
      </c>
      <c r="W12" s="1">
        <f t="shared" si="0"/>
        <v>62914</v>
      </c>
      <c r="X12" s="1">
        <f t="shared" si="1"/>
        <v>14996.7</v>
      </c>
      <c r="Y12" s="1">
        <f t="shared" si="7"/>
        <v>18080.099999999999</v>
      </c>
      <c r="Z12" s="1">
        <f t="shared" si="8"/>
        <v>-2541.9</v>
      </c>
      <c r="AA12" s="1">
        <f t="shared" si="3"/>
        <v>18618</v>
      </c>
      <c r="AC12" s="1">
        <f t="shared" si="9"/>
        <v>5287.8999999999942</v>
      </c>
      <c r="AD12" s="1">
        <f t="shared" si="9"/>
        <v>809.19999999999709</v>
      </c>
      <c r="AE12" s="1">
        <f t="shared" si="9"/>
        <v>-134.29999999999927</v>
      </c>
      <c r="AF12" s="1">
        <f t="shared" si="10"/>
        <v>296.5</v>
      </c>
      <c r="AG12" s="1">
        <f t="shared" si="10"/>
        <v>117.90000000000009</v>
      </c>
      <c r="AH12" s="1">
        <f t="shared" si="11"/>
        <v>4198.6000000000022</v>
      </c>
      <c r="AJ12" s="13">
        <f t="shared" si="12"/>
        <v>4.9521909738806258</v>
      </c>
      <c r="AK12" s="13">
        <f t="shared" si="13"/>
        <v>0.75782691353168419</v>
      </c>
      <c r="AL12" s="13">
        <f t="shared" si="14"/>
        <v>-0.12577379447269527</v>
      </c>
      <c r="AM12" s="13">
        <f t="shared" si="15"/>
        <v>0.27767632212326393</v>
      </c>
      <c r="AN12" s="13">
        <f t="shared" si="15"/>
        <v>0.11041496923552394</v>
      </c>
      <c r="AO12" s="13">
        <f t="shared" si="16"/>
        <v>3.9320465634628552</v>
      </c>
      <c r="AR12" s="1"/>
      <c r="CX12" s="1">
        <v>4893.5</v>
      </c>
      <c r="CY12" s="1">
        <v>116960.3</v>
      </c>
      <c r="CZ12">
        <v>798.5</v>
      </c>
      <c r="DA12" s="1">
        <v>3368.5</v>
      </c>
      <c r="DB12" s="1">
        <v>2569.9</v>
      </c>
      <c r="DC12" s="1">
        <v>117758.9</v>
      </c>
      <c r="DE12" s="1">
        <v>117067.9</v>
      </c>
      <c r="DF12" s="1">
        <v>86214.2</v>
      </c>
      <c r="DG12" s="1">
        <v>30941.8</v>
      </c>
      <c r="DI12" s="1">
        <v>33755.4</v>
      </c>
      <c r="DK12" s="1">
        <v>109997.5</v>
      </c>
    </row>
    <row r="13" spans="1:115" x14ac:dyDescent="0.2">
      <c r="A13" s="7"/>
      <c r="B13" s="7"/>
      <c r="C13" s="7" t="s">
        <v>151</v>
      </c>
      <c r="D13" s="1">
        <v>105291.2</v>
      </c>
      <c r="E13" s="1">
        <v>60957.599999999999</v>
      </c>
      <c r="F13" s="1">
        <v>60350.6</v>
      </c>
      <c r="G13" s="1">
        <v>51009.599999999999</v>
      </c>
      <c r="H13" s="1">
        <v>6292.5</v>
      </c>
      <c r="I13" s="1">
        <v>16749.900000000001</v>
      </c>
      <c r="J13" s="1">
        <v>-2650.7</v>
      </c>
      <c r="K13" s="1">
        <v>18475.2</v>
      </c>
      <c r="L13" s="1">
        <v>10843.9</v>
      </c>
      <c r="M13">
        <v>4.4000000000000004</v>
      </c>
      <c r="N13" s="1">
        <v>-2939.2</v>
      </c>
      <c r="O13" s="1">
        <v>8704.2999999999993</v>
      </c>
      <c r="P13" s="1">
        <v>11643.5</v>
      </c>
      <c r="Q13" s="1">
        <v>-2442.5</v>
      </c>
      <c r="S13" s="5">
        <f t="shared" si="6"/>
        <v>-6.0460000000000003</v>
      </c>
      <c r="V13" s="1">
        <f t="shared" si="2"/>
        <v>105291.2</v>
      </c>
      <c r="W13" s="1">
        <f t="shared" si="0"/>
        <v>60957.599999999999</v>
      </c>
      <c r="X13" s="1">
        <f t="shared" si="1"/>
        <v>16749.900000000001</v>
      </c>
      <c r="Y13" s="1">
        <f t="shared" si="7"/>
        <v>18475.2</v>
      </c>
      <c r="Z13" s="1">
        <f t="shared" si="8"/>
        <v>-2939.2</v>
      </c>
      <c r="AA13" s="1">
        <f t="shared" si="3"/>
        <v>12047.699999999997</v>
      </c>
      <c r="AC13" s="1">
        <f>V13-V12</f>
        <v>-6775.6999999999971</v>
      </c>
      <c r="AD13" s="1">
        <f t="shared" ref="AD13:AD76" si="18">W13-W12</f>
        <v>-1956.4000000000015</v>
      </c>
      <c r="AE13" s="1">
        <f>X13-X12</f>
        <v>1753.2000000000007</v>
      </c>
      <c r="AF13" s="1">
        <f t="shared" si="10"/>
        <v>395.10000000000218</v>
      </c>
      <c r="AG13" s="1">
        <f t="shared" si="10"/>
        <v>-397.29999999999973</v>
      </c>
      <c r="AH13" s="1">
        <f t="shared" si="11"/>
        <v>-6570.3000000000029</v>
      </c>
      <c r="AJ13" s="13">
        <f t="shared" si="12"/>
        <v>-6.0461206654239543</v>
      </c>
      <c r="AK13" s="13">
        <f t="shared" si="13"/>
        <v>-1.7457429446161192</v>
      </c>
      <c r="AL13" s="13">
        <f t="shared" si="14"/>
        <v>1.5644226796672354</v>
      </c>
      <c r="AM13" s="13">
        <f t="shared" si="15"/>
        <v>0.35255726713240237</v>
      </c>
      <c r="AN13" s="13">
        <f t="shared" si="15"/>
        <v>-0.3545203802371617</v>
      </c>
      <c r="AO13" s="13">
        <f t="shared" si="16"/>
        <v>-5.862837287370315</v>
      </c>
      <c r="AR13" s="1"/>
      <c r="CX13" s="1">
        <v>4792.6000000000004</v>
      </c>
      <c r="CY13" s="1">
        <v>110083.8</v>
      </c>
      <c r="CZ13" s="1">
        <v>1074.9000000000001</v>
      </c>
      <c r="DA13" s="1">
        <v>4269.8999999999996</v>
      </c>
      <c r="DB13" s="1">
        <v>3195</v>
      </c>
      <c r="DC13" s="1">
        <v>111158.7</v>
      </c>
      <c r="DE13" s="1">
        <v>110281.8</v>
      </c>
      <c r="DF13" s="1">
        <v>81283.7</v>
      </c>
      <c r="DG13" s="1">
        <v>29077.7</v>
      </c>
      <c r="DI13" s="1">
        <v>33322.800000000003</v>
      </c>
      <c r="DK13" s="1">
        <v>107701.8</v>
      </c>
    </row>
    <row r="14" spans="1:115" x14ac:dyDescent="0.2">
      <c r="A14" s="7"/>
      <c r="B14" s="7"/>
      <c r="C14" s="7" t="s">
        <v>126</v>
      </c>
      <c r="D14" s="1">
        <v>105813.4</v>
      </c>
      <c r="E14" s="1">
        <v>61102.1</v>
      </c>
      <c r="F14" s="1">
        <v>59938.8</v>
      </c>
      <c r="G14" s="1">
        <v>50566.9</v>
      </c>
      <c r="H14" s="1">
        <v>6132.5</v>
      </c>
      <c r="I14" s="1">
        <v>15075.1</v>
      </c>
      <c r="J14" s="1">
        <v>1773.1</v>
      </c>
      <c r="K14" s="1">
        <v>18582.3</v>
      </c>
      <c r="L14" s="1">
        <v>8779.2999999999993</v>
      </c>
      <c r="M14">
        <v>-80.599999999999994</v>
      </c>
      <c r="N14" s="1">
        <v>-3179.5</v>
      </c>
      <c r="O14" s="1">
        <v>8789.2000000000007</v>
      </c>
      <c r="P14" s="1">
        <v>11968.7</v>
      </c>
      <c r="Q14" s="1">
        <v>-2370.8000000000002</v>
      </c>
      <c r="S14" s="5">
        <f t="shared" si="6"/>
        <v>0.496</v>
      </c>
      <c r="V14" s="1">
        <f t="shared" si="2"/>
        <v>105813.4</v>
      </c>
      <c r="W14" s="1">
        <f t="shared" si="0"/>
        <v>61102.1</v>
      </c>
      <c r="X14" s="1">
        <f t="shared" si="1"/>
        <v>15075.1</v>
      </c>
      <c r="Y14" s="1">
        <f t="shared" si="7"/>
        <v>18582.3</v>
      </c>
      <c r="Z14" s="1">
        <f t="shared" si="8"/>
        <v>-3179.5</v>
      </c>
      <c r="AA14" s="1">
        <f t="shared" si="3"/>
        <v>14233.399999999998</v>
      </c>
      <c r="AC14" s="1">
        <f t="shared" ref="AC14:AC77" si="19">V14-V13</f>
        <v>522.19999999999709</v>
      </c>
      <c r="AD14" s="1">
        <f t="shared" si="18"/>
        <v>144.5</v>
      </c>
      <c r="AE14" s="1">
        <f t="shared" ref="AE14:AE77" si="20">X14-X13</f>
        <v>-1674.8000000000011</v>
      </c>
      <c r="AF14" s="1">
        <f t="shared" si="10"/>
        <v>107.09999999999854</v>
      </c>
      <c r="AG14" s="1">
        <f t="shared" si="10"/>
        <v>-240.30000000000018</v>
      </c>
      <c r="AH14" s="1">
        <f t="shared" si="11"/>
        <v>2185.7000000000007</v>
      </c>
      <c r="AJ14" s="13">
        <f t="shared" si="12"/>
        <v>0.49595787682161202</v>
      </c>
      <c r="AK14" s="13">
        <f t="shared" si="13"/>
        <v>0.13723843967966934</v>
      </c>
      <c r="AL14" s="13">
        <f t="shared" si="14"/>
        <v>-1.5906362545018018</v>
      </c>
      <c r="AM14" s="13">
        <f t="shared" si="15"/>
        <v>0.10171790235081236</v>
      </c>
      <c r="AN14" s="13">
        <f t="shared" si="15"/>
        <v>-0.22822420107283439</v>
      </c>
      <c r="AO14" s="13">
        <f t="shared" si="16"/>
        <v>2.0758619903657674</v>
      </c>
      <c r="AR14" s="1"/>
      <c r="CX14" s="1">
        <v>4953.7</v>
      </c>
      <c r="CY14" s="1">
        <v>110767</v>
      </c>
      <c r="CZ14">
        <v>927.9</v>
      </c>
      <c r="DA14" s="1">
        <v>3530.8</v>
      </c>
      <c r="DB14" s="1">
        <v>2602.9</v>
      </c>
      <c r="DC14" s="1">
        <v>111694.9</v>
      </c>
      <c r="DE14" s="1">
        <v>110973.3</v>
      </c>
      <c r="DF14" s="1">
        <v>83830</v>
      </c>
      <c r="DG14" s="1">
        <v>27096.5</v>
      </c>
      <c r="DI14" s="1">
        <v>29515.8</v>
      </c>
      <c r="DK14" s="1">
        <v>104064.1</v>
      </c>
    </row>
    <row r="15" spans="1:115" x14ac:dyDescent="0.2">
      <c r="A15" s="7"/>
      <c r="B15" s="7"/>
      <c r="C15" s="7" t="s">
        <v>125</v>
      </c>
      <c r="D15" s="1">
        <v>109915.2</v>
      </c>
      <c r="E15" s="1">
        <v>63568.9</v>
      </c>
      <c r="F15" s="1">
        <v>62395.4</v>
      </c>
      <c r="G15" s="1">
        <v>52924.2</v>
      </c>
      <c r="H15" s="1">
        <v>6436.3</v>
      </c>
      <c r="I15" s="1">
        <v>16737.900000000001</v>
      </c>
      <c r="J15">
        <v>100.9</v>
      </c>
      <c r="K15" s="1">
        <v>18474.5</v>
      </c>
      <c r="L15" s="1">
        <v>10777.5</v>
      </c>
      <c r="M15">
        <v>-39.1</v>
      </c>
      <c r="N15" s="1">
        <v>-3825</v>
      </c>
      <c r="O15" s="1">
        <v>9058.7999999999993</v>
      </c>
      <c r="P15" s="1">
        <v>12883.8</v>
      </c>
      <c r="Q15" s="1">
        <v>-2316.6999999999998</v>
      </c>
      <c r="S15" s="5">
        <f t="shared" si="6"/>
        <v>3.8759999999999999</v>
      </c>
      <c r="V15" s="1">
        <f t="shared" si="2"/>
        <v>109915.2</v>
      </c>
      <c r="W15" s="1">
        <f t="shared" si="0"/>
        <v>63568.9</v>
      </c>
      <c r="X15" s="1">
        <f t="shared" si="1"/>
        <v>16737.900000000001</v>
      </c>
      <c r="Y15" s="1">
        <f t="shared" si="7"/>
        <v>18474.5</v>
      </c>
      <c r="Z15" s="1">
        <f t="shared" si="8"/>
        <v>-3825</v>
      </c>
      <c r="AA15" s="1">
        <f t="shared" si="3"/>
        <v>14958.899999999994</v>
      </c>
      <c r="AC15" s="1">
        <f t="shared" si="19"/>
        <v>4101.8000000000029</v>
      </c>
      <c r="AD15" s="1">
        <f t="shared" si="18"/>
        <v>2466.8000000000029</v>
      </c>
      <c r="AE15" s="1">
        <f t="shared" si="20"/>
        <v>1662.8000000000011</v>
      </c>
      <c r="AF15" s="1">
        <f t="shared" si="10"/>
        <v>-107.79999999999927</v>
      </c>
      <c r="AG15" s="1">
        <f t="shared" si="10"/>
        <v>-645.5</v>
      </c>
      <c r="AH15" s="1">
        <f t="shared" si="11"/>
        <v>725.49999999999636</v>
      </c>
      <c r="AJ15" s="13">
        <f t="shared" si="12"/>
        <v>3.8764466504242403</v>
      </c>
      <c r="AK15" s="13">
        <f t="shared" si="13"/>
        <v>2.3312737328164514</v>
      </c>
      <c r="AL15" s="13">
        <f t="shared" si="14"/>
        <v>1.5714455825065647</v>
      </c>
      <c r="AM15" s="13">
        <f t="shared" si="15"/>
        <v>-0.10187745597438443</v>
      </c>
      <c r="AN15" s="13">
        <f t="shared" si="15"/>
        <v>-0.61003615799133193</v>
      </c>
      <c r="AO15" s="13">
        <f t="shared" si="16"/>
        <v>0.68564094906693895</v>
      </c>
      <c r="AR15" s="1"/>
      <c r="CX15" s="1">
        <v>5394.3</v>
      </c>
      <c r="CY15" s="1">
        <v>115309.5</v>
      </c>
      <c r="CZ15" s="1">
        <v>1037.9000000000001</v>
      </c>
      <c r="DA15" s="1">
        <v>4593.5</v>
      </c>
      <c r="DB15" s="1">
        <v>3555.6</v>
      </c>
      <c r="DC15" s="1">
        <v>116347.4</v>
      </c>
      <c r="DE15" s="1">
        <v>115686.39999999999</v>
      </c>
      <c r="DF15" s="1">
        <v>86699.4</v>
      </c>
      <c r="DG15" s="1">
        <v>28980.2</v>
      </c>
      <c r="DI15" s="1">
        <v>33376.199999999997</v>
      </c>
      <c r="DK15" s="1">
        <v>109731.5</v>
      </c>
    </row>
    <row r="16" spans="1:115" x14ac:dyDescent="0.2">
      <c r="A16" s="7"/>
      <c r="B16" s="7"/>
      <c r="C16" s="7" t="s">
        <v>124</v>
      </c>
      <c r="D16" s="1">
        <v>116080.2</v>
      </c>
      <c r="E16" s="1">
        <v>64873</v>
      </c>
      <c r="F16" s="1">
        <v>63518</v>
      </c>
      <c r="G16" s="1">
        <v>53976.9</v>
      </c>
      <c r="H16" s="1">
        <v>6468.9</v>
      </c>
      <c r="I16" s="1">
        <v>16515.2</v>
      </c>
      <c r="J16" s="1">
        <v>2447.3000000000002</v>
      </c>
      <c r="K16" s="1">
        <v>18779.3</v>
      </c>
      <c r="L16" s="1">
        <v>13787.8</v>
      </c>
      <c r="M16">
        <v>276.39999999999998</v>
      </c>
      <c r="N16" s="1">
        <v>-4261.3999999999996</v>
      </c>
      <c r="O16" s="1">
        <v>9327.9</v>
      </c>
      <c r="P16" s="1">
        <v>13589.3</v>
      </c>
      <c r="Q16" s="1">
        <v>-2806.2</v>
      </c>
      <c r="S16" s="5">
        <f t="shared" si="6"/>
        <v>5.609</v>
      </c>
      <c r="V16" s="1">
        <f t="shared" si="2"/>
        <v>116080.2</v>
      </c>
      <c r="W16" s="1">
        <f t="shared" si="0"/>
        <v>64873</v>
      </c>
      <c r="X16" s="1">
        <f t="shared" si="1"/>
        <v>16515.2</v>
      </c>
      <c r="Y16" s="1">
        <f t="shared" si="7"/>
        <v>18779.3</v>
      </c>
      <c r="Z16" s="1">
        <f t="shared" si="8"/>
        <v>-4261.3999999999996</v>
      </c>
      <c r="AA16" s="1">
        <f t="shared" si="3"/>
        <v>20174.099999999999</v>
      </c>
      <c r="AC16" s="1">
        <f t="shared" si="19"/>
        <v>6165</v>
      </c>
      <c r="AD16" s="1">
        <f t="shared" si="18"/>
        <v>1304.0999999999985</v>
      </c>
      <c r="AE16" s="1">
        <f t="shared" si="20"/>
        <v>-222.70000000000073</v>
      </c>
      <c r="AF16" s="1">
        <f t="shared" si="10"/>
        <v>304.79999999999927</v>
      </c>
      <c r="AG16" s="1">
        <f t="shared" si="10"/>
        <v>-436.39999999999964</v>
      </c>
      <c r="AH16" s="1">
        <f t="shared" si="11"/>
        <v>5215.2000000000044</v>
      </c>
      <c r="AJ16" s="13">
        <f t="shared" si="12"/>
        <v>5.608869382942486</v>
      </c>
      <c r="AK16" s="13">
        <f t="shared" si="13"/>
        <v>1.1864601074282708</v>
      </c>
      <c r="AL16" s="13">
        <f t="shared" si="14"/>
        <v>-0.20261073991586306</v>
      </c>
      <c r="AM16" s="13">
        <f t="shared" si="15"/>
        <v>0.27730468579413886</v>
      </c>
      <c r="AN16" s="13">
        <f t="shared" si="15"/>
        <v>-0.39703334934567708</v>
      </c>
      <c r="AO16" s="13">
        <f t="shared" si="16"/>
        <v>4.7447486789816189</v>
      </c>
      <c r="AR16" s="1"/>
      <c r="CX16" s="1">
        <v>5595</v>
      </c>
      <c r="CY16" s="1">
        <v>121675.2</v>
      </c>
      <c r="CZ16">
        <v>989.3</v>
      </c>
      <c r="DA16" s="1">
        <v>4228.3</v>
      </c>
      <c r="DB16" s="1">
        <v>3239</v>
      </c>
      <c r="DC16" s="1">
        <v>122664.5</v>
      </c>
      <c r="DE16" s="1">
        <v>122445.5</v>
      </c>
      <c r="DF16" s="1">
        <v>90096.1</v>
      </c>
      <c r="DG16" s="1">
        <v>32443.3</v>
      </c>
      <c r="DI16" s="1">
        <v>35869.599999999999</v>
      </c>
      <c r="DK16" s="1">
        <v>113482.1</v>
      </c>
    </row>
    <row r="17" spans="1:115" x14ac:dyDescent="0.2">
      <c r="A17" s="7"/>
      <c r="B17" s="7"/>
      <c r="C17" s="7" t="s">
        <v>150</v>
      </c>
      <c r="D17" s="1">
        <v>109165.4</v>
      </c>
      <c r="E17" s="1">
        <v>62426.2</v>
      </c>
      <c r="F17" s="1">
        <v>61754.1</v>
      </c>
      <c r="G17" s="1">
        <v>52209.4</v>
      </c>
      <c r="H17" s="1">
        <v>6355.4</v>
      </c>
      <c r="I17" s="1">
        <v>17851.3</v>
      </c>
      <c r="J17" s="1">
        <v>-2878.4</v>
      </c>
      <c r="K17" s="1">
        <v>18944.400000000001</v>
      </c>
      <c r="L17" s="1">
        <v>12873.1</v>
      </c>
      <c r="M17">
        <v>220.4</v>
      </c>
      <c r="N17" s="1">
        <v>-4409.1000000000004</v>
      </c>
      <c r="O17" s="1">
        <v>9039.2999999999993</v>
      </c>
      <c r="P17" s="1">
        <v>13448.5</v>
      </c>
      <c r="Q17" s="1">
        <v>-2217.9</v>
      </c>
      <c r="S17" s="5">
        <f t="shared" si="6"/>
        <v>-5.9569999999999999</v>
      </c>
      <c r="V17" s="1">
        <f t="shared" si="2"/>
        <v>109165.4</v>
      </c>
      <c r="W17" s="1">
        <f t="shared" si="0"/>
        <v>62426.2</v>
      </c>
      <c r="X17" s="1">
        <f t="shared" si="1"/>
        <v>17851.3</v>
      </c>
      <c r="Y17" s="1">
        <f t="shared" si="7"/>
        <v>18944.400000000001</v>
      </c>
      <c r="Z17" s="1">
        <f t="shared" si="8"/>
        <v>-4409.1000000000004</v>
      </c>
      <c r="AA17" s="1">
        <f t="shared" si="3"/>
        <v>14352.599999999997</v>
      </c>
      <c r="AC17" s="1">
        <f t="shared" si="19"/>
        <v>-6914.8000000000029</v>
      </c>
      <c r="AD17" s="1">
        <f t="shared" si="18"/>
        <v>-2446.8000000000029</v>
      </c>
      <c r="AE17" s="1">
        <f t="shared" si="20"/>
        <v>1336.0999999999985</v>
      </c>
      <c r="AF17" s="1">
        <f t="shared" si="10"/>
        <v>165.10000000000218</v>
      </c>
      <c r="AG17" s="1">
        <f t="shared" si="10"/>
        <v>-147.70000000000073</v>
      </c>
      <c r="AH17" s="1">
        <f t="shared" si="11"/>
        <v>-5821.5000000000018</v>
      </c>
      <c r="AJ17" s="13">
        <f t="shared" si="12"/>
        <v>-5.9569159942867111</v>
      </c>
      <c r="AK17" s="13">
        <f t="shared" si="13"/>
        <v>-2.1078530188611002</v>
      </c>
      <c r="AL17" s="13">
        <f t="shared" si="14"/>
        <v>1.1510145571768473</v>
      </c>
      <c r="AM17" s="13">
        <f t="shared" si="15"/>
        <v>0.14222925184484708</v>
      </c>
      <c r="AN17" s="13">
        <f t="shared" si="15"/>
        <v>-0.12723961536937456</v>
      </c>
      <c r="AO17" s="13">
        <f t="shared" si="16"/>
        <v>-5.0150671690779323</v>
      </c>
      <c r="CX17" s="1">
        <v>5225.6000000000004</v>
      </c>
      <c r="CY17" s="1">
        <v>114391</v>
      </c>
      <c r="CZ17" s="1">
        <v>1489.8</v>
      </c>
      <c r="DA17" s="1">
        <v>3247.9</v>
      </c>
      <c r="DB17" s="1">
        <v>1758.1</v>
      </c>
      <c r="DC17" s="1">
        <v>115880.8</v>
      </c>
      <c r="DE17" s="1">
        <v>115319.1</v>
      </c>
      <c r="DF17" s="1">
        <v>83790.5</v>
      </c>
      <c r="DG17" s="1">
        <v>31670.5</v>
      </c>
      <c r="DI17" s="1">
        <v>36389.9</v>
      </c>
      <c r="DK17" s="1">
        <v>111633.2</v>
      </c>
    </row>
    <row r="18" spans="1:115" x14ac:dyDescent="0.2">
      <c r="A18" s="7"/>
      <c r="B18" s="7"/>
      <c r="C18" s="7" t="s">
        <v>126</v>
      </c>
      <c r="D18" s="1">
        <v>109279.6</v>
      </c>
      <c r="E18" s="1">
        <v>62551.1</v>
      </c>
      <c r="F18" s="1">
        <v>61378.3</v>
      </c>
      <c r="G18" s="1">
        <v>51793.2</v>
      </c>
      <c r="H18" s="1">
        <v>6731.6</v>
      </c>
      <c r="I18" s="1">
        <v>15871.5</v>
      </c>
      <c r="J18" s="1">
        <v>2351.1999999999998</v>
      </c>
      <c r="K18" s="1">
        <v>18992.5</v>
      </c>
      <c r="L18" s="1">
        <v>9788.5</v>
      </c>
      <c r="M18">
        <v>-67.599999999999994</v>
      </c>
      <c r="N18" s="1">
        <v>-4848.3999999999996</v>
      </c>
      <c r="O18" s="1">
        <v>8972.6</v>
      </c>
      <c r="P18" s="1">
        <v>13821</v>
      </c>
      <c r="Q18" s="1">
        <v>-2090.9</v>
      </c>
      <c r="S18" s="5">
        <f t="shared" si="6"/>
        <v>0.105</v>
      </c>
      <c r="V18" s="1">
        <f t="shared" si="2"/>
        <v>109279.6</v>
      </c>
      <c r="W18" s="1">
        <f t="shared" si="0"/>
        <v>62551.1</v>
      </c>
      <c r="X18" s="1">
        <f t="shared" si="1"/>
        <v>15871.5</v>
      </c>
      <c r="Y18" s="1">
        <f t="shared" si="7"/>
        <v>18992.5</v>
      </c>
      <c r="Z18" s="1">
        <f t="shared" si="8"/>
        <v>-4848.3999999999996</v>
      </c>
      <c r="AA18" s="1">
        <f t="shared" si="3"/>
        <v>16712.900000000009</v>
      </c>
      <c r="AC18" s="1">
        <f t="shared" si="19"/>
        <v>114.20000000001164</v>
      </c>
      <c r="AD18" s="1">
        <f t="shared" si="18"/>
        <v>124.90000000000146</v>
      </c>
      <c r="AE18" s="1">
        <f t="shared" si="20"/>
        <v>-1979.7999999999993</v>
      </c>
      <c r="AF18" s="1">
        <f t="shared" si="10"/>
        <v>48.099999999998545</v>
      </c>
      <c r="AG18" s="1">
        <f t="shared" si="10"/>
        <v>-439.29999999999927</v>
      </c>
      <c r="AH18" s="1">
        <f t="shared" si="11"/>
        <v>2360.300000000012</v>
      </c>
      <c r="AJ18" s="13">
        <f t="shared" si="12"/>
        <v>0.10461190084038684</v>
      </c>
      <c r="AK18" s="13">
        <f t="shared" si="13"/>
        <v>0.1144135412868926</v>
      </c>
      <c r="AL18" s="13">
        <f t="shared" si="14"/>
        <v>-1.8135782949542614</v>
      </c>
      <c r="AM18" s="13">
        <f t="shared" si="15"/>
        <v>4.4061579951155352E-2</v>
      </c>
      <c r="AN18" s="13">
        <f t="shared" si="15"/>
        <v>-0.40241688300505402</v>
      </c>
      <c r="AO18" s="13">
        <f t="shared" si="16"/>
        <v>2.1621319575616562</v>
      </c>
      <c r="CX18" s="1">
        <v>5058.5</v>
      </c>
      <c r="CY18" s="1">
        <v>114338</v>
      </c>
      <c r="CZ18" s="1">
        <v>1511.4</v>
      </c>
      <c r="DA18" s="1">
        <v>2885.4</v>
      </c>
      <c r="DB18" s="1">
        <v>1374</v>
      </c>
      <c r="DC18" s="1">
        <v>115849.4</v>
      </c>
      <c r="DE18" s="1">
        <v>115782.39999999999</v>
      </c>
      <c r="DF18" s="1">
        <v>87237.5</v>
      </c>
      <c r="DG18" s="1">
        <v>28518.5</v>
      </c>
      <c r="DI18" s="1">
        <v>31798.9</v>
      </c>
      <c r="DK18" s="1">
        <v>106985.2</v>
      </c>
    </row>
    <row r="19" spans="1:115" x14ac:dyDescent="0.2">
      <c r="A19" s="7"/>
      <c r="B19" s="7"/>
      <c r="C19" s="7" t="s">
        <v>125</v>
      </c>
      <c r="D19" s="1">
        <v>112619.3</v>
      </c>
      <c r="E19" s="1">
        <v>64661</v>
      </c>
      <c r="F19" s="1">
        <v>63484.6</v>
      </c>
      <c r="G19" s="1">
        <v>53805.599999999999</v>
      </c>
      <c r="H19" s="1">
        <v>7536.5</v>
      </c>
      <c r="I19" s="1">
        <v>17758.8</v>
      </c>
      <c r="J19">
        <v>-108</v>
      </c>
      <c r="K19" s="1">
        <v>18765.900000000001</v>
      </c>
      <c r="L19" s="1">
        <v>10722.7</v>
      </c>
      <c r="M19">
        <v>-13.9</v>
      </c>
      <c r="N19" s="1">
        <v>-4589.3999999999996</v>
      </c>
      <c r="O19" s="1">
        <v>9441.2999999999993</v>
      </c>
      <c r="P19" s="1">
        <v>14030.6</v>
      </c>
      <c r="Q19" s="1">
        <v>-2114.4</v>
      </c>
      <c r="S19" s="5">
        <f t="shared" si="6"/>
        <v>3.056</v>
      </c>
      <c r="V19" s="1">
        <f t="shared" ref="V19:V34" si="21">D19</f>
        <v>112619.3</v>
      </c>
      <c r="W19" s="1">
        <f t="shared" ref="W19:W82" si="22">E19</f>
        <v>64661</v>
      </c>
      <c r="X19" s="1">
        <f t="shared" si="1"/>
        <v>17758.8</v>
      </c>
      <c r="Y19" s="1">
        <f t="shared" si="7"/>
        <v>18765.900000000001</v>
      </c>
      <c r="Z19" s="1">
        <f t="shared" si="8"/>
        <v>-4589.3999999999996</v>
      </c>
      <c r="AA19" s="1">
        <f t="shared" si="3"/>
        <v>16023.000000000002</v>
      </c>
      <c r="AC19" s="1">
        <f t="shared" si="19"/>
        <v>3339.6999999999971</v>
      </c>
      <c r="AD19" s="1">
        <f t="shared" si="18"/>
        <v>2109.9000000000015</v>
      </c>
      <c r="AE19" s="1">
        <f t="shared" si="20"/>
        <v>1887.2999999999993</v>
      </c>
      <c r="AF19" s="1">
        <f t="shared" si="10"/>
        <v>-226.59999999999854</v>
      </c>
      <c r="AG19" s="1">
        <f t="shared" si="10"/>
        <v>259</v>
      </c>
      <c r="AH19" s="1">
        <f t="shared" si="11"/>
        <v>-689.90000000000691</v>
      </c>
      <c r="AJ19" s="13">
        <f t="shared" si="12"/>
        <v>3.0561056226413688</v>
      </c>
      <c r="AK19" s="13">
        <f t="shared" si="13"/>
        <v>1.9307354712132927</v>
      </c>
      <c r="AL19" s="13">
        <f t="shared" si="14"/>
        <v>1.7270378002847733</v>
      </c>
      <c r="AM19" s="13">
        <f t="shared" si="15"/>
        <v>-0.20735800643486846</v>
      </c>
      <c r="AN19" s="13">
        <f t="shared" si="15"/>
        <v>0.23700672403632514</v>
      </c>
      <c r="AO19" s="13">
        <f t="shared" si="16"/>
        <v>-0.63131636645815581</v>
      </c>
      <c r="CX19" s="1">
        <v>4995.1000000000004</v>
      </c>
      <c r="CY19" s="1">
        <v>117614.39999999999</v>
      </c>
      <c r="CZ19" s="1">
        <v>1401.8</v>
      </c>
      <c r="DA19" s="1">
        <v>2851.7</v>
      </c>
      <c r="DB19" s="1">
        <v>1449.9</v>
      </c>
      <c r="DC19" s="1">
        <v>119016.2</v>
      </c>
      <c r="DE19" s="1">
        <v>118937.7</v>
      </c>
      <c r="DF19" s="1">
        <v>89672.3</v>
      </c>
      <c r="DG19" s="1">
        <v>29233.9</v>
      </c>
      <c r="DI19" s="1">
        <v>35380.6</v>
      </c>
      <c r="DK19" s="1">
        <v>112614.39999999999</v>
      </c>
    </row>
    <row r="20" spans="1:115" x14ac:dyDescent="0.2">
      <c r="A20" s="7"/>
      <c r="B20" s="7"/>
      <c r="C20" s="7" t="s">
        <v>124</v>
      </c>
      <c r="D20" s="1">
        <v>119585.9</v>
      </c>
      <c r="E20" s="1">
        <v>66088.899999999994</v>
      </c>
      <c r="F20" s="1">
        <v>64735.9</v>
      </c>
      <c r="G20" s="1">
        <v>54981.5</v>
      </c>
      <c r="H20" s="1">
        <v>7509.2</v>
      </c>
      <c r="I20" s="1">
        <v>17193</v>
      </c>
      <c r="J20" s="1">
        <v>2782</v>
      </c>
      <c r="K20" s="1">
        <v>19308.599999999999</v>
      </c>
      <c r="L20" s="1">
        <v>13314.6</v>
      </c>
      <c r="M20">
        <v>265.39999999999998</v>
      </c>
      <c r="N20" s="1">
        <v>-4156.3</v>
      </c>
      <c r="O20" s="1">
        <v>10152.6</v>
      </c>
      <c r="P20" s="1">
        <v>14308.9</v>
      </c>
      <c r="Q20" s="1">
        <v>-2719.4</v>
      </c>
      <c r="S20" s="5">
        <f t="shared" si="6"/>
        <v>6.1859999999999999</v>
      </c>
      <c r="V20" s="1">
        <f t="shared" si="21"/>
        <v>119585.9</v>
      </c>
      <c r="W20" s="1">
        <f t="shared" si="22"/>
        <v>66088.899999999994</v>
      </c>
      <c r="X20" s="1">
        <f t="shared" si="1"/>
        <v>17193</v>
      </c>
      <c r="Y20" s="1">
        <f t="shared" si="7"/>
        <v>19308.599999999999</v>
      </c>
      <c r="Z20" s="1">
        <f t="shared" si="8"/>
        <v>-4156.3</v>
      </c>
      <c r="AA20" s="1">
        <f t="shared" si="3"/>
        <v>21151.7</v>
      </c>
      <c r="AC20" s="1">
        <f t="shared" si="19"/>
        <v>6966.5999999999913</v>
      </c>
      <c r="AD20" s="1">
        <f t="shared" si="18"/>
        <v>1427.8999999999942</v>
      </c>
      <c r="AE20" s="1">
        <f t="shared" si="20"/>
        <v>-565.79999999999927</v>
      </c>
      <c r="AF20" s="1">
        <f t="shared" si="10"/>
        <v>542.69999999999709</v>
      </c>
      <c r="AG20" s="1">
        <f t="shared" si="10"/>
        <v>433.09999999999945</v>
      </c>
      <c r="AH20" s="1">
        <f t="shared" si="11"/>
        <v>5128.6999999999989</v>
      </c>
      <c r="AJ20" s="13">
        <f t="shared" si="12"/>
        <v>6.1859734521525089</v>
      </c>
      <c r="AK20" s="13">
        <f t="shared" si="13"/>
        <v>1.2678999070319157</v>
      </c>
      <c r="AL20" s="13">
        <f t="shared" si="14"/>
        <v>-0.50240056544482103</v>
      </c>
      <c r="AM20" s="13">
        <f t="shared" si="15"/>
        <v>0.48188898350460097</v>
      </c>
      <c r="AN20" s="13">
        <f t="shared" si="15"/>
        <v>0.38456996269733468</v>
      </c>
      <c r="AO20" s="13">
        <f t="shared" si="16"/>
        <v>4.554015164363479</v>
      </c>
      <c r="CX20" s="1">
        <v>4899.7</v>
      </c>
      <c r="CY20" s="1">
        <v>124485.6</v>
      </c>
      <c r="CZ20" s="1">
        <v>1235.9000000000001</v>
      </c>
      <c r="DA20" s="1">
        <v>2566.6</v>
      </c>
      <c r="DB20" s="1">
        <v>1330.7</v>
      </c>
      <c r="DC20" s="1">
        <v>125721.60000000001</v>
      </c>
      <c r="DE20" s="1">
        <v>125717.9</v>
      </c>
      <c r="DF20" s="1">
        <v>93284.800000000003</v>
      </c>
      <c r="DG20" s="1">
        <v>32479.1</v>
      </c>
      <c r="DI20" s="1">
        <v>37093.199999999997</v>
      </c>
      <c r="DK20" s="1">
        <v>116698.6</v>
      </c>
    </row>
    <row r="21" spans="1:115" x14ac:dyDescent="0.2">
      <c r="A21" s="7"/>
      <c r="B21" s="7"/>
      <c r="C21" s="7" t="s">
        <v>149</v>
      </c>
      <c r="D21" s="1">
        <v>112168.3</v>
      </c>
      <c r="E21" s="1">
        <v>64850.7</v>
      </c>
      <c r="F21" s="1">
        <v>64139.4</v>
      </c>
      <c r="G21" s="1">
        <v>54353.5</v>
      </c>
      <c r="H21" s="1">
        <v>6823.9</v>
      </c>
      <c r="I21" s="1">
        <v>19024.400000000001</v>
      </c>
      <c r="J21" s="1">
        <v>-3544.7</v>
      </c>
      <c r="K21" s="1">
        <v>19295.400000000001</v>
      </c>
      <c r="L21" s="1">
        <v>11653.1</v>
      </c>
      <c r="M21">
        <v>66.400000000000006</v>
      </c>
      <c r="N21" s="1">
        <v>-4163.1000000000004</v>
      </c>
      <c r="O21" s="1">
        <v>9990</v>
      </c>
      <c r="P21" s="1">
        <v>14153.1</v>
      </c>
      <c r="Q21" s="1">
        <v>-1837.8</v>
      </c>
      <c r="S21" s="5">
        <f t="shared" si="6"/>
        <v>-6.2030000000000003</v>
      </c>
      <c r="V21" s="1">
        <f t="shared" si="21"/>
        <v>112168.3</v>
      </c>
      <c r="W21" s="1">
        <f t="shared" si="22"/>
        <v>64850.7</v>
      </c>
      <c r="X21" s="1">
        <f t="shared" si="1"/>
        <v>19024.400000000001</v>
      </c>
      <c r="Y21" s="1">
        <f t="shared" si="7"/>
        <v>19295.400000000001</v>
      </c>
      <c r="Z21" s="1">
        <f t="shared" si="8"/>
        <v>-4163.1000000000004</v>
      </c>
      <c r="AA21" s="1">
        <f t="shared" si="3"/>
        <v>13160.900000000003</v>
      </c>
      <c r="AC21" s="1">
        <f t="shared" si="19"/>
        <v>-7417.5999999999913</v>
      </c>
      <c r="AD21" s="1">
        <f t="shared" si="18"/>
        <v>-1238.1999999999971</v>
      </c>
      <c r="AE21" s="1">
        <f t="shared" si="20"/>
        <v>1831.4000000000015</v>
      </c>
      <c r="AF21" s="1">
        <f t="shared" si="10"/>
        <v>-13.19999999999709</v>
      </c>
      <c r="AG21" s="1">
        <f t="shared" si="10"/>
        <v>-6.8000000000001819</v>
      </c>
      <c r="AH21" s="1">
        <f t="shared" si="11"/>
        <v>-7990.7999999999975</v>
      </c>
      <c r="AJ21" s="13">
        <f t="shared" si="12"/>
        <v>-6.202737948202917</v>
      </c>
      <c r="AK21" s="13">
        <f t="shared" si="13"/>
        <v>-1.0354063480728055</v>
      </c>
      <c r="AL21" s="13">
        <f t="shared" si="14"/>
        <v>1.531451450380021</v>
      </c>
      <c r="AM21" s="13">
        <f t="shared" si="15"/>
        <v>-1.1038090611014418E-2</v>
      </c>
      <c r="AN21" s="13">
        <f t="shared" si="15"/>
        <v>-5.6862891026451968E-3</v>
      </c>
      <c r="AO21" s="13">
        <f t="shared" si="16"/>
        <v>-6.6820586707964713</v>
      </c>
      <c r="CX21" s="1">
        <v>4577.2</v>
      </c>
      <c r="CY21" s="1">
        <v>116745.60000000001</v>
      </c>
      <c r="CZ21" s="1">
        <v>1795.3</v>
      </c>
      <c r="DA21" s="1">
        <v>3400.6</v>
      </c>
      <c r="DB21" s="1">
        <v>1605.2</v>
      </c>
      <c r="DC21" s="1">
        <v>118540.9</v>
      </c>
      <c r="DE21" s="1">
        <v>117916.8</v>
      </c>
      <c r="DF21" s="1">
        <v>87245.2</v>
      </c>
      <c r="DG21" s="1">
        <v>30726.5</v>
      </c>
      <c r="DI21" s="1">
        <v>36943</v>
      </c>
      <c r="DK21" s="1">
        <v>115315.2</v>
      </c>
    </row>
    <row r="22" spans="1:115" x14ac:dyDescent="0.2">
      <c r="A22" s="7"/>
      <c r="B22" s="7"/>
      <c r="C22" s="7" t="s">
        <v>126</v>
      </c>
      <c r="D22" s="1">
        <v>110369.3</v>
      </c>
      <c r="E22" s="1">
        <v>62586.9</v>
      </c>
      <c r="F22" s="1">
        <v>61427.1</v>
      </c>
      <c r="G22" s="1">
        <v>51641.4</v>
      </c>
      <c r="H22" s="1">
        <v>6172.4</v>
      </c>
      <c r="I22" s="1">
        <v>16299</v>
      </c>
      <c r="J22" s="1">
        <v>2309.1</v>
      </c>
      <c r="K22" s="1">
        <v>19386.7</v>
      </c>
      <c r="L22" s="1">
        <v>8952.2000000000007</v>
      </c>
      <c r="M22">
        <v>-96.9</v>
      </c>
      <c r="N22" s="1">
        <v>-3478.9</v>
      </c>
      <c r="O22" s="1">
        <v>10341.9</v>
      </c>
      <c r="P22" s="1">
        <v>13820.7</v>
      </c>
      <c r="Q22" s="1">
        <v>-1761.1</v>
      </c>
      <c r="S22" s="5">
        <f t="shared" si="6"/>
        <v>-1.6040000000000001</v>
      </c>
      <c r="V22" s="1">
        <f t="shared" si="21"/>
        <v>110369.3</v>
      </c>
      <c r="W22" s="1">
        <f t="shared" si="22"/>
        <v>62586.9</v>
      </c>
      <c r="X22" s="1">
        <f t="shared" si="1"/>
        <v>16299</v>
      </c>
      <c r="Y22" s="1">
        <f t="shared" si="7"/>
        <v>19386.7</v>
      </c>
      <c r="Z22" s="1">
        <f t="shared" si="8"/>
        <v>-3478.9</v>
      </c>
      <c r="AA22" s="1">
        <f t="shared" si="3"/>
        <v>15575.6</v>
      </c>
      <c r="AC22" s="1">
        <f t="shared" si="19"/>
        <v>-1799</v>
      </c>
      <c r="AD22" s="1">
        <f t="shared" si="18"/>
        <v>-2263.7999999999956</v>
      </c>
      <c r="AE22" s="1">
        <f t="shared" si="20"/>
        <v>-2725.4000000000015</v>
      </c>
      <c r="AF22" s="1">
        <f t="shared" si="10"/>
        <v>91.299999999999272</v>
      </c>
      <c r="AG22" s="1">
        <f t="shared" si="10"/>
        <v>684.20000000000027</v>
      </c>
      <c r="AH22" s="1">
        <f t="shared" si="11"/>
        <v>2414.6999999999971</v>
      </c>
      <c r="AJ22" s="13">
        <f t="shared" si="12"/>
        <v>-1.6038399440840239</v>
      </c>
      <c r="AK22" s="13">
        <f t="shared" si="13"/>
        <v>-2.0182172681586468</v>
      </c>
      <c r="AL22" s="13">
        <f t="shared" si="14"/>
        <v>-2.4297417363016121</v>
      </c>
      <c r="AM22" s="13">
        <f t="shared" si="15"/>
        <v>8.1395545800372546E-2</v>
      </c>
      <c r="AN22" s="13">
        <f t="shared" si="15"/>
        <v>0.60997625888954388</v>
      </c>
      <c r="AO22" s="13">
        <f t="shared" si="16"/>
        <v>2.1527472556863185</v>
      </c>
      <c r="CX22" s="1">
        <v>4736.3</v>
      </c>
      <c r="CY22" s="1">
        <v>115105.60000000001</v>
      </c>
      <c r="CZ22" s="1">
        <v>1582.3</v>
      </c>
      <c r="DA22" s="1">
        <v>2993.3</v>
      </c>
      <c r="DB22" s="1">
        <v>1411</v>
      </c>
      <c r="DC22" s="1">
        <v>116687.9</v>
      </c>
      <c r="DE22" s="1">
        <v>115317.6</v>
      </c>
      <c r="DF22" s="1">
        <v>87191.7</v>
      </c>
      <c r="DG22" s="1">
        <v>28093.8</v>
      </c>
      <c r="DI22" s="1">
        <v>31003.3</v>
      </c>
      <c r="DK22" s="1">
        <v>108148.5</v>
      </c>
    </row>
    <row r="23" spans="1:115" x14ac:dyDescent="0.2">
      <c r="A23" s="7"/>
      <c r="B23" s="7"/>
      <c r="C23" s="7" t="s">
        <v>125</v>
      </c>
      <c r="D23" s="1">
        <v>113775.6</v>
      </c>
      <c r="E23" s="1">
        <v>64776.4</v>
      </c>
      <c r="F23" s="1">
        <v>63619.199999999997</v>
      </c>
      <c r="G23" s="1">
        <v>53755.6</v>
      </c>
      <c r="H23" s="1">
        <v>6161.2</v>
      </c>
      <c r="I23" s="1">
        <v>18151.900000000001</v>
      </c>
      <c r="J23">
        <v>637.9</v>
      </c>
      <c r="K23" s="1">
        <v>19028.099999999999</v>
      </c>
      <c r="L23" s="1">
        <v>10400.1</v>
      </c>
      <c r="M23">
        <v>-32.4</v>
      </c>
      <c r="N23" s="1">
        <v>-3535</v>
      </c>
      <c r="O23" s="1">
        <v>10446.9</v>
      </c>
      <c r="P23" s="1">
        <v>13981.8</v>
      </c>
      <c r="Q23" s="1">
        <v>-1812.6</v>
      </c>
      <c r="S23" s="5">
        <f t="shared" si="6"/>
        <v>3.0859999999999999</v>
      </c>
      <c r="V23" s="1">
        <f t="shared" si="21"/>
        <v>113775.6</v>
      </c>
      <c r="W23" s="1">
        <f t="shared" si="22"/>
        <v>64776.4</v>
      </c>
      <c r="X23" s="1">
        <f t="shared" si="1"/>
        <v>18151.900000000001</v>
      </c>
      <c r="Y23" s="1">
        <f t="shared" si="7"/>
        <v>19028.099999999999</v>
      </c>
      <c r="Z23" s="1">
        <f t="shared" si="8"/>
        <v>-3535</v>
      </c>
      <c r="AA23" s="1">
        <f t="shared" si="3"/>
        <v>15354.200000000004</v>
      </c>
      <c r="AC23" s="1">
        <f t="shared" si="19"/>
        <v>3406.3000000000029</v>
      </c>
      <c r="AD23" s="1">
        <f t="shared" si="18"/>
        <v>2189.5</v>
      </c>
      <c r="AE23" s="1">
        <f t="shared" si="20"/>
        <v>1852.9000000000015</v>
      </c>
      <c r="AF23" s="1">
        <f t="shared" si="10"/>
        <v>-358.60000000000218</v>
      </c>
      <c r="AG23" s="1">
        <f t="shared" si="10"/>
        <v>-56.099999999999909</v>
      </c>
      <c r="AH23" s="1">
        <f t="shared" si="11"/>
        <v>-221.399999999996</v>
      </c>
      <c r="AJ23" s="13">
        <f t="shared" si="12"/>
        <v>3.086274897095481</v>
      </c>
      <c r="AK23" s="13">
        <f t="shared" si="13"/>
        <v>1.9837944065967621</v>
      </c>
      <c r="AL23" s="13">
        <f t="shared" si="14"/>
        <v>1.6788182945801065</v>
      </c>
      <c r="AM23" s="13">
        <f t="shared" si="15"/>
        <v>-0.32490919123343376</v>
      </c>
      <c r="AN23" s="13">
        <f t="shared" si="15"/>
        <v>-5.0829352002776051E-2</v>
      </c>
      <c r="AO23" s="13">
        <f t="shared" si="16"/>
        <v>-0.20059926084517707</v>
      </c>
      <c r="CX23" s="1">
        <v>4881.3999999999996</v>
      </c>
      <c r="CY23" s="1">
        <v>118657</v>
      </c>
      <c r="CZ23" s="1">
        <v>1376.2</v>
      </c>
      <c r="DA23" s="1">
        <v>2892.5</v>
      </c>
      <c r="DB23" s="1">
        <v>1516.3</v>
      </c>
      <c r="DC23" s="1">
        <v>120033.3</v>
      </c>
      <c r="DE23" s="1">
        <v>118917.9</v>
      </c>
      <c r="DF23" s="1">
        <v>89714.4</v>
      </c>
      <c r="DG23" s="1">
        <v>29179.3</v>
      </c>
      <c r="DI23" s="1">
        <v>34292.800000000003</v>
      </c>
      <c r="DK23" s="1">
        <v>113078.9</v>
      </c>
    </row>
    <row r="24" spans="1:115" x14ac:dyDescent="0.2">
      <c r="A24" s="7"/>
      <c r="B24" s="7"/>
      <c r="C24" s="7" t="s">
        <v>124</v>
      </c>
      <c r="D24" s="1">
        <v>119186.2</v>
      </c>
      <c r="E24" s="1">
        <v>65285.2</v>
      </c>
      <c r="F24" s="1">
        <v>63957.599999999999</v>
      </c>
      <c r="G24" s="1">
        <v>54047.7</v>
      </c>
      <c r="H24" s="1">
        <v>5700.6</v>
      </c>
      <c r="I24" s="1">
        <v>17969.400000000001</v>
      </c>
      <c r="J24" s="1">
        <v>3212.1</v>
      </c>
      <c r="K24" s="1">
        <v>19402.7</v>
      </c>
      <c r="L24" s="1">
        <v>12516.7</v>
      </c>
      <c r="M24">
        <v>288.2</v>
      </c>
      <c r="N24" s="1">
        <v>-2863.5</v>
      </c>
      <c r="O24" s="1">
        <v>10983.3</v>
      </c>
      <c r="P24" s="1">
        <v>13846.8</v>
      </c>
      <c r="Q24" s="1">
        <v>-2325.1</v>
      </c>
      <c r="S24" s="5">
        <f t="shared" si="6"/>
        <v>4.7560000000000002</v>
      </c>
      <c r="V24" s="1">
        <f t="shared" si="21"/>
        <v>119186.2</v>
      </c>
      <c r="W24" s="1">
        <f t="shared" si="22"/>
        <v>65285.2</v>
      </c>
      <c r="X24" s="1">
        <f t="shared" si="1"/>
        <v>17969.400000000001</v>
      </c>
      <c r="Y24" s="1">
        <f t="shared" si="7"/>
        <v>19402.7</v>
      </c>
      <c r="Z24" s="1">
        <f t="shared" si="8"/>
        <v>-2863.5</v>
      </c>
      <c r="AA24" s="1">
        <f t="shared" si="3"/>
        <v>19392.399999999998</v>
      </c>
      <c r="AC24" s="1">
        <f t="shared" si="19"/>
        <v>5410.5999999999913</v>
      </c>
      <c r="AD24" s="1">
        <f t="shared" si="18"/>
        <v>508.79999999999563</v>
      </c>
      <c r="AE24" s="1">
        <f t="shared" si="20"/>
        <v>-182.5</v>
      </c>
      <c r="AF24" s="1">
        <f t="shared" si="10"/>
        <v>374.60000000000218</v>
      </c>
      <c r="AG24" s="1">
        <f t="shared" si="10"/>
        <v>671.5</v>
      </c>
      <c r="AH24" s="1">
        <f t="shared" si="11"/>
        <v>4038.1999999999935</v>
      </c>
      <c r="AJ24" s="13">
        <f t="shared" si="12"/>
        <v>4.7555011795147557</v>
      </c>
      <c r="AK24" s="13">
        <f t="shared" si="13"/>
        <v>0.44719605961207459</v>
      </c>
      <c r="AL24" s="13">
        <f t="shared" si="14"/>
        <v>-0.1604034608474928</v>
      </c>
      <c r="AM24" s="13">
        <f t="shared" si="15"/>
        <v>0.3292445831971022</v>
      </c>
      <c r="AN24" s="13">
        <f t="shared" si="15"/>
        <v>0.59019684361145974</v>
      </c>
      <c r="AO24" s="13">
        <f t="shared" si="16"/>
        <v>3.5492671539416127</v>
      </c>
      <c r="CX24" s="1">
        <v>4990.7</v>
      </c>
      <c r="CY24" s="1">
        <v>124176.9</v>
      </c>
      <c r="CZ24" s="1">
        <v>1408.2</v>
      </c>
      <c r="DA24" s="1">
        <v>2901.5</v>
      </c>
      <c r="DB24" s="1">
        <v>1493.4</v>
      </c>
      <c r="DC24" s="1">
        <v>125585.1</v>
      </c>
      <c r="DE24" s="1">
        <v>123892.5</v>
      </c>
      <c r="DF24" s="1">
        <v>92116</v>
      </c>
      <c r="DG24" s="1">
        <v>31812.7</v>
      </c>
      <c r="DI24" s="1">
        <v>35616.199999999997</v>
      </c>
      <c r="DK24" s="1">
        <v>115899.4</v>
      </c>
    </row>
    <row r="25" spans="1:115" x14ac:dyDescent="0.2">
      <c r="A25" s="7"/>
      <c r="B25" s="7"/>
      <c r="C25" s="7" t="s">
        <v>148</v>
      </c>
      <c r="D25" s="1">
        <v>110463.5</v>
      </c>
      <c r="E25" s="1">
        <v>63133.2</v>
      </c>
      <c r="F25" s="1">
        <v>62419.5</v>
      </c>
      <c r="G25" s="1">
        <v>52496.7</v>
      </c>
      <c r="H25" s="1">
        <v>5388.9</v>
      </c>
      <c r="I25" s="1">
        <v>19450.400000000001</v>
      </c>
      <c r="J25" s="1">
        <v>-2770.9</v>
      </c>
      <c r="K25" s="1">
        <v>19357.3</v>
      </c>
      <c r="L25" s="1">
        <v>10608</v>
      </c>
      <c r="M25">
        <v>113.2</v>
      </c>
      <c r="N25" s="1">
        <v>-3243.5</v>
      </c>
      <c r="O25" s="1">
        <v>10220.1</v>
      </c>
      <c r="P25" s="1">
        <v>13463.6</v>
      </c>
      <c r="Q25" s="1">
        <v>-1573</v>
      </c>
      <c r="S25" s="5">
        <f t="shared" si="6"/>
        <v>-7.319</v>
      </c>
      <c r="V25" s="1">
        <f t="shared" si="21"/>
        <v>110463.5</v>
      </c>
      <c r="W25" s="1">
        <f t="shared" si="22"/>
        <v>63133.2</v>
      </c>
      <c r="X25" s="1">
        <f t="shared" si="1"/>
        <v>19450.400000000001</v>
      </c>
      <c r="Y25" s="1">
        <f t="shared" si="7"/>
        <v>19357.3</v>
      </c>
      <c r="Z25" s="1">
        <f t="shared" si="8"/>
        <v>-3243.5</v>
      </c>
      <c r="AA25" s="1">
        <f t="shared" si="3"/>
        <v>11766.100000000002</v>
      </c>
      <c r="AC25" s="1">
        <f t="shared" si="19"/>
        <v>-8722.6999999999971</v>
      </c>
      <c r="AD25" s="1">
        <f t="shared" si="18"/>
        <v>-2152</v>
      </c>
      <c r="AE25" s="1">
        <f t="shared" si="20"/>
        <v>1481</v>
      </c>
      <c r="AF25" s="1">
        <f t="shared" si="10"/>
        <v>-45.400000000001455</v>
      </c>
      <c r="AG25" s="1">
        <f t="shared" si="10"/>
        <v>-380</v>
      </c>
      <c r="AH25" s="1">
        <f t="shared" si="11"/>
        <v>-7626.2999999999956</v>
      </c>
      <c r="AJ25" s="13">
        <f t="shared" si="12"/>
        <v>-7.3185486239178674</v>
      </c>
      <c r="AK25" s="13">
        <f t="shared" si="13"/>
        <v>-1.8055781625725127</v>
      </c>
      <c r="AL25" s="13">
        <f t="shared" si="14"/>
        <v>1.2425935217332209</v>
      </c>
      <c r="AM25" s="13">
        <f t="shared" si="15"/>
        <v>-3.8091658262451068E-2</v>
      </c>
      <c r="AN25" s="13">
        <f t="shared" si="15"/>
        <v>-0.3188288577033247</v>
      </c>
      <c r="AO25" s="13">
        <f t="shared" si="16"/>
        <v>-6.3986434671127999</v>
      </c>
      <c r="CX25" s="1">
        <v>5000.2</v>
      </c>
      <c r="CY25" s="1">
        <v>115463.7</v>
      </c>
      <c r="CZ25" s="1">
        <v>1824.9</v>
      </c>
      <c r="DA25" s="1">
        <v>3429.6</v>
      </c>
      <c r="DB25" s="1">
        <v>1604.7</v>
      </c>
      <c r="DC25" s="1">
        <v>117288.5</v>
      </c>
      <c r="DE25" s="1">
        <v>115280.7</v>
      </c>
      <c r="DF25" s="1">
        <v>85514.1</v>
      </c>
      <c r="DG25" s="1">
        <v>29808.3</v>
      </c>
      <c r="DI25" s="1">
        <v>35164.699999999997</v>
      </c>
      <c r="DK25" s="1">
        <v>112815.9</v>
      </c>
    </row>
    <row r="26" spans="1:115" x14ac:dyDescent="0.2">
      <c r="A26" s="7"/>
      <c r="B26" s="7"/>
      <c r="C26" s="7" t="s">
        <v>126</v>
      </c>
      <c r="D26" s="1">
        <v>109287.3</v>
      </c>
      <c r="E26" s="1">
        <v>62552.5</v>
      </c>
      <c r="F26" s="1">
        <v>61203.199999999997</v>
      </c>
      <c r="G26" s="1">
        <v>51258.2</v>
      </c>
      <c r="H26" s="1">
        <v>5355.2</v>
      </c>
      <c r="I26" s="1">
        <v>16270.9</v>
      </c>
      <c r="J26" s="1">
        <v>2241.9</v>
      </c>
      <c r="K26" s="1">
        <v>19602.2</v>
      </c>
      <c r="L26" s="1">
        <v>8001</v>
      </c>
      <c r="M26">
        <v>-22.7</v>
      </c>
      <c r="N26" s="1">
        <v>-2829.3</v>
      </c>
      <c r="O26" s="1">
        <v>9961.5</v>
      </c>
      <c r="P26" s="1">
        <v>12790.7</v>
      </c>
      <c r="Q26" s="1">
        <v>-1884.4</v>
      </c>
      <c r="S26" s="5">
        <f t="shared" si="6"/>
        <v>-1.0649999999999999</v>
      </c>
      <c r="V26" s="1">
        <f t="shared" si="21"/>
        <v>109287.3</v>
      </c>
      <c r="W26" s="1">
        <f t="shared" si="22"/>
        <v>62552.5</v>
      </c>
      <c r="X26" s="1">
        <f t="shared" si="1"/>
        <v>16270.9</v>
      </c>
      <c r="Y26" s="1">
        <f t="shared" si="7"/>
        <v>19602.2</v>
      </c>
      <c r="Z26" s="1">
        <f t="shared" si="8"/>
        <v>-2829.3</v>
      </c>
      <c r="AA26" s="1">
        <f t="shared" si="3"/>
        <v>13691</v>
      </c>
      <c r="AC26" s="1">
        <f t="shared" si="19"/>
        <v>-1176.1999999999971</v>
      </c>
      <c r="AD26" s="1">
        <f t="shared" si="18"/>
        <v>-580.69999999999709</v>
      </c>
      <c r="AE26" s="1">
        <f t="shared" si="20"/>
        <v>-3179.5000000000018</v>
      </c>
      <c r="AF26" s="1">
        <f t="shared" si="10"/>
        <v>244.90000000000146</v>
      </c>
      <c r="AG26" s="1">
        <f t="shared" si="10"/>
        <v>414.19999999999982</v>
      </c>
      <c r="AH26" s="1">
        <f t="shared" ref="AH26:AH89" si="23">AA26-AA25</f>
        <v>1924.8999999999978</v>
      </c>
      <c r="AJ26" s="13">
        <f t="shared" si="12"/>
        <v>-1.0647861058177561</v>
      </c>
      <c r="AK26" s="13">
        <f t="shared" si="13"/>
        <v>-0.52569400752284434</v>
      </c>
      <c r="AL26" s="13">
        <f t="shared" si="14"/>
        <v>-2.8783263249851778</v>
      </c>
      <c r="AM26" s="13">
        <f t="shared" si="15"/>
        <v>0.221702191221536</v>
      </c>
      <c r="AN26" s="13">
        <f t="shared" si="15"/>
        <v>0.37496548633711568</v>
      </c>
      <c r="AO26" s="13">
        <f t="shared" si="16"/>
        <v>1.7425665491316116</v>
      </c>
      <c r="CX26" s="1">
        <v>5024.3</v>
      </c>
      <c r="CY26" s="1">
        <v>114311.6</v>
      </c>
      <c r="CZ26" s="1">
        <v>1286.0999999999999</v>
      </c>
      <c r="DA26" s="1">
        <v>2858</v>
      </c>
      <c r="DB26" s="1">
        <v>1571.9</v>
      </c>
      <c r="DC26" s="1">
        <v>115597.7</v>
      </c>
      <c r="DE26" s="1">
        <v>113796.2</v>
      </c>
      <c r="DF26" s="1">
        <v>86313.1</v>
      </c>
      <c r="DG26" s="1">
        <v>27441</v>
      </c>
      <c r="DI26" s="1">
        <v>29375</v>
      </c>
      <c r="DK26" s="1">
        <v>107100.9</v>
      </c>
    </row>
    <row r="27" spans="1:115" x14ac:dyDescent="0.2">
      <c r="A27" s="7"/>
      <c r="B27" s="7"/>
      <c r="C27" s="7" t="s">
        <v>125</v>
      </c>
      <c r="D27" s="1">
        <v>112256.5</v>
      </c>
      <c r="E27" s="1">
        <v>64893.8</v>
      </c>
      <c r="F27" s="1">
        <v>63555.5</v>
      </c>
      <c r="G27" s="1">
        <v>53530.8</v>
      </c>
      <c r="H27" s="1">
        <v>5580.1</v>
      </c>
      <c r="I27" s="1">
        <v>18036.7</v>
      </c>
      <c r="J27">
        <v>-608.70000000000005</v>
      </c>
      <c r="K27" s="1">
        <v>19355.099999999999</v>
      </c>
      <c r="L27" s="1">
        <v>9642.2000000000007</v>
      </c>
      <c r="M27">
        <v>-91.5</v>
      </c>
      <c r="N27" s="1">
        <v>-2714.4</v>
      </c>
      <c r="O27" s="1">
        <v>10248.9</v>
      </c>
      <c r="P27" s="1">
        <v>12963.4</v>
      </c>
      <c r="Q27" s="1">
        <v>-1836.8</v>
      </c>
      <c r="S27" s="5">
        <f t="shared" si="6"/>
        <v>2.7170000000000001</v>
      </c>
      <c r="V27" s="1">
        <f t="shared" si="21"/>
        <v>112256.5</v>
      </c>
      <c r="W27" s="1">
        <f t="shared" si="22"/>
        <v>64893.8</v>
      </c>
      <c r="X27" s="1">
        <f t="shared" si="1"/>
        <v>18036.7</v>
      </c>
      <c r="Y27" s="1">
        <f t="shared" si="7"/>
        <v>19355.099999999999</v>
      </c>
      <c r="Z27" s="1">
        <f t="shared" si="8"/>
        <v>-2714.4</v>
      </c>
      <c r="AA27" s="1">
        <f t="shared" si="3"/>
        <v>12685.299999999997</v>
      </c>
      <c r="AC27" s="1">
        <f t="shared" si="19"/>
        <v>2969.1999999999971</v>
      </c>
      <c r="AD27" s="1">
        <f t="shared" si="18"/>
        <v>2341.3000000000029</v>
      </c>
      <c r="AE27" s="1">
        <f t="shared" si="20"/>
        <v>1765.8000000000011</v>
      </c>
      <c r="AF27" s="1">
        <f t="shared" si="10"/>
        <v>-247.10000000000218</v>
      </c>
      <c r="AG27" s="1">
        <f t="shared" si="10"/>
        <v>114.90000000000009</v>
      </c>
      <c r="AH27" s="1">
        <f t="shared" si="23"/>
        <v>-1005.7000000000025</v>
      </c>
      <c r="AJ27" s="13">
        <f t="shared" si="12"/>
        <v>2.7168756113473358</v>
      </c>
      <c r="AK27" s="13">
        <f t="shared" si="13"/>
        <v>2.1423349282121551</v>
      </c>
      <c r="AL27" s="13">
        <f t="shared" si="14"/>
        <v>1.6157412617934575</v>
      </c>
      <c r="AM27" s="13">
        <f t="shared" si="15"/>
        <v>-0.22610129447795138</v>
      </c>
      <c r="AN27" s="13">
        <f t="shared" si="15"/>
        <v>0.10513572940314207</v>
      </c>
      <c r="AO27" s="13">
        <f t="shared" si="16"/>
        <v>-0.92023501358346538</v>
      </c>
      <c r="CX27" s="1">
        <v>5043</v>
      </c>
      <c r="CY27" s="1">
        <v>117299.4</v>
      </c>
      <c r="CZ27" s="1">
        <v>1532.9</v>
      </c>
      <c r="DA27" s="1">
        <v>2950.2</v>
      </c>
      <c r="DB27" s="1">
        <v>1417.3</v>
      </c>
      <c r="DC27" s="1">
        <v>118832.3</v>
      </c>
      <c r="DE27" s="1">
        <v>116723.6</v>
      </c>
      <c r="DF27" s="1">
        <v>87968.2</v>
      </c>
      <c r="DG27" s="1">
        <v>28737.1</v>
      </c>
      <c r="DI27" s="1">
        <v>32950.699999999997</v>
      </c>
      <c r="DK27" s="1">
        <v>112747.5</v>
      </c>
    </row>
    <row r="28" spans="1:115" x14ac:dyDescent="0.2">
      <c r="A28" s="7"/>
      <c r="B28" s="7"/>
      <c r="C28" s="7" t="s">
        <v>124</v>
      </c>
      <c r="D28" s="1">
        <v>118352.2</v>
      </c>
      <c r="E28" s="1">
        <v>65407.9</v>
      </c>
      <c r="F28" s="1">
        <v>63898</v>
      </c>
      <c r="G28" s="1">
        <v>53826</v>
      </c>
      <c r="H28" s="1">
        <v>5213.8999999999996</v>
      </c>
      <c r="I28" s="1">
        <v>16856.3</v>
      </c>
      <c r="J28" s="1">
        <v>2922.5</v>
      </c>
      <c r="K28" s="1">
        <v>19740.400000000001</v>
      </c>
      <c r="L28" s="1">
        <v>13470.2</v>
      </c>
      <c r="M28">
        <v>-119.4</v>
      </c>
      <c r="N28" s="1">
        <v>-2532.1999999999998</v>
      </c>
      <c r="O28" s="1">
        <v>10309</v>
      </c>
      <c r="P28" s="1">
        <v>12841.2</v>
      </c>
      <c r="Q28" s="1">
        <v>-2607.3000000000002</v>
      </c>
      <c r="S28" s="5">
        <f t="shared" si="6"/>
        <v>5.43</v>
      </c>
      <c r="V28" s="1">
        <f t="shared" si="21"/>
        <v>118352.2</v>
      </c>
      <c r="W28" s="1">
        <f t="shared" si="22"/>
        <v>65407.9</v>
      </c>
      <c r="X28" s="1">
        <f t="shared" si="1"/>
        <v>16856.3</v>
      </c>
      <c r="Y28" s="1">
        <f t="shared" si="7"/>
        <v>19740.400000000001</v>
      </c>
      <c r="Z28" s="1">
        <f t="shared" si="8"/>
        <v>-2532.1999999999998</v>
      </c>
      <c r="AA28" s="1">
        <f t="shared" si="3"/>
        <v>18879.8</v>
      </c>
      <c r="AC28" s="1">
        <f t="shared" si="19"/>
        <v>6095.6999999999971</v>
      </c>
      <c r="AD28" s="1">
        <f t="shared" si="18"/>
        <v>514.09999999999854</v>
      </c>
      <c r="AE28" s="1">
        <f t="shared" si="20"/>
        <v>-1180.4000000000015</v>
      </c>
      <c r="AF28" s="1">
        <f t="shared" si="10"/>
        <v>385.30000000000291</v>
      </c>
      <c r="AG28" s="1">
        <f t="shared" si="10"/>
        <v>182.20000000000027</v>
      </c>
      <c r="AH28" s="1">
        <f t="shared" si="23"/>
        <v>6194.5000000000018</v>
      </c>
      <c r="AJ28" s="13">
        <f t="shared" si="12"/>
        <v>5.4301532650670534</v>
      </c>
      <c r="AK28" s="13">
        <f t="shared" si="13"/>
        <v>0.45796902629246283</v>
      </c>
      <c r="AL28" s="13">
        <f t="shared" si="14"/>
        <v>-1.0515204019366375</v>
      </c>
      <c r="AM28" s="13">
        <f t="shared" si="15"/>
        <v>0.34323179504082429</v>
      </c>
      <c r="AN28" s="13">
        <f t="shared" si="15"/>
        <v>0.16230685973640749</v>
      </c>
      <c r="AO28" s="13">
        <f t="shared" si="16"/>
        <v>5.5181659859340009</v>
      </c>
      <c r="CX28" s="1">
        <v>5033.3999999999996</v>
      </c>
      <c r="CY28" s="1">
        <v>123385.60000000001</v>
      </c>
      <c r="CZ28" s="1">
        <v>1153</v>
      </c>
      <c r="DA28" s="1">
        <v>2204.1</v>
      </c>
      <c r="DB28" s="1">
        <v>1051.0999999999999</v>
      </c>
      <c r="DC28" s="1">
        <v>124538.7</v>
      </c>
      <c r="DE28" s="1">
        <v>122994.4</v>
      </c>
      <c r="DF28" s="1">
        <v>90270.5</v>
      </c>
      <c r="DG28" s="1">
        <v>32810.800000000003</v>
      </c>
      <c r="DI28" s="1">
        <v>34869.9</v>
      </c>
      <c r="DK28" s="1">
        <v>115607.6</v>
      </c>
    </row>
    <row r="29" spans="1:115" x14ac:dyDescent="0.2">
      <c r="A29" s="7"/>
      <c r="B29" s="7"/>
      <c r="C29" s="7" t="s">
        <v>147</v>
      </c>
      <c r="D29" s="1">
        <v>109890.4</v>
      </c>
      <c r="E29" s="1">
        <v>63803.6</v>
      </c>
      <c r="F29" s="1">
        <v>62900.2</v>
      </c>
      <c r="G29" s="1">
        <v>52792.2</v>
      </c>
      <c r="H29" s="1">
        <v>4932.2</v>
      </c>
      <c r="I29" s="1">
        <v>18183.7</v>
      </c>
      <c r="J29" s="1">
        <v>-4568.8999999999996</v>
      </c>
      <c r="K29" s="1">
        <v>19957.7</v>
      </c>
      <c r="L29" s="1">
        <v>12308.1</v>
      </c>
      <c r="M29">
        <v>22.6</v>
      </c>
      <c r="N29" s="1">
        <v>-3032.4</v>
      </c>
      <c r="O29" s="1">
        <v>9886.1</v>
      </c>
      <c r="P29" s="1">
        <v>12918.5</v>
      </c>
      <c r="Q29" s="1">
        <v>-1716</v>
      </c>
      <c r="S29" s="5">
        <f t="shared" si="6"/>
        <v>-7.15</v>
      </c>
      <c r="V29" s="1">
        <f t="shared" si="21"/>
        <v>109890.4</v>
      </c>
      <c r="W29" s="1">
        <f t="shared" si="22"/>
        <v>63803.6</v>
      </c>
      <c r="X29" s="1">
        <f t="shared" si="1"/>
        <v>18183.7</v>
      </c>
      <c r="Y29" s="1">
        <f t="shared" si="7"/>
        <v>19957.7</v>
      </c>
      <c r="Z29" s="1">
        <f t="shared" si="8"/>
        <v>-3032.4</v>
      </c>
      <c r="AA29" s="1">
        <f t="shared" si="3"/>
        <v>10977.799999999994</v>
      </c>
      <c r="AC29" s="1">
        <f t="shared" si="19"/>
        <v>-8461.8000000000029</v>
      </c>
      <c r="AD29" s="1">
        <f t="shared" si="18"/>
        <v>-1604.3000000000029</v>
      </c>
      <c r="AE29" s="1">
        <f t="shared" si="20"/>
        <v>1327.4000000000015</v>
      </c>
      <c r="AF29" s="1">
        <f t="shared" si="10"/>
        <v>217.29999999999927</v>
      </c>
      <c r="AG29" s="1">
        <f t="shared" si="10"/>
        <v>-500.20000000000027</v>
      </c>
      <c r="AH29" s="1">
        <f t="shared" si="23"/>
        <v>-7902.0000000000055</v>
      </c>
      <c r="AJ29" s="13">
        <f t="shared" si="12"/>
        <v>-7.1496769810785121</v>
      </c>
      <c r="AK29" s="13">
        <f t="shared" si="13"/>
        <v>-1.3555303576950855</v>
      </c>
      <c r="AL29" s="13">
        <f t="shared" si="14"/>
        <v>1.1215676599167583</v>
      </c>
      <c r="AM29" s="13">
        <f t="shared" si="15"/>
        <v>0.18360452953134734</v>
      </c>
      <c r="AN29" s="13">
        <f t="shared" si="15"/>
        <v>-0.4226368415627258</v>
      </c>
      <c r="AO29" s="13">
        <f t="shared" si="16"/>
        <v>-6.6766819712688106</v>
      </c>
      <c r="CX29" s="1">
        <v>5158.2</v>
      </c>
      <c r="CY29" s="1">
        <v>115048.6</v>
      </c>
      <c r="CZ29" s="1">
        <v>1413.2</v>
      </c>
      <c r="DA29" s="1">
        <v>2706.2</v>
      </c>
      <c r="DB29" s="1">
        <v>1293</v>
      </c>
      <c r="DC29" s="1">
        <v>116461.9</v>
      </c>
      <c r="DE29" s="1">
        <v>114618.4</v>
      </c>
      <c r="DF29" s="1">
        <v>82772.899999999994</v>
      </c>
      <c r="DG29" s="1">
        <v>31989.1</v>
      </c>
      <c r="DI29" s="1">
        <v>34969.300000000003</v>
      </c>
      <c r="DK29" s="1">
        <v>113829.5</v>
      </c>
    </row>
    <row r="30" spans="1:115" x14ac:dyDescent="0.2">
      <c r="A30" s="7"/>
      <c r="B30" s="7"/>
      <c r="C30" s="7" t="s">
        <v>126</v>
      </c>
      <c r="D30" s="1">
        <v>109213.2</v>
      </c>
      <c r="E30" s="1">
        <v>63285.2</v>
      </c>
      <c r="F30" s="1">
        <v>61850.6</v>
      </c>
      <c r="G30" s="1">
        <v>51694.6</v>
      </c>
      <c r="H30" s="1">
        <v>5389.3</v>
      </c>
      <c r="I30" s="1">
        <v>15261.3</v>
      </c>
      <c r="J30" s="1">
        <v>1088.3</v>
      </c>
      <c r="K30" s="1">
        <v>20239</v>
      </c>
      <c r="L30" s="1">
        <v>9124.7999999999993</v>
      </c>
      <c r="M30">
        <v>-62</v>
      </c>
      <c r="N30" s="1">
        <v>-3167.2</v>
      </c>
      <c r="O30" s="1">
        <v>9927</v>
      </c>
      <c r="P30" s="1">
        <v>13094.2</v>
      </c>
      <c r="Q30" s="1">
        <v>-1945.5</v>
      </c>
      <c r="S30" s="5">
        <f t="shared" si="6"/>
        <v>-0.61599999999999999</v>
      </c>
      <c r="V30" s="1">
        <f t="shared" si="21"/>
        <v>109213.2</v>
      </c>
      <c r="W30" s="1">
        <f t="shared" si="22"/>
        <v>63285.2</v>
      </c>
      <c r="X30" s="1">
        <f t="shared" si="1"/>
        <v>15261.3</v>
      </c>
      <c r="Y30" s="1">
        <f t="shared" si="7"/>
        <v>20239</v>
      </c>
      <c r="Z30" s="1">
        <f t="shared" si="8"/>
        <v>-3167.2</v>
      </c>
      <c r="AA30" s="1">
        <f t="shared" si="3"/>
        <v>13594.900000000001</v>
      </c>
      <c r="AC30" s="1">
        <f t="shared" si="19"/>
        <v>-677.19999999999709</v>
      </c>
      <c r="AD30" s="1">
        <f t="shared" si="18"/>
        <v>-518.40000000000146</v>
      </c>
      <c r="AE30" s="1">
        <f t="shared" si="20"/>
        <v>-2922.4000000000015</v>
      </c>
      <c r="AF30" s="1">
        <f t="shared" si="10"/>
        <v>281.29999999999927</v>
      </c>
      <c r="AG30" s="1">
        <f t="shared" si="10"/>
        <v>-134.79999999999973</v>
      </c>
      <c r="AH30" s="1">
        <f t="shared" si="23"/>
        <v>2617.1000000000076</v>
      </c>
      <c r="AJ30" s="13">
        <f t="shared" si="12"/>
        <v>-0.61625037309901243</v>
      </c>
      <c r="AK30" s="13">
        <f t="shared" si="13"/>
        <v>-0.47174275459912918</v>
      </c>
      <c r="AL30" s="13">
        <f t="shared" si="14"/>
        <v>-2.6593769792447763</v>
      </c>
      <c r="AM30" s="13">
        <f t="shared" si="15"/>
        <v>0.25598232420666345</v>
      </c>
      <c r="AN30" s="13">
        <f t="shared" si="15"/>
        <v>-0.1226676761573347</v>
      </c>
      <c r="AO30" s="13">
        <f t="shared" si="16"/>
        <v>2.3815547126955656</v>
      </c>
      <c r="CX30" s="1">
        <v>5105</v>
      </c>
      <c r="CY30" s="1">
        <v>114318.2</v>
      </c>
      <c r="CZ30" s="1">
        <v>1417.2</v>
      </c>
      <c r="DA30" s="1">
        <v>2477.5</v>
      </c>
      <c r="DB30" s="1">
        <v>1060.3</v>
      </c>
      <c r="DC30" s="1">
        <v>115735.4</v>
      </c>
      <c r="DE30" s="1">
        <v>113998.39999999999</v>
      </c>
      <c r="DF30" s="1">
        <v>84866.4</v>
      </c>
      <c r="DG30" s="1">
        <v>29160</v>
      </c>
      <c r="DI30" s="1">
        <v>29356.5</v>
      </c>
      <c r="DK30" s="1">
        <v>108129.5</v>
      </c>
    </row>
    <row r="31" spans="1:115" x14ac:dyDescent="0.2">
      <c r="A31" s="7"/>
      <c r="B31" s="7"/>
      <c r="C31" s="7" t="s">
        <v>125</v>
      </c>
      <c r="D31" s="1">
        <v>112608.9</v>
      </c>
      <c r="E31" s="1">
        <v>65601.899999999994</v>
      </c>
      <c r="F31" s="1">
        <v>64152.4</v>
      </c>
      <c r="G31" s="1">
        <v>53904.7</v>
      </c>
      <c r="H31" s="1">
        <v>5853.1</v>
      </c>
      <c r="I31" s="1">
        <v>17107.400000000001</v>
      </c>
      <c r="J31" s="1">
        <v>-1428.9</v>
      </c>
      <c r="K31" s="1">
        <v>20115.3</v>
      </c>
      <c r="L31" s="1">
        <v>10167</v>
      </c>
      <c r="M31">
        <v>-52</v>
      </c>
      <c r="N31" s="1">
        <v>-3006.5</v>
      </c>
      <c r="O31" s="1">
        <v>10626.6</v>
      </c>
      <c r="P31" s="1">
        <v>13633.1</v>
      </c>
      <c r="Q31" s="1">
        <v>-1748.5</v>
      </c>
      <c r="S31" s="5">
        <f t="shared" si="6"/>
        <v>3.109</v>
      </c>
      <c r="V31" s="1">
        <f t="shared" si="21"/>
        <v>112608.9</v>
      </c>
      <c r="W31" s="1">
        <f t="shared" si="22"/>
        <v>65601.899999999994</v>
      </c>
      <c r="X31" s="1">
        <f t="shared" si="1"/>
        <v>17107.400000000001</v>
      </c>
      <c r="Y31" s="1">
        <f t="shared" si="7"/>
        <v>20115.3</v>
      </c>
      <c r="Z31" s="1">
        <f t="shared" si="8"/>
        <v>-3006.5</v>
      </c>
      <c r="AA31" s="1">
        <f t="shared" si="3"/>
        <v>12790.8</v>
      </c>
      <c r="AC31" s="1">
        <f t="shared" si="19"/>
        <v>3395.6999999999971</v>
      </c>
      <c r="AD31" s="1">
        <f t="shared" si="18"/>
        <v>2316.6999999999971</v>
      </c>
      <c r="AE31" s="1">
        <f t="shared" si="20"/>
        <v>1846.1000000000022</v>
      </c>
      <c r="AF31" s="1">
        <f t="shared" si="10"/>
        <v>-123.70000000000073</v>
      </c>
      <c r="AG31" s="1">
        <f t="shared" si="10"/>
        <v>160.69999999999982</v>
      </c>
      <c r="AH31" s="1">
        <f t="shared" si="23"/>
        <v>-804.10000000000218</v>
      </c>
      <c r="AJ31" s="13">
        <f t="shared" si="12"/>
        <v>3.1092395424728854</v>
      </c>
      <c r="AK31" s="13">
        <f t="shared" si="13"/>
        <v>2.1212637300253059</v>
      </c>
      <c r="AL31" s="13">
        <f t="shared" si="14"/>
        <v>1.690363435921667</v>
      </c>
      <c r="AM31" s="13">
        <f t="shared" si="15"/>
        <v>-0.11326469694139603</v>
      </c>
      <c r="AN31" s="13">
        <f t="shared" si="15"/>
        <v>0.14714338559807771</v>
      </c>
      <c r="AO31" s="13">
        <f t="shared" si="16"/>
        <v>-0.7362663121307701</v>
      </c>
      <c r="CX31" s="1">
        <v>5067.5</v>
      </c>
      <c r="CY31" s="1">
        <v>117676.4</v>
      </c>
      <c r="CZ31" s="1">
        <v>1550.2</v>
      </c>
      <c r="DA31" s="1">
        <v>2490.6999999999998</v>
      </c>
      <c r="DB31">
        <v>940.6</v>
      </c>
      <c r="DC31" s="1">
        <v>119226.5</v>
      </c>
      <c r="DE31" s="1">
        <v>117171.8</v>
      </c>
      <c r="DF31" s="1">
        <v>87166.5</v>
      </c>
      <c r="DG31" s="1">
        <v>30037.9</v>
      </c>
      <c r="DI31" s="1">
        <v>32683.4</v>
      </c>
      <c r="DK31" s="1">
        <v>113790.1</v>
      </c>
    </row>
    <row r="32" spans="1:115" x14ac:dyDescent="0.2">
      <c r="A32" s="7"/>
      <c r="B32" s="7"/>
      <c r="C32" s="7" t="s">
        <v>124</v>
      </c>
      <c r="D32" s="1">
        <v>117512.3</v>
      </c>
      <c r="E32" s="1">
        <v>66265.899999999994</v>
      </c>
      <c r="F32" s="1">
        <v>64686</v>
      </c>
      <c r="G32" s="1">
        <v>54371.9</v>
      </c>
      <c r="H32" s="1">
        <v>5386.3</v>
      </c>
      <c r="I32" s="1">
        <v>16630</v>
      </c>
      <c r="J32" s="1">
        <v>1492.1</v>
      </c>
      <c r="K32" s="1">
        <v>20453.2</v>
      </c>
      <c r="L32" s="1">
        <v>12696.2</v>
      </c>
      <c r="M32">
        <v>-95</v>
      </c>
      <c r="N32" s="1">
        <v>-3197.1</v>
      </c>
      <c r="O32" s="1">
        <v>11093.1</v>
      </c>
      <c r="P32" s="1">
        <v>14290.2</v>
      </c>
      <c r="Q32" s="1">
        <v>-2119.1</v>
      </c>
      <c r="S32" s="5">
        <f t="shared" si="6"/>
        <v>4.3540000000000001</v>
      </c>
      <c r="V32" s="1">
        <f t="shared" si="21"/>
        <v>117512.3</v>
      </c>
      <c r="W32" s="1">
        <f t="shared" si="22"/>
        <v>66265.899999999994</v>
      </c>
      <c r="X32" s="1">
        <f t="shared" si="1"/>
        <v>16630</v>
      </c>
      <c r="Y32" s="1">
        <f t="shared" si="7"/>
        <v>20453.2</v>
      </c>
      <c r="Z32" s="1">
        <f t="shared" si="8"/>
        <v>-3197.1</v>
      </c>
      <c r="AA32" s="1">
        <f t="shared" si="3"/>
        <v>17360.300000000007</v>
      </c>
      <c r="AC32" s="1">
        <f t="shared" si="19"/>
        <v>4903.4000000000087</v>
      </c>
      <c r="AD32" s="1">
        <f t="shared" si="18"/>
        <v>664</v>
      </c>
      <c r="AE32" s="1">
        <f t="shared" si="20"/>
        <v>-477.40000000000146</v>
      </c>
      <c r="AF32" s="1">
        <f t="shared" si="10"/>
        <v>337.90000000000146</v>
      </c>
      <c r="AG32" s="1">
        <f t="shared" si="10"/>
        <v>-190.59999999999991</v>
      </c>
      <c r="AH32" s="1">
        <f t="shared" si="23"/>
        <v>4569.5000000000073</v>
      </c>
      <c r="AJ32" s="13">
        <f t="shared" si="12"/>
        <v>4.3543627546313024</v>
      </c>
      <c r="AK32" s="13">
        <f t="shared" si="13"/>
        <v>0.58965143962866173</v>
      </c>
      <c r="AL32" s="13">
        <f t="shared" si="14"/>
        <v>-0.42394517662458431</v>
      </c>
      <c r="AM32" s="13">
        <f t="shared" si="15"/>
        <v>0.30006509254597236</v>
      </c>
      <c r="AN32" s="13">
        <f t="shared" si="15"/>
        <v>-0.16925838011027541</v>
      </c>
      <c r="AO32" s="13">
        <f t="shared" si="16"/>
        <v>4.0578497791915265</v>
      </c>
      <c r="CX32" s="1">
        <v>5156.1000000000004</v>
      </c>
      <c r="CY32" s="1">
        <v>122668.4</v>
      </c>
      <c r="CZ32" s="1">
        <v>1342.6</v>
      </c>
      <c r="DA32" s="1">
        <v>2205.1999999999998</v>
      </c>
      <c r="DB32">
        <v>862.6</v>
      </c>
      <c r="DC32" s="1">
        <v>124010.9</v>
      </c>
      <c r="DE32" s="1">
        <v>122323.8</v>
      </c>
      <c r="DF32" s="1">
        <v>89640.7</v>
      </c>
      <c r="DG32" s="1">
        <v>32779.599999999999</v>
      </c>
      <c r="DI32" s="1">
        <v>34069.9</v>
      </c>
      <c r="DK32" s="1">
        <v>116098.9</v>
      </c>
    </row>
    <row r="33" spans="1:115" x14ac:dyDescent="0.2">
      <c r="A33" s="7"/>
      <c r="B33" s="7"/>
      <c r="C33" s="7" t="s">
        <v>146</v>
      </c>
      <c r="D33" s="1">
        <v>113550.2</v>
      </c>
      <c r="E33" s="1">
        <v>65282.7</v>
      </c>
      <c r="F33" s="1">
        <v>64256.1</v>
      </c>
      <c r="G33" s="1">
        <v>53893.1</v>
      </c>
      <c r="H33" s="1">
        <v>5123.5</v>
      </c>
      <c r="I33" s="1">
        <v>19351.099999999999</v>
      </c>
      <c r="J33" s="1">
        <v>-4137</v>
      </c>
      <c r="K33" s="1">
        <v>20716.5</v>
      </c>
      <c r="L33" s="1">
        <v>11164.6</v>
      </c>
      <c r="M33">
        <v>125.6</v>
      </c>
      <c r="N33" s="1">
        <v>-2685.4</v>
      </c>
      <c r="O33" s="1">
        <v>11194.3</v>
      </c>
      <c r="P33" s="1">
        <v>13879.7</v>
      </c>
      <c r="Q33" s="1">
        <v>-1391.4</v>
      </c>
      <c r="S33" s="5">
        <f t="shared" si="6"/>
        <v>-3.3719999999999999</v>
      </c>
      <c r="V33" s="1">
        <f t="shared" si="21"/>
        <v>113550.2</v>
      </c>
      <c r="W33" s="1">
        <f t="shared" si="22"/>
        <v>65282.7</v>
      </c>
      <c r="X33" s="1">
        <f t="shared" si="1"/>
        <v>19351.099999999999</v>
      </c>
      <c r="Y33" s="1">
        <f t="shared" si="7"/>
        <v>20716.5</v>
      </c>
      <c r="Z33" s="1">
        <f t="shared" si="8"/>
        <v>-2685.4</v>
      </c>
      <c r="AA33" s="1">
        <f t="shared" si="3"/>
        <v>10885.300000000001</v>
      </c>
      <c r="AC33" s="1">
        <f t="shared" si="19"/>
        <v>-3962.1000000000058</v>
      </c>
      <c r="AD33" s="1">
        <f t="shared" si="18"/>
        <v>-983.19999999999709</v>
      </c>
      <c r="AE33" s="1">
        <f t="shared" si="20"/>
        <v>2721.0999999999985</v>
      </c>
      <c r="AF33" s="1">
        <f t="shared" si="10"/>
        <v>263.29999999999927</v>
      </c>
      <c r="AG33" s="1">
        <f t="shared" si="10"/>
        <v>511.69999999999982</v>
      </c>
      <c r="AH33" s="1">
        <f t="shared" si="23"/>
        <v>-6475.0000000000055</v>
      </c>
      <c r="AJ33" s="13">
        <f t="shared" si="12"/>
        <v>-3.3716470531169973</v>
      </c>
      <c r="AK33" s="13">
        <f t="shared" si="13"/>
        <v>-0.83667837324262817</v>
      </c>
      <c r="AL33" s="13">
        <f t="shared" si="14"/>
        <v>2.3155873895753878</v>
      </c>
      <c r="AM33" s="13">
        <f t="shared" si="15"/>
        <v>0.22406165141861684</v>
      </c>
      <c r="AN33" s="13">
        <f t="shared" si="15"/>
        <v>0.43544377907674325</v>
      </c>
      <c r="AO33" s="13">
        <f t="shared" si="16"/>
        <v>-5.5100614999451167</v>
      </c>
      <c r="CX33" s="1">
        <v>4771.8</v>
      </c>
      <c r="CY33" s="1">
        <v>118321.9</v>
      </c>
      <c r="CZ33" s="1">
        <v>1782.5</v>
      </c>
      <c r="DA33" s="1">
        <v>2892.2</v>
      </c>
      <c r="DB33" s="1">
        <v>1109.7</v>
      </c>
      <c r="DC33" s="1">
        <v>120104.4</v>
      </c>
      <c r="DE33" s="1">
        <v>117711.9</v>
      </c>
      <c r="DF33" s="1">
        <v>86098.8</v>
      </c>
      <c r="DG33" s="1">
        <v>31715.1</v>
      </c>
      <c r="DI33" s="1">
        <v>35328.6</v>
      </c>
      <c r="DK33" s="1">
        <v>116999.5</v>
      </c>
    </row>
    <row r="34" spans="1:115" x14ac:dyDescent="0.2">
      <c r="A34" s="7"/>
      <c r="B34" s="7"/>
      <c r="C34" s="7" t="s">
        <v>126</v>
      </c>
      <c r="D34" s="1">
        <v>112318.6</v>
      </c>
      <c r="E34" s="1">
        <v>64162.8</v>
      </c>
      <c r="F34" s="1">
        <v>62906.9</v>
      </c>
      <c r="G34" s="1">
        <v>52500.4</v>
      </c>
      <c r="H34" s="1">
        <v>5338.6</v>
      </c>
      <c r="I34" s="1">
        <v>15584.7</v>
      </c>
      <c r="J34" s="1">
        <v>2374.4</v>
      </c>
      <c r="K34" s="1">
        <v>21068.9</v>
      </c>
      <c r="L34" s="1">
        <v>8284.6</v>
      </c>
      <c r="M34">
        <v>-30.9</v>
      </c>
      <c r="N34" s="1">
        <v>-2863.8</v>
      </c>
      <c r="O34" s="1">
        <v>11500</v>
      </c>
      <c r="P34" s="1">
        <v>14363.8</v>
      </c>
      <c r="Q34" s="1">
        <v>-1600.7</v>
      </c>
      <c r="S34" s="5">
        <f t="shared" si="6"/>
        <v>-1.085</v>
      </c>
      <c r="V34" s="1">
        <f t="shared" si="21"/>
        <v>112318.6</v>
      </c>
      <c r="W34" s="1">
        <f t="shared" si="22"/>
        <v>64162.8</v>
      </c>
      <c r="X34" s="1">
        <f t="shared" si="1"/>
        <v>15584.7</v>
      </c>
      <c r="Y34" s="1">
        <f t="shared" si="7"/>
        <v>21068.9</v>
      </c>
      <c r="Z34" s="1">
        <f t="shared" si="8"/>
        <v>-2863.8</v>
      </c>
      <c r="AA34" s="1">
        <f t="shared" si="3"/>
        <v>14366</v>
      </c>
      <c r="AC34" s="1">
        <f t="shared" si="19"/>
        <v>-1231.5999999999913</v>
      </c>
      <c r="AD34" s="1">
        <f t="shared" si="18"/>
        <v>-1119.8999999999942</v>
      </c>
      <c r="AE34" s="1">
        <f t="shared" si="20"/>
        <v>-3766.3999999999978</v>
      </c>
      <c r="AF34" s="1">
        <f t="shared" si="10"/>
        <v>352.40000000000146</v>
      </c>
      <c r="AG34" s="1">
        <f t="shared" si="10"/>
        <v>-178.40000000000009</v>
      </c>
      <c r="AH34" s="1">
        <f t="shared" si="23"/>
        <v>3480.6999999999989</v>
      </c>
      <c r="AJ34" s="13">
        <f t="shared" si="12"/>
        <v>-1.0846304101621937</v>
      </c>
      <c r="AK34" s="13">
        <f t="shared" si="13"/>
        <v>-0.98625982164716064</v>
      </c>
      <c r="AL34" s="13">
        <f t="shared" si="14"/>
        <v>-3.3169470419250677</v>
      </c>
      <c r="AM34" s="13">
        <f t="shared" si="15"/>
        <v>0.31034731775021224</v>
      </c>
      <c r="AN34" s="13">
        <f t="shared" si="15"/>
        <v>-0.15711112794165055</v>
      </c>
      <c r="AO34" s="13">
        <f t="shared" ref="AO34:AO97" si="24">AH34/$V33*100</f>
        <v>3.0653402636014722</v>
      </c>
      <c r="CX34" s="1">
        <v>4967.6000000000004</v>
      </c>
      <c r="CY34" s="1">
        <v>117286.2</v>
      </c>
      <c r="CZ34" s="1">
        <v>1757.2</v>
      </c>
      <c r="DA34" s="1">
        <v>2751.2</v>
      </c>
      <c r="DB34">
        <v>994</v>
      </c>
      <c r="DC34" s="1">
        <v>119043.4</v>
      </c>
      <c r="DE34" s="1">
        <v>116419.5</v>
      </c>
      <c r="DF34" s="1">
        <v>87196.2</v>
      </c>
      <c r="DG34" s="1">
        <v>29216.799999999999</v>
      </c>
      <c r="DI34" s="1">
        <v>28890.799999999999</v>
      </c>
      <c r="DK34" s="1">
        <v>110113.9</v>
      </c>
    </row>
    <row r="35" spans="1:115" x14ac:dyDescent="0.2">
      <c r="A35" s="7"/>
      <c r="B35" s="7"/>
      <c r="C35" s="7" t="s">
        <v>125</v>
      </c>
      <c r="D35" s="1">
        <v>115257.5</v>
      </c>
      <c r="E35" s="1">
        <v>66088</v>
      </c>
      <c r="F35" s="1">
        <v>64781.2</v>
      </c>
      <c r="G35" s="1">
        <v>54288.3</v>
      </c>
      <c r="H35" s="1">
        <v>5585.4</v>
      </c>
      <c r="I35" s="1">
        <v>18434.7</v>
      </c>
      <c r="J35">
        <v>-872</v>
      </c>
      <c r="K35" s="1">
        <v>20881.8</v>
      </c>
      <c r="L35" s="1">
        <v>9318.9</v>
      </c>
      <c r="M35">
        <v>-51.3</v>
      </c>
      <c r="N35" s="1">
        <v>-2881.5</v>
      </c>
      <c r="O35" s="1">
        <v>11987.7</v>
      </c>
      <c r="P35" s="1">
        <v>14869.2</v>
      </c>
      <c r="Q35" s="1">
        <v>-1246.5</v>
      </c>
      <c r="S35" s="5">
        <f t="shared" si="6"/>
        <v>2.617</v>
      </c>
      <c r="V35" s="1">
        <f t="shared" ref="V35:V98" si="25">D35</f>
        <v>115257.5</v>
      </c>
      <c r="W35" s="1">
        <f t="shared" si="22"/>
        <v>66088</v>
      </c>
      <c r="X35" s="1">
        <f t="shared" ref="X35:X98" si="26">I35</f>
        <v>18434.7</v>
      </c>
      <c r="Y35" s="1">
        <f t="shared" si="7"/>
        <v>20881.8</v>
      </c>
      <c r="Z35" s="1">
        <f t="shared" si="8"/>
        <v>-2881.5</v>
      </c>
      <c r="AA35" s="1">
        <f t="shared" si="3"/>
        <v>12734.5</v>
      </c>
      <c r="AC35" s="1">
        <f t="shared" si="19"/>
        <v>2938.8999999999942</v>
      </c>
      <c r="AD35" s="1">
        <f t="shared" si="18"/>
        <v>1925.1999999999971</v>
      </c>
      <c r="AE35" s="1">
        <f t="shared" si="20"/>
        <v>2850</v>
      </c>
      <c r="AF35" s="1">
        <f t="shared" si="10"/>
        <v>-187.10000000000218</v>
      </c>
      <c r="AG35" s="1">
        <f t="shared" si="10"/>
        <v>-17.699999999999818</v>
      </c>
      <c r="AH35" s="1">
        <f t="shared" si="23"/>
        <v>-1631.5</v>
      </c>
      <c r="AJ35" s="13">
        <f>AC35/$V34*100</f>
        <v>2.6165746367921199</v>
      </c>
      <c r="AK35" s="13">
        <f t="shared" ref="AK35:AK98" si="27">AD35/$V34*100</f>
        <v>1.714052703648369</v>
      </c>
      <c r="AL35" s="13">
        <f t="shared" ref="AL35:AL98" si="28">AE35/$V34*100</f>
        <v>2.5374247898389046</v>
      </c>
      <c r="AM35" s="13">
        <f t="shared" si="15"/>
        <v>-0.16657971164170687</v>
      </c>
      <c r="AN35" s="13">
        <f t="shared" si="15"/>
        <v>-1.5758743431630928E-2</v>
      </c>
      <c r="AO35" s="13">
        <f t="shared" si="24"/>
        <v>-1.4525644016218151</v>
      </c>
      <c r="CX35" s="1">
        <v>4985</v>
      </c>
      <c r="CY35" s="1">
        <v>120242.5</v>
      </c>
      <c r="CZ35" s="1">
        <v>1886.5</v>
      </c>
      <c r="DA35" s="1">
        <v>2864.6</v>
      </c>
      <c r="DB35">
        <v>978</v>
      </c>
      <c r="DC35" s="1">
        <v>122129</v>
      </c>
      <c r="DE35" s="1">
        <v>119350.1</v>
      </c>
      <c r="DF35" s="1">
        <v>89340.6</v>
      </c>
      <c r="DG35" s="1">
        <v>30006</v>
      </c>
      <c r="DI35" s="1">
        <v>33084.199999999997</v>
      </c>
      <c r="DK35" s="1">
        <v>115931.7</v>
      </c>
    </row>
    <row r="36" spans="1:115" x14ac:dyDescent="0.2">
      <c r="A36" s="7"/>
      <c r="B36" s="7"/>
      <c r="C36" s="7" t="s">
        <v>124</v>
      </c>
      <c r="D36" s="1">
        <v>120585.3</v>
      </c>
      <c r="E36" s="1">
        <v>67504.5</v>
      </c>
      <c r="F36" s="1">
        <v>66107.5</v>
      </c>
      <c r="G36" s="1">
        <v>55534.6</v>
      </c>
      <c r="H36" s="1">
        <v>5525.2</v>
      </c>
      <c r="I36" s="1">
        <v>18125.3</v>
      </c>
      <c r="J36" s="1">
        <v>2356.8000000000002</v>
      </c>
      <c r="K36" s="1">
        <v>21232.2</v>
      </c>
      <c r="L36" s="1">
        <v>11225.5</v>
      </c>
      <c r="M36">
        <v>-23.3</v>
      </c>
      <c r="N36" s="1">
        <v>-3679.1</v>
      </c>
      <c r="O36" s="1">
        <v>12142.3</v>
      </c>
      <c r="P36" s="1">
        <v>15821.4</v>
      </c>
      <c r="Q36" s="1">
        <v>-1681.9</v>
      </c>
      <c r="S36" s="5">
        <f t="shared" si="6"/>
        <v>4.6230000000000002</v>
      </c>
      <c r="V36" s="1">
        <f t="shared" si="25"/>
        <v>120585.3</v>
      </c>
      <c r="W36" s="1">
        <f t="shared" si="22"/>
        <v>67504.5</v>
      </c>
      <c r="X36" s="1">
        <f t="shared" si="26"/>
        <v>18125.3</v>
      </c>
      <c r="Y36" s="1">
        <f t="shared" si="7"/>
        <v>21232.2</v>
      </c>
      <c r="Z36" s="1">
        <f t="shared" si="8"/>
        <v>-3679.1</v>
      </c>
      <c r="AA36" s="1">
        <f t="shared" si="3"/>
        <v>17402.399999999998</v>
      </c>
      <c r="AC36" s="1">
        <f t="shared" si="19"/>
        <v>5327.8000000000029</v>
      </c>
      <c r="AD36" s="1">
        <f t="shared" si="18"/>
        <v>1416.5</v>
      </c>
      <c r="AE36" s="1">
        <f t="shared" si="20"/>
        <v>-309.40000000000146</v>
      </c>
      <c r="AF36" s="1">
        <f t="shared" si="10"/>
        <v>350.40000000000146</v>
      </c>
      <c r="AG36" s="1">
        <f t="shared" si="10"/>
        <v>-797.59999999999991</v>
      </c>
      <c r="AH36" s="1">
        <f t="shared" si="23"/>
        <v>4667.8999999999978</v>
      </c>
      <c r="AJ36" s="13">
        <f t="shared" si="12"/>
        <v>4.6225191419213525</v>
      </c>
      <c r="AK36" s="13">
        <f t="shared" si="27"/>
        <v>1.2289872676398499</v>
      </c>
      <c r="AL36" s="13">
        <f t="shared" si="28"/>
        <v>-0.2684424007114517</v>
      </c>
      <c r="AM36" s="13">
        <f t="shared" si="15"/>
        <v>0.30401492310695744</v>
      </c>
      <c r="AN36" s="13">
        <f t="shared" si="15"/>
        <v>-0.6920157039672038</v>
      </c>
      <c r="AO36" s="13">
        <f t="shared" si="24"/>
        <v>4.0499750558531966</v>
      </c>
      <c r="CX36" s="1">
        <v>5011.3999999999996</v>
      </c>
      <c r="CY36" s="1">
        <v>125596.7</v>
      </c>
      <c r="CZ36" s="1">
        <v>1522.5</v>
      </c>
      <c r="DA36" s="1">
        <v>2560.8000000000002</v>
      </c>
      <c r="DB36" s="1">
        <v>1038.3</v>
      </c>
      <c r="DC36" s="1">
        <v>127119.3</v>
      </c>
      <c r="DE36" s="1">
        <v>125519.6</v>
      </c>
      <c r="DF36" s="1">
        <v>93344.6</v>
      </c>
      <c r="DG36" s="1">
        <v>32204.400000000001</v>
      </c>
      <c r="DI36" s="1">
        <v>34442.6</v>
      </c>
      <c r="DK36" s="1">
        <v>118387.8</v>
      </c>
    </row>
    <row r="37" spans="1:115" x14ac:dyDescent="0.2">
      <c r="A37" s="7"/>
      <c r="B37" s="7"/>
      <c r="C37" s="7" t="s">
        <v>145</v>
      </c>
      <c r="D37" s="1">
        <v>116021.2</v>
      </c>
      <c r="E37" s="1">
        <v>66216.399999999994</v>
      </c>
      <c r="F37" s="1">
        <v>65340.3</v>
      </c>
      <c r="G37" s="1">
        <v>54722.9</v>
      </c>
      <c r="H37" s="1">
        <v>5202.7</v>
      </c>
      <c r="I37" s="1">
        <v>20507.5</v>
      </c>
      <c r="J37" s="1">
        <v>-3316.4</v>
      </c>
      <c r="K37" s="1">
        <v>21305</v>
      </c>
      <c r="L37" s="1">
        <v>11188.9</v>
      </c>
      <c r="M37">
        <v>74.599999999999994</v>
      </c>
      <c r="N37" s="1">
        <v>-4057.9</v>
      </c>
      <c r="O37" s="1">
        <v>11284.1</v>
      </c>
      <c r="P37" s="1">
        <v>15342</v>
      </c>
      <c r="Q37" s="1">
        <v>-1099.7</v>
      </c>
      <c r="S37" s="5">
        <f t="shared" si="6"/>
        <v>-3.7850000000000001</v>
      </c>
      <c r="V37" s="1">
        <f t="shared" si="25"/>
        <v>116021.2</v>
      </c>
      <c r="W37" s="1">
        <f t="shared" si="22"/>
        <v>66216.399999999994</v>
      </c>
      <c r="X37" s="1">
        <f t="shared" si="26"/>
        <v>20507.5</v>
      </c>
      <c r="Y37" s="1">
        <f t="shared" si="7"/>
        <v>21305</v>
      </c>
      <c r="Z37" s="1">
        <f t="shared" si="8"/>
        <v>-4057.9</v>
      </c>
      <c r="AA37" s="1">
        <f t="shared" si="3"/>
        <v>12050.200000000003</v>
      </c>
      <c r="AC37" s="1">
        <f t="shared" si="19"/>
        <v>-4564.1000000000058</v>
      </c>
      <c r="AD37" s="1">
        <f t="shared" si="18"/>
        <v>-1288.1000000000058</v>
      </c>
      <c r="AE37" s="1">
        <f t="shared" si="20"/>
        <v>2382.2000000000007</v>
      </c>
      <c r="AF37" s="1">
        <f t="shared" si="10"/>
        <v>72.799999999999272</v>
      </c>
      <c r="AG37" s="1">
        <f t="shared" si="10"/>
        <v>-378.80000000000018</v>
      </c>
      <c r="AH37" s="1">
        <f t="shared" si="23"/>
        <v>-5352.1999999999953</v>
      </c>
      <c r="AJ37" s="13">
        <f t="shared" si="12"/>
        <v>-3.7849555459911</v>
      </c>
      <c r="AK37" s="13">
        <f t="shared" si="27"/>
        <v>-1.0682064895140666</v>
      </c>
      <c r="AL37" s="13">
        <f t="shared" si="28"/>
        <v>1.9755310141451741</v>
      </c>
      <c r="AM37" s="13">
        <f t="shared" si="15"/>
        <v>6.0372201255044583E-2</v>
      </c>
      <c r="AN37" s="13">
        <f t="shared" si="15"/>
        <v>-0.31413447576114184</v>
      </c>
      <c r="AO37" s="13">
        <f t="shared" si="24"/>
        <v>-4.4385177961161064</v>
      </c>
      <c r="CX37" s="1">
        <v>5053.3999999999996</v>
      </c>
      <c r="CY37" s="1">
        <v>121074.6</v>
      </c>
      <c r="CZ37" s="1">
        <v>2240.1</v>
      </c>
      <c r="DA37" s="1">
        <v>3338.4</v>
      </c>
      <c r="DB37" s="1">
        <v>1098.2</v>
      </c>
      <c r="DC37" s="1">
        <v>123314.7</v>
      </c>
      <c r="DE37" s="1">
        <v>121300.1</v>
      </c>
      <c r="DF37" s="1">
        <v>89073.3</v>
      </c>
      <c r="DG37" s="1">
        <v>32309.1</v>
      </c>
      <c r="DI37" s="1">
        <v>36638.6</v>
      </c>
      <c r="DK37" s="1">
        <v>118771.4</v>
      </c>
    </row>
    <row r="38" spans="1:115" x14ac:dyDescent="0.2">
      <c r="A38" s="7"/>
      <c r="B38" s="7"/>
      <c r="C38" s="7" t="s">
        <v>126</v>
      </c>
      <c r="D38" s="1">
        <v>113648</v>
      </c>
      <c r="E38" s="1">
        <v>66062.899999999994</v>
      </c>
      <c r="F38" s="1">
        <v>64751.199999999997</v>
      </c>
      <c r="G38" s="1">
        <v>54084</v>
      </c>
      <c r="H38" s="1">
        <v>4969.5</v>
      </c>
      <c r="I38" s="1">
        <v>16158.7</v>
      </c>
      <c r="J38" s="1">
        <v>2693.6</v>
      </c>
      <c r="K38" s="1">
        <v>21794.400000000001</v>
      </c>
      <c r="L38" s="1">
        <v>7742.5</v>
      </c>
      <c r="M38">
        <v>-101.7</v>
      </c>
      <c r="N38" s="1">
        <v>-4163</v>
      </c>
      <c r="O38" s="1">
        <v>10811.5</v>
      </c>
      <c r="P38" s="1">
        <v>14974.6</v>
      </c>
      <c r="Q38" s="1">
        <v>-1508.9</v>
      </c>
      <c r="S38" s="5">
        <f t="shared" si="6"/>
        <v>-2.0449999999999999</v>
      </c>
      <c r="V38" s="1">
        <f t="shared" si="25"/>
        <v>113648</v>
      </c>
      <c r="W38" s="1">
        <f t="shared" si="22"/>
        <v>66062.899999999994</v>
      </c>
      <c r="X38" s="1">
        <f t="shared" si="26"/>
        <v>16158.7</v>
      </c>
      <c r="Y38" s="1">
        <f t="shared" si="7"/>
        <v>21794.400000000001</v>
      </c>
      <c r="Z38" s="1">
        <f t="shared" si="8"/>
        <v>-4163</v>
      </c>
      <c r="AA38" s="1">
        <f t="shared" si="3"/>
        <v>13795.000000000004</v>
      </c>
      <c r="AC38" s="1">
        <f t="shared" si="19"/>
        <v>-2373.1999999999971</v>
      </c>
      <c r="AD38" s="1">
        <f t="shared" si="18"/>
        <v>-153.5</v>
      </c>
      <c r="AE38" s="1">
        <f t="shared" si="20"/>
        <v>-4348.7999999999993</v>
      </c>
      <c r="AF38" s="1">
        <f t="shared" si="10"/>
        <v>489.40000000000146</v>
      </c>
      <c r="AG38" s="1">
        <f t="shared" si="10"/>
        <v>-105.09999999999991</v>
      </c>
      <c r="AH38" s="1">
        <f t="shared" si="23"/>
        <v>1744.8000000000011</v>
      </c>
      <c r="AJ38" s="13">
        <f t="shared" si="12"/>
        <v>-2.0454882383564357</v>
      </c>
      <c r="AK38" s="13">
        <f t="shared" si="27"/>
        <v>-0.13230340661879036</v>
      </c>
      <c r="AL38" s="13">
        <f t="shared" si="28"/>
        <v>-3.7482804866696773</v>
      </c>
      <c r="AM38" s="13">
        <f t="shared" si="15"/>
        <v>0.42181946058134329</v>
      </c>
      <c r="AN38" s="13">
        <f t="shared" si="15"/>
        <v>-9.0586892740292219E-2</v>
      </c>
      <c r="AO38" s="13">
        <f t="shared" si="24"/>
        <v>1.5038630870909808</v>
      </c>
      <c r="CX38" s="1">
        <v>4734.1000000000004</v>
      </c>
      <c r="CY38" s="1">
        <v>118382.1</v>
      </c>
      <c r="CZ38" s="1">
        <v>1695.8</v>
      </c>
      <c r="DA38" s="1">
        <v>2850.1</v>
      </c>
      <c r="DB38" s="1">
        <v>1154.3</v>
      </c>
      <c r="DC38" s="1">
        <v>120077.9</v>
      </c>
      <c r="DE38" s="1">
        <v>119045.7</v>
      </c>
      <c r="DF38" s="1">
        <v>89643.1</v>
      </c>
      <c r="DG38" s="1">
        <v>29378.400000000001</v>
      </c>
      <c r="DI38" s="1">
        <v>28668.9</v>
      </c>
      <c r="DK38" s="1">
        <v>111206</v>
      </c>
    </row>
    <row r="39" spans="1:115" x14ac:dyDescent="0.2">
      <c r="A39" s="7"/>
      <c r="B39" s="7"/>
      <c r="C39" s="7" t="s">
        <v>125</v>
      </c>
      <c r="D39" s="1">
        <v>115142.3</v>
      </c>
      <c r="E39" s="1">
        <v>67579.600000000006</v>
      </c>
      <c r="F39" s="1">
        <v>66191.8</v>
      </c>
      <c r="G39" s="1">
        <v>55448.6</v>
      </c>
      <c r="H39" s="1">
        <v>5294.9</v>
      </c>
      <c r="I39" s="1">
        <v>18222.099999999999</v>
      </c>
      <c r="J39" s="1">
        <v>-1120.5</v>
      </c>
      <c r="K39" s="1">
        <v>21569</v>
      </c>
      <c r="L39" s="1">
        <v>8884.2999999999993</v>
      </c>
      <c r="M39">
        <v>-107.2</v>
      </c>
      <c r="N39" s="1">
        <v>-3811.7</v>
      </c>
      <c r="O39" s="1">
        <v>10793.5</v>
      </c>
      <c r="P39" s="1">
        <v>14605.2</v>
      </c>
      <c r="Q39" s="1">
        <v>-1368</v>
      </c>
      <c r="S39" s="5">
        <f t="shared" si="6"/>
        <v>1.3149999999999999</v>
      </c>
      <c r="V39" s="1">
        <f t="shared" si="25"/>
        <v>115142.3</v>
      </c>
      <c r="W39" s="1">
        <f t="shared" si="22"/>
        <v>67579.600000000006</v>
      </c>
      <c r="X39" s="1">
        <f t="shared" si="26"/>
        <v>18222.099999999999</v>
      </c>
      <c r="Y39" s="1">
        <f t="shared" si="7"/>
        <v>21569</v>
      </c>
      <c r="Z39" s="1">
        <f t="shared" si="8"/>
        <v>-3811.7</v>
      </c>
      <c r="AA39" s="1">
        <f t="shared" si="3"/>
        <v>11583.3</v>
      </c>
      <c r="AC39" s="1">
        <f t="shared" si="19"/>
        <v>1494.3000000000029</v>
      </c>
      <c r="AD39" s="1">
        <f t="shared" si="18"/>
        <v>1516.7000000000116</v>
      </c>
      <c r="AE39" s="1">
        <f t="shared" si="20"/>
        <v>2063.3999999999978</v>
      </c>
      <c r="AF39" s="1">
        <f t="shared" si="10"/>
        <v>-225.40000000000146</v>
      </c>
      <c r="AG39" s="1">
        <f t="shared" si="10"/>
        <v>351.30000000000018</v>
      </c>
      <c r="AH39" s="1">
        <f t="shared" si="23"/>
        <v>-2211.7000000000044</v>
      </c>
      <c r="AJ39" s="13">
        <f t="shared" si="12"/>
        <v>1.3148493594255972</v>
      </c>
      <c r="AK39" s="13">
        <f t="shared" si="27"/>
        <v>1.3345593411234793</v>
      </c>
      <c r="AL39" s="13">
        <f t="shared" si="28"/>
        <v>1.815606081937208</v>
      </c>
      <c r="AM39" s="13">
        <f t="shared" si="15"/>
        <v>-0.1983316908348598</v>
      </c>
      <c r="AN39" s="13">
        <f t="shared" si="15"/>
        <v>0.30911234689567801</v>
      </c>
      <c r="AO39" s="13">
        <f t="shared" si="24"/>
        <v>-1.9460967196959069</v>
      </c>
      <c r="CX39" s="1">
        <v>4654</v>
      </c>
      <c r="CY39" s="1">
        <v>119796.3</v>
      </c>
      <c r="CZ39" s="1">
        <v>1909.5</v>
      </c>
      <c r="DA39" s="1">
        <v>2912</v>
      </c>
      <c r="DB39" s="1">
        <v>1002.6</v>
      </c>
      <c r="DC39" s="1">
        <v>121705.8</v>
      </c>
      <c r="DE39" s="1">
        <v>120358.9</v>
      </c>
      <c r="DF39" s="1">
        <v>90116.2</v>
      </c>
      <c r="DG39" s="1">
        <v>30241.599999999999</v>
      </c>
      <c r="DI39" s="1">
        <v>32194.5</v>
      </c>
      <c r="DK39" s="1">
        <v>116068.8</v>
      </c>
    </row>
    <row r="40" spans="1:115" x14ac:dyDescent="0.2">
      <c r="A40" s="7"/>
      <c r="B40" s="7"/>
      <c r="C40" s="7" t="s">
        <v>124</v>
      </c>
      <c r="D40" s="1">
        <v>118776.3</v>
      </c>
      <c r="E40" s="1">
        <v>68172.7</v>
      </c>
      <c r="F40" s="1">
        <v>66695.600000000006</v>
      </c>
      <c r="G40" s="1">
        <v>55889.5</v>
      </c>
      <c r="H40" s="1">
        <v>5148.5</v>
      </c>
      <c r="I40" s="1">
        <v>16581.7</v>
      </c>
      <c r="J40" s="1">
        <v>1976.9</v>
      </c>
      <c r="K40" s="1">
        <v>22091.599999999999</v>
      </c>
      <c r="L40" s="1">
        <v>10697.5</v>
      </c>
      <c r="M40">
        <v>-28.4</v>
      </c>
      <c r="N40" s="1">
        <v>-3824.6</v>
      </c>
      <c r="O40" s="1">
        <v>10794.3</v>
      </c>
      <c r="P40" s="1">
        <v>14618.9</v>
      </c>
      <c r="Q40" s="1">
        <v>-2039.6</v>
      </c>
      <c r="S40" s="5">
        <f t="shared" si="6"/>
        <v>3.1560000000000001</v>
      </c>
      <c r="V40" s="1">
        <f t="shared" si="25"/>
        <v>118776.3</v>
      </c>
      <c r="W40" s="1">
        <f t="shared" si="22"/>
        <v>68172.7</v>
      </c>
      <c r="X40" s="1">
        <f t="shared" si="26"/>
        <v>16581.7</v>
      </c>
      <c r="Y40" s="1">
        <f t="shared" si="7"/>
        <v>22091.599999999999</v>
      </c>
      <c r="Z40" s="1">
        <f t="shared" si="8"/>
        <v>-3824.6</v>
      </c>
      <c r="AA40" s="1">
        <f t="shared" si="3"/>
        <v>15754.900000000011</v>
      </c>
      <c r="AC40" s="1">
        <f t="shared" si="19"/>
        <v>3634</v>
      </c>
      <c r="AD40" s="1">
        <f t="shared" si="18"/>
        <v>593.09999999999127</v>
      </c>
      <c r="AE40" s="1">
        <f t="shared" si="20"/>
        <v>-1640.3999999999978</v>
      </c>
      <c r="AF40" s="1">
        <f t="shared" si="10"/>
        <v>522.59999999999854</v>
      </c>
      <c r="AG40" s="1">
        <f t="shared" si="10"/>
        <v>-12.900000000000091</v>
      </c>
      <c r="AH40" s="1">
        <f t="shared" si="23"/>
        <v>4171.6000000000113</v>
      </c>
      <c r="AJ40" s="13">
        <f t="shared" si="12"/>
        <v>3.1560946758923523</v>
      </c>
      <c r="AK40" s="13">
        <f t="shared" si="27"/>
        <v>0.51510174801093189</v>
      </c>
      <c r="AL40" s="13">
        <f t="shared" si="28"/>
        <v>-1.4246719059806845</v>
      </c>
      <c r="AM40" s="13">
        <f t="shared" si="15"/>
        <v>0.45387316390240473</v>
      </c>
      <c r="AN40" s="13">
        <f t="shared" si="15"/>
        <v>-1.1203528156029617E-2</v>
      </c>
      <c r="AO40" s="13">
        <f t="shared" si="24"/>
        <v>3.6229951981157327</v>
      </c>
      <c r="CX40" s="1">
        <v>4863.3999999999996</v>
      </c>
      <c r="CY40" s="1">
        <v>123639.6</v>
      </c>
      <c r="CZ40" s="1">
        <v>1602.7</v>
      </c>
      <c r="DA40" s="1">
        <v>2487.6999999999998</v>
      </c>
      <c r="DB40">
        <v>885</v>
      </c>
      <c r="DC40" s="1">
        <v>125242.3</v>
      </c>
      <c r="DE40" s="1">
        <v>124193.1</v>
      </c>
      <c r="DF40" s="1">
        <v>91691.1</v>
      </c>
      <c r="DG40" s="1">
        <v>32560.2</v>
      </c>
      <c r="DI40" s="1">
        <v>31995.8</v>
      </c>
      <c r="DK40" s="1">
        <v>116921.5</v>
      </c>
    </row>
    <row r="41" spans="1:115" x14ac:dyDescent="0.2">
      <c r="A41" s="7"/>
      <c r="B41" s="7"/>
      <c r="C41" s="7" t="s">
        <v>144</v>
      </c>
      <c r="D41" s="1">
        <v>114180.7</v>
      </c>
      <c r="E41" s="1">
        <v>67065.8</v>
      </c>
      <c r="F41" s="1">
        <v>66058.899999999994</v>
      </c>
      <c r="G41" s="1">
        <v>55208.6</v>
      </c>
      <c r="H41" s="1">
        <v>4809.5</v>
      </c>
      <c r="I41" s="1">
        <v>18651.7</v>
      </c>
      <c r="J41" s="1">
        <v>-4562.6000000000004</v>
      </c>
      <c r="K41" s="1">
        <v>22183.599999999999</v>
      </c>
      <c r="L41" s="1">
        <v>10548.5</v>
      </c>
      <c r="M41">
        <v>27.5</v>
      </c>
      <c r="N41" s="1">
        <v>-3324.1</v>
      </c>
      <c r="O41" s="1">
        <v>10900.9</v>
      </c>
      <c r="P41" s="1">
        <v>14225</v>
      </c>
      <c r="Q41" s="1">
        <v>-1219.3</v>
      </c>
      <c r="S41" s="5">
        <f t="shared" si="6"/>
        <v>-3.8690000000000002</v>
      </c>
      <c r="V41" s="1">
        <f t="shared" si="25"/>
        <v>114180.7</v>
      </c>
      <c r="W41" s="1">
        <f t="shared" si="22"/>
        <v>67065.8</v>
      </c>
      <c r="X41" s="1">
        <f t="shared" si="26"/>
        <v>18651.7</v>
      </c>
      <c r="Y41" s="1">
        <f t="shared" si="7"/>
        <v>22183.599999999999</v>
      </c>
      <c r="Z41" s="1">
        <f t="shared" si="8"/>
        <v>-3324.1</v>
      </c>
      <c r="AA41" s="1">
        <f t="shared" si="3"/>
        <v>9603.6999999999953</v>
      </c>
      <c r="AC41" s="1">
        <f t="shared" si="19"/>
        <v>-4595.6000000000058</v>
      </c>
      <c r="AD41" s="1">
        <f t="shared" si="18"/>
        <v>-1106.8999999999942</v>
      </c>
      <c r="AE41" s="1">
        <f t="shared" si="20"/>
        <v>2070</v>
      </c>
      <c r="AF41" s="1">
        <f t="shared" si="10"/>
        <v>92</v>
      </c>
      <c r="AG41" s="1">
        <f t="shared" si="10"/>
        <v>500.5</v>
      </c>
      <c r="AH41" s="1">
        <f t="shared" si="23"/>
        <v>-6151.2000000000153</v>
      </c>
      <c r="AJ41" s="13">
        <f t="shared" si="12"/>
        <v>-3.8691220386558642</v>
      </c>
      <c r="AK41" s="13">
        <f t="shared" si="27"/>
        <v>-0.9319199200513858</v>
      </c>
      <c r="AL41" s="13">
        <f t="shared" si="28"/>
        <v>1.7427719166197297</v>
      </c>
      <c r="AM41" s="13">
        <f t="shared" si="15"/>
        <v>7.7456529627543541E-2</v>
      </c>
      <c r="AN41" s="13">
        <f t="shared" si="15"/>
        <v>0.42138035954984288</v>
      </c>
      <c r="AO41" s="13">
        <f t="shared" si="24"/>
        <v>-5.1788109244015983</v>
      </c>
      <c r="CX41" s="1">
        <v>4952.1000000000004</v>
      </c>
      <c r="CY41" s="1">
        <v>119132.7</v>
      </c>
      <c r="CZ41" s="1">
        <v>2225.9</v>
      </c>
      <c r="DA41" s="1">
        <v>3025</v>
      </c>
      <c r="DB41">
        <v>799.1</v>
      </c>
      <c r="DC41" s="1">
        <v>121358.6</v>
      </c>
      <c r="DE41" s="1">
        <v>118923</v>
      </c>
      <c r="DF41" s="1">
        <v>86480.6</v>
      </c>
      <c r="DG41" s="1">
        <v>32546.2</v>
      </c>
      <c r="DI41" s="1">
        <v>33731.4</v>
      </c>
      <c r="DK41" s="1">
        <v>118013.1</v>
      </c>
    </row>
    <row r="42" spans="1:115" x14ac:dyDescent="0.2">
      <c r="A42" s="7"/>
      <c r="B42" s="7"/>
      <c r="C42" s="7" t="s">
        <v>126</v>
      </c>
      <c r="D42" s="1">
        <v>113395.6</v>
      </c>
      <c r="E42" s="1">
        <v>66810.2</v>
      </c>
      <c r="F42" s="1">
        <v>65559.899999999994</v>
      </c>
      <c r="G42" s="1">
        <v>54659.5</v>
      </c>
      <c r="H42" s="1">
        <v>4906.8999999999996</v>
      </c>
      <c r="I42" s="1">
        <v>14843.9</v>
      </c>
      <c r="J42" s="1">
        <v>1525.1</v>
      </c>
      <c r="K42" s="1">
        <v>22340.5</v>
      </c>
      <c r="L42" s="1">
        <v>7419.7</v>
      </c>
      <c r="M42">
        <v>-24.7</v>
      </c>
      <c r="N42" s="1">
        <v>-3009.3</v>
      </c>
      <c r="O42" s="1">
        <v>11645</v>
      </c>
      <c r="P42" s="1">
        <v>14654.3</v>
      </c>
      <c r="Q42" s="1">
        <v>-1416.5</v>
      </c>
      <c r="S42" s="5">
        <f t="shared" si="6"/>
        <v>-0.68799999999999994</v>
      </c>
      <c r="V42" s="1">
        <f t="shared" si="25"/>
        <v>113395.6</v>
      </c>
      <c r="W42" s="1">
        <f t="shared" si="22"/>
        <v>66810.2</v>
      </c>
      <c r="X42" s="1">
        <f t="shared" si="26"/>
        <v>14843.9</v>
      </c>
      <c r="Y42" s="1">
        <f t="shared" si="7"/>
        <v>22340.5</v>
      </c>
      <c r="Z42" s="1">
        <f t="shared" si="8"/>
        <v>-3009.3</v>
      </c>
      <c r="AA42" s="1">
        <f t="shared" si="3"/>
        <v>12410.300000000007</v>
      </c>
      <c r="AC42" s="1">
        <f t="shared" si="19"/>
        <v>-785.09999999999127</v>
      </c>
      <c r="AD42" s="1">
        <f t="shared" si="18"/>
        <v>-255.60000000000582</v>
      </c>
      <c r="AE42" s="1">
        <f t="shared" si="20"/>
        <v>-3807.8000000000011</v>
      </c>
      <c r="AF42" s="1">
        <f t="shared" si="10"/>
        <v>156.90000000000146</v>
      </c>
      <c r="AG42" s="1">
        <f t="shared" si="10"/>
        <v>314.79999999999973</v>
      </c>
      <c r="AH42" s="1">
        <f t="shared" si="23"/>
        <v>2806.6000000000113</v>
      </c>
      <c r="AJ42" s="13">
        <f t="shared" si="12"/>
        <v>-0.68759431322455655</v>
      </c>
      <c r="AK42" s="13">
        <f t="shared" si="27"/>
        <v>-0.22385569540211772</v>
      </c>
      <c r="AL42" s="13">
        <f t="shared" si="28"/>
        <v>-3.3348893464482186</v>
      </c>
      <c r="AM42" s="13">
        <f t="shared" si="15"/>
        <v>0.13741376607430281</v>
      </c>
      <c r="AN42" s="13">
        <f t="shared" si="15"/>
        <v>0.27570333690369714</v>
      </c>
      <c r="AO42" s="13">
        <f t="shared" si="24"/>
        <v>2.4580336256477771</v>
      </c>
      <c r="CX42" s="1">
        <v>4926.8999999999996</v>
      </c>
      <c r="CY42" s="1">
        <v>118322.6</v>
      </c>
      <c r="CZ42" s="1">
        <v>1556.1</v>
      </c>
      <c r="DA42" s="1">
        <v>2521.6999999999998</v>
      </c>
      <c r="DB42">
        <v>965.6</v>
      </c>
      <c r="DC42" s="1">
        <v>119878.7</v>
      </c>
      <c r="DE42" s="1">
        <v>117582.3</v>
      </c>
      <c r="DF42" s="1">
        <v>87895.6</v>
      </c>
      <c r="DG42" s="1">
        <v>29696.6</v>
      </c>
      <c r="DI42" s="1">
        <v>26929.599999999999</v>
      </c>
      <c r="DK42" s="1">
        <v>111950.7</v>
      </c>
    </row>
    <row r="43" spans="1:115" x14ac:dyDescent="0.2">
      <c r="A43" s="7"/>
      <c r="B43" s="7"/>
      <c r="C43" s="7" t="s">
        <v>125</v>
      </c>
      <c r="D43" s="1">
        <v>116181.1</v>
      </c>
      <c r="E43" s="1">
        <v>68384.5</v>
      </c>
      <c r="F43" s="1">
        <v>67045.399999999994</v>
      </c>
      <c r="G43" s="1">
        <v>56075</v>
      </c>
      <c r="H43" s="1">
        <v>5252.9</v>
      </c>
      <c r="I43" s="1">
        <v>17296.7</v>
      </c>
      <c r="J43">
        <v>-921.9</v>
      </c>
      <c r="K43" s="1">
        <v>22176.7</v>
      </c>
      <c r="L43" s="1">
        <v>8463.2999999999993</v>
      </c>
      <c r="M43">
        <v>-31.6</v>
      </c>
      <c r="N43" s="1">
        <v>-3251.1</v>
      </c>
      <c r="O43" s="1">
        <v>11916.8</v>
      </c>
      <c r="P43" s="1">
        <v>15167.9</v>
      </c>
      <c r="Q43" s="1">
        <v>-1188.4000000000001</v>
      </c>
      <c r="S43" s="5">
        <f t="shared" si="6"/>
        <v>2.456</v>
      </c>
      <c r="V43" s="1">
        <f t="shared" si="25"/>
        <v>116181.1</v>
      </c>
      <c r="W43" s="1">
        <f t="shared" si="22"/>
        <v>68384.5</v>
      </c>
      <c r="X43" s="1">
        <f t="shared" si="26"/>
        <v>17296.7</v>
      </c>
      <c r="Y43" s="1">
        <f t="shared" si="7"/>
        <v>22176.7</v>
      </c>
      <c r="Z43" s="1">
        <f t="shared" si="8"/>
        <v>-3251.1</v>
      </c>
      <c r="AA43" s="1">
        <f t="shared" si="3"/>
        <v>11574.300000000005</v>
      </c>
      <c r="AC43" s="1">
        <f t="shared" si="19"/>
        <v>2785.5</v>
      </c>
      <c r="AD43" s="1">
        <f t="shared" si="18"/>
        <v>1574.3000000000029</v>
      </c>
      <c r="AE43" s="1">
        <f t="shared" si="20"/>
        <v>2452.8000000000011</v>
      </c>
      <c r="AF43" s="1">
        <f t="shared" si="10"/>
        <v>-163.79999999999927</v>
      </c>
      <c r="AG43" s="1">
        <f t="shared" si="10"/>
        <v>-241.79999999999973</v>
      </c>
      <c r="AH43" s="1">
        <f t="shared" si="23"/>
        <v>-836.00000000000182</v>
      </c>
      <c r="AJ43" s="13">
        <f t="shared" si="12"/>
        <v>2.4564445181294512</v>
      </c>
      <c r="AK43" s="13">
        <f t="shared" si="27"/>
        <v>1.3883254729460428</v>
      </c>
      <c r="AL43" s="13">
        <f t="shared" si="28"/>
        <v>2.1630468907082823</v>
      </c>
      <c r="AM43" s="13">
        <f t="shared" si="15"/>
        <v>-0.14445004920825788</v>
      </c>
      <c r="AN43" s="13">
        <f t="shared" si="15"/>
        <v>-0.21323578692647663</v>
      </c>
      <c r="AO43" s="13">
        <f t="shared" si="24"/>
        <v>-0.73724200939013662</v>
      </c>
      <c r="CX43" s="1">
        <v>4937.8</v>
      </c>
      <c r="CY43" s="1">
        <v>121118.8</v>
      </c>
      <c r="CZ43" s="1">
        <v>1818.2</v>
      </c>
      <c r="DA43" s="1">
        <v>2723.3</v>
      </c>
      <c r="DB43">
        <v>905.1</v>
      </c>
      <c r="DC43" s="1">
        <v>122937.1</v>
      </c>
      <c r="DE43" s="1">
        <v>120606.9</v>
      </c>
      <c r="DF43" s="1">
        <v>90103.8</v>
      </c>
      <c r="DG43" s="1">
        <v>30514.5</v>
      </c>
      <c r="DI43" s="1">
        <v>30790.3</v>
      </c>
      <c r="DK43" s="1">
        <v>116879</v>
      </c>
    </row>
    <row r="44" spans="1:115" x14ac:dyDescent="0.2">
      <c r="A44" s="7"/>
      <c r="B44" s="7"/>
      <c r="C44" s="7" t="s">
        <v>124</v>
      </c>
      <c r="D44" s="1">
        <v>120377.3</v>
      </c>
      <c r="E44" s="1">
        <v>68939.399999999994</v>
      </c>
      <c r="F44" s="1">
        <v>67494.100000000006</v>
      </c>
      <c r="G44" s="1">
        <v>56464.6</v>
      </c>
      <c r="H44" s="1">
        <v>5017</v>
      </c>
      <c r="I44" s="1">
        <v>16510</v>
      </c>
      <c r="J44" s="1">
        <v>2191.4</v>
      </c>
      <c r="K44" s="1">
        <v>22361.1</v>
      </c>
      <c r="L44" s="1">
        <v>10282.1</v>
      </c>
      <c r="M44">
        <v>-93.1</v>
      </c>
      <c r="N44" s="1">
        <v>-3289.9</v>
      </c>
      <c r="O44" s="1">
        <v>12612.5</v>
      </c>
      <c r="P44" s="1">
        <v>15902.4</v>
      </c>
      <c r="Q44" s="1">
        <v>-1540.7</v>
      </c>
      <c r="S44" s="5">
        <f t="shared" si="6"/>
        <v>3.6120000000000001</v>
      </c>
      <c r="V44" s="1">
        <f t="shared" si="25"/>
        <v>120377.3</v>
      </c>
      <c r="W44" s="1">
        <f t="shared" si="22"/>
        <v>68939.399999999994</v>
      </c>
      <c r="X44" s="1">
        <f t="shared" si="26"/>
        <v>16510</v>
      </c>
      <c r="Y44" s="1">
        <f t="shared" si="7"/>
        <v>22361.1</v>
      </c>
      <c r="Z44" s="1">
        <f t="shared" si="8"/>
        <v>-3289.9</v>
      </c>
      <c r="AA44" s="1">
        <f t="shared" si="3"/>
        <v>15856.70000000001</v>
      </c>
      <c r="AC44" s="1">
        <f t="shared" si="19"/>
        <v>4196.1999999999971</v>
      </c>
      <c r="AD44" s="1">
        <f t="shared" si="18"/>
        <v>554.89999999999418</v>
      </c>
      <c r="AE44" s="1">
        <f t="shared" si="20"/>
        <v>-786.70000000000073</v>
      </c>
      <c r="AF44" s="1">
        <f t="shared" si="10"/>
        <v>184.39999999999782</v>
      </c>
      <c r="AG44" s="1">
        <f t="shared" si="10"/>
        <v>-38.800000000000182</v>
      </c>
      <c r="AH44" s="1">
        <f t="shared" si="23"/>
        <v>4282.4000000000051</v>
      </c>
      <c r="AJ44" s="13">
        <f t="shared" si="12"/>
        <v>3.6117750649632319</v>
      </c>
      <c r="AK44" s="13">
        <f t="shared" si="27"/>
        <v>0.47761641093086066</v>
      </c>
      <c r="AL44" s="13">
        <f t="shared" si="28"/>
        <v>-0.67713251122600893</v>
      </c>
      <c r="AM44" s="13">
        <f t="shared" si="15"/>
        <v>0.15871772603288986</v>
      </c>
      <c r="AN44" s="13">
        <f t="shared" si="15"/>
        <v>-3.3396137581758294E-2</v>
      </c>
      <c r="AO44" s="13">
        <f t="shared" si="24"/>
        <v>3.6859695768072473</v>
      </c>
      <c r="CX44" s="1">
        <v>5042.3999999999996</v>
      </c>
      <c r="CY44" s="1">
        <v>125419.7</v>
      </c>
      <c r="CZ44" s="1">
        <v>1336.8</v>
      </c>
      <c r="DA44" s="1">
        <v>2236.9</v>
      </c>
      <c r="DB44">
        <v>900.1</v>
      </c>
      <c r="DC44" s="1">
        <v>126756.5</v>
      </c>
      <c r="DE44" s="1">
        <v>124805.7</v>
      </c>
      <c r="DF44" s="1">
        <v>92461.5</v>
      </c>
      <c r="DG44" s="1">
        <v>32385.5</v>
      </c>
      <c r="DI44" s="1">
        <v>31428</v>
      </c>
      <c r="DK44" s="1">
        <v>118394.1</v>
      </c>
    </row>
    <row r="45" spans="1:115" x14ac:dyDescent="0.2">
      <c r="A45" s="7"/>
      <c r="B45" s="7"/>
      <c r="C45" s="7" t="s">
        <v>143</v>
      </c>
      <c r="D45" s="1">
        <v>115892.1</v>
      </c>
      <c r="E45" s="1">
        <v>67819.199999999997</v>
      </c>
      <c r="F45" s="1">
        <v>66857.5</v>
      </c>
      <c r="G45" s="1">
        <v>55786.1</v>
      </c>
      <c r="H45" s="1">
        <v>4672.8</v>
      </c>
      <c r="I45" s="1">
        <v>18704.8</v>
      </c>
      <c r="J45" s="1">
        <v>-3841.2</v>
      </c>
      <c r="K45" s="1">
        <v>22547.1</v>
      </c>
      <c r="L45" s="1">
        <v>9890</v>
      </c>
      <c r="M45">
        <v>26.2</v>
      </c>
      <c r="N45" s="1">
        <v>-3105.9</v>
      </c>
      <c r="O45" s="1">
        <v>12358.4</v>
      </c>
      <c r="P45" s="1">
        <v>15464.3</v>
      </c>
      <c r="Q45">
        <v>-820.9</v>
      </c>
      <c r="S45" s="5">
        <f t="shared" si="6"/>
        <v>-3.726</v>
      </c>
      <c r="V45" s="1">
        <f t="shared" si="25"/>
        <v>115892.1</v>
      </c>
      <c r="W45" s="1">
        <f t="shared" si="22"/>
        <v>67819.199999999997</v>
      </c>
      <c r="X45" s="1">
        <f t="shared" si="26"/>
        <v>18704.8</v>
      </c>
      <c r="Y45" s="1">
        <f t="shared" si="7"/>
        <v>22547.1</v>
      </c>
      <c r="Z45" s="1">
        <f t="shared" si="8"/>
        <v>-3105.9</v>
      </c>
      <c r="AA45" s="1">
        <f t="shared" si="3"/>
        <v>9926.9000000000106</v>
      </c>
      <c r="AC45" s="1">
        <f t="shared" si="19"/>
        <v>-4485.1999999999971</v>
      </c>
      <c r="AD45" s="1">
        <f t="shared" si="18"/>
        <v>-1120.1999999999971</v>
      </c>
      <c r="AE45" s="1">
        <f t="shared" si="20"/>
        <v>2194.7999999999993</v>
      </c>
      <c r="AF45" s="1">
        <f t="shared" si="10"/>
        <v>186</v>
      </c>
      <c r="AG45" s="1">
        <f t="shared" si="10"/>
        <v>184</v>
      </c>
      <c r="AH45" s="1">
        <f t="shared" si="23"/>
        <v>-5929.7999999999993</v>
      </c>
      <c r="AJ45" s="13">
        <f t="shared" si="12"/>
        <v>-3.7259516536755659</v>
      </c>
      <c r="AK45" s="13">
        <f t="shared" si="27"/>
        <v>-0.93057411987143512</v>
      </c>
      <c r="AL45" s="13">
        <f t="shared" si="28"/>
        <v>1.8232673435938498</v>
      </c>
      <c r="AM45" s="13">
        <f t="shared" si="15"/>
        <v>0.15451418166049577</v>
      </c>
      <c r="AN45" s="13">
        <f t="shared" si="15"/>
        <v>0.15285273884694206</v>
      </c>
      <c r="AO45" s="13">
        <f t="shared" si="24"/>
        <v>-4.9260117979054181</v>
      </c>
      <c r="CX45" s="1">
        <v>4729.2</v>
      </c>
      <c r="CY45" s="1">
        <v>120621.3</v>
      </c>
      <c r="CZ45" s="1">
        <v>2160</v>
      </c>
      <c r="DA45" s="1">
        <v>2941.2</v>
      </c>
      <c r="DB45">
        <v>781.2</v>
      </c>
      <c r="DC45" s="1">
        <v>122781.3</v>
      </c>
      <c r="DE45" s="1">
        <v>120030</v>
      </c>
      <c r="DF45" s="1">
        <v>87821.7</v>
      </c>
      <c r="DG45" s="1">
        <v>32282.6</v>
      </c>
      <c r="DI45" s="1">
        <v>33049.599999999999</v>
      </c>
      <c r="DK45" s="1">
        <v>119081</v>
      </c>
    </row>
    <row r="46" spans="1:115" x14ac:dyDescent="0.2">
      <c r="A46" s="7"/>
      <c r="B46" s="7"/>
      <c r="C46" s="7" t="s">
        <v>126</v>
      </c>
      <c r="D46" s="1">
        <v>114940.9</v>
      </c>
      <c r="E46" s="1">
        <v>66940.100000000006</v>
      </c>
      <c r="F46" s="1">
        <v>65599.399999999994</v>
      </c>
      <c r="G46" s="1">
        <v>54484.800000000003</v>
      </c>
      <c r="H46" s="1">
        <v>4754.6000000000004</v>
      </c>
      <c r="I46" s="1">
        <v>15494.7</v>
      </c>
      <c r="J46" s="1">
        <v>1852</v>
      </c>
      <c r="K46" s="1">
        <v>22766.1</v>
      </c>
      <c r="L46" s="1">
        <v>7043.9</v>
      </c>
      <c r="M46">
        <v>5.5</v>
      </c>
      <c r="N46" s="1">
        <v>-2618.8000000000002</v>
      </c>
      <c r="O46" s="1">
        <v>12327</v>
      </c>
      <c r="P46" s="1">
        <v>14945.9</v>
      </c>
      <c r="Q46" s="1">
        <v>-1297.2</v>
      </c>
      <c r="S46" s="5">
        <f t="shared" si="6"/>
        <v>-0.82099999999999995</v>
      </c>
      <c r="V46" s="1">
        <f t="shared" si="25"/>
        <v>114940.9</v>
      </c>
      <c r="W46" s="1">
        <f t="shared" si="22"/>
        <v>66940.100000000006</v>
      </c>
      <c r="X46" s="1">
        <f t="shared" si="26"/>
        <v>15494.7</v>
      </c>
      <c r="Y46" s="1">
        <f t="shared" si="7"/>
        <v>22766.1</v>
      </c>
      <c r="Z46" s="1">
        <f t="shared" si="8"/>
        <v>-2618.8000000000002</v>
      </c>
      <c r="AA46" s="1">
        <f t="shared" si="3"/>
        <v>12358.799999999988</v>
      </c>
      <c r="AC46" s="1">
        <f t="shared" si="19"/>
        <v>-951.20000000001164</v>
      </c>
      <c r="AD46" s="1">
        <f t="shared" si="18"/>
        <v>-879.09999999999127</v>
      </c>
      <c r="AE46" s="1">
        <f t="shared" si="20"/>
        <v>-3210.0999999999985</v>
      </c>
      <c r="AF46" s="1">
        <f t="shared" si="10"/>
        <v>219</v>
      </c>
      <c r="AG46" s="1">
        <f t="shared" si="10"/>
        <v>487.09999999999991</v>
      </c>
      <c r="AH46" s="1">
        <f t="shared" si="23"/>
        <v>2431.8999999999778</v>
      </c>
      <c r="AJ46" s="13">
        <f t="shared" si="12"/>
        <v>-0.82076345152086427</v>
      </c>
      <c r="AK46" s="13">
        <f t="shared" si="27"/>
        <v>-0.75855041025228742</v>
      </c>
      <c r="AL46" s="13">
        <f t="shared" si="28"/>
        <v>-2.7699040745659094</v>
      </c>
      <c r="AM46" s="13">
        <f t="shared" si="15"/>
        <v>0.18896887708480559</v>
      </c>
      <c r="AN46" s="13">
        <f t="shared" si="15"/>
        <v>0.42030474898634151</v>
      </c>
      <c r="AO46" s="13">
        <f t="shared" si="24"/>
        <v>2.0984174072261852</v>
      </c>
      <c r="CX46" s="1">
        <v>4813.7</v>
      </c>
      <c r="CY46" s="1">
        <v>119754.6</v>
      </c>
      <c r="CZ46" s="1">
        <v>1681.2</v>
      </c>
      <c r="DA46" s="1">
        <v>2595.4</v>
      </c>
      <c r="DB46">
        <v>914.2</v>
      </c>
      <c r="DC46" s="1">
        <v>121435.8</v>
      </c>
      <c r="DE46" s="1">
        <v>118657.1</v>
      </c>
      <c r="DF46" s="1">
        <v>88863.3</v>
      </c>
      <c r="DG46" s="1">
        <v>29804.6</v>
      </c>
      <c r="DI46" s="1">
        <v>27123.8</v>
      </c>
      <c r="DK46" s="1">
        <v>113203.7</v>
      </c>
    </row>
    <row r="47" spans="1:115" x14ac:dyDescent="0.2">
      <c r="A47" s="7"/>
      <c r="B47" s="7"/>
      <c r="C47" s="7" t="s">
        <v>125</v>
      </c>
      <c r="D47" s="1">
        <v>117677.9</v>
      </c>
      <c r="E47" s="1">
        <v>68256.7</v>
      </c>
      <c r="F47" s="1">
        <v>66820.899999999994</v>
      </c>
      <c r="G47" s="1">
        <v>55627.199999999997</v>
      </c>
      <c r="H47" s="1">
        <v>5264.7</v>
      </c>
      <c r="I47" s="1">
        <v>17361.5</v>
      </c>
      <c r="J47">
        <v>82.6</v>
      </c>
      <c r="K47" s="1">
        <v>22524.7</v>
      </c>
      <c r="L47" s="1">
        <v>7799.9</v>
      </c>
      <c r="M47">
        <v>-44.8</v>
      </c>
      <c r="N47" s="1">
        <v>-2457.6999999999998</v>
      </c>
      <c r="O47" s="1">
        <v>12933.4</v>
      </c>
      <c r="P47" s="1">
        <v>15391.1</v>
      </c>
      <c r="Q47" s="1">
        <v>-1109.5999999999999</v>
      </c>
      <c r="S47" s="5">
        <f t="shared" si="6"/>
        <v>2.3809999999999998</v>
      </c>
      <c r="V47" s="1">
        <f t="shared" si="25"/>
        <v>117677.9</v>
      </c>
      <c r="W47" s="1">
        <f t="shared" si="22"/>
        <v>68256.7</v>
      </c>
      <c r="X47" s="1">
        <f t="shared" si="26"/>
        <v>17361.5</v>
      </c>
      <c r="Y47" s="1">
        <f t="shared" si="7"/>
        <v>22524.7</v>
      </c>
      <c r="Z47" s="1">
        <f t="shared" si="8"/>
        <v>-2457.6999999999998</v>
      </c>
      <c r="AA47" s="1">
        <f t="shared" si="3"/>
        <v>11992.699999999997</v>
      </c>
      <c r="AC47" s="1">
        <f t="shared" si="19"/>
        <v>2737</v>
      </c>
      <c r="AD47" s="1">
        <f t="shared" si="18"/>
        <v>1316.5999999999913</v>
      </c>
      <c r="AE47" s="1">
        <f t="shared" si="20"/>
        <v>1866.7999999999993</v>
      </c>
      <c r="AF47" s="1">
        <f t="shared" si="10"/>
        <v>-241.39999999999782</v>
      </c>
      <c r="AG47" s="1">
        <f t="shared" si="10"/>
        <v>161.10000000000036</v>
      </c>
      <c r="AH47" s="1">
        <f t="shared" si="23"/>
        <v>-366.09999999999127</v>
      </c>
      <c r="AJ47" s="13">
        <f t="shared" si="12"/>
        <v>2.3812237419404232</v>
      </c>
      <c r="AK47" s="13">
        <f t="shared" si="27"/>
        <v>1.1454582311431278</v>
      </c>
      <c r="AL47" s="13">
        <f t="shared" si="28"/>
        <v>1.6241390140498284</v>
      </c>
      <c r="AM47" s="13">
        <f t="shared" si="15"/>
        <v>-0.21002097599722799</v>
      </c>
      <c r="AN47" s="13">
        <f t="shared" si="15"/>
        <v>0.1401589860528327</v>
      </c>
      <c r="AO47" s="13">
        <f t="shared" si="24"/>
        <v>-0.31851151330813599</v>
      </c>
      <c r="CX47" s="1">
        <v>4850.3</v>
      </c>
      <c r="CY47" s="1">
        <v>122528.3</v>
      </c>
      <c r="CZ47" s="1">
        <v>2352.8000000000002</v>
      </c>
      <c r="DA47" s="1">
        <v>3091.1</v>
      </c>
      <c r="DB47">
        <v>738.4</v>
      </c>
      <c r="DC47" s="1">
        <v>124881.1</v>
      </c>
      <c r="DE47" s="1">
        <v>121197.1</v>
      </c>
      <c r="DF47" s="1">
        <v>90963.9</v>
      </c>
      <c r="DG47" s="1">
        <v>30238.3</v>
      </c>
      <c r="DI47" s="1">
        <v>30249.8</v>
      </c>
      <c r="DK47" s="1">
        <v>117506.5</v>
      </c>
    </row>
    <row r="48" spans="1:115" x14ac:dyDescent="0.2">
      <c r="A48" s="7"/>
      <c r="B48" s="7"/>
      <c r="C48" s="7" t="s">
        <v>124</v>
      </c>
      <c r="D48" s="1">
        <v>122716.8</v>
      </c>
      <c r="E48" s="1">
        <v>69970.399999999994</v>
      </c>
      <c r="F48" s="1">
        <v>68410.5</v>
      </c>
      <c r="G48" s="1">
        <v>57170.6</v>
      </c>
      <c r="H48" s="1">
        <v>5028.1000000000004</v>
      </c>
      <c r="I48" s="1">
        <v>17335.3</v>
      </c>
      <c r="J48" s="1">
        <v>1785.4</v>
      </c>
      <c r="K48" s="1">
        <v>22871.1</v>
      </c>
      <c r="L48" s="1">
        <v>9417.4</v>
      </c>
      <c r="M48">
        <v>-182.8</v>
      </c>
      <c r="N48" s="1">
        <v>-2248.6</v>
      </c>
      <c r="O48" s="1">
        <v>13936</v>
      </c>
      <c r="P48" s="1">
        <v>16184.6</v>
      </c>
      <c r="Q48" s="1">
        <v>-1259.5999999999999</v>
      </c>
      <c r="S48" s="5">
        <f t="shared" si="6"/>
        <v>4.282</v>
      </c>
      <c r="V48" s="1">
        <f t="shared" si="25"/>
        <v>122716.8</v>
      </c>
      <c r="W48" s="1">
        <f t="shared" si="22"/>
        <v>69970.399999999994</v>
      </c>
      <c r="X48" s="1">
        <f t="shared" si="26"/>
        <v>17335.3</v>
      </c>
      <c r="Y48" s="1">
        <f t="shared" si="7"/>
        <v>22871.1</v>
      </c>
      <c r="Z48" s="1">
        <f t="shared" si="8"/>
        <v>-2248.6</v>
      </c>
      <c r="AA48" s="1">
        <f t="shared" si="3"/>
        <v>14788.600000000008</v>
      </c>
      <c r="AC48" s="1">
        <f t="shared" si="19"/>
        <v>5038.9000000000087</v>
      </c>
      <c r="AD48" s="1">
        <f t="shared" si="18"/>
        <v>1713.6999999999971</v>
      </c>
      <c r="AE48" s="1">
        <f t="shared" si="20"/>
        <v>-26.200000000000728</v>
      </c>
      <c r="AF48" s="1">
        <f t="shared" si="10"/>
        <v>346.39999999999782</v>
      </c>
      <c r="AG48" s="1">
        <f t="shared" si="10"/>
        <v>209.09999999999991</v>
      </c>
      <c r="AH48" s="1">
        <f t="shared" si="23"/>
        <v>2795.9000000000106</v>
      </c>
      <c r="AJ48" s="13">
        <f t="shared" si="12"/>
        <v>4.2819424887765756</v>
      </c>
      <c r="AK48" s="13">
        <f t="shared" si="27"/>
        <v>1.4562632405914766</v>
      </c>
      <c r="AL48" s="13">
        <f t="shared" si="28"/>
        <v>-2.2264163449552319E-2</v>
      </c>
      <c r="AM48" s="13">
        <f t="shared" si="15"/>
        <v>0.29436283278338404</v>
      </c>
      <c r="AN48" s="13">
        <f t="shared" si="15"/>
        <v>0.17768841898096407</v>
      </c>
      <c r="AO48" s="13">
        <f t="shared" si="24"/>
        <v>2.3758921598702991</v>
      </c>
      <c r="CX48" s="1">
        <v>4971.2</v>
      </c>
      <c r="CY48" s="1">
        <v>127688</v>
      </c>
      <c r="CZ48" s="1">
        <v>1630.5</v>
      </c>
      <c r="DA48" s="1">
        <v>2407.1</v>
      </c>
      <c r="DB48">
        <v>776.6</v>
      </c>
      <c r="DC48" s="1">
        <v>129318.5</v>
      </c>
      <c r="DE48" s="1">
        <v>125982.39999999999</v>
      </c>
      <c r="DF48" s="1">
        <v>93980.7</v>
      </c>
      <c r="DG48" s="1">
        <v>32024.9</v>
      </c>
      <c r="DI48" s="1">
        <v>31507.4</v>
      </c>
      <c r="DK48" s="1">
        <v>121147.5</v>
      </c>
    </row>
    <row r="49" spans="1:115" x14ac:dyDescent="0.2">
      <c r="A49" s="7"/>
      <c r="B49" s="7"/>
      <c r="C49" s="7" t="s">
        <v>142</v>
      </c>
      <c r="D49" s="1">
        <v>119594.9</v>
      </c>
      <c r="E49" s="1">
        <v>68682.8</v>
      </c>
      <c r="F49" s="1">
        <v>67619.5</v>
      </c>
      <c r="G49" s="1">
        <v>56331.9</v>
      </c>
      <c r="H49" s="1">
        <v>4741.6000000000004</v>
      </c>
      <c r="I49" s="1">
        <v>19513</v>
      </c>
      <c r="J49" s="1">
        <v>-2826.2</v>
      </c>
      <c r="K49" s="1">
        <v>23052.400000000001</v>
      </c>
      <c r="L49" s="1">
        <v>9126</v>
      </c>
      <c r="M49">
        <v>-70.7</v>
      </c>
      <c r="N49" s="1">
        <v>-1957.2</v>
      </c>
      <c r="O49" s="1">
        <v>14137.5</v>
      </c>
      <c r="P49" s="1">
        <v>16094.7</v>
      </c>
      <c r="Q49">
        <v>-666.8</v>
      </c>
      <c r="S49" s="5">
        <f t="shared" si="6"/>
        <v>-2.544</v>
      </c>
      <c r="V49" s="1">
        <f t="shared" si="25"/>
        <v>119594.9</v>
      </c>
      <c r="W49" s="1">
        <f t="shared" si="22"/>
        <v>68682.8</v>
      </c>
      <c r="X49" s="1">
        <f t="shared" si="26"/>
        <v>19513</v>
      </c>
      <c r="Y49" s="1">
        <f t="shared" si="7"/>
        <v>23052.400000000001</v>
      </c>
      <c r="Z49" s="1">
        <f t="shared" si="8"/>
        <v>-1957.2</v>
      </c>
      <c r="AA49" s="1">
        <f t="shared" si="3"/>
        <v>10303.899999999991</v>
      </c>
      <c r="AC49" s="1">
        <f t="shared" si="19"/>
        <v>-3121.9000000000087</v>
      </c>
      <c r="AD49" s="1">
        <f t="shared" si="18"/>
        <v>-1287.5999999999913</v>
      </c>
      <c r="AE49" s="1">
        <f t="shared" si="20"/>
        <v>2177.7000000000007</v>
      </c>
      <c r="AF49" s="1">
        <f t="shared" si="10"/>
        <v>181.30000000000291</v>
      </c>
      <c r="AG49" s="1">
        <f t="shared" si="10"/>
        <v>291.39999999999986</v>
      </c>
      <c r="AH49" s="1">
        <f t="shared" si="23"/>
        <v>-4484.7000000000171</v>
      </c>
      <c r="AJ49" s="13">
        <f t="shared" si="12"/>
        <v>-2.5439874573000667</v>
      </c>
      <c r="AK49" s="13">
        <f t="shared" si="27"/>
        <v>-1.0492450911366586</v>
      </c>
      <c r="AL49" s="13">
        <f t="shared" si="28"/>
        <v>1.7745736525072366</v>
      </c>
      <c r="AM49" s="13">
        <f t="shared" si="15"/>
        <v>0.14773853294740646</v>
      </c>
      <c r="AN49" s="13">
        <f t="shared" si="15"/>
        <v>0.23745730005997537</v>
      </c>
      <c r="AO49" s="13">
        <f t="shared" si="24"/>
        <v>-3.6545118516780239</v>
      </c>
      <c r="CX49" s="1">
        <v>4879.2</v>
      </c>
      <c r="CY49" s="1">
        <v>124474.1</v>
      </c>
      <c r="CZ49" s="1">
        <v>2586.1999999999998</v>
      </c>
      <c r="DA49" s="1">
        <v>3287.1</v>
      </c>
      <c r="DB49">
        <v>700.9</v>
      </c>
      <c r="DC49" s="1">
        <v>127060.3</v>
      </c>
      <c r="DE49" s="1">
        <v>122416.2</v>
      </c>
      <c r="DF49" s="1">
        <v>90455.2</v>
      </c>
      <c r="DG49" s="1">
        <v>32010</v>
      </c>
      <c r="DI49" s="1">
        <v>33231.300000000003</v>
      </c>
      <c r="DK49" s="1">
        <v>121987.3</v>
      </c>
    </row>
    <row r="50" spans="1:115" x14ac:dyDescent="0.2">
      <c r="A50" s="7"/>
      <c r="B50" s="7"/>
      <c r="C50" s="7" t="s">
        <v>126</v>
      </c>
      <c r="D50" s="1">
        <v>117496.1</v>
      </c>
      <c r="E50" s="1">
        <v>67842.399999999994</v>
      </c>
      <c r="F50" s="1">
        <v>66513.7</v>
      </c>
      <c r="G50" s="1">
        <v>55198.6</v>
      </c>
      <c r="H50" s="1">
        <v>4871.6000000000004</v>
      </c>
      <c r="I50" s="1">
        <v>15968.5</v>
      </c>
      <c r="J50" s="1">
        <v>2192.4</v>
      </c>
      <c r="K50" s="1">
        <v>22977.4</v>
      </c>
      <c r="L50" s="1">
        <v>6296.1</v>
      </c>
      <c r="M50">
        <v>-22.9</v>
      </c>
      <c r="N50" s="1">
        <v>-1804.8</v>
      </c>
      <c r="O50" s="1">
        <v>14512.2</v>
      </c>
      <c r="P50" s="1">
        <v>16317</v>
      </c>
      <c r="Q50">
        <v>-824.6</v>
      </c>
      <c r="S50" s="5">
        <f t="shared" si="6"/>
        <v>-1.7549999999999999</v>
      </c>
      <c r="V50" s="1">
        <f t="shared" si="25"/>
        <v>117496.1</v>
      </c>
      <c r="W50" s="1">
        <f t="shared" si="22"/>
        <v>67842.399999999994</v>
      </c>
      <c r="X50" s="1">
        <f t="shared" si="26"/>
        <v>15968.5</v>
      </c>
      <c r="Y50" s="1">
        <f t="shared" si="7"/>
        <v>22977.4</v>
      </c>
      <c r="Z50" s="1">
        <f t="shared" si="8"/>
        <v>-1804.8</v>
      </c>
      <c r="AA50" s="1">
        <f t="shared" si="3"/>
        <v>12512.600000000009</v>
      </c>
      <c r="AC50" s="1">
        <f t="shared" si="19"/>
        <v>-2098.7999999999884</v>
      </c>
      <c r="AD50" s="1">
        <f t="shared" si="18"/>
        <v>-840.40000000000873</v>
      </c>
      <c r="AE50" s="1">
        <f t="shared" si="20"/>
        <v>-3544.5</v>
      </c>
      <c r="AF50" s="1">
        <f t="shared" si="10"/>
        <v>-75</v>
      </c>
      <c r="AG50" s="1">
        <f t="shared" si="10"/>
        <v>152.40000000000009</v>
      </c>
      <c r="AH50" s="1">
        <f t="shared" si="23"/>
        <v>2208.7000000000189</v>
      </c>
      <c r="AJ50" s="13">
        <f t="shared" si="12"/>
        <v>-1.7549243320576284</v>
      </c>
      <c r="AK50" s="13">
        <f t="shared" si="27"/>
        <v>-0.70270555015306568</v>
      </c>
      <c r="AL50" s="13">
        <f t="shared" si="28"/>
        <v>-2.9637551434049447</v>
      </c>
      <c r="AM50" s="13">
        <f t="shared" si="15"/>
        <v>-6.2711704261636581E-2</v>
      </c>
      <c r="AN50" s="13">
        <f t="shared" si="15"/>
        <v>0.1274301830596456</v>
      </c>
      <c r="AO50" s="13">
        <f t="shared" si="24"/>
        <v>1.8468178827023718</v>
      </c>
      <c r="CX50" s="1">
        <v>4546.8999999999996</v>
      </c>
      <c r="CY50" s="1">
        <v>122043</v>
      </c>
      <c r="CZ50" s="1">
        <v>2166.9</v>
      </c>
      <c r="DA50" s="1">
        <v>3137.8</v>
      </c>
      <c r="DB50">
        <v>970.9</v>
      </c>
      <c r="DC50" s="1">
        <v>124209.9</v>
      </c>
      <c r="DE50" s="1">
        <v>119977.4</v>
      </c>
      <c r="DF50" s="1">
        <v>90687.3</v>
      </c>
      <c r="DG50" s="1">
        <v>29275.4</v>
      </c>
      <c r="DI50" s="1">
        <v>27020.1</v>
      </c>
      <c r="DK50" s="1">
        <v>115468.6</v>
      </c>
    </row>
    <row r="51" spans="1:115" x14ac:dyDescent="0.2">
      <c r="A51" s="7"/>
      <c r="B51" s="7"/>
      <c r="C51" s="7" t="s">
        <v>125</v>
      </c>
      <c r="D51" s="1">
        <v>120551.7</v>
      </c>
      <c r="E51" s="1">
        <v>69730.5</v>
      </c>
      <c r="F51" s="1">
        <v>68306.100000000006</v>
      </c>
      <c r="G51" s="1">
        <v>56933.9</v>
      </c>
      <c r="H51" s="1">
        <v>5298.8</v>
      </c>
      <c r="I51" s="1">
        <v>18223.599999999999</v>
      </c>
      <c r="J51">
        <v>226.7</v>
      </c>
      <c r="K51" s="1">
        <v>22748.1</v>
      </c>
      <c r="L51" s="1">
        <v>7016.4</v>
      </c>
      <c r="M51">
        <v>-17.399999999999999</v>
      </c>
      <c r="N51" s="1">
        <v>-2007.8</v>
      </c>
      <c r="O51" s="1">
        <v>14823.7</v>
      </c>
      <c r="P51" s="1">
        <v>16831.5</v>
      </c>
      <c r="Q51">
        <v>-667.1</v>
      </c>
      <c r="S51" s="5">
        <f t="shared" si="6"/>
        <v>2.601</v>
      </c>
      <c r="V51" s="1">
        <f t="shared" si="25"/>
        <v>120551.7</v>
      </c>
      <c r="W51" s="1">
        <f t="shared" si="22"/>
        <v>69730.5</v>
      </c>
      <c r="X51" s="1">
        <f t="shared" si="26"/>
        <v>18223.599999999999</v>
      </c>
      <c r="Y51" s="1">
        <f t="shared" si="7"/>
        <v>22748.1</v>
      </c>
      <c r="Z51" s="1">
        <f t="shared" si="8"/>
        <v>-2007.8</v>
      </c>
      <c r="AA51" s="1">
        <f t="shared" si="3"/>
        <v>11857.3</v>
      </c>
      <c r="AC51" s="1">
        <f t="shared" si="19"/>
        <v>3055.5999999999913</v>
      </c>
      <c r="AD51" s="1">
        <f t="shared" si="18"/>
        <v>1888.1000000000058</v>
      </c>
      <c r="AE51" s="1">
        <f t="shared" si="20"/>
        <v>2255.0999999999985</v>
      </c>
      <c r="AF51" s="1">
        <f t="shared" si="10"/>
        <v>-229.30000000000291</v>
      </c>
      <c r="AG51" s="1">
        <f t="shared" si="10"/>
        <v>-203</v>
      </c>
      <c r="AH51" s="1">
        <f t="shared" si="23"/>
        <v>-655.30000000001019</v>
      </c>
      <c r="AJ51" s="13">
        <f t="shared" si="12"/>
        <v>2.6005969559840634</v>
      </c>
      <c r="AK51" s="13">
        <f t="shared" si="27"/>
        <v>1.6069469539840096</v>
      </c>
      <c r="AL51" s="13">
        <f t="shared" si="28"/>
        <v>1.9192977469039383</v>
      </c>
      <c r="AM51" s="13">
        <f t="shared" si="15"/>
        <v>-0.1951554136690519</v>
      </c>
      <c r="AN51" s="13">
        <f t="shared" si="15"/>
        <v>-0.17277169199658543</v>
      </c>
      <c r="AO51" s="13">
        <f t="shared" si="24"/>
        <v>-0.55772063923824711</v>
      </c>
      <c r="CX51" s="1">
        <v>4564.1000000000004</v>
      </c>
      <c r="CY51" s="1">
        <v>125115.9</v>
      </c>
      <c r="CZ51" s="1">
        <v>2622.3</v>
      </c>
      <c r="DA51" s="1">
        <v>3423.1</v>
      </c>
      <c r="DB51">
        <v>800.8</v>
      </c>
      <c r="DC51" s="1">
        <v>127738.2</v>
      </c>
      <c r="DE51" s="1">
        <v>123247.2</v>
      </c>
      <c r="DF51" s="1">
        <v>93488</v>
      </c>
      <c r="DG51" s="1">
        <v>29733.9</v>
      </c>
      <c r="DI51" s="1">
        <v>30437.7</v>
      </c>
      <c r="DK51" s="1">
        <v>120229.7</v>
      </c>
    </row>
    <row r="52" spans="1:115" x14ac:dyDescent="0.2">
      <c r="A52" s="7"/>
      <c r="B52" s="7"/>
      <c r="C52" s="7" t="s">
        <v>124</v>
      </c>
      <c r="D52" s="1">
        <v>123974.2</v>
      </c>
      <c r="E52" s="1">
        <v>70309.100000000006</v>
      </c>
      <c r="F52" s="1">
        <v>68731.199999999997</v>
      </c>
      <c r="G52" s="1">
        <v>57317.3</v>
      </c>
      <c r="H52" s="1">
        <v>5144.7</v>
      </c>
      <c r="I52" s="1">
        <v>17810.3</v>
      </c>
      <c r="J52" s="1">
        <v>2289.1</v>
      </c>
      <c r="K52" s="1">
        <v>22998.2</v>
      </c>
      <c r="L52" s="1">
        <v>8623</v>
      </c>
      <c r="M52">
        <v>-26.6</v>
      </c>
      <c r="N52" s="1">
        <v>-2335.9</v>
      </c>
      <c r="O52" s="1">
        <v>15440.4</v>
      </c>
      <c r="P52" s="1">
        <v>17776.3</v>
      </c>
      <c r="Q52">
        <v>-837.7</v>
      </c>
      <c r="S52" s="5">
        <f t="shared" si="6"/>
        <v>2.839</v>
      </c>
      <c r="V52" s="1">
        <f t="shared" si="25"/>
        <v>123974.2</v>
      </c>
      <c r="W52" s="1">
        <f t="shared" si="22"/>
        <v>70309.100000000006</v>
      </c>
      <c r="X52" s="1">
        <f t="shared" si="26"/>
        <v>17810.3</v>
      </c>
      <c r="Y52" s="1">
        <f t="shared" si="7"/>
        <v>22998.2</v>
      </c>
      <c r="Z52" s="1">
        <f t="shared" si="8"/>
        <v>-2335.9</v>
      </c>
      <c r="AA52" s="1">
        <f t="shared" si="3"/>
        <v>15192.499999999987</v>
      </c>
      <c r="AC52" s="1">
        <f t="shared" si="19"/>
        <v>3422.5</v>
      </c>
      <c r="AD52" s="1">
        <f t="shared" si="18"/>
        <v>578.60000000000582</v>
      </c>
      <c r="AE52" s="1">
        <f t="shared" si="20"/>
        <v>-413.29999999999927</v>
      </c>
      <c r="AF52" s="1">
        <f t="shared" si="10"/>
        <v>250.10000000000218</v>
      </c>
      <c r="AG52" s="1">
        <f t="shared" si="10"/>
        <v>-328.10000000000014</v>
      </c>
      <c r="AH52" s="1">
        <f t="shared" si="23"/>
        <v>3335.199999999988</v>
      </c>
      <c r="AJ52" s="13">
        <f t="shared" si="12"/>
        <v>2.8390308888219744</v>
      </c>
      <c r="AK52" s="13">
        <f t="shared" si="27"/>
        <v>0.47996005033525518</v>
      </c>
      <c r="AL52" s="13">
        <f t="shared" si="28"/>
        <v>-0.34284045766256244</v>
      </c>
      <c r="AM52" s="13">
        <f t="shared" si="15"/>
        <v>0.20746285618535631</v>
      </c>
      <c r="AN52" s="13">
        <f t="shared" si="15"/>
        <v>-0.27216538630313813</v>
      </c>
      <c r="AO52" s="13">
        <f t="shared" si="24"/>
        <v>2.7666138262670605</v>
      </c>
      <c r="CX52" s="1">
        <v>4768.1000000000004</v>
      </c>
      <c r="CY52" s="1">
        <v>128742.2</v>
      </c>
      <c r="CZ52" s="1">
        <v>2088.6999999999998</v>
      </c>
      <c r="DA52" s="1">
        <v>3057.1</v>
      </c>
      <c r="DB52">
        <v>968.4</v>
      </c>
      <c r="DC52" s="1">
        <v>130831</v>
      </c>
      <c r="DE52" s="1">
        <v>126902.9</v>
      </c>
      <c r="DF52" s="1">
        <v>95391.2</v>
      </c>
      <c r="DG52" s="1">
        <v>31512.400000000001</v>
      </c>
      <c r="DI52" s="1">
        <v>31375.5</v>
      </c>
      <c r="DK52" s="1">
        <v>121842.2</v>
      </c>
    </row>
    <row r="53" spans="1:115" x14ac:dyDescent="0.2">
      <c r="A53" s="7"/>
      <c r="B53" s="7"/>
      <c r="C53" s="7" t="s">
        <v>141</v>
      </c>
      <c r="D53" s="1">
        <v>120940</v>
      </c>
      <c r="E53" s="1">
        <v>69215</v>
      </c>
      <c r="F53" s="1">
        <v>68164.600000000006</v>
      </c>
      <c r="G53" s="1">
        <v>56736</v>
      </c>
      <c r="H53" s="1">
        <v>4784.5</v>
      </c>
      <c r="I53" s="1">
        <v>20739.8</v>
      </c>
      <c r="J53" s="1">
        <v>-3060.8</v>
      </c>
      <c r="K53" s="1">
        <v>23310.400000000001</v>
      </c>
      <c r="L53" s="1">
        <v>8725.5</v>
      </c>
      <c r="M53">
        <v>75.5</v>
      </c>
      <c r="N53" s="1">
        <v>-2365</v>
      </c>
      <c r="O53" s="1">
        <v>14801.8</v>
      </c>
      <c r="P53" s="1">
        <v>17166.8</v>
      </c>
      <c r="Q53">
        <v>-484.8</v>
      </c>
      <c r="S53" s="5">
        <f t="shared" si="6"/>
        <v>-2.4470000000000001</v>
      </c>
      <c r="V53" s="1">
        <f t="shared" si="25"/>
        <v>120940</v>
      </c>
      <c r="W53" s="1">
        <f t="shared" si="22"/>
        <v>69215</v>
      </c>
      <c r="X53" s="1">
        <f t="shared" si="26"/>
        <v>20739.8</v>
      </c>
      <c r="Y53" s="1">
        <f t="shared" si="7"/>
        <v>23310.400000000001</v>
      </c>
      <c r="Z53" s="1">
        <f t="shared" si="8"/>
        <v>-2365</v>
      </c>
      <c r="AA53" s="1">
        <f t="shared" si="3"/>
        <v>10039.799999999999</v>
      </c>
      <c r="AC53" s="1">
        <f t="shared" si="19"/>
        <v>-3034.1999999999971</v>
      </c>
      <c r="AD53" s="1">
        <f t="shared" si="18"/>
        <v>-1094.1000000000058</v>
      </c>
      <c r="AE53" s="1">
        <f t="shared" si="20"/>
        <v>2929.5</v>
      </c>
      <c r="AF53" s="1">
        <f t="shared" si="10"/>
        <v>312.20000000000073</v>
      </c>
      <c r="AG53" s="1">
        <f t="shared" si="10"/>
        <v>-29.099999999999909</v>
      </c>
      <c r="AH53" s="1">
        <f t="shared" si="23"/>
        <v>-5152.699999999988</v>
      </c>
      <c r="AJ53" s="13">
        <f t="shared" si="12"/>
        <v>-2.4474447102703603</v>
      </c>
      <c r="AK53" s="13">
        <f t="shared" si="27"/>
        <v>-0.88252233125925061</v>
      </c>
      <c r="AL53" s="13">
        <f t="shared" si="28"/>
        <v>2.3629916547152554</v>
      </c>
      <c r="AM53" s="13">
        <f t="shared" si="15"/>
        <v>0.25182658972592742</v>
      </c>
      <c r="AN53" s="13">
        <f t="shared" si="15"/>
        <v>-2.3472625756003999E-2</v>
      </c>
      <c r="AO53" s="13">
        <f t="shared" si="24"/>
        <v>-4.1562679976962853</v>
      </c>
      <c r="CX53" s="1">
        <v>4542.8999999999996</v>
      </c>
      <c r="CY53" s="1">
        <v>125482.9</v>
      </c>
      <c r="CZ53" s="1">
        <v>2933.1</v>
      </c>
      <c r="DA53" s="1">
        <v>3870.4</v>
      </c>
      <c r="DB53">
        <v>937.3</v>
      </c>
      <c r="DC53" s="1">
        <v>128416</v>
      </c>
      <c r="DE53" s="1">
        <v>123947.7</v>
      </c>
      <c r="DF53" s="1">
        <v>91979.7</v>
      </c>
      <c r="DG53" s="1">
        <v>32001.200000000001</v>
      </c>
      <c r="DI53" s="1">
        <v>34154.9</v>
      </c>
      <c r="DK53" s="1">
        <v>123511.7</v>
      </c>
    </row>
    <row r="54" spans="1:115" x14ac:dyDescent="0.2">
      <c r="A54" s="7"/>
      <c r="B54" s="7"/>
      <c r="C54" s="7" t="s">
        <v>126</v>
      </c>
      <c r="D54" s="1">
        <v>119252.8</v>
      </c>
      <c r="E54" s="1">
        <v>68623.399999999994</v>
      </c>
      <c r="F54" s="1">
        <v>67281.5</v>
      </c>
      <c r="G54" s="1">
        <v>55823.4</v>
      </c>
      <c r="H54" s="1">
        <v>4731.3</v>
      </c>
      <c r="I54" s="1">
        <v>17652</v>
      </c>
      <c r="J54" s="1">
        <v>2134.3000000000002</v>
      </c>
      <c r="K54" s="1">
        <v>23178.6</v>
      </c>
      <c r="L54" s="1">
        <v>5524.4</v>
      </c>
      <c r="M54">
        <v>-16.399999999999999</v>
      </c>
      <c r="N54" s="1">
        <v>-2071.5</v>
      </c>
      <c r="O54" s="1">
        <v>15301.9</v>
      </c>
      <c r="P54" s="1">
        <v>17373.400000000001</v>
      </c>
      <c r="Q54">
        <v>-503.2</v>
      </c>
      <c r="S54" s="5">
        <f t="shared" si="6"/>
        <v>-1.395</v>
      </c>
      <c r="V54" s="1">
        <f t="shared" si="25"/>
        <v>119252.8</v>
      </c>
      <c r="W54" s="1">
        <f t="shared" si="22"/>
        <v>68623.399999999994</v>
      </c>
      <c r="X54" s="1">
        <f t="shared" si="26"/>
        <v>17652</v>
      </c>
      <c r="Y54" s="1">
        <f t="shared" si="7"/>
        <v>23178.6</v>
      </c>
      <c r="Z54" s="1">
        <f t="shared" si="8"/>
        <v>-2071.5</v>
      </c>
      <c r="AA54" s="1">
        <f t="shared" si="3"/>
        <v>11870.30000000001</v>
      </c>
      <c r="AC54" s="1">
        <f t="shared" si="19"/>
        <v>-1687.1999999999971</v>
      </c>
      <c r="AD54" s="1">
        <f t="shared" si="18"/>
        <v>-591.60000000000582</v>
      </c>
      <c r="AE54" s="1">
        <f t="shared" si="20"/>
        <v>-3087.7999999999993</v>
      </c>
      <c r="AF54" s="1">
        <f t="shared" si="10"/>
        <v>-131.80000000000291</v>
      </c>
      <c r="AG54" s="1">
        <f t="shared" si="10"/>
        <v>293.5</v>
      </c>
      <c r="AH54" s="1">
        <f t="shared" si="23"/>
        <v>1830.5000000000109</v>
      </c>
      <c r="AJ54" s="13">
        <f t="shared" si="12"/>
        <v>-1.3950719364974342</v>
      </c>
      <c r="AK54" s="13">
        <f t="shared" si="27"/>
        <v>-0.48916818256987415</v>
      </c>
      <c r="AL54" s="13">
        <f t="shared" si="28"/>
        <v>-2.5531668595998007</v>
      </c>
      <c r="AM54" s="13">
        <f t="shared" si="15"/>
        <v>-0.10897965933520995</v>
      </c>
      <c r="AN54" s="13">
        <f t="shared" si="15"/>
        <v>0.24268232181246902</v>
      </c>
      <c r="AO54" s="13">
        <f t="shared" si="24"/>
        <v>1.5135604431949816</v>
      </c>
      <c r="CX54" s="1">
        <v>3944.7</v>
      </c>
      <c r="CY54" s="1">
        <v>123197.6</v>
      </c>
      <c r="CZ54" s="1">
        <v>2402.4</v>
      </c>
      <c r="DA54" s="1">
        <v>3795.1</v>
      </c>
      <c r="DB54" s="1">
        <v>1392.8</v>
      </c>
      <c r="DC54" s="1">
        <v>125599.9</v>
      </c>
      <c r="DE54" s="1">
        <v>121806.8</v>
      </c>
      <c r="DF54" s="1">
        <v>93034.3</v>
      </c>
      <c r="DG54" s="1">
        <v>28733.3</v>
      </c>
      <c r="DI54" s="1">
        <v>27887.3</v>
      </c>
      <c r="DK54" s="1">
        <v>117236.2</v>
      </c>
    </row>
    <row r="55" spans="1:115" x14ac:dyDescent="0.2">
      <c r="A55" s="7"/>
      <c r="B55" s="7"/>
      <c r="C55" s="7" t="s">
        <v>125</v>
      </c>
      <c r="D55" s="1">
        <v>122730.4</v>
      </c>
      <c r="E55" s="1">
        <v>70561.899999999994</v>
      </c>
      <c r="F55" s="1">
        <v>69101.8</v>
      </c>
      <c r="G55" s="1">
        <v>57588.4</v>
      </c>
      <c r="H55" s="1">
        <v>5238.2</v>
      </c>
      <c r="I55" s="1">
        <v>20177.099999999999</v>
      </c>
      <c r="J55">
        <v>-62.9</v>
      </c>
      <c r="K55" s="1">
        <v>22809.9</v>
      </c>
      <c r="L55" s="1">
        <v>6377.2</v>
      </c>
      <c r="M55">
        <v>7.6</v>
      </c>
      <c r="N55" s="1">
        <v>-2046.6</v>
      </c>
      <c r="O55" s="1">
        <v>15993.3</v>
      </c>
      <c r="P55" s="1">
        <v>18039.900000000001</v>
      </c>
      <c r="Q55">
        <v>-331.9</v>
      </c>
      <c r="S55" s="5">
        <f t="shared" si="6"/>
        <v>2.9159999999999999</v>
      </c>
      <c r="V55" s="1">
        <f t="shared" si="25"/>
        <v>122730.4</v>
      </c>
      <c r="W55" s="1">
        <f t="shared" si="22"/>
        <v>70561.899999999994</v>
      </c>
      <c r="X55" s="1">
        <f t="shared" si="26"/>
        <v>20177.099999999999</v>
      </c>
      <c r="Y55" s="1">
        <f t="shared" si="7"/>
        <v>22809.9</v>
      </c>
      <c r="Z55" s="1">
        <f t="shared" si="8"/>
        <v>-2046.6</v>
      </c>
      <c r="AA55" s="1">
        <f t="shared" si="3"/>
        <v>11228.1</v>
      </c>
      <c r="AC55" s="1">
        <f t="shared" si="19"/>
        <v>3477.5999999999913</v>
      </c>
      <c r="AD55" s="1">
        <f t="shared" si="18"/>
        <v>1938.5</v>
      </c>
      <c r="AE55" s="1">
        <f t="shared" si="20"/>
        <v>2525.0999999999985</v>
      </c>
      <c r="AF55" s="1">
        <f t="shared" si="10"/>
        <v>-368.69999999999709</v>
      </c>
      <c r="AG55" s="1">
        <f t="shared" si="10"/>
        <v>24.900000000000091</v>
      </c>
      <c r="AH55" s="1">
        <f t="shared" si="23"/>
        <v>-642.20000000000982</v>
      </c>
      <c r="AJ55" s="13">
        <f t="shared" si="12"/>
        <v>2.9161579434612781</v>
      </c>
      <c r="AK55" s="13">
        <f t="shared" si="27"/>
        <v>1.6255383521393207</v>
      </c>
      <c r="AL55" s="13">
        <f t="shared" si="28"/>
        <v>2.117434559188546</v>
      </c>
      <c r="AM55" s="13">
        <f t="shared" si="15"/>
        <v>-0.30917513047911416</v>
      </c>
      <c r="AN55" s="13">
        <f t="shared" si="15"/>
        <v>2.0880012880200791E-2</v>
      </c>
      <c r="AO55" s="13">
        <f t="shared" si="24"/>
        <v>-0.5385198502676749</v>
      </c>
      <c r="CX55" s="1">
        <v>3633.9</v>
      </c>
      <c r="CY55" s="1">
        <v>126364.4</v>
      </c>
      <c r="CZ55" s="1">
        <v>3186.9</v>
      </c>
      <c r="DA55" s="1">
        <v>4170.3999999999996</v>
      </c>
      <c r="DB55">
        <v>983.5</v>
      </c>
      <c r="DC55" s="1">
        <v>129551.3</v>
      </c>
      <c r="DE55" s="1">
        <v>125221.5</v>
      </c>
      <c r="DF55" s="1">
        <v>95976.2</v>
      </c>
      <c r="DG55" s="1">
        <v>29196.1</v>
      </c>
      <c r="DI55" s="1">
        <v>31778.9</v>
      </c>
      <c r="DK55" s="1">
        <v>122649.8</v>
      </c>
    </row>
    <row r="56" spans="1:115" x14ac:dyDescent="0.2">
      <c r="A56" s="7"/>
      <c r="B56" s="7"/>
      <c r="C56" s="7" t="s">
        <v>124</v>
      </c>
      <c r="D56" s="1">
        <v>126701.2</v>
      </c>
      <c r="E56" s="1">
        <v>71580.800000000003</v>
      </c>
      <c r="F56" s="1">
        <v>69946.600000000006</v>
      </c>
      <c r="G56" s="1">
        <v>58387.8</v>
      </c>
      <c r="H56" s="1">
        <v>5202.6000000000004</v>
      </c>
      <c r="I56" s="1">
        <v>19053.599999999999</v>
      </c>
      <c r="J56" s="1">
        <v>1810.9</v>
      </c>
      <c r="K56" s="1">
        <v>23206.1</v>
      </c>
      <c r="L56" s="1">
        <v>7881.6</v>
      </c>
      <c r="M56">
        <v>-26.1</v>
      </c>
      <c r="N56" s="1">
        <v>-1487.2</v>
      </c>
      <c r="O56" s="1">
        <v>17040.3</v>
      </c>
      <c r="P56" s="1">
        <v>18527.5</v>
      </c>
      <c r="Q56">
        <v>-521.1</v>
      </c>
      <c r="S56" s="5">
        <f t="shared" si="6"/>
        <v>3.2349999999999999</v>
      </c>
      <c r="V56" s="1">
        <f t="shared" si="25"/>
        <v>126701.2</v>
      </c>
      <c r="W56" s="1">
        <f t="shared" si="22"/>
        <v>71580.800000000003</v>
      </c>
      <c r="X56" s="1">
        <f t="shared" si="26"/>
        <v>19053.599999999999</v>
      </c>
      <c r="Y56" s="1">
        <f t="shared" si="7"/>
        <v>23206.1</v>
      </c>
      <c r="Z56" s="1">
        <f t="shared" si="8"/>
        <v>-1487.2</v>
      </c>
      <c r="AA56" s="1">
        <f t="shared" si="3"/>
        <v>14347.899999999998</v>
      </c>
      <c r="AC56" s="1">
        <f t="shared" si="19"/>
        <v>3970.8000000000029</v>
      </c>
      <c r="AD56" s="1">
        <f t="shared" si="18"/>
        <v>1018.9000000000087</v>
      </c>
      <c r="AE56" s="1">
        <f t="shared" si="20"/>
        <v>-1123.5</v>
      </c>
      <c r="AF56" s="1">
        <f t="shared" si="10"/>
        <v>396.19999999999709</v>
      </c>
      <c r="AG56" s="1">
        <f t="shared" si="10"/>
        <v>559.39999999999986</v>
      </c>
      <c r="AH56" s="1">
        <f t="shared" si="23"/>
        <v>3119.7999999999975</v>
      </c>
      <c r="AJ56" s="13">
        <f t="shared" si="12"/>
        <v>3.2353842242834725</v>
      </c>
      <c r="AK56" s="13">
        <f t="shared" si="27"/>
        <v>0.83019366025044228</v>
      </c>
      <c r="AL56" s="13">
        <f t="shared" si="28"/>
        <v>-0.91542111815817429</v>
      </c>
      <c r="AM56" s="13">
        <f t="shared" si="15"/>
        <v>0.32282140366200801</v>
      </c>
      <c r="AN56" s="13">
        <f t="shared" si="15"/>
        <v>0.45579579305534723</v>
      </c>
      <c r="AO56" s="13">
        <f t="shared" si="24"/>
        <v>2.5419944854738494</v>
      </c>
      <c r="CX56" s="1">
        <v>3510.6</v>
      </c>
      <c r="CY56" s="1">
        <v>130211.8</v>
      </c>
      <c r="CZ56" s="1">
        <v>2495.8000000000002</v>
      </c>
      <c r="DA56" s="1">
        <v>3879.6</v>
      </c>
      <c r="DB56" s="1">
        <v>1383.8</v>
      </c>
      <c r="DC56" s="1">
        <v>132707.6</v>
      </c>
      <c r="DE56" s="1">
        <v>128609.1</v>
      </c>
      <c r="DF56" s="1">
        <v>97569.9</v>
      </c>
      <c r="DG56" s="1">
        <v>31016.1</v>
      </c>
      <c r="DI56" s="1">
        <v>32018.6</v>
      </c>
      <c r="DK56" s="1">
        <v>124958.39999999999</v>
      </c>
    </row>
    <row r="57" spans="1:115" x14ac:dyDescent="0.2">
      <c r="A57" s="7"/>
      <c r="B57" s="7"/>
      <c r="C57" s="7" t="s">
        <v>140</v>
      </c>
      <c r="D57" s="1">
        <v>123841.60000000001</v>
      </c>
      <c r="E57" s="1">
        <v>70660.899999999994</v>
      </c>
      <c r="F57" s="1">
        <v>69537.899999999994</v>
      </c>
      <c r="G57" s="1">
        <v>57960.800000000003</v>
      </c>
      <c r="H57" s="1">
        <v>4844</v>
      </c>
      <c r="I57" s="1">
        <v>21456.400000000001</v>
      </c>
      <c r="J57" s="1">
        <v>-3228.4</v>
      </c>
      <c r="K57" s="1">
        <v>23206.799999999999</v>
      </c>
      <c r="L57" s="1">
        <v>8478.4</v>
      </c>
      <c r="M57">
        <v>54.2</v>
      </c>
      <c r="N57" s="1">
        <v>-1450</v>
      </c>
      <c r="O57" s="1">
        <v>16893.3</v>
      </c>
      <c r="P57" s="1">
        <v>18343.3</v>
      </c>
      <c r="Q57">
        <v>-180.6</v>
      </c>
      <c r="S57" s="5">
        <f t="shared" si="6"/>
        <v>-2.2570000000000001</v>
      </c>
      <c r="V57" s="1">
        <f t="shared" si="25"/>
        <v>123841.60000000001</v>
      </c>
      <c r="W57" s="1">
        <f t="shared" si="22"/>
        <v>70660.899999999994</v>
      </c>
      <c r="X57" s="1">
        <f t="shared" si="26"/>
        <v>21456.400000000001</v>
      </c>
      <c r="Y57" s="1">
        <f t="shared" si="7"/>
        <v>23206.799999999999</v>
      </c>
      <c r="Z57" s="1">
        <f t="shared" si="8"/>
        <v>-1450</v>
      </c>
      <c r="AA57" s="1">
        <f t="shared" si="3"/>
        <v>9967.5000000000109</v>
      </c>
      <c r="AC57" s="1">
        <f t="shared" si="19"/>
        <v>-2859.5999999999913</v>
      </c>
      <c r="AD57" s="1">
        <f t="shared" si="18"/>
        <v>-919.90000000000873</v>
      </c>
      <c r="AE57" s="1">
        <f t="shared" si="20"/>
        <v>2402.8000000000029</v>
      </c>
      <c r="AF57" s="1">
        <f t="shared" si="10"/>
        <v>0.7000000000007276</v>
      </c>
      <c r="AG57" s="1">
        <f t="shared" si="10"/>
        <v>37.200000000000045</v>
      </c>
      <c r="AH57" s="1">
        <f t="shared" si="23"/>
        <v>-4380.3999999999869</v>
      </c>
      <c r="AJ57" s="13">
        <f t="shared" si="12"/>
        <v>-2.2569636278109373</v>
      </c>
      <c r="AK57" s="13">
        <f t="shared" si="27"/>
        <v>-0.72603890097332047</v>
      </c>
      <c r="AL57" s="13">
        <f t="shared" si="28"/>
        <v>1.8964303416226549</v>
      </c>
      <c r="AM57" s="13">
        <f t="shared" si="15"/>
        <v>5.5248095519279026E-4</v>
      </c>
      <c r="AN57" s="13">
        <f t="shared" si="15"/>
        <v>2.936041647592923E-2</v>
      </c>
      <c r="AO57" s="13">
        <f t="shared" si="24"/>
        <v>-3.4572679658913938</v>
      </c>
      <c r="CX57" s="1">
        <v>3124.8</v>
      </c>
      <c r="CY57" s="1">
        <v>126966.39999999999</v>
      </c>
      <c r="CZ57" s="1">
        <v>3969.9</v>
      </c>
      <c r="DA57" s="1">
        <v>5134.2</v>
      </c>
      <c r="DB57" s="1">
        <v>1164.4000000000001</v>
      </c>
      <c r="DC57" s="1">
        <v>130936.3</v>
      </c>
      <c r="DE57" s="1">
        <v>125647.6</v>
      </c>
      <c r="DF57" s="1">
        <v>93994.6</v>
      </c>
      <c r="DG57" s="1">
        <v>31659.200000000001</v>
      </c>
      <c r="DI57" s="1">
        <v>34717.5</v>
      </c>
      <c r="DK57" s="1">
        <v>126642.2</v>
      </c>
    </row>
    <row r="58" spans="1:115" x14ac:dyDescent="0.2">
      <c r="A58" s="7"/>
      <c r="B58" s="7"/>
      <c r="C58" s="7" t="s">
        <v>126</v>
      </c>
      <c r="D58" s="1">
        <v>120918.5</v>
      </c>
      <c r="E58" s="1">
        <v>69498.899999999994</v>
      </c>
      <c r="F58" s="1">
        <v>68149.2</v>
      </c>
      <c r="G58" s="1">
        <v>56541</v>
      </c>
      <c r="H58" s="1">
        <v>4804.2</v>
      </c>
      <c r="I58" s="1">
        <v>17972.2</v>
      </c>
      <c r="J58" s="1">
        <v>1734.5</v>
      </c>
      <c r="K58" s="1">
        <v>23242.1</v>
      </c>
      <c r="L58" s="1">
        <v>5393.7</v>
      </c>
      <c r="M58">
        <v>-25.8</v>
      </c>
      <c r="N58" s="1">
        <v>-1498.4</v>
      </c>
      <c r="O58" s="1">
        <v>16949.099999999999</v>
      </c>
      <c r="P58" s="1">
        <v>18447.5</v>
      </c>
      <c r="Q58">
        <v>-202.9</v>
      </c>
      <c r="S58" s="5">
        <f t="shared" si="6"/>
        <v>-2.36</v>
      </c>
      <c r="V58" s="1">
        <f t="shared" si="25"/>
        <v>120918.5</v>
      </c>
      <c r="W58" s="1">
        <f t="shared" si="22"/>
        <v>69498.899999999994</v>
      </c>
      <c r="X58" s="1">
        <f t="shared" si="26"/>
        <v>17972.2</v>
      </c>
      <c r="Y58" s="1">
        <f t="shared" si="7"/>
        <v>23242.1</v>
      </c>
      <c r="Z58" s="1">
        <f t="shared" si="8"/>
        <v>-1498.4</v>
      </c>
      <c r="AA58" s="1">
        <f t="shared" si="3"/>
        <v>11703.70000000001</v>
      </c>
      <c r="AC58" s="1">
        <f t="shared" si="19"/>
        <v>-2923.1000000000058</v>
      </c>
      <c r="AD58" s="1">
        <f t="shared" si="18"/>
        <v>-1162</v>
      </c>
      <c r="AE58" s="1">
        <f t="shared" si="20"/>
        <v>-3484.2000000000007</v>
      </c>
      <c r="AF58" s="1">
        <f t="shared" si="10"/>
        <v>35.299999999999272</v>
      </c>
      <c r="AG58" s="1">
        <f t="shared" si="10"/>
        <v>-48.400000000000091</v>
      </c>
      <c r="AH58" s="1">
        <f t="shared" si="23"/>
        <v>1736.1999999999989</v>
      </c>
      <c r="AJ58" s="13">
        <f t="shared" si="12"/>
        <v>-2.3603538713970149</v>
      </c>
      <c r="AK58" s="13">
        <f t="shared" si="27"/>
        <v>-0.93829537086084158</v>
      </c>
      <c r="AL58" s="13">
        <f t="shared" si="28"/>
        <v>-2.8134326429891092</v>
      </c>
      <c r="AM58" s="13">
        <f t="shared" si="15"/>
        <v>2.8504153693104148E-2</v>
      </c>
      <c r="AN58" s="13">
        <f t="shared" si="15"/>
        <v>-3.908218240074425E-2</v>
      </c>
      <c r="AO58" s="13">
        <f t="shared" si="24"/>
        <v>1.4019521711605782</v>
      </c>
      <c r="CX58" s="1">
        <v>2824.1</v>
      </c>
      <c r="CY58" s="1">
        <v>123742.7</v>
      </c>
      <c r="CZ58" s="1">
        <v>2814.6</v>
      </c>
      <c r="DA58" s="1">
        <v>4679.3999999999996</v>
      </c>
      <c r="DB58" s="1">
        <v>1864.8</v>
      </c>
      <c r="DC58" s="1">
        <v>126557.3</v>
      </c>
      <c r="DE58" s="1">
        <v>122646.3</v>
      </c>
      <c r="DF58" s="1">
        <v>93957</v>
      </c>
      <c r="DG58" s="1">
        <v>28648.1</v>
      </c>
      <c r="DI58" s="1">
        <v>28151.200000000001</v>
      </c>
      <c r="DK58" s="1">
        <v>119239.4</v>
      </c>
    </row>
    <row r="59" spans="1:115" x14ac:dyDescent="0.2">
      <c r="A59" s="7"/>
      <c r="B59" s="7"/>
      <c r="C59" s="7" t="s">
        <v>125</v>
      </c>
      <c r="D59" s="1">
        <v>123097.9</v>
      </c>
      <c r="E59" s="1">
        <v>70282.7</v>
      </c>
      <c r="F59" s="1">
        <v>68798.100000000006</v>
      </c>
      <c r="G59" s="1">
        <v>57146</v>
      </c>
      <c r="H59" s="1">
        <v>5249</v>
      </c>
      <c r="I59" s="1">
        <v>20084.900000000001</v>
      </c>
      <c r="J59">
        <v>-91.8</v>
      </c>
      <c r="K59" s="1">
        <v>22908.1</v>
      </c>
      <c r="L59" s="1">
        <v>5785.4</v>
      </c>
      <c r="M59">
        <v>6.4</v>
      </c>
      <c r="N59" s="1">
        <v>-1035.9000000000001</v>
      </c>
      <c r="O59" s="1">
        <v>17548.099999999999</v>
      </c>
      <c r="P59" s="1">
        <v>18584</v>
      </c>
      <c r="Q59">
        <v>-90.9</v>
      </c>
      <c r="S59" s="5">
        <f t="shared" si="6"/>
        <v>1.802</v>
      </c>
      <c r="V59" s="1">
        <f t="shared" si="25"/>
        <v>123097.9</v>
      </c>
      <c r="W59" s="1">
        <f t="shared" si="22"/>
        <v>70282.7</v>
      </c>
      <c r="X59" s="1">
        <f t="shared" si="26"/>
        <v>20084.900000000001</v>
      </c>
      <c r="Y59" s="1">
        <f t="shared" si="7"/>
        <v>22908.1</v>
      </c>
      <c r="Z59" s="1">
        <f t="shared" si="8"/>
        <v>-1035.9000000000001</v>
      </c>
      <c r="AA59" s="1">
        <f t="shared" si="3"/>
        <v>10858.099999999997</v>
      </c>
      <c r="AC59" s="1">
        <f t="shared" si="19"/>
        <v>2179.3999999999942</v>
      </c>
      <c r="AD59" s="1">
        <f t="shared" si="18"/>
        <v>783.80000000000291</v>
      </c>
      <c r="AE59" s="1">
        <f t="shared" si="20"/>
        <v>2112.7000000000007</v>
      </c>
      <c r="AF59" s="1">
        <f t="shared" si="10"/>
        <v>-334</v>
      </c>
      <c r="AG59" s="1">
        <f t="shared" si="10"/>
        <v>462.5</v>
      </c>
      <c r="AH59" s="1">
        <f t="shared" si="23"/>
        <v>-845.6000000000131</v>
      </c>
      <c r="AJ59" s="13">
        <f t="shared" si="12"/>
        <v>1.8023710184959245</v>
      </c>
      <c r="AK59" s="13">
        <f t="shared" si="27"/>
        <v>0.64820519606181271</v>
      </c>
      <c r="AL59" s="13">
        <f t="shared" si="28"/>
        <v>1.7472098975756405</v>
      </c>
      <c r="AM59" s="13">
        <f t="shared" si="15"/>
        <v>-0.27621910625752055</v>
      </c>
      <c r="AN59" s="13">
        <f t="shared" si="15"/>
        <v>0.38248903186857264</v>
      </c>
      <c r="AO59" s="13">
        <f t="shared" si="24"/>
        <v>-0.69931400075258388</v>
      </c>
      <c r="CX59" s="1">
        <v>2603.1999999999998</v>
      </c>
      <c r="CY59" s="1">
        <v>125701.2</v>
      </c>
      <c r="CZ59" s="1">
        <v>3804.7</v>
      </c>
      <c r="DA59" s="1">
        <v>5082.1000000000004</v>
      </c>
      <c r="DB59" s="1">
        <v>1277.5</v>
      </c>
      <c r="DC59" s="1">
        <v>129505.8</v>
      </c>
      <c r="DE59" s="1">
        <v>124346.1</v>
      </c>
      <c r="DF59" s="1">
        <v>95580.7</v>
      </c>
      <c r="DG59" s="1">
        <v>28716.9</v>
      </c>
      <c r="DI59" s="1">
        <v>31116.799999999999</v>
      </c>
      <c r="DK59" s="1">
        <v>123051.5</v>
      </c>
    </row>
    <row r="60" spans="1:115" x14ac:dyDescent="0.2">
      <c r="A60" s="7"/>
      <c r="B60" s="7"/>
      <c r="C60" s="7" t="s">
        <v>124</v>
      </c>
      <c r="D60" s="1">
        <v>128719</v>
      </c>
      <c r="E60" s="1">
        <v>72434.7</v>
      </c>
      <c r="F60" s="1">
        <v>70757.399999999994</v>
      </c>
      <c r="G60" s="1">
        <v>59053.3</v>
      </c>
      <c r="H60" s="1">
        <v>5206.7</v>
      </c>
      <c r="I60" s="1">
        <v>19733.7</v>
      </c>
      <c r="J60" s="1">
        <v>1802.1</v>
      </c>
      <c r="K60" s="1">
        <v>23210.2</v>
      </c>
      <c r="L60" s="1">
        <v>7467.8</v>
      </c>
      <c r="M60">
        <v>-23.1</v>
      </c>
      <c r="N60">
        <v>-820.9</v>
      </c>
      <c r="O60" s="1">
        <v>18259.099999999999</v>
      </c>
      <c r="P60" s="1">
        <v>19080</v>
      </c>
      <c r="Q60">
        <v>-292.39999999999998</v>
      </c>
      <c r="S60" s="5">
        <f t="shared" si="6"/>
        <v>4.5659999999999998</v>
      </c>
      <c r="V60" s="1">
        <f t="shared" si="25"/>
        <v>128719</v>
      </c>
      <c r="W60" s="1">
        <f t="shared" si="22"/>
        <v>72434.7</v>
      </c>
      <c r="X60" s="1">
        <f t="shared" si="26"/>
        <v>19733.7</v>
      </c>
      <c r="Y60" s="1">
        <f t="shared" si="7"/>
        <v>23210.2</v>
      </c>
      <c r="Z60" s="1">
        <f t="shared" si="8"/>
        <v>-820.9</v>
      </c>
      <c r="AA60" s="1">
        <f t="shared" si="3"/>
        <v>14161.300000000005</v>
      </c>
      <c r="AC60" s="1">
        <f t="shared" si="19"/>
        <v>5621.1000000000058</v>
      </c>
      <c r="AD60" s="1">
        <f t="shared" si="18"/>
        <v>2152</v>
      </c>
      <c r="AE60" s="1">
        <f t="shared" si="20"/>
        <v>-351.20000000000073</v>
      </c>
      <c r="AF60" s="1">
        <f t="shared" si="10"/>
        <v>302.10000000000218</v>
      </c>
      <c r="AG60" s="1">
        <f t="shared" si="10"/>
        <v>215.00000000000011</v>
      </c>
      <c r="AH60" s="1">
        <f t="shared" si="23"/>
        <v>3303.200000000008</v>
      </c>
      <c r="AJ60" s="13">
        <f t="shared" si="12"/>
        <v>4.5663654700851968</v>
      </c>
      <c r="AK60" s="13">
        <f t="shared" si="27"/>
        <v>1.7482020408146688</v>
      </c>
      <c r="AL60" s="13">
        <f t="shared" si="28"/>
        <v>-0.2853013739470785</v>
      </c>
      <c r="AM60" s="13">
        <f t="shared" si="15"/>
        <v>0.24541442217942158</v>
      </c>
      <c r="AN60" s="13">
        <f t="shared" si="15"/>
        <v>0.17465773177284108</v>
      </c>
      <c r="AO60" s="13">
        <f t="shared" si="24"/>
        <v>2.6833926492653473</v>
      </c>
      <c r="CX60" s="1">
        <v>2963.5</v>
      </c>
      <c r="CY60" s="1">
        <v>131682.6</v>
      </c>
      <c r="CZ60" s="1">
        <v>2796.3</v>
      </c>
      <c r="DA60" s="1">
        <v>4663.7</v>
      </c>
      <c r="DB60" s="1">
        <v>1867.4</v>
      </c>
      <c r="DC60" s="1">
        <v>134478.9</v>
      </c>
      <c r="DE60" s="1">
        <v>129802.6</v>
      </c>
      <c r="DF60" s="1">
        <v>99140.800000000003</v>
      </c>
      <c r="DG60" s="1">
        <v>30624.799999999999</v>
      </c>
      <c r="DI60" s="1">
        <v>32332.9</v>
      </c>
      <c r="DK60" s="1">
        <v>126944.5</v>
      </c>
    </row>
    <row r="61" spans="1:115" x14ac:dyDescent="0.2">
      <c r="A61" s="7"/>
      <c r="B61" s="7"/>
      <c r="C61" s="7" t="s">
        <v>139</v>
      </c>
      <c r="D61" s="1">
        <v>126697.9</v>
      </c>
      <c r="E61" s="1">
        <v>71277.2</v>
      </c>
      <c r="F61" s="1">
        <v>70143.3</v>
      </c>
      <c r="G61" s="1">
        <v>58407.4</v>
      </c>
      <c r="H61" s="1">
        <v>4823</v>
      </c>
      <c r="I61" s="1">
        <v>22516</v>
      </c>
      <c r="J61" s="1">
        <v>-2409.3000000000002</v>
      </c>
      <c r="K61" s="1">
        <v>23372.3</v>
      </c>
      <c r="L61" s="1">
        <v>7805.6</v>
      </c>
      <c r="M61">
        <v>5.6</v>
      </c>
      <c r="N61">
        <v>-621.29999999999995</v>
      </c>
      <c r="O61" s="1">
        <v>18139.900000000001</v>
      </c>
      <c r="P61" s="1">
        <v>18761.3</v>
      </c>
      <c r="Q61">
        <v>-71</v>
      </c>
      <c r="S61" s="5">
        <f t="shared" si="6"/>
        <v>-1.57</v>
      </c>
      <c r="V61" s="1">
        <f t="shared" si="25"/>
        <v>126697.9</v>
      </c>
      <c r="W61" s="1">
        <f t="shared" si="22"/>
        <v>71277.2</v>
      </c>
      <c r="X61" s="1">
        <f t="shared" si="26"/>
        <v>22516</v>
      </c>
      <c r="Y61" s="1">
        <f t="shared" si="7"/>
        <v>23372.3</v>
      </c>
      <c r="Z61" s="1">
        <f t="shared" si="8"/>
        <v>-621.29999999999995</v>
      </c>
      <c r="AA61" s="1">
        <f t="shared" si="3"/>
        <v>10153.699999999997</v>
      </c>
      <c r="AC61" s="1">
        <f t="shared" si="19"/>
        <v>-2021.1000000000058</v>
      </c>
      <c r="AD61" s="1">
        <f t="shared" si="18"/>
        <v>-1157.5</v>
      </c>
      <c r="AE61" s="1">
        <f t="shared" si="20"/>
        <v>2782.2999999999993</v>
      </c>
      <c r="AF61" s="1">
        <f t="shared" si="10"/>
        <v>162.09999999999854</v>
      </c>
      <c r="AG61" s="1">
        <f t="shared" si="10"/>
        <v>199.60000000000002</v>
      </c>
      <c r="AH61" s="1">
        <f t="shared" si="23"/>
        <v>-4007.6000000000076</v>
      </c>
      <c r="AJ61" s="13">
        <f t="shared" si="12"/>
        <v>-1.57016446678424</v>
      </c>
      <c r="AK61" s="13">
        <f t="shared" si="27"/>
        <v>-0.89924564361127723</v>
      </c>
      <c r="AL61" s="13">
        <f t="shared" si="28"/>
        <v>2.1615301548333963</v>
      </c>
      <c r="AM61" s="13">
        <f t="shared" si="15"/>
        <v>0.12593323440983736</v>
      </c>
      <c r="AN61" s="13">
        <f t="shared" si="15"/>
        <v>0.15506646260458831</v>
      </c>
      <c r="AO61" s="13">
        <f t="shared" si="24"/>
        <v>-3.1134486750207877</v>
      </c>
      <c r="CX61" s="1">
        <v>2965.1</v>
      </c>
      <c r="CY61" s="1">
        <v>129663</v>
      </c>
      <c r="CZ61" s="1">
        <v>4760.8999999999996</v>
      </c>
      <c r="DA61" s="1">
        <v>6188.9</v>
      </c>
      <c r="DB61" s="1">
        <v>1428.1</v>
      </c>
      <c r="DC61" s="1">
        <v>134423.79999999999</v>
      </c>
      <c r="DE61" s="1">
        <v>127539.8</v>
      </c>
      <c r="DF61" s="1">
        <v>96379.5</v>
      </c>
      <c r="DG61" s="1">
        <v>31147.3</v>
      </c>
      <c r="DI61" s="1">
        <v>35134.800000000003</v>
      </c>
      <c r="DK61" s="1">
        <v>128864.9</v>
      </c>
    </row>
    <row r="62" spans="1:115" x14ac:dyDescent="0.2">
      <c r="A62" s="7"/>
      <c r="B62" s="7"/>
      <c r="C62" s="7" t="s">
        <v>126</v>
      </c>
      <c r="D62" s="1">
        <v>123183.6</v>
      </c>
      <c r="E62" s="1">
        <v>70466.399999999994</v>
      </c>
      <c r="F62" s="1">
        <v>69165.2</v>
      </c>
      <c r="G62" s="1">
        <v>57395.6</v>
      </c>
      <c r="H62" s="1">
        <v>4707</v>
      </c>
      <c r="I62" s="1">
        <v>18225.599999999999</v>
      </c>
      <c r="J62" s="1">
        <v>1885.7</v>
      </c>
      <c r="K62" s="1">
        <v>23501.5</v>
      </c>
      <c r="L62" s="1">
        <v>4991</v>
      </c>
      <c r="M62">
        <v>25.9</v>
      </c>
      <c r="N62">
        <v>-582.70000000000005</v>
      </c>
      <c r="O62" s="1">
        <v>18272.400000000001</v>
      </c>
      <c r="P62" s="1">
        <v>18855</v>
      </c>
      <c r="Q62">
        <v>-36.9</v>
      </c>
      <c r="S62" s="5">
        <f t="shared" si="6"/>
        <v>-2.774</v>
      </c>
      <c r="V62" s="1">
        <f t="shared" si="25"/>
        <v>123183.6</v>
      </c>
      <c r="W62" s="1">
        <f t="shared" si="22"/>
        <v>70466.399999999994</v>
      </c>
      <c r="X62" s="1">
        <f t="shared" si="26"/>
        <v>18225.599999999999</v>
      </c>
      <c r="Y62" s="1">
        <f t="shared" si="7"/>
        <v>23501.5</v>
      </c>
      <c r="Z62" s="1">
        <f t="shared" si="8"/>
        <v>-582.70000000000005</v>
      </c>
      <c r="AA62" s="1">
        <f t="shared" si="3"/>
        <v>11572.800000000014</v>
      </c>
      <c r="AC62" s="1">
        <f t="shared" si="19"/>
        <v>-3514.2999999999884</v>
      </c>
      <c r="AD62" s="1">
        <f t="shared" si="18"/>
        <v>-810.80000000000291</v>
      </c>
      <c r="AE62" s="1">
        <f t="shared" si="20"/>
        <v>-4290.4000000000015</v>
      </c>
      <c r="AF62" s="1">
        <f t="shared" si="10"/>
        <v>129.20000000000073</v>
      </c>
      <c r="AG62" s="1">
        <f t="shared" si="10"/>
        <v>38.599999999999909</v>
      </c>
      <c r="AH62" s="1">
        <f t="shared" si="23"/>
        <v>1419.1000000000167</v>
      </c>
      <c r="AJ62" s="13">
        <f t="shared" si="12"/>
        <v>-2.7737634167574905</v>
      </c>
      <c r="AK62" s="13">
        <f t="shared" si="27"/>
        <v>-0.63994746558546189</v>
      </c>
      <c r="AL62" s="13">
        <f t="shared" si="28"/>
        <v>-3.3863228988010072</v>
      </c>
      <c r="AM62" s="13">
        <f t="shared" si="15"/>
        <v>0.10197485514756024</v>
      </c>
      <c r="AN62" s="13">
        <f t="shared" si="15"/>
        <v>3.0466171893930298E-2</v>
      </c>
      <c r="AO62" s="13">
        <f t="shared" si="24"/>
        <v>1.1200659205874894</v>
      </c>
      <c r="CX62" s="1">
        <v>2438.4</v>
      </c>
      <c r="CY62" s="1">
        <v>125622</v>
      </c>
      <c r="CZ62" s="1">
        <v>3518.9</v>
      </c>
      <c r="DA62" s="1">
        <v>5683.7</v>
      </c>
      <c r="DB62" s="1">
        <v>2164.8000000000002</v>
      </c>
      <c r="DC62" s="1">
        <v>129140.9</v>
      </c>
      <c r="DE62" s="1">
        <v>123864.7</v>
      </c>
      <c r="DF62" s="1">
        <v>95274.5</v>
      </c>
      <c r="DG62" s="1">
        <v>28539.4</v>
      </c>
      <c r="DI62" s="1">
        <v>27925.9</v>
      </c>
      <c r="DK62" s="1">
        <v>121261.4</v>
      </c>
    </row>
    <row r="63" spans="1:115" x14ac:dyDescent="0.2">
      <c r="A63" s="7"/>
      <c r="B63" s="7"/>
      <c r="C63" s="7" t="s">
        <v>125</v>
      </c>
      <c r="D63" s="1">
        <v>125058.4</v>
      </c>
      <c r="E63" s="1">
        <v>71224.899999999994</v>
      </c>
      <c r="F63" s="1">
        <v>69744</v>
      </c>
      <c r="G63" s="1">
        <v>57942.7</v>
      </c>
      <c r="H63" s="1">
        <v>4645.7</v>
      </c>
      <c r="I63" s="1">
        <v>19967</v>
      </c>
      <c r="J63">
        <v>159.4</v>
      </c>
      <c r="K63" s="1">
        <v>23118.799999999999</v>
      </c>
      <c r="L63" s="1">
        <v>5597.1</v>
      </c>
      <c r="M63">
        <v>-10.199999999999999</v>
      </c>
      <c r="N63">
        <v>221.8</v>
      </c>
      <c r="O63" s="1">
        <v>19096.599999999999</v>
      </c>
      <c r="P63" s="1">
        <v>18874.8</v>
      </c>
      <c r="Q63">
        <v>133.9</v>
      </c>
      <c r="S63" s="5">
        <f t="shared" si="6"/>
        <v>1.522</v>
      </c>
      <c r="V63" s="1">
        <f t="shared" si="25"/>
        <v>125058.4</v>
      </c>
      <c r="W63" s="1">
        <f t="shared" si="22"/>
        <v>71224.899999999994</v>
      </c>
      <c r="X63" s="1">
        <f t="shared" si="26"/>
        <v>19967</v>
      </c>
      <c r="Y63" s="1">
        <f t="shared" si="7"/>
        <v>23118.799999999999</v>
      </c>
      <c r="Z63" s="1">
        <f t="shared" si="8"/>
        <v>221.8</v>
      </c>
      <c r="AA63" s="1">
        <f t="shared" si="3"/>
        <v>10525.900000000001</v>
      </c>
      <c r="AC63" s="1">
        <f t="shared" si="19"/>
        <v>1874.7999999999884</v>
      </c>
      <c r="AD63" s="1">
        <f t="shared" si="18"/>
        <v>758.5</v>
      </c>
      <c r="AE63" s="1">
        <f t="shared" si="20"/>
        <v>1741.4000000000015</v>
      </c>
      <c r="AF63" s="1">
        <f t="shared" si="10"/>
        <v>-382.70000000000073</v>
      </c>
      <c r="AG63" s="1">
        <f t="shared" si="10"/>
        <v>804.5</v>
      </c>
      <c r="AH63" s="1">
        <f t="shared" si="23"/>
        <v>-1046.9000000000124</v>
      </c>
      <c r="AJ63" s="13">
        <f t="shared" si="12"/>
        <v>1.5219558447715347</v>
      </c>
      <c r="AK63" s="13">
        <f t="shared" si="27"/>
        <v>0.61574755081033505</v>
      </c>
      <c r="AL63" s="13">
        <f t="shared" si="28"/>
        <v>1.4136622082809736</v>
      </c>
      <c r="AM63" s="13">
        <f t="shared" si="15"/>
        <v>-0.31067447290061395</v>
      </c>
      <c r="AN63" s="13">
        <f t="shared" si="15"/>
        <v>0.65309018408294617</v>
      </c>
      <c r="AO63" s="13">
        <f t="shared" si="24"/>
        <v>-0.84986962550210599</v>
      </c>
      <c r="CX63" s="1">
        <v>2177.6999999999998</v>
      </c>
      <c r="CY63" s="1">
        <v>127236.1</v>
      </c>
      <c r="CZ63" s="1">
        <v>4221.5</v>
      </c>
      <c r="DA63" s="1">
        <v>5961.1</v>
      </c>
      <c r="DB63" s="1">
        <v>1739.6</v>
      </c>
      <c r="DC63" s="1">
        <v>131457.60000000001</v>
      </c>
      <c r="DE63" s="1">
        <v>124847.7</v>
      </c>
      <c r="DF63" s="1">
        <v>96077.8</v>
      </c>
      <c r="DG63" s="1">
        <v>28717.3</v>
      </c>
      <c r="DI63" s="1">
        <v>30230.7</v>
      </c>
      <c r="DK63" s="1">
        <v>124788.1</v>
      </c>
    </row>
    <row r="64" spans="1:115" x14ac:dyDescent="0.2">
      <c r="A64" s="7"/>
      <c r="B64" s="7"/>
      <c r="C64" s="7" t="s">
        <v>124</v>
      </c>
      <c r="D64" s="1">
        <v>129851.5</v>
      </c>
      <c r="E64" s="1">
        <v>72555.8</v>
      </c>
      <c r="F64" s="1">
        <v>70923.3</v>
      </c>
      <c r="G64" s="1">
        <v>59088.1</v>
      </c>
      <c r="H64" s="1">
        <v>4008.5</v>
      </c>
      <c r="I64" s="1">
        <v>19357.599999999999</v>
      </c>
      <c r="J64" s="1">
        <v>2328</v>
      </c>
      <c r="K64" s="1">
        <v>23642.9</v>
      </c>
      <c r="L64" s="1">
        <v>7267.9</v>
      </c>
      <c r="M64">
        <v>6</v>
      </c>
      <c r="N64">
        <v>590.6</v>
      </c>
      <c r="O64" s="1">
        <v>20180.8</v>
      </c>
      <c r="P64" s="1">
        <v>19590.2</v>
      </c>
      <c r="Q64">
        <v>94.2</v>
      </c>
      <c r="S64" s="5">
        <f t="shared" si="6"/>
        <v>3.8330000000000002</v>
      </c>
      <c r="V64" s="1">
        <f t="shared" si="25"/>
        <v>129851.5</v>
      </c>
      <c r="W64" s="1">
        <f t="shared" si="22"/>
        <v>72555.8</v>
      </c>
      <c r="X64" s="1">
        <f t="shared" si="26"/>
        <v>19357.599999999999</v>
      </c>
      <c r="Y64" s="1">
        <f t="shared" si="7"/>
        <v>23642.9</v>
      </c>
      <c r="Z64" s="1">
        <f t="shared" si="8"/>
        <v>590.6</v>
      </c>
      <c r="AA64" s="1">
        <f t="shared" si="3"/>
        <v>13704.599999999997</v>
      </c>
      <c r="AC64" s="1">
        <f t="shared" si="19"/>
        <v>4793.1000000000058</v>
      </c>
      <c r="AD64" s="1">
        <f t="shared" si="18"/>
        <v>1330.9000000000087</v>
      </c>
      <c r="AE64" s="1">
        <f t="shared" si="20"/>
        <v>-609.40000000000146</v>
      </c>
      <c r="AF64" s="1">
        <f t="shared" si="10"/>
        <v>524.10000000000218</v>
      </c>
      <c r="AG64" s="1">
        <f t="shared" si="10"/>
        <v>368.8</v>
      </c>
      <c r="AH64" s="1">
        <f t="shared" si="23"/>
        <v>3178.6999999999953</v>
      </c>
      <c r="AJ64" s="13">
        <f t="shared" si="12"/>
        <v>3.8326893675274962</v>
      </c>
      <c r="AK64" s="13">
        <f t="shared" si="27"/>
        <v>1.0642227951101317</v>
      </c>
      <c r="AL64" s="13">
        <f t="shared" si="28"/>
        <v>-0.48729233702014541</v>
      </c>
      <c r="AM64" s="13">
        <f t="shared" si="15"/>
        <v>0.41908420385995837</v>
      </c>
      <c r="AN64" s="13">
        <f t="shared" si="15"/>
        <v>0.29490222168203017</v>
      </c>
      <c r="AO64" s="13">
        <f t="shared" si="24"/>
        <v>2.5417724838955205</v>
      </c>
      <c r="CX64" s="1">
        <v>1497.5</v>
      </c>
      <c r="CY64" s="1">
        <v>131349.1</v>
      </c>
      <c r="CZ64" s="1">
        <v>3015.5</v>
      </c>
      <c r="DA64" s="1">
        <v>5175.1000000000004</v>
      </c>
      <c r="DB64" s="1">
        <v>2159.6</v>
      </c>
      <c r="DC64" s="1">
        <v>134364.5</v>
      </c>
      <c r="DE64" s="1">
        <v>129216</v>
      </c>
      <c r="DF64" s="1">
        <v>98288.9</v>
      </c>
      <c r="DG64" s="1">
        <v>30898.5</v>
      </c>
      <c r="DI64" s="1">
        <v>30613.7</v>
      </c>
      <c r="DK64" s="1">
        <v>127503.8</v>
      </c>
    </row>
    <row r="65" spans="1:115" x14ac:dyDescent="0.2">
      <c r="A65" s="7"/>
      <c r="B65" s="7"/>
      <c r="C65" s="7" t="s">
        <v>138</v>
      </c>
      <c r="D65" s="1">
        <v>127335.5</v>
      </c>
      <c r="E65" s="1">
        <v>71603.399999999994</v>
      </c>
      <c r="F65" s="1">
        <v>70479.399999999994</v>
      </c>
      <c r="G65" s="1">
        <v>58615</v>
      </c>
      <c r="H65" s="1">
        <v>3892.2</v>
      </c>
      <c r="I65" s="1">
        <v>22275.5</v>
      </c>
      <c r="J65" s="1">
        <v>-2542.5</v>
      </c>
      <c r="K65" s="1">
        <v>23676.7</v>
      </c>
      <c r="L65" s="1">
        <v>7476.7</v>
      </c>
      <c r="M65">
        <v>66.900000000000006</v>
      </c>
      <c r="N65">
        <v>678.9</v>
      </c>
      <c r="O65" s="1">
        <v>20057.400000000001</v>
      </c>
      <c r="P65" s="1">
        <v>19378.5</v>
      </c>
      <c r="Q65">
        <v>207.6</v>
      </c>
      <c r="S65" s="5">
        <f t="shared" si="6"/>
        <v>-1.9379999999999999</v>
      </c>
      <c r="V65" s="1">
        <f t="shared" si="25"/>
        <v>127335.5</v>
      </c>
      <c r="W65" s="1">
        <f t="shared" si="22"/>
        <v>71603.399999999994</v>
      </c>
      <c r="X65" s="1">
        <f t="shared" si="26"/>
        <v>22275.5</v>
      </c>
      <c r="Y65" s="1">
        <f t="shared" si="7"/>
        <v>23676.7</v>
      </c>
      <c r="Z65" s="1">
        <f t="shared" si="8"/>
        <v>678.9</v>
      </c>
      <c r="AA65" s="1">
        <f t="shared" si="3"/>
        <v>9101.0000000000055</v>
      </c>
      <c r="AC65" s="1">
        <f t="shared" si="19"/>
        <v>-2516</v>
      </c>
      <c r="AD65" s="1">
        <f t="shared" si="18"/>
        <v>-952.40000000000873</v>
      </c>
      <c r="AE65" s="1">
        <f t="shared" si="20"/>
        <v>2917.9000000000015</v>
      </c>
      <c r="AF65" s="1">
        <f t="shared" si="10"/>
        <v>33.799999999999272</v>
      </c>
      <c r="AG65" s="1">
        <f t="shared" si="10"/>
        <v>88.299999999999955</v>
      </c>
      <c r="AH65" s="1">
        <f t="shared" si="23"/>
        <v>-4603.5999999999913</v>
      </c>
      <c r="AJ65" s="13">
        <f t="shared" si="12"/>
        <v>-1.9375979484257018</v>
      </c>
      <c r="AK65" s="13">
        <f t="shared" si="27"/>
        <v>-0.73345321386353546</v>
      </c>
      <c r="AL65" s="13">
        <f t="shared" si="28"/>
        <v>2.2471053472620661</v>
      </c>
      <c r="AM65" s="13">
        <f t="shared" si="15"/>
        <v>2.6029733965336765E-2</v>
      </c>
      <c r="AN65" s="13">
        <f t="shared" si="15"/>
        <v>6.8000754708262862E-2</v>
      </c>
      <c r="AO65" s="13">
        <f t="shared" si="24"/>
        <v>-3.5452805704978307</v>
      </c>
      <c r="CX65" s="1">
        <v>1044.0999999999999</v>
      </c>
      <c r="CY65" s="1">
        <v>128379.6</v>
      </c>
      <c r="CZ65" s="1">
        <v>4788.3999999999996</v>
      </c>
      <c r="DA65" s="1">
        <v>6066.6</v>
      </c>
      <c r="DB65" s="1">
        <v>1278.2</v>
      </c>
      <c r="DC65" s="1">
        <v>133167.9</v>
      </c>
      <c r="DE65" s="1">
        <v>126575.4</v>
      </c>
      <c r="DF65" s="1">
        <v>95364.7</v>
      </c>
      <c r="DG65" s="1">
        <v>31200.5</v>
      </c>
      <c r="DI65" s="1">
        <v>33662.400000000001</v>
      </c>
      <c r="DK65" s="1">
        <v>129664.1</v>
      </c>
    </row>
    <row r="66" spans="1:115" x14ac:dyDescent="0.2">
      <c r="A66" s="7"/>
      <c r="B66" s="7"/>
      <c r="C66" s="7" t="s">
        <v>126</v>
      </c>
      <c r="D66" s="1">
        <v>122904.6</v>
      </c>
      <c r="E66" s="1">
        <v>69399.600000000006</v>
      </c>
      <c r="F66" s="1">
        <v>68120.3</v>
      </c>
      <c r="G66" s="1">
        <v>56228.7</v>
      </c>
      <c r="H66" s="1">
        <v>4036.5</v>
      </c>
      <c r="I66" s="1">
        <v>17848.7</v>
      </c>
      <c r="J66" s="1">
        <v>2605.9</v>
      </c>
      <c r="K66" s="1">
        <v>23369.9</v>
      </c>
      <c r="L66" s="1">
        <v>4741.3</v>
      </c>
      <c r="M66">
        <v>-10.1</v>
      </c>
      <c r="N66">
        <v>741.3</v>
      </c>
      <c r="O66" s="1">
        <v>19356.8</v>
      </c>
      <c r="P66" s="1">
        <v>18615.5</v>
      </c>
      <c r="Q66">
        <v>171.4</v>
      </c>
      <c r="S66" s="5">
        <f t="shared" si="6"/>
        <v>-3.48</v>
      </c>
      <c r="V66" s="1">
        <f t="shared" si="25"/>
        <v>122904.6</v>
      </c>
      <c r="W66" s="1">
        <f t="shared" si="22"/>
        <v>69399.600000000006</v>
      </c>
      <c r="X66" s="1">
        <f t="shared" si="26"/>
        <v>17848.7</v>
      </c>
      <c r="Y66" s="1">
        <f t="shared" si="7"/>
        <v>23369.9</v>
      </c>
      <c r="Z66" s="1">
        <f t="shared" si="8"/>
        <v>741.3</v>
      </c>
      <c r="AA66" s="1">
        <f t="shared" si="3"/>
        <v>11545.100000000002</v>
      </c>
      <c r="AC66" s="1">
        <f t="shared" si="19"/>
        <v>-4430.8999999999942</v>
      </c>
      <c r="AD66" s="1">
        <f t="shared" si="18"/>
        <v>-2203.7999999999884</v>
      </c>
      <c r="AE66" s="1">
        <f t="shared" si="20"/>
        <v>-4426.7999999999993</v>
      </c>
      <c r="AF66" s="1">
        <f t="shared" si="10"/>
        <v>-306.79999999999927</v>
      </c>
      <c r="AG66" s="1">
        <f t="shared" si="10"/>
        <v>62.399999999999977</v>
      </c>
      <c r="AH66" s="1">
        <f t="shared" si="23"/>
        <v>2444.0999999999967</v>
      </c>
      <c r="AJ66" s="13">
        <f t="shared" si="12"/>
        <v>-3.479705188262499</v>
      </c>
      <c r="AK66" s="13">
        <f t="shared" si="27"/>
        <v>-1.7307035351492619</v>
      </c>
      <c r="AL66" s="13">
        <f t="shared" si="28"/>
        <v>-3.4764853477624063</v>
      </c>
      <c r="AM66" s="13">
        <f t="shared" si="15"/>
        <v>-0.24093830864134452</v>
      </c>
      <c r="AN66" s="13">
        <f t="shared" si="15"/>
        <v>4.9004401757561697E-2</v>
      </c>
      <c r="AO66" s="13">
        <f t="shared" si="24"/>
        <v>1.9194176015329558</v>
      </c>
      <c r="CX66">
        <v>-13.3</v>
      </c>
      <c r="CY66" s="1">
        <v>122891.3</v>
      </c>
      <c r="CZ66" s="1">
        <v>2559.8000000000002</v>
      </c>
      <c r="DA66" s="1">
        <v>4662.8</v>
      </c>
      <c r="DB66" s="1">
        <v>2103</v>
      </c>
      <c r="DC66" s="1">
        <v>125451.1</v>
      </c>
      <c r="DE66" s="1">
        <v>122074.2</v>
      </c>
      <c r="DF66" s="1">
        <v>93917.8</v>
      </c>
      <c r="DG66" s="1">
        <v>28107.5</v>
      </c>
      <c r="DI66" s="1">
        <v>26647.599999999999</v>
      </c>
      <c r="DK66" s="1">
        <v>120288.9</v>
      </c>
    </row>
    <row r="67" spans="1:115" x14ac:dyDescent="0.2">
      <c r="A67" s="7"/>
      <c r="B67" s="7"/>
      <c r="C67" s="7" t="s">
        <v>125</v>
      </c>
      <c r="D67" s="1">
        <v>123986.3</v>
      </c>
      <c r="E67" s="1">
        <v>70772.3</v>
      </c>
      <c r="F67" s="1">
        <v>69292.100000000006</v>
      </c>
      <c r="G67" s="1">
        <v>57354.6</v>
      </c>
      <c r="H67" s="1">
        <v>4530.3</v>
      </c>
      <c r="I67" s="1">
        <v>19455.2</v>
      </c>
      <c r="J67">
        <v>-306.39999999999998</v>
      </c>
      <c r="K67" s="1">
        <v>23028</v>
      </c>
      <c r="L67" s="1">
        <v>5381.4</v>
      </c>
      <c r="M67">
        <v>-33.200000000000003</v>
      </c>
      <c r="N67">
        <v>879.5</v>
      </c>
      <c r="O67" s="1">
        <v>19796.3</v>
      </c>
      <c r="P67" s="1">
        <v>18916.900000000001</v>
      </c>
      <c r="Q67">
        <v>279.2</v>
      </c>
      <c r="S67" s="5">
        <f t="shared" si="6"/>
        <v>0.88</v>
      </c>
      <c r="V67" s="1">
        <f t="shared" si="25"/>
        <v>123986.3</v>
      </c>
      <c r="W67" s="1">
        <f t="shared" si="22"/>
        <v>70772.3</v>
      </c>
      <c r="X67" s="1">
        <f t="shared" si="26"/>
        <v>19455.2</v>
      </c>
      <c r="Y67" s="1">
        <f t="shared" si="7"/>
        <v>23028</v>
      </c>
      <c r="Z67" s="1">
        <f t="shared" si="8"/>
        <v>879.5</v>
      </c>
      <c r="AA67" s="1">
        <f t="shared" si="3"/>
        <v>9851.3000000000029</v>
      </c>
      <c r="AC67" s="1">
        <f t="shared" si="19"/>
        <v>1081.6999999999971</v>
      </c>
      <c r="AD67" s="1">
        <f t="shared" si="18"/>
        <v>1372.6999999999971</v>
      </c>
      <c r="AE67" s="1">
        <f t="shared" si="20"/>
        <v>1606.5</v>
      </c>
      <c r="AF67" s="1">
        <f t="shared" si="10"/>
        <v>-341.90000000000146</v>
      </c>
      <c r="AG67" s="1">
        <f t="shared" si="10"/>
        <v>138.20000000000005</v>
      </c>
      <c r="AH67" s="1">
        <f t="shared" si="23"/>
        <v>-1693.7999999999993</v>
      </c>
      <c r="AJ67" s="13">
        <f t="shared" si="12"/>
        <v>0.88011351894070433</v>
      </c>
      <c r="AK67" s="13">
        <f t="shared" si="27"/>
        <v>1.116882525145517</v>
      </c>
      <c r="AL67" s="13">
        <f t="shared" si="28"/>
        <v>1.3071113693059493</v>
      </c>
      <c r="AM67" s="13">
        <f t="shared" si="15"/>
        <v>-0.2781832413107414</v>
      </c>
      <c r="AN67" s="13">
        <f t="shared" si="15"/>
        <v>0.11244493696737146</v>
      </c>
      <c r="AO67" s="13">
        <f t="shared" si="24"/>
        <v>-1.3781420711673926</v>
      </c>
      <c r="CX67">
        <v>-762</v>
      </c>
      <c r="CY67" s="1">
        <v>123224.4</v>
      </c>
      <c r="CZ67" s="1">
        <v>3735.7</v>
      </c>
      <c r="DA67" s="1">
        <v>4978.8</v>
      </c>
      <c r="DB67" s="1">
        <v>1243.0999999999999</v>
      </c>
      <c r="DC67" s="1">
        <v>126960.1</v>
      </c>
      <c r="DE67" s="1">
        <v>122956.7</v>
      </c>
      <c r="DF67" s="1">
        <v>94528.4</v>
      </c>
      <c r="DG67" s="1">
        <v>28380.400000000001</v>
      </c>
      <c r="DI67" s="1">
        <v>29384.400000000001</v>
      </c>
      <c r="DK67" s="1">
        <v>124201.5</v>
      </c>
    </row>
    <row r="68" spans="1:115" x14ac:dyDescent="0.2">
      <c r="A68" s="7"/>
      <c r="B68" s="7"/>
      <c r="C68" s="7" t="s">
        <v>124</v>
      </c>
      <c r="D68" s="1">
        <v>125045</v>
      </c>
      <c r="E68" s="1">
        <v>70848.7</v>
      </c>
      <c r="F68" s="1">
        <v>69235.8</v>
      </c>
      <c r="G68" s="1">
        <v>57259.1</v>
      </c>
      <c r="H68" s="1">
        <v>4527.8</v>
      </c>
      <c r="I68" s="1">
        <v>18218.8</v>
      </c>
      <c r="J68" s="1">
        <v>3416</v>
      </c>
      <c r="K68" s="1">
        <v>23487</v>
      </c>
      <c r="L68" s="1">
        <v>6798.9</v>
      </c>
      <c r="M68">
        <v>18.899999999999999</v>
      </c>
      <c r="N68" s="1">
        <v>-2042.1</v>
      </c>
      <c r="O68" s="1">
        <v>17658.400000000001</v>
      </c>
      <c r="P68" s="1">
        <v>19700.5</v>
      </c>
      <c r="Q68">
        <v>-228.9</v>
      </c>
      <c r="S68" s="5">
        <f t="shared" si="6"/>
        <v>0.85399999999999998</v>
      </c>
      <c r="V68" s="1">
        <f t="shared" si="25"/>
        <v>125045</v>
      </c>
      <c r="W68" s="1">
        <f t="shared" si="22"/>
        <v>70848.7</v>
      </c>
      <c r="X68" s="1">
        <f t="shared" si="26"/>
        <v>18218.8</v>
      </c>
      <c r="Y68" s="1">
        <f t="shared" si="7"/>
        <v>23487</v>
      </c>
      <c r="Z68" s="1">
        <f t="shared" si="8"/>
        <v>-2042.1</v>
      </c>
      <c r="AA68" s="1">
        <f t="shared" si="3"/>
        <v>14532.6</v>
      </c>
      <c r="AC68" s="1">
        <f t="shared" si="19"/>
        <v>1058.6999999999971</v>
      </c>
      <c r="AD68" s="1">
        <f t="shared" si="18"/>
        <v>76.399999999994179</v>
      </c>
      <c r="AE68" s="1">
        <f t="shared" si="20"/>
        <v>-1236.4000000000015</v>
      </c>
      <c r="AF68" s="1">
        <f t="shared" si="10"/>
        <v>459</v>
      </c>
      <c r="AG68" s="1">
        <f t="shared" si="10"/>
        <v>-2921.6</v>
      </c>
      <c r="AH68" s="1">
        <f t="shared" si="23"/>
        <v>4681.2999999999975</v>
      </c>
      <c r="AJ68" s="13">
        <f t="shared" si="12"/>
        <v>0.85388466306357802</v>
      </c>
      <c r="AK68" s="13">
        <f t="shared" si="27"/>
        <v>6.1619711210024151E-2</v>
      </c>
      <c r="AL68" s="13">
        <f t="shared" si="28"/>
        <v>-0.99720694947748378</v>
      </c>
      <c r="AM68" s="13">
        <f t="shared" si="15"/>
        <v>0.37020219169375973</v>
      </c>
      <c r="AN68" s="13">
        <f t="shared" si="15"/>
        <v>-2.3563893752777525</v>
      </c>
      <c r="AO68" s="13">
        <f t="shared" si="24"/>
        <v>3.7756590849150249</v>
      </c>
      <c r="CX68" s="1">
        <v>1412.9</v>
      </c>
      <c r="CY68" s="1">
        <v>126457.9</v>
      </c>
      <c r="CZ68" s="1">
        <v>2112.6</v>
      </c>
      <c r="DA68" s="1">
        <v>3749.3</v>
      </c>
      <c r="DB68" s="1">
        <v>1636.7</v>
      </c>
      <c r="DC68" s="1">
        <v>128570.4</v>
      </c>
      <c r="DE68" s="1">
        <v>127383.8</v>
      </c>
      <c r="DF68" s="1">
        <v>97050</v>
      </c>
      <c r="DG68" s="1">
        <v>30301.9</v>
      </c>
      <c r="DI68" s="1">
        <v>29515.3</v>
      </c>
      <c r="DK68" s="1">
        <v>121557.8</v>
      </c>
    </row>
    <row r="69" spans="1:115" x14ac:dyDescent="0.2">
      <c r="A69" s="7"/>
      <c r="B69" s="7"/>
      <c r="C69" s="7" t="s">
        <v>137</v>
      </c>
      <c r="D69" s="1">
        <v>116138.8</v>
      </c>
      <c r="E69" s="1">
        <v>69034</v>
      </c>
      <c r="F69" s="1">
        <v>67912.3</v>
      </c>
      <c r="G69" s="1">
        <v>55901.599999999999</v>
      </c>
      <c r="H69" s="1">
        <v>3908.7</v>
      </c>
      <c r="I69" s="1">
        <v>19538.400000000001</v>
      </c>
      <c r="J69" s="1">
        <v>-3529.7</v>
      </c>
      <c r="K69" s="1">
        <v>23536.2</v>
      </c>
      <c r="L69" s="1">
        <v>7361.4</v>
      </c>
      <c r="M69">
        <v>-5.7</v>
      </c>
      <c r="N69" s="1">
        <v>-3260.3</v>
      </c>
      <c r="O69" s="1">
        <v>12844.9</v>
      </c>
      <c r="P69" s="1">
        <v>16105.2</v>
      </c>
      <c r="Q69">
        <v>-444.5</v>
      </c>
      <c r="S69" s="5">
        <f t="shared" si="6"/>
        <v>-7.1219999999999999</v>
      </c>
      <c r="V69" s="1">
        <f t="shared" si="25"/>
        <v>116138.8</v>
      </c>
      <c r="W69" s="1">
        <f t="shared" si="22"/>
        <v>69034</v>
      </c>
      <c r="X69" s="1">
        <f t="shared" si="26"/>
        <v>19538.400000000001</v>
      </c>
      <c r="Y69" s="1">
        <f t="shared" si="7"/>
        <v>23536.2</v>
      </c>
      <c r="Z69" s="1">
        <f t="shared" si="8"/>
        <v>-3260.3</v>
      </c>
      <c r="AA69" s="1">
        <f t="shared" si="3"/>
        <v>7290.5000000000009</v>
      </c>
      <c r="AC69" s="1">
        <f t="shared" si="19"/>
        <v>-8906.1999999999971</v>
      </c>
      <c r="AD69" s="1">
        <f t="shared" si="18"/>
        <v>-1814.6999999999971</v>
      </c>
      <c r="AE69" s="1">
        <f t="shared" si="20"/>
        <v>1319.6000000000022</v>
      </c>
      <c r="AF69" s="1">
        <f t="shared" si="10"/>
        <v>49.200000000000728</v>
      </c>
      <c r="AG69" s="1">
        <f t="shared" si="10"/>
        <v>-1218.2000000000003</v>
      </c>
      <c r="AH69" s="1">
        <f t="shared" si="23"/>
        <v>-7242.0999999999995</v>
      </c>
      <c r="AJ69" s="13">
        <f t="shared" si="12"/>
        <v>-7.1223959374625112</v>
      </c>
      <c r="AK69" s="13">
        <f t="shared" si="27"/>
        <v>-1.4512375544803846</v>
      </c>
      <c r="AL69" s="13">
        <f t="shared" si="28"/>
        <v>1.0553000919668936</v>
      </c>
      <c r="AM69" s="13">
        <f t="shared" si="15"/>
        <v>3.9345835499220862E-2</v>
      </c>
      <c r="AN69" s="13">
        <f t="shared" si="15"/>
        <v>-0.97420928465752343</v>
      </c>
      <c r="AO69" s="13">
        <f t="shared" si="24"/>
        <v>-5.7915950257907145</v>
      </c>
      <c r="CX69" s="1">
        <v>2452.6</v>
      </c>
      <c r="CY69" s="1">
        <v>118591.3</v>
      </c>
      <c r="CZ69" s="1">
        <v>3349.4</v>
      </c>
      <c r="DA69" s="1">
        <v>4323.5</v>
      </c>
      <c r="DB69">
        <v>974.1</v>
      </c>
      <c r="DC69" s="1">
        <v>121940.7</v>
      </c>
      <c r="DE69" s="1">
        <v>119881.9</v>
      </c>
      <c r="DF69" s="1">
        <v>88999.3</v>
      </c>
      <c r="DG69" s="1">
        <v>30898.7</v>
      </c>
      <c r="DI69" s="1">
        <v>30800.3</v>
      </c>
      <c r="DK69" s="1">
        <v>119628</v>
      </c>
    </row>
    <row r="70" spans="1:115" x14ac:dyDescent="0.2">
      <c r="A70" s="7"/>
      <c r="B70" s="7"/>
      <c r="C70" s="7" t="s">
        <v>126</v>
      </c>
      <c r="D70" s="1">
        <v>115052.9</v>
      </c>
      <c r="E70" s="1">
        <v>68498.600000000006</v>
      </c>
      <c r="F70" s="1">
        <v>67166.899999999994</v>
      </c>
      <c r="G70" s="1">
        <v>55123.8</v>
      </c>
      <c r="H70" s="1">
        <v>3449.9</v>
      </c>
      <c r="I70" s="1">
        <v>15342.5</v>
      </c>
      <c r="J70">
        <v>323.60000000000002</v>
      </c>
      <c r="K70" s="1">
        <v>23846.5</v>
      </c>
      <c r="L70" s="1">
        <v>5254.3</v>
      </c>
      <c r="M70">
        <v>2.5</v>
      </c>
      <c r="N70" s="1">
        <v>-1458.9</v>
      </c>
      <c r="O70" s="1">
        <v>13776.7</v>
      </c>
      <c r="P70" s="1">
        <v>15235.6</v>
      </c>
      <c r="Q70">
        <v>-206.1</v>
      </c>
      <c r="S70" s="5">
        <f t="shared" si="6"/>
        <v>-0.93500000000000005</v>
      </c>
      <c r="V70" s="1">
        <f t="shared" si="25"/>
        <v>115052.9</v>
      </c>
      <c r="W70" s="1">
        <f t="shared" si="22"/>
        <v>68498.600000000006</v>
      </c>
      <c r="X70" s="1">
        <f t="shared" si="26"/>
        <v>15342.5</v>
      </c>
      <c r="Y70" s="1">
        <f t="shared" si="7"/>
        <v>23846.5</v>
      </c>
      <c r="Z70" s="1">
        <f t="shared" si="8"/>
        <v>-1458.9</v>
      </c>
      <c r="AA70" s="1">
        <f t="shared" si="3"/>
        <v>8824.199999999988</v>
      </c>
      <c r="AC70" s="1">
        <f t="shared" si="19"/>
        <v>-1085.9000000000087</v>
      </c>
      <c r="AD70" s="1">
        <f t="shared" si="18"/>
        <v>-535.39999999999418</v>
      </c>
      <c r="AE70" s="1">
        <f t="shared" si="20"/>
        <v>-4195.9000000000015</v>
      </c>
      <c r="AF70" s="1">
        <f t="shared" si="10"/>
        <v>310.29999999999927</v>
      </c>
      <c r="AG70" s="1">
        <f t="shared" si="10"/>
        <v>1801.4</v>
      </c>
      <c r="AH70" s="1">
        <f t="shared" si="23"/>
        <v>1533.6999999999871</v>
      </c>
      <c r="AJ70" s="13">
        <f t="shared" si="12"/>
        <v>-0.93500191150589529</v>
      </c>
      <c r="AK70" s="13">
        <f t="shared" si="27"/>
        <v>-0.46100011365710181</v>
      </c>
      <c r="AL70" s="13">
        <f t="shared" si="28"/>
        <v>-3.6128322317778392</v>
      </c>
      <c r="AM70" s="13">
        <f t="shared" si="15"/>
        <v>0.26718030494546119</v>
      </c>
      <c r="AN70" s="13">
        <f t="shared" si="15"/>
        <v>1.5510750929060746</v>
      </c>
      <c r="AO70" s="13">
        <f t="shared" si="24"/>
        <v>1.3205750360775099</v>
      </c>
      <c r="CX70" s="1">
        <v>2140.1999999999998</v>
      </c>
      <c r="CY70" s="1">
        <v>117193.1</v>
      </c>
      <c r="CZ70" s="1">
        <v>2797.8</v>
      </c>
      <c r="DA70" s="1">
        <v>4254.6000000000004</v>
      </c>
      <c r="DB70" s="1">
        <v>1456.8</v>
      </c>
      <c r="DC70" s="1">
        <v>119990.9</v>
      </c>
      <c r="DE70" s="1">
        <v>116757.4</v>
      </c>
      <c r="DF70" s="1">
        <v>87661.7</v>
      </c>
      <c r="DG70" s="1">
        <v>29092</v>
      </c>
      <c r="DI70" s="1">
        <v>24045</v>
      </c>
      <c r="DK70" s="1">
        <v>114639.5</v>
      </c>
    </row>
    <row r="71" spans="1:115" x14ac:dyDescent="0.2">
      <c r="A71" s="7"/>
      <c r="B71" s="7"/>
      <c r="C71" s="7" t="s">
        <v>125</v>
      </c>
      <c r="D71" s="1">
        <v>117606.7</v>
      </c>
      <c r="E71" s="1">
        <v>70750.899999999994</v>
      </c>
      <c r="F71" s="1">
        <v>69183.399999999994</v>
      </c>
      <c r="G71" s="1">
        <v>57098.1</v>
      </c>
      <c r="H71" s="1">
        <v>3466.2</v>
      </c>
      <c r="I71" s="1">
        <v>16506</v>
      </c>
      <c r="J71" s="1">
        <v>-1816</v>
      </c>
      <c r="K71" s="1">
        <v>23787</v>
      </c>
      <c r="L71" s="1">
        <v>5916</v>
      </c>
      <c r="M71">
        <v>-25.7</v>
      </c>
      <c r="N71">
        <v>-859</v>
      </c>
      <c r="O71" s="1">
        <v>15436.3</v>
      </c>
      <c r="P71" s="1">
        <v>16295.3</v>
      </c>
      <c r="Q71">
        <v>-118.7</v>
      </c>
      <c r="S71" s="5">
        <f t="shared" si="6"/>
        <v>2.2200000000000002</v>
      </c>
      <c r="V71" s="1">
        <f t="shared" si="25"/>
        <v>117606.7</v>
      </c>
      <c r="W71" s="1">
        <f t="shared" si="22"/>
        <v>70750.899999999994</v>
      </c>
      <c r="X71" s="1">
        <f t="shared" si="26"/>
        <v>16506</v>
      </c>
      <c r="Y71" s="1">
        <f t="shared" si="7"/>
        <v>23787</v>
      </c>
      <c r="Z71" s="1">
        <f t="shared" si="8"/>
        <v>-859</v>
      </c>
      <c r="AA71" s="1">
        <f t="shared" si="3"/>
        <v>7421.8000000000029</v>
      </c>
      <c r="AC71" s="1">
        <f t="shared" si="19"/>
        <v>2553.8000000000029</v>
      </c>
      <c r="AD71" s="1">
        <f t="shared" si="18"/>
        <v>2252.2999999999884</v>
      </c>
      <c r="AE71" s="1">
        <f t="shared" si="20"/>
        <v>1163.5</v>
      </c>
      <c r="AF71" s="1">
        <f t="shared" si="10"/>
        <v>-59.5</v>
      </c>
      <c r="AG71" s="1">
        <f t="shared" si="10"/>
        <v>599.90000000000009</v>
      </c>
      <c r="AH71" s="1">
        <f t="shared" si="23"/>
        <v>-1402.3999999999851</v>
      </c>
      <c r="AJ71" s="13">
        <f t="shared" si="12"/>
        <v>2.2196746018570614</v>
      </c>
      <c r="AK71" s="13">
        <f t="shared" si="27"/>
        <v>1.9576212333630778</v>
      </c>
      <c r="AL71" s="13">
        <f t="shared" si="28"/>
        <v>1.0112739444203493</v>
      </c>
      <c r="AM71" s="13">
        <f t="shared" si="15"/>
        <v>-5.1715341377748844E-2</v>
      </c>
      <c r="AN71" s="13">
        <f t="shared" si="15"/>
        <v>0.52141232424389139</v>
      </c>
      <c r="AO71" s="13">
        <f t="shared" si="24"/>
        <v>-1.2189175587925076</v>
      </c>
      <c r="CX71" s="1">
        <v>1946.9</v>
      </c>
      <c r="CY71" s="1">
        <v>119553.5</v>
      </c>
      <c r="CZ71" s="1">
        <v>3393.4</v>
      </c>
      <c r="DA71" s="1">
        <v>4283.7</v>
      </c>
      <c r="DB71">
        <v>890.3</v>
      </c>
      <c r="DC71" s="1">
        <v>122946.9</v>
      </c>
      <c r="DE71" s="1">
        <v>118622.9</v>
      </c>
      <c r="DF71" s="1">
        <v>88950</v>
      </c>
      <c r="DG71" s="1">
        <v>29670.9</v>
      </c>
      <c r="DI71" s="1">
        <v>25890.1</v>
      </c>
      <c r="DK71" s="1">
        <v>119374.3</v>
      </c>
    </row>
    <row r="72" spans="1:115" x14ac:dyDescent="0.2">
      <c r="A72" s="7"/>
      <c r="B72" s="7"/>
      <c r="C72" s="7" t="s">
        <v>124</v>
      </c>
      <c r="D72" s="1">
        <v>123430.39999999999</v>
      </c>
      <c r="E72" s="1">
        <v>72345.600000000006</v>
      </c>
      <c r="F72" s="1">
        <v>70680</v>
      </c>
      <c r="G72" s="1">
        <v>58554.9</v>
      </c>
      <c r="H72" s="1">
        <v>3371.4</v>
      </c>
      <c r="I72" s="1">
        <v>15975.2</v>
      </c>
      <c r="J72">
        <v>150.69999999999999</v>
      </c>
      <c r="K72" s="1">
        <v>24302.6</v>
      </c>
      <c r="L72" s="1">
        <v>7535.5</v>
      </c>
      <c r="M72">
        <v>9.4</v>
      </c>
      <c r="N72">
        <v>-182.2</v>
      </c>
      <c r="O72" s="1">
        <v>16803.099999999999</v>
      </c>
      <c r="P72" s="1">
        <v>16985.3</v>
      </c>
      <c r="Q72">
        <v>-77.8</v>
      </c>
      <c r="S72" s="5">
        <f t="shared" si="6"/>
        <v>4.952</v>
      </c>
      <c r="V72" s="1">
        <f t="shared" si="25"/>
        <v>123430.39999999999</v>
      </c>
      <c r="W72" s="1">
        <f t="shared" si="22"/>
        <v>72345.600000000006</v>
      </c>
      <c r="X72" s="1">
        <f t="shared" si="26"/>
        <v>15975.2</v>
      </c>
      <c r="Y72" s="1">
        <f t="shared" si="7"/>
        <v>24302.6</v>
      </c>
      <c r="Z72" s="1">
        <f t="shared" si="8"/>
        <v>-182.2</v>
      </c>
      <c r="AA72" s="1">
        <f t="shared" si="3"/>
        <v>10989.199999999993</v>
      </c>
      <c r="AC72" s="1">
        <f t="shared" si="19"/>
        <v>5823.6999999999971</v>
      </c>
      <c r="AD72" s="1">
        <f t="shared" si="18"/>
        <v>1594.7000000000116</v>
      </c>
      <c r="AE72" s="1">
        <f t="shared" si="20"/>
        <v>-530.79999999999927</v>
      </c>
      <c r="AF72" s="1">
        <f t="shared" si="10"/>
        <v>515.59999999999854</v>
      </c>
      <c r="AG72" s="1">
        <f t="shared" si="10"/>
        <v>676.8</v>
      </c>
      <c r="AH72" s="1">
        <f t="shared" si="23"/>
        <v>3567.3999999999905</v>
      </c>
      <c r="AJ72" s="13">
        <f t="shared" si="12"/>
        <v>4.9518437299915714</v>
      </c>
      <c r="AK72" s="13">
        <f t="shared" si="27"/>
        <v>1.3559601621336299</v>
      </c>
      <c r="AL72" s="13">
        <f t="shared" si="28"/>
        <v>-0.45133483041357275</v>
      </c>
      <c r="AM72" s="13">
        <f t="shared" si="15"/>
        <v>0.4384103966865821</v>
      </c>
      <c r="AN72" s="13">
        <f t="shared" si="15"/>
        <v>0.57547741752808301</v>
      </c>
      <c r="AO72" s="13">
        <f t="shared" si="24"/>
        <v>3.0333305840568525</v>
      </c>
      <c r="CX72" s="1">
        <v>1944.3</v>
      </c>
      <c r="CY72" s="1">
        <v>125374.8</v>
      </c>
      <c r="CZ72" s="1">
        <v>2255.3000000000002</v>
      </c>
      <c r="DA72" s="1">
        <v>3422.1</v>
      </c>
      <c r="DB72" s="1">
        <v>1166.8</v>
      </c>
      <c r="DC72" s="1">
        <v>127630</v>
      </c>
      <c r="DE72" s="1">
        <v>123717.9</v>
      </c>
      <c r="DF72" s="1">
        <v>91878.399999999994</v>
      </c>
      <c r="DG72" s="1">
        <v>31854.1</v>
      </c>
      <c r="DI72" s="1">
        <v>26863.1</v>
      </c>
      <c r="DK72" s="1">
        <v>123201.7</v>
      </c>
    </row>
    <row r="73" spans="1:115" x14ac:dyDescent="0.2">
      <c r="A73" s="7"/>
      <c r="B73" s="7"/>
      <c r="C73" s="7" t="s">
        <v>136</v>
      </c>
      <c r="D73" s="1">
        <v>121341.6</v>
      </c>
      <c r="E73" s="1">
        <v>70893.5</v>
      </c>
      <c r="F73" s="1">
        <v>69679.199999999997</v>
      </c>
      <c r="G73" s="1">
        <v>57521</v>
      </c>
      <c r="H73" s="1">
        <v>3269.7</v>
      </c>
      <c r="I73" s="1">
        <v>18412.7</v>
      </c>
      <c r="J73" s="1">
        <v>-3561.2</v>
      </c>
      <c r="K73" s="1">
        <v>24058.3</v>
      </c>
      <c r="L73" s="1">
        <v>7851.6</v>
      </c>
      <c r="M73">
        <v>38.4</v>
      </c>
      <c r="N73">
        <v>368.3</v>
      </c>
      <c r="O73" s="1">
        <v>17377.900000000001</v>
      </c>
      <c r="P73" s="1">
        <v>17009.5</v>
      </c>
      <c r="Q73">
        <v>10.4</v>
      </c>
      <c r="S73" s="5">
        <f t="shared" si="6"/>
        <v>-1.6919999999999999</v>
      </c>
      <c r="V73" s="1">
        <f t="shared" si="25"/>
        <v>121341.6</v>
      </c>
      <c r="W73" s="1">
        <f t="shared" si="22"/>
        <v>70893.5</v>
      </c>
      <c r="X73" s="1">
        <f t="shared" si="26"/>
        <v>18412.7</v>
      </c>
      <c r="Y73" s="1">
        <f t="shared" si="7"/>
        <v>24058.3</v>
      </c>
      <c r="Z73" s="1">
        <f t="shared" si="8"/>
        <v>368.3</v>
      </c>
      <c r="AA73" s="1">
        <f t="shared" si="3"/>
        <v>7608.8000000000056</v>
      </c>
      <c r="AC73" s="1">
        <f t="shared" si="19"/>
        <v>-2088.7999999999884</v>
      </c>
      <c r="AD73" s="1">
        <f t="shared" si="18"/>
        <v>-1452.1000000000058</v>
      </c>
      <c r="AE73" s="1">
        <f t="shared" si="20"/>
        <v>2437.5</v>
      </c>
      <c r="AF73" s="1">
        <f t="shared" si="10"/>
        <v>-244.29999999999927</v>
      </c>
      <c r="AG73" s="1">
        <f t="shared" si="10"/>
        <v>550.5</v>
      </c>
      <c r="AH73" s="1">
        <f t="shared" si="23"/>
        <v>-3380.3999999999878</v>
      </c>
      <c r="AJ73" s="13">
        <f t="shared" si="12"/>
        <v>-1.692289743855637</v>
      </c>
      <c r="AK73" s="13">
        <f t="shared" si="27"/>
        <v>-1.1764524784818051</v>
      </c>
      <c r="AL73" s="13">
        <f t="shared" si="28"/>
        <v>1.974797132635072</v>
      </c>
      <c r="AM73" s="13">
        <f t="shared" si="15"/>
        <v>-0.19792530851394735</v>
      </c>
      <c r="AN73" s="13">
        <f t="shared" si="15"/>
        <v>0.446000337032044</v>
      </c>
      <c r="AO73" s="13">
        <f t="shared" si="24"/>
        <v>-2.7387094265270044</v>
      </c>
      <c r="CX73" s="1">
        <v>1658.9</v>
      </c>
      <c r="CY73" s="1">
        <v>123000.5</v>
      </c>
      <c r="CZ73" s="1">
        <v>3755.1</v>
      </c>
      <c r="DA73" s="1">
        <v>4658.1000000000004</v>
      </c>
      <c r="DB73">
        <v>903</v>
      </c>
      <c r="DC73" s="1">
        <v>126755.6</v>
      </c>
      <c r="DE73" s="1">
        <v>121083</v>
      </c>
      <c r="DF73" s="1">
        <v>89163.199999999997</v>
      </c>
      <c r="DG73" s="1">
        <v>31943.4</v>
      </c>
      <c r="DI73" s="1">
        <v>29526.400000000001</v>
      </c>
      <c r="DK73" s="1">
        <v>124659.9</v>
      </c>
    </row>
    <row r="74" spans="1:115" x14ac:dyDescent="0.2">
      <c r="A74" s="7"/>
      <c r="B74" s="7"/>
      <c r="C74" s="7" t="s">
        <v>126</v>
      </c>
      <c r="D74" s="1">
        <v>119315.4</v>
      </c>
      <c r="E74" s="1">
        <v>70146.600000000006</v>
      </c>
      <c r="F74" s="1">
        <v>68717.8</v>
      </c>
      <c r="G74" s="1">
        <v>56525.1</v>
      </c>
      <c r="H74" s="1">
        <v>3238.6</v>
      </c>
      <c r="I74" s="1">
        <v>15033.3</v>
      </c>
      <c r="J74" s="1">
        <v>1160.4000000000001</v>
      </c>
      <c r="K74" s="1">
        <v>24427.7</v>
      </c>
      <c r="L74" s="1">
        <v>4989.3</v>
      </c>
      <c r="M74">
        <v>-10.8</v>
      </c>
      <c r="N74">
        <v>390.2</v>
      </c>
      <c r="O74" s="1">
        <v>18079.400000000001</v>
      </c>
      <c r="P74" s="1">
        <v>17689.099999999999</v>
      </c>
      <c r="Q74">
        <v>-60.1</v>
      </c>
      <c r="S74" s="5">
        <f t="shared" si="6"/>
        <v>-1.67</v>
      </c>
      <c r="V74" s="1">
        <f t="shared" si="25"/>
        <v>119315.4</v>
      </c>
      <c r="W74" s="1">
        <f t="shared" si="22"/>
        <v>70146.600000000006</v>
      </c>
      <c r="X74" s="1">
        <f t="shared" si="26"/>
        <v>15033.3</v>
      </c>
      <c r="Y74" s="1">
        <f t="shared" si="7"/>
        <v>24427.7</v>
      </c>
      <c r="Z74" s="1">
        <f t="shared" si="8"/>
        <v>390.2</v>
      </c>
      <c r="AA74" s="1">
        <f t="shared" ref="AA74:AA113" si="29">V74-W74-X74-Y74-Z74</f>
        <v>9317.599999999984</v>
      </c>
      <c r="AC74" s="1">
        <f t="shared" si="19"/>
        <v>-2026.2000000000116</v>
      </c>
      <c r="AD74" s="1">
        <f t="shared" si="18"/>
        <v>-746.89999999999418</v>
      </c>
      <c r="AE74" s="1">
        <f t="shared" si="20"/>
        <v>-3379.4000000000015</v>
      </c>
      <c r="AF74" s="1">
        <f t="shared" si="10"/>
        <v>369.40000000000146</v>
      </c>
      <c r="AG74" s="1">
        <f t="shared" si="10"/>
        <v>21.899999999999977</v>
      </c>
      <c r="AH74" s="1">
        <f t="shared" si="23"/>
        <v>1708.7999999999784</v>
      </c>
      <c r="AJ74" s="13">
        <f t="shared" si="12"/>
        <v>-1.6698312862200693</v>
      </c>
      <c r="AK74" s="13">
        <f t="shared" si="27"/>
        <v>-0.61553498552845365</v>
      </c>
      <c r="AL74" s="13">
        <f t="shared" si="28"/>
        <v>-2.785030030920971</v>
      </c>
      <c r="AM74" s="13">
        <f t="shared" si="15"/>
        <v>0.30442980807901121</v>
      </c>
      <c r="AN74" s="13">
        <f t="shared" si="15"/>
        <v>1.8048220890444805E-2</v>
      </c>
      <c r="AO74" s="13">
        <f t="shared" si="24"/>
        <v>1.4082557012598962</v>
      </c>
      <c r="CX74" s="1">
        <v>1323.3</v>
      </c>
      <c r="CY74" s="1">
        <v>120638.7</v>
      </c>
      <c r="CZ74" s="1">
        <v>2803.4</v>
      </c>
      <c r="DA74" s="1">
        <v>4417.3</v>
      </c>
      <c r="DB74" s="1">
        <v>1613.9</v>
      </c>
      <c r="DC74" s="1">
        <v>123442</v>
      </c>
      <c r="DE74" s="1">
        <v>118947.1</v>
      </c>
      <c r="DF74" s="1">
        <v>89535.2</v>
      </c>
      <c r="DG74" s="1">
        <v>29407.7</v>
      </c>
      <c r="DI74" s="1">
        <v>23263.599999999999</v>
      </c>
      <c r="DK74" s="1">
        <v>118218.3</v>
      </c>
    </row>
    <row r="75" spans="1:115" x14ac:dyDescent="0.2">
      <c r="A75" s="7"/>
      <c r="B75" s="7"/>
      <c r="C75" s="7" t="s">
        <v>125</v>
      </c>
      <c r="D75" s="1">
        <v>124287.3</v>
      </c>
      <c r="E75" s="1">
        <v>73152.100000000006</v>
      </c>
      <c r="F75" s="1">
        <v>71507.199999999997</v>
      </c>
      <c r="G75" s="1">
        <v>59273.5</v>
      </c>
      <c r="H75" s="1">
        <v>3509.3</v>
      </c>
      <c r="I75" s="1">
        <v>16832.099999999999</v>
      </c>
      <c r="J75">
        <v>489.3</v>
      </c>
      <c r="K75" s="1">
        <v>24172.1</v>
      </c>
      <c r="L75" s="1">
        <v>5728.9</v>
      </c>
      <c r="M75">
        <v>-74.5</v>
      </c>
      <c r="N75">
        <v>531.5</v>
      </c>
      <c r="O75" s="1">
        <v>18897.900000000001</v>
      </c>
      <c r="P75" s="1">
        <v>18366.3</v>
      </c>
      <c r="Q75">
        <v>-53.6</v>
      </c>
      <c r="S75" s="5">
        <f t="shared" ref="S75:S113" si="30">ROUND((D75-D74)/D74*100, 3)</f>
        <v>4.1669999999999998</v>
      </c>
      <c r="V75" s="1">
        <f t="shared" si="25"/>
        <v>124287.3</v>
      </c>
      <c r="W75" s="1">
        <f t="shared" si="22"/>
        <v>73152.100000000006</v>
      </c>
      <c r="X75" s="1">
        <f t="shared" si="26"/>
        <v>16832.099999999999</v>
      </c>
      <c r="Y75" s="1">
        <f t="shared" ref="Y75:Y113" si="31">K75</f>
        <v>24172.1</v>
      </c>
      <c r="Z75" s="1">
        <f t="shared" ref="Z75:Z113" si="32">N75</f>
        <v>531.5</v>
      </c>
      <c r="AA75" s="1">
        <f t="shared" si="29"/>
        <v>9599.5</v>
      </c>
      <c r="AC75" s="1">
        <f t="shared" si="19"/>
        <v>4971.9000000000087</v>
      </c>
      <c r="AD75" s="1">
        <f t="shared" si="18"/>
        <v>3005.5</v>
      </c>
      <c r="AE75" s="1">
        <f t="shared" si="20"/>
        <v>1798.7999999999993</v>
      </c>
      <c r="AF75" s="1">
        <f t="shared" ref="AF75:AH113" si="33">Y75-Y74</f>
        <v>-255.60000000000218</v>
      </c>
      <c r="AG75" s="1">
        <f t="shared" si="33"/>
        <v>141.30000000000001</v>
      </c>
      <c r="AH75" s="1">
        <f t="shared" si="23"/>
        <v>281.90000000001601</v>
      </c>
      <c r="AJ75" s="13">
        <f t="shared" ref="AJ75:AJ113" si="34">AC75/$V74*100</f>
        <v>4.1670228654473851</v>
      </c>
      <c r="AK75" s="13">
        <f t="shared" si="27"/>
        <v>2.5189539657076958</v>
      </c>
      <c r="AL75" s="13">
        <f t="shared" si="28"/>
        <v>1.5076008629229749</v>
      </c>
      <c r="AM75" s="13">
        <f t="shared" ref="AM75:AN113" si="35">AF75/$V74*100</f>
        <v>-0.21422213729325987</v>
      </c>
      <c r="AN75" s="13">
        <f t="shared" si="35"/>
        <v>0.11842561815155464</v>
      </c>
      <c r="AO75" s="13">
        <f t="shared" si="24"/>
        <v>0.23626455595842283</v>
      </c>
      <c r="CX75" s="1">
        <v>1405.3</v>
      </c>
      <c r="CY75" s="1">
        <v>125692.5</v>
      </c>
      <c r="CZ75" s="1">
        <v>3805.9</v>
      </c>
      <c r="DA75" s="1">
        <v>4750.2</v>
      </c>
      <c r="DB75">
        <v>944.3</v>
      </c>
      <c r="DC75" s="1">
        <v>129498.5</v>
      </c>
      <c r="DE75" s="1">
        <v>123809.5</v>
      </c>
      <c r="DF75" s="1">
        <v>93958.3</v>
      </c>
      <c r="DG75" s="1">
        <v>29835.9</v>
      </c>
      <c r="DI75" s="1">
        <v>26072.3</v>
      </c>
      <c r="DK75" s="1">
        <v>123890.2</v>
      </c>
    </row>
    <row r="76" spans="1:115" x14ac:dyDescent="0.2">
      <c r="A76" s="7"/>
      <c r="B76" s="7"/>
      <c r="C76" s="7" t="s">
        <v>124</v>
      </c>
      <c r="D76" s="1">
        <v>127079.1</v>
      </c>
      <c r="E76" s="1">
        <v>73173.100000000006</v>
      </c>
      <c r="F76" s="1">
        <v>71440.600000000006</v>
      </c>
      <c r="G76" s="1">
        <v>59162.2</v>
      </c>
      <c r="H76" s="1">
        <v>3656</v>
      </c>
      <c r="I76" s="1">
        <v>16458.2</v>
      </c>
      <c r="J76" s="1">
        <v>1968.6</v>
      </c>
      <c r="K76" s="1">
        <v>24665.7</v>
      </c>
      <c r="L76" s="1">
        <v>6923.2</v>
      </c>
      <c r="M76">
        <v>-16.5</v>
      </c>
      <c r="N76">
        <v>392.1</v>
      </c>
      <c r="O76" s="1">
        <v>19168.599999999999</v>
      </c>
      <c r="P76" s="1">
        <v>18776.5</v>
      </c>
      <c r="Q76">
        <v>-141.4</v>
      </c>
      <c r="S76" s="5">
        <f t="shared" si="30"/>
        <v>2.246</v>
      </c>
      <c r="V76" s="1">
        <f t="shared" si="25"/>
        <v>127079.1</v>
      </c>
      <c r="W76" s="1">
        <f t="shared" si="22"/>
        <v>73173.100000000006</v>
      </c>
      <c r="X76" s="1">
        <f t="shared" si="26"/>
        <v>16458.2</v>
      </c>
      <c r="Y76" s="1">
        <f t="shared" si="31"/>
        <v>24665.7</v>
      </c>
      <c r="Z76" s="1">
        <f t="shared" si="32"/>
        <v>392.1</v>
      </c>
      <c r="AA76" s="1">
        <f t="shared" si="29"/>
        <v>12390.000000000002</v>
      </c>
      <c r="AC76" s="1">
        <f t="shared" si="19"/>
        <v>2791.8000000000029</v>
      </c>
      <c r="AD76" s="1">
        <f t="shared" si="18"/>
        <v>21</v>
      </c>
      <c r="AE76" s="1">
        <f t="shared" si="20"/>
        <v>-373.89999999999782</v>
      </c>
      <c r="AF76" s="1">
        <f t="shared" si="33"/>
        <v>493.60000000000218</v>
      </c>
      <c r="AG76" s="1">
        <f t="shared" si="33"/>
        <v>-139.39999999999998</v>
      </c>
      <c r="AH76" s="1">
        <f t="shared" si="23"/>
        <v>2790.5000000000018</v>
      </c>
      <c r="AJ76" s="13">
        <f t="shared" si="34"/>
        <v>2.246247203052929</v>
      </c>
      <c r="AK76" s="13">
        <f t="shared" si="27"/>
        <v>1.6896336150193945E-2</v>
      </c>
      <c r="AL76" s="13">
        <f t="shared" si="28"/>
        <v>-0.30083524221702285</v>
      </c>
      <c r="AM76" s="13">
        <f t="shared" si="35"/>
        <v>0.39714435827313177</v>
      </c>
      <c r="AN76" s="13">
        <f t="shared" si="35"/>
        <v>-0.11215948853985883</v>
      </c>
      <c r="AO76" s="13">
        <f t="shared" si="24"/>
        <v>2.2452012393864873</v>
      </c>
      <c r="CX76" s="1">
        <v>1346.8</v>
      </c>
      <c r="CY76" s="1">
        <v>128425.9</v>
      </c>
      <c r="CZ76" s="1">
        <v>2529.1</v>
      </c>
      <c r="DA76" s="1">
        <v>3915.4</v>
      </c>
      <c r="DB76" s="1">
        <v>1386.3</v>
      </c>
      <c r="DC76" s="1">
        <v>130955</v>
      </c>
      <c r="DE76" s="1">
        <v>126753.2</v>
      </c>
      <c r="DF76" s="1">
        <v>95181.3</v>
      </c>
      <c r="DG76" s="1">
        <v>31570.3</v>
      </c>
      <c r="DI76" s="1">
        <v>27022</v>
      </c>
      <c r="DK76" s="1">
        <v>125225.60000000001</v>
      </c>
    </row>
    <row r="77" spans="1:115" x14ac:dyDescent="0.2">
      <c r="A77" s="7"/>
      <c r="B77" s="7"/>
      <c r="C77" s="7" t="s">
        <v>135</v>
      </c>
      <c r="D77" s="1">
        <v>122347.9</v>
      </c>
      <c r="E77" s="1">
        <v>70175.100000000006</v>
      </c>
      <c r="F77" s="1">
        <v>68858</v>
      </c>
      <c r="G77" s="1">
        <v>56560.4</v>
      </c>
      <c r="H77" s="1">
        <v>3488.5</v>
      </c>
      <c r="I77" s="1">
        <v>19228.599999999999</v>
      </c>
      <c r="J77" s="1">
        <v>-2387.6</v>
      </c>
      <c r="K77" s="1">
        <v>24787.200000000001</v>
      </c>
      <c r="L77" s="1">
        <v>7033.1</v>
      </c>
      <c r="M77">
        <v>7.2</v>
      </c>
      <c r="N77">
        <v>0.3</v>
      </c>
      <c r="O77" s="1">
        <v>18603.3</v>
      </c>
      <c r="P77" s="1">
        <v>18603</v>
      </c>
      <c r="Q77">
        <v>15.5</v>
      </c>
      <c r="S77" s="5">
        <f t="shared" si="30"/>
        <v>-3.7229999999999999</v>
      </c>
      <c r="V77" s="1">
        <f t="shared" si="25"/>
        <v>122347.9</v>
      </c>
      <c r="W77" s="1">
        <f t="shared" si="22"/>
        <v>70175.100000000006</v>
      </c>
      <c r="X77" s="1">
        <f t="shared" si="26"/>
        <v>19228.599999999999</v>
      </c>
      <c r="Y77" s="1">
        <f t="shared" si="31"/>
        <v>24787.200000000001</v>
      </c>
      <c r="Z77" s="1">
        <f t="shared" si="32"/>
        <v>0.3</v>
      </c>
      <c r="AA77" s="1">
        <f t="shared" si="29"/>
        <v>8156.6999999999889</v>
      </c>
      <c r="AC77" s="1">
        <f t="shared" si="19"/>
        <v>-4731.2000000000116</v>
      </c>
      <c r="AD77" s="1">
        <f t="shared" ref="AD77:AD113" si="36">W77-W76</f>
        <v>-2998</v>
      </c>
      <c r="AE77" s="1">
        <f t="shared" si="20"/>
        <v>2770.3999999999978</v>
      </c>
      <c r="AF77" s="1">
        <f t="shared" si="33"/>
        <v>121.5</v>
      </c>
      <c r="AG77" s="1">
        <f t="shared" si="33"/>
        <v>-391.8</v>
      </c>
      <c r="AH77" s="1">
        <f t="shared" si="23"/>
        <v>-4233.3000000000129</v>
      </c>
      <c r="AJ77" s="13">
        <f t="shared" si="34"/>
        <v>-3.7230354952151941</v>
      </c>
      <c r="AK77" s="13">
        <f t="shared" si="27"/>
        <v>-2.3591605543319081</v>
      </c>
      <c r="AL77" s="13">
        <f t="shared" si="28"/>
        <v>2.1800595062445338</v>
      </c>
      <c r="AM77" s="13">
        <f t="shared" si="35"/>
        <v>9.5609742278628035E-2</v>
      </c>
      <c r="AN77" s="13">
        <f t="shared" si="35"/>
        <v>-0.3083119096688598</v>
      </c>
      <c r="AO77" s="13">
        <f t="shared" si="24"/>
        <v>-3.3312322797375908</v>
      </c>
      <c r="CX77">
        <v>629.5</v>
      </c>
      <c r="CY77" s="1">
        <v>122977.4</v>
      </c>
      <c r="CZ77" s="1">
        <v>4113.5</v>
      </c>
      <c r="DA77" s="1">
        <v>5062.3999999999996</v>
      </c>
      <c r="DB77">
        <v>949</v>
      </c>
      <c r="DC77" s="1">
        <v>127090.8</v>
      </c>
      <c r="DE77" s="1">
        <v>122365.7</v>
      </c>
      <c r="DF77" s="1">
        <v>90547.6</v>
      </c>
      <c r="DG77" s="1">
        <v>31823.9</v>
      </c>
      <c r="DI77" s="1">
        <v>29750.1</v>
      </c>
      <c r="DK77" s="1">
        <v>124681.2</v>
      </c>
    </row>
    <row r="78" spans="1:115" x14ac:dyDescent="0.2">
      <c r="A78" s="7"/>
      <c r="B78" s="7"/>
      <c r="C78" s="7" t="s">
        <v>126</v>
      </c>
      <c r="D78" s="1">
        <v>118128.3</v>
      </c>
      <c r="E78" s="1">
        <v>69559.600000000006</v>
      </c>
      <c r="F78" s="1">
        <v>67964</v>
      </c>
      <c r="G78" s="1">
        <v>55679.9</v>
      </c>
      <c r="H78" s="1">
        <v>3332.6</v>
      </c>
      <c r="I78" s="1">
        <v>15175.1</v>
      </c>
      <c r="J78" s="1">
        <v>1490.3</v>
      </c>
      <c r="K78" s="1">
        <v>24842.9</v>
      </c>
      <c r="L78" s="1">
        <v>4893.2</v>
      </c>
      <c r="M78">
        <v>2.9</v>
      </c>
      <c r="N78" s="1">
        <v>-1127.5</v>
      </c>
      <c r="O78" s="1">
        <v>17158.8</v>
      </c>
      <c r="P78" s="1">
        <v>18286.3</v>
      </c>
      <c r="Q78">
        <v>-40.700000000000003</v>
      </c>
      <c r="S78" s="5">
        <f t="shared" si="30"/>
        <v>-3.4489999999999998</v>
      </c>
      <c r="V78" s="1">
        <f t="shared" si="25"/>
        <v>118128.3</v>
      </c>
      <c r="W78" s="1">
        <f t="shared" si="22"/>
        <v>69559.600000000006</v>
      </c>
      <c r="X78" s="1">
        <f t="shared" si="26"/>
        <v>15175.1</v>
      </c>
      <c r="Y78" s="1">
        <f t="shared" si="31"/>
        <v>24842.9</v>
      </c>
      <c r="Z78" s="1">
        <f t="shared" si="32"/>
        <v>-1127.5</v>
      </c>
      <c r="AA78" s="1">
        <f t="shared" si="29"/>
        <v>9678.1999999999971</v>
      </c>
      <c r="AC78" s="1">
        <f t="shared" ref="AC78:AC113" si="37">V78-V77</f>
        <v>-4219.5999999999913</v>
      </c>
      <c r="AD78" s="1">
        <f t="shared" si="36"/>
        <v>-615.5</v>
      </c>
      <c r="AE78" s="1">
        <f t="shared" ref="AE78:AE113" si="38">X78-X77</f>
        <v>-4053.4999999999982</v>
      </c>
      <c r="AF78" s="1">
        <f t="shared" si="33"/>
        <v>55.700000000000728</v>
      </c>
      <c r="AG78" s="1">
        <f t="shared" si="33"/>
        <v>-1127.8</v>
      </c>
      <c r="AH78" s="1">
        <f t="shared" si="23"/>
        <v>1521.5000000000082</v>
      </c>
      <c r="AJ78" s="13">
        <f t="shared" si="34"/>
        <v>-3.4488536378638224</v>
      </c>
      <c r="AK78" s="13">
        <f t="shared" si="27"/>
        <v>-0.50307361221565716</v>
      </c>
      <c r="AL78" s="13">
        <f t="shared" si="28"/>
        <v>-3.3130932365819099</v>
      </c>
      <c r="AM78" s="13">
        <f t="shared" si="35"/>
        <v>4.5525914216754622E-2</v>
      </c>
      <c r="AN78" s="13">
        <f t="shared" si="35"/>
        <v>-0.92179759521822602</v>
      </c>
      <c r="AO78" s="13">
        <f t="shared" si="24"/>
        <v>1.2435848919352177</v>
      </c>
      <c r="CX78">
        <v>-189.9</v>
      </c>
      <c r="CY78" s="1">
        <v>117938.4</v>
      </c>
      <c r="CZ78" s="1">
        <v>3298.9</v>
      </c>
      <c r="DA78" s="1">
        <v>4843.8999999999996</v>
      </c>
      <c r="DB78" s="1">
        <v>1545</v>
      </c>
      <c r="DC78" s="1">
        <v>121237.3</v>
      </c>
      <c r="DE78" s="1">
        <v>119261.8</v>
      </c>
      <c r="DF78" s="1">
        <v>89521.2</v>
      </c>
      <c r="DG78" s="1">
        <v>29740.400000000001</v>
      </c>
      <c r="DI78" s="1">
        <v>23400.9</v>
      </c>
      <c r="DK78" s="1">
        <v>116677.2</v>
      </c>
    </row>
    <row r="79" spans="1:115" x14ac:dyDescent="0.2">
      <c r="A79" s="7"/>
      <c r="B79" s="7"/>
      <c r="C79" s="7" t="s">
        <v>125</v>
      </c>
      <c r="D79" s="1">
        <v>123800.4</v>
      </c>
      <c r="E79" s="1">
        <v>72577.7</v>
      </c>
      <c r="F79" s="1">
        <v>70777.100000000006</v>
      </c>
      <c r="G79" s="1">
        <v>58447.8</v>
      </c>
      <c r="H79" s="1">
        <v>3766.9</v>
      </c>
      <c r="I79" s="1">
        <v>17206.5</v>
      </c>
      <c r="J79">
        <v>439.6</v>
      </c>
      <c r="K79" s="1">
        <v>24564.7</v>
      </c>
      <c r="L79" s="1">
        <v>5500.5</v>
      </c>
      <c r="M79">
        <v>-9</v>
      </c>
      <c r="N79">
        <v>-270.60000000000002</v>
      </c>
      <c r="O79" s="1">
        <v>18974.5</v>
      </c>
      <c r="P79" s="1">
        <v>19245.099999999999</v>
      </c>
      <c r="Q79">
        <v>24.1</v>
      </c>
      <c r="S79" s="5">
        <f t="shared" si="30"/>
        <v>4.8019999999999996</v>
      </c>
      <c r="V79" s="1">
        <f t="shared" si="25"/>
        <v>123800.4</v>
      </c>
      <c r="W79" s="1">
        <f t="shared" si="22"/>
        <v>72577.7</v>
      </c>
      <c r="X79" s="1">
        <f t="shared" si="26"/>
        <v>17206.5</v>
      </c>
      <c r="Y79" s="1">
        <f t="shared" si="31"/>
        <v>24564.7</v>
      </c>
      <c r="Z79" s="1">
        <f t="shared" si="32"/>
        <v>-270.60000000000002</v>
      </c>
      <c r="AA79" s="1">
        <f t="shared" si="29"/>
        <v>9722.0999999999967</v>
      </c>
      <c r="AC79" s="1">
        <f t="shared" si="37"/>
        <v>5672.0999999999913</v>
      </c>
      <c r="AD79" s="1">
        <f t="shared" si="36"/>
        <v>3018.0999999999913</v>
      </c>
      <c r="AE79" s="1">
        <f t="shared" si="38"/>
        <v>2031.3999999999996</v>
      </c>
      <c r="AF79" s="1">
        <f t="shared" si="33"/>
        <v>-278.20000000000073</v>
      </c>
      <c r="AG79" s="1">
        <f t="shared" si="33"/>
        <v>856.9</v>
      </c>
      <c r="AH79" s="1">
        <f t="shared" si="23"/>
        <v>43.899999999999636</v>
      </c>
      <c r="AJ79" s="13">
        <f t="shared" si="34"/>
        <v>4.8016436366222077</v>
      </c>
      <c r="AK79" s="13">
        <f t="shared" si="27"/>
        <v>2.5549339150736881</v>
      </c>
      <c r="AL79" s="13">
        <f t="shared" si="28"/>
        <v>1.7196556625296389</v>
      </c>
      <c r="AM79" s="13">
        <f t="shared" si="35"/>
        <v>-0.23550664827987933</v>
      </c>
      <c r="AN79" s="13">
        <f t="shared" si="35"/>
        <v>0.72539772433870631</v>
      </c>
      <c r="AO79" s="13">
        <f t="shared" si="24"/>
        <v>3.7162982960052444E-2</v>
      </c>
      <c r="CX79">
        <v>-252.7</v>
      </c>
      <c r="CY79" s="1">
        <v>123547.7</v>
      </c>
      <c r="CZ79" s="1">
        <v>4036</v>
      </c>
      <c r="DA79" s="1">
        <v>4995</v>
      </c>
      <c r="DB79">
        <v>959</v>
      </c>
      <c r="DC79" s="1">
        <v>127583.7</v>
      </c>
      <c r="DE79" s="1">
        <v>124052.9</v>
      </c>
      <c r="DF79" s="1">
        <v>93990.5</v>
      </c>
      <c r="DG79" s="1">
        <v>30058.5</v>
      </c>
      <c r="DI79" s="1">
        <v>26475.599999999999</v>
      </c>
      <c r="DK79" s="1">
        <v>123363.8</v>
      </c>
    </row>
    <row r="80" spans="1:115" x14ac:dyDescent="0.2">
      <c r="A80" s="7"/>
      <c r="B80" s="7"/>
      <c r="C80" s="7" t="s">
        <v>124</v>
      </c>
      <c r="D80" s="1">
        <v>127178.8</v>
      </c>
      <c r="E80" s="1">
        <v>73942.5</v>
      </c>
      <c r="F80" s="1">
        <v>72050.600000000006</v>
      </c>
      <c r="G80" s="1">
        <v>59677.1</v>
      </c>
      <c r="H80" s="1">
        <v>3750</v>
      </c>
      <c r="I80" s="1">
        <v>17796.2</v>
      </c>
      <c r="J80" s="1">
        <v>1482.6</v>
      </c>
      <c r="K80" s="1">
        <v>25009.8</v>
      </c>
      <c r="L80" s="1">
        <v>6466.3</v>
      </c>
      <c r="M80">
        <v>1.1000000000000001</v>
      </c>
      <c r="N80" s="1">
        <v>-1270.5999999999999</v>
      </c>
      <c r="O80" s="1">
        <v>18606.099999999999</v>
      </c>
      <c r="P80" s="1">
        <v>19876.8</v>
      </c>
      <c r="Q80">
        <v>1.1000000000000001</v>
      </c>
      <c r="S80" s="5">
        <f t="shared" si="30"/>
        <v>2.7290000000000001</v>
      </c>
      <c r="V80" s="1">
        <f t="shared" si="25"/>
        <v>127178.8</v>
      </c>
      <c r="W80" s="1">
        <f t="shared" si="22"/>
        <v>73942.5</v>
      </c>
      <c r="X80" s="1">
        <f t="shared" si="26"/>
        <v>17796.2</v>
      </c>
      <c r="Y80" s="1">
        <f t="shared" si="31"/>
        <v>25009.8</v>
      </c>
      <c r="Z80" s="1">
        <f t="shared" si="32"/>
        <v>-1270.5999999999999</v>
      </c>
      <c r="AA80" s="1">
        <f t="shared" si="29"/>
        <v>11700.900000000007</v>
      </c>
      <c r="AC80" s="1">
        <f t="shared" si="37"/>
        <v>3378.4000000000087</v>
      </c>
      <c r="AD80" s="1">
        <f t="shared" si="36"/>
        <v>1364.8000000000029</v>
      </c>
      <c r="AE80" s="1">
        <f t="shared" si="38"/>
        <v>589.70000000000073</v>
      </c>
      <c r="AF80" s="1">
        <f t="shared" si="33"/>
        <v>445.09999999999854</v>
      </c>
      <c r="AG80" s="1">
        <f t="shared" si="33"/>
        <v>-999.99999999999989</v>
      </c>
      <c r="AH80" s="1">
        <f t="shared" si="23"/>
        <v>1978.8000000000102</v>
      </c>
      <c r="AJ80" s="13">
        <f t="shared" si="34"/>
        <v>2.7289087918940558</v>
      </c>
      <c r="AK80" s="13">
        <f t="shared" si="27"/>
        <v>1.1024197013903048</v>
      </c>
      <c r="AL80" s="13">
        <f t="shared" si="28"/>
        <v>0.47633125579561997</v>
      </c>
      <c r="AM80" s="13">
        <f t="shared" si="35"/>
        <v>0.35953034077434204</v>
      </c>
      <c r="AN80" s="13">
        <f t="shared" si="35"/>
        <v>-0.80775183278890861</v>
      </c>
      <c r="AO80" s="13">
        <f t="shared" si="24"/>
        <v>1.5983793267227007</v>
      </c>
      <c r="CX80">
        <v>-177.6</v>
      </c>
      <c r="CY80" s="1">
        <v>127001.3</v>
      </c>
      <c r="CZ80" s="1">
        <v>2508.4</v>
      </c>
      <c r="DA80" s="1">
        <v>3840.6</v>
      </c>
      <c r="DB80" s="1">
        <v>1332.1</v>
      </c>
      <c r="DC80" s="1">
        <v>129509.7</v>
      </c>
      <c r="DE80" s="1">
        <v>128443.5</v>
      </c>
      <c r="DF80" s="1">
        <v>96964.7</v>
      </c>
      <c r="DG80" s="1">
        <v>31477.1</v>
      </c>
      <c r="DI80" s="1">
        <v>28010.9</v>
      </c>
      <c r="DK80" s="1">
        <v>125706.2</v>
      </c>
    </row>
    <row r="81" spans="1:115" x14ac:dyDescent="0.2">
      <c r="A81" s="7"/>
      <c r="B81" s="7"/>
      <c r="C81" s="7" t="s">
        <v>134</v>
      </c>
      <c r="D81" s="1">
        <v>126172.5</v>
      </c>
      <c r="E81" s="1">
        <v>72716.800000000003</v>
      </c>
      <c r="F81" s="1">
        <v>71257.8</v>
      </c>
      <c r="G81" s="1">
        <v>58840.800000000003</v>
      </c>
      <c r="H81" s="1">
        <v>3452.3</v>
      </c>
      <c r="I81" s="1">
        <v>20280.400000000001</v>
      </c>
      <c r="J81" s="1">
        <v>-1961.2</v>
      </c>
      <c r="K81" s="1">
        <v>25345.1</v>
      </c>
      <c r="L81" s="1">
        <v>7339.2</v>
      </c>
      <c r="M81">
        <v>7.9</v>
      </c>
      <c r="N81" s="1">
        <v>-1007</v>
      </c>
      <c r="O81" s="1">
        <v>18831.8</v>
      </c>
      <c r="P81" s="1">
        <v>19838.8</v>
      </c>
      <c r="Q81">
        <v>-0.9</v>
      </c>
      <c r="S81" s="5">
        <f t="shared" si="30"/>
        <v>-0.79100000000000004</v>
      </c>
      <c r="V81" s="1">
        <f t="shared" si="25"/>
        <v>126172.5</v>
      </c>
      <c r="W81" s="1">
        <f t="shared" si="22"/>
        <v>72716.800000000003</v>
      </c>
      <c r="X81" s="1">
        <f t="shared" si="26"/>
        <v>20280.400000000001</v>
      </c>
      <c r="Y81" s="1">
        <f t="shared" si="31"/>
        <v>25345.1</v>
      </c>
      <c r="Z81" s="1">
        <f t="shared" si="32"/>
        <v>-1007</v>
      </c>
      <c r="AA81" s="1">
        <f t="shared" si="29"/>
        <v>8837.1999999999971</v>
      </c>
      <c r="AC81" s="1">
        <f t="shared" si="37"/>
        <v>-1006.3000000000029</v>
      </c>
      <c r="AD81" s="1">
        <f t="shared" si="36"/>
        <v>-1225.6999999999971</v>
      </c>
      <c r="AE81" s="1">
        <f t="shared" si="38"/>
        <v>2484.2000000000007</v>
      </c>
      <c r="AF81" s="1">
        <f t="shared" si="33"/>
        <v>335.29999999999927</v>
      </c>
      <c r="AG81" s="1">
        <f t="shared" si="33"/>
        <v>263.59999999999991</v>
      </c>
      <c r="AH81" s="1">
        <f t="shared" si="23"/>
        <v>-2863.7000000000098</v>
      </c>
      <c r="AJ81" s="13">
        <f t="shared" si="34"/>
        <v>-0.79124822690574448</v>
      </c>
      <c r="AK81" s="13">
        <f t="shared" si="27"/>
        <v>-0.96376125580678318</v>
      </c>
      <c r="AL81" s="13">
        <f t="shared" si="28"/>
        <v>1.9533129735459061</v>
      </c>
      <c r="AM81" s="13">
        <f t="shared" si="35"/>
        <v>0.26364456969243244</v>
      </c>
      <c r="AN81" s="13">
        <f t="shared" si="35"/>
        <v>0.20726724894400633</v>
      </c>
      <c r="AO81" s="13">
        <f t="shared" si="24"/>
        <v>-2.2517117632813095</v>
      </c>
      <c r="CX81">
        <v>-332.7</v>
      </c>
      <c r="CY81" s="1">
        <v>125839.8</v>
      </c>
      <c r="CZ81" s="1">
        <v>3800.4</v>
      </c>
      <c r="DA81" s="1">
        <v>4736.8</v>
      </c>
      <c r="DB81">
        <v>936.4</v>
      </c>
      <c r="DC81" s="1">
        <v>129640.2</v>
      </c>
      <c r="DE81" s="1">
        <v>127182</v>
      </c>
      <c r="DF81" s="1">
        <v>94488.8</v>
      </c>
      <c r="DG81" s="1">
        <v>32692.1</v>
      </c>
      <c r="DI81" s="1">
        <v>31071.5</v>
      </c>
      <c r="DK81" s="1">
        <v>128127.5</v>
      </c>
    </row>
    <row r="82" spans="1:115" x14ac:dyDescent="0.2">
      <c r="A82" s="7"/>
      <c r="B82" s="7"/>
      <c r="C82" s="7" t="s">
        <v>126</v>
      </c>
      <c r="D82" s="1">
        <v>121502</v>
      </c>
      <c r="E82" s="1">
        <v>71459.3</v>
      </c>
      <c r="F82" s="1">
        <v>69737.899999999994</v>
      </c>
      <c r="G82" s="1">
        <v>57277.3</v>
      </c>
      <c r="H82" s="1">
        <v>3473</v>
      </c>
      <c r="I82" s="1">
        <v>16358.1</v>
      </c>
      <c r="J82" s="1">
        <v>1382.2</v>
      </c>
      <c r="K82" s="1">
        <v>25193.599999999999</v>
      </c>
      <c r="L82" s="1">
        <v>4895.3</v>
      </c>
      <c r="M82">
        <v>19</v>
      </c>
      <c r="N82" s="1">
        <v>-1277.5</v>
      </c>
      <c r="O82" s="1">
        <v>18679.2</v>
      </c>
      <c r="P82" s="1">
        <v>19956.7</v>
      </c>
      <c r="Q82">
        <v>-1.3</v>
      </c>
      <c r="S82" s="5">
        <f t="shared" si="30"/>
        <v>-3.702</v>
      </c>
      <c r="V82" s="1">
        <f t="shared" si="25"/>
        <v>121502</v>
      </c>
      <c r="W82" s="1">
        <f t="shared" si="22"/>
        <v>71459.3</v>
      </c>
      <c r="X82" s="1">
        <f t="shared" si="26"/>
        <v>16358.1</v>
      </c>
      <c r="Y82" s="1">
        <f t="shared" si="31"/>
        <v>25193.599999999999</v>
      </c>
      <c r="Z82" s="1">
        <f t="shared" si="32"/>
        <v>-1277.5</v>
      </c>
      <c r="AA82" s="1">
        <f t="shared" si="29"/>
        <v>9768.5</v>
      </c>
      <c r="AC82" s="1">
        <f t="shared" si="37"/>
        <v>-4670.5</v>
      </c>
      <c r="AD82" s="1">
        <f t="shared" si="36"/>
        <v>-1257.5</v>
      </c>
      <c r="AE82" s="1">
        <f t="shared" si="38"/>
        <v>-3922.3000000000011</v>
      </c>
      <c r="AF82" s="1">
        <f t="shared" si="33"/>
        <v>-151.5</v>
      </c>
      <c r="AG82" s="1">
        <f t="shared" si="33"/>
        <v>-270.5</v>
      </c>
      <c r="AH82" s="1">
        <f t="shared" si="23"/>
        <v>931.30000000000291</v>
      </c>
      <c r="AJ82" s="13">
        <f t="shared" si="34"/>
        <v>-3.7016782579405181</v>
      </c>
      <c r="AK82" s="13">
        <f t="shared" si="27"/>
        <v>-0.99665140977629829</v>
      </c>
      <c r="AL82" s="13">
        <f t="shared" si="28"/>
        <v>-3.1086805761952894</v>
      </c>
      <c r="AM82" s="13">
        <f t="shared" si="35"/>
        <v>-0.12007370861320812</v>
      </c>
      <c r="AN82" s="13">
        <f t="shared" si="35"/>
        <v>-0.21438903089024947</v>
      </c>
      <c r="AO82" s="13">
        <f t="shared" si="24"/>
        <v>0.73811646753452853</v>
      </c>
      <c r="CX82">
        <v>-467.2</v>
      </c>
      <c r="CY82" s="1">
        <v>121034.8</v>
      </c>
      <c r="CZ82" s="1">
        <v>3064</v>
      </c>
      <c r="DA82" s="1">
        <v>4785.8999999999996</v>
      </c>
      <c r="DB82" s="1">
        <v>1721.8</v>
      </c>
      <c r="DC82" s="1">
        <v>124098.8</v>
      </c>
      <c r="DE82" s="1">
        <v>122784</v>
      </c>
      <c r="DF82" s="1">
        <v>92675.8</v>
      </c>
      <c r="DG82" s="1">
        <v>30107.9</v>
      </c>
      <c r="DI82" s="1">
        <v>24726.7</v>
      </c>
      <c r="DK82" s="1">
        <v>120098.3</v>
      </c>
    </row>
    <row r="83" spans="1:115" x14ac:dyDescent="0.2">
      <c r="A83" s="7"/>
      <c r="B83" s="7"/>
      <c r="C83" s="7" t="s">
        <v>125</v>
      </c>
      <c r="D83" s="1">
        <v>123621.9</v>
      </c>
      <c r="E83" s="1">
        <v>73241.899999999994</v>
      </c>
      <c r="F83" s="1">
        <v>71322.8</v>
      </c>
      <c r="G83" s="1">
        <v>58817.7</v>
      </c>
      <c r="H83" s="1">
        <v>3812.3</v>
      </c>
      <c r="I83" s="1">
        <v>17934.099999999999</v>
      </c>
      <c r="J83">
        <v>350.9</v>
      </c>
      <c r="K83" s="1">
        <v>24892.1</v>
      </c>
      <c r="L83" s="1">
        <v>5523.7</v>
      </c>
      <c r="M83">
        <v>9.4</v>
      </c>
      <c r="N83" s="1">
        <v>-2142.1999999999998</v>
      </c>
      <c r="O83" s="1">
        <v>18125.7</v>
      </c>
      <c r="P83" s="1">
        <v>20268</v>
      </c>
      <c r="Q83">
        <v>-0.2</v>
      </c>
      <c r="S83" s="5">
        <f t="shared" si="30"/>
        <v>1.7450000000000001</v>
      </c>
      <c r="V83" s="1">
        <f t="shared" si="25"/>
        <v>123621.9</v>
      </c>
      <c r="W83" s="1">
        <f t="shared" ref="W83:W113" si="39">E83</f>
        <v>73241.899999999994</v>
      </c>
      <c r="X83" s="1">
        <f t="shared" si="26"/>
        <v>17934.099999999999</v>
      </c>
      <c r="Y83" s="1">
        <f t="shared" si="31"/>
        <v>24892.1</v>
      </c>
      <c r="Z83" s="1">
        <f t="shared" si="32"/>
        <v>-2142.1999999999998</v>
      </c>
      <c r="AA83" s="1">
        <f t="shared" si="29"/>
        <v>9696.0000000000036</v>
      </c>
      <c r="AC83" s="1">
        <f t="shared" si="37"/>
        <v>2119.8999999999942</v>
      </c>
      <c r="AD83" s="1">
        <f t="shared" si="36"/>
        <v>1782.5999999999913</v>
      </c>
      <c r="AE83" s="1">
        <f t="shared" si="38"/>
        <v>1575.9999999999982</v>
      </c>
      <c r="AF83" s="1">
        <f t="shared" si="33"/>
        <v>-301.5</v>
      </c>
      <c r="AG83" s="1">
        <f t="shared" si="33"/>
        <v>-864.69999999999982</v>
      </c>
      <c r="AH83" s="1">
        <f t="shared" si="23"/>
        <v>-72.499999999996362</v>
      </c>
      <c r="AJ83" s="13">
        <f t="shared" si="34"/>
        <v>1.7447449424700783</v>
      </c>
      <c r="AK83" s="13">
        <f t="shared" si="27"/>
        <v>1.4671363434346689</v>
      </c>
      <c r="AL83" s="13">
        <f t="shared" si="28"/>
        <v>1.2970979901565391</v>
      </c>
      <c r="AM83" s="13">
        <f t="shared" si="35"/>
        <v>-0.24814406347220624</v>
      </c>
      <c r="AN83" s="13">
        <f t="shared" si="35"/>
        <v>-0.71167552797484801</v>
      </c>
      <c r="AO83" s="13">
        <f t="shared" si="24"/>
        <v>-5.9669799674076443E-2</v>
      </c>
      <c r="CX83">
        <v>-43.8</v>
      </c>
      <c r="CY83" s="1">
        <v>123578.1</v>
      </c>
      <c r="CZ83" s="1">
        <v>3892.5</v>
      </c>
      <c r="DA83" s="1">
        <v>4854.6000000000004</v>
      </c>
      <c r="DB83">
        <v>962</v>
      </c>
      <c r="DC83" s="1">
        <v>127470.7</v>
      </c>
      <c r="DE83" s="1">
        <v>125765.4</v>
      </c>
      <c r="DF83" s="1">
        <v>95340.7</v>
      </c>
      <c r="DG83" s="1">
        <v>30425.1</v>
      </c>
      <c r="DI83" s="1">
        <v>27270.400000000001</v>
      </c>
      <c r="DK83" s="1">
        <v>123259.4</v>
      </c>
    </row>
    <row r="84" spans="1:115" x14ac:dyDescent="0.2">
      <c r="A84" s="7"/>
      <c r="B84" s="7"/>
      <c r="C84" s="7" t="s">
        <v>124</v>
      </c>
      <c r="D84" s="1">
        <v>127506.8</v>
      </c>
      <c r="E84" s="1">
        <v>74644.800000000003</v>
      </c>
      <c r="F84" s="1">
        <v>72614.399999999994</v>
      </c>
      <c r="G84" s="1">
        <v>60062.8</v>
      </c>
      <c r="H84" s="1">
        <v>3960.4</v>
      </c>
      <c r="I84" s="1">
        <v>17654.900000000001</v>
      </c>
      <c r="J84" s="1">
        <v>1447.2</v>
      </c>
      <c r="K84" s="1">
        <v>25438.2</v>
      </c>
      <c r="L84" s="1">
        <v>6768.3</v>
      </c>
      <c r="M84">
        <v>9.1</v>
      </c>
      <c r="N84" s="1">
        <v>-2418.5</v>
      </c>
      <c r="O84" s="1">
        <v>17641.099999999999</v>
      </c>
      <c r="P84" s="1">
        <v>20059.599999999999</v>
      </c>
      <c r="Q84">
        <v>2.4</v>
      </c>
      <c r="S84" s="5">
        <f t="shared" si="30"/>
        <v>3.1429999999999998</v>
      </c>
      <c r="V84" s="1">
        <f t="shared" si="25"/>
        <v>127506.8</v>
      </c>
      <c r="W84" s="1">
        <f t="shared" si="39"/>
        <v>74644.800000000003</v>
      </c>
      <c r="X84" s="1">
        <f t="shared" si="26"/>
        <v>17654.900000000001</v>
      </c>
      <c r="Y84" s="1">
        <f t="shared" si="31"/>
        <v>25438.2</v>
      </c>
      <c r="Z84" s="1">
        <f t="shared" si="32"/>
        <v>-2418.5</v>
      </c>
      <c r="AA84" s="1">
        <f t="shared" si="29"/>
        <v>12187.399999999998</v>
      </c>
      <c r="AC84" s="1">
        <f t="shared" si="37"/>
        <v>3884.9000000000087</v>
      </c>
      <c r="AD84" s="1">
        <f t="shared" si="36"/>
        <v>1402.9000000000087</v>
      </c>
      <c r="AE84" s="1">
        <f t="shared" si="38"/>
        <v>-279.19999999999709</v>
      </c>
      <c r="AF84" s="1">
        <f t="shared" si="33"/>
        <v>546.10000000000218</v>
      </c>
      <c r="AG84" s="1">
        <f t="shared" si="33"/>
        <v>-276.30000000000018</v>
      </c>
      <c r="AH84" s="1">
        <f t="shared" si="23"/>
        <v>2491.3999999999942</v>
      </c>
      <c r="AJ84" s="13">
        <f t="shared" si="34"/>
        <v>3.1425661634386857</v>
      </c>
      <c r="AK84" s="13">
        <f t="shared" si="27"/>
        <v>1.1348312879837705</v>
      </c>
      <c r="AL84" s="13">
        <f t="shared" si="28"/>
        <v>-0.22584995053465212</v>
      </c>
      <c r="AM84" s="13">
        <f t="shared" si="35"/>
        <v>0.4417502076897396</v>
      </c>
      <c r="AN84" s="13">
        <f t="shared" si="35"/>
        <v>-0.22350408786792644</v>
      </c>
      <c r="AO84" s="13">
        <f t="shared" si="24"/>
        <v>2.0153387061677535</v>
      </c>
      <c r="CX84">
        <v>-67.400000000000006</v>
      </c>
      <c r="CY84" s="1">
        <v>127439.4</v>
      </c>
      <c r="CZ84" s="1">
        <v>2609.3000000000002</v>
      </c>
      <c r="DA84" s="1">
        <v>4128.3999999999996</v>
      </c>
      <c r="DB84" s="1">
        <v>1519.1</v>
      </c>
      <c r="DC84" s="1">
        <v>130048.6</v>
      </c>
      <c r="DE84" s="1">
        <v>129917</v>
      </c>
      <c r="DF84" s="1">
        <v>97702.3</v>
      </c>
      <c r="DG84" s="1">
        <v>32215.8</v>
      </c>
      <c r="DI84" s="1">
        <v>28383.3</v>
      </c>
      <c r="DK84" s="1">
        <v>126053.4</v>
      </c>
    </row>
    <row r="85" spans="1:115" x14ac:dyDescent="0.2">
      <c r="A85" s="7"/>
      <c r="B85" s="7"/>
      <c r="C85" s="7" t="s">
        <v>133</v>
      </c>
      <c r="D85" s="1">
        <v>126693.2</v>
      </c>
      <c r="E85" s="1">
        <v>74050.5</v>
      </c>
      <c r="F85" s="1">
        <v>72442.7</v>
      </c>
      <c r="G85" s="1">
        <v>59845.8</v>
      </c>
      <c r="H85" s="1">
        <v>3783.3</v>
      </c>
      <c r="I85" s="1">
        <v>20220.400000000001</v>
      </c>
      <c r="J85" s="1">
        <v>-2329.4</v>
      </c>
      <c r="K85" s="1">
        <v>25547.3</v>
      </c>
      <c r="L85" s="1">
        <v>7316</v>
      </c>
      <c r="M85">
        <v>-19.600000000000001</v>
      </c>
      <c r="N85" s="1">
        <v>-1929.9</v>
      </c>
      <c r="O85" s="1">
        <v>17941.599999999999</v>
      </c>
      <c r="P85" s="1">
        <v>19871.5</v>
      </c>
      <c r="Q85">
        <v>54.6</v>
      </c>
      <c r="S85" s="5">
        <f t="shared" si="30"/>
        <v>-0.63800000000000001</v>
      </c>
      <c r="V85" s="1">
        <f t="shared" si="25"/>
        <v>126693.2</v>
      </c>
      <c r="W85" s="1">
        <f t="shared" si="39"/>
        <v>74050.5</v>
      </c>
      <c r="X85" s="1">
        <f t="shared" si="26"/>
        <v>20220.400000000001</v>
      </c>
      <c r="Y85" s="1">
        <f t="shared" si="31"/>
        <v>25547.3</v>
      </c>
      <c r="Z85" s="1">
        <f t="shared" si="32"/>
        <v>-1929.9</v>
      </c>
      <c r="AA85" s="1">
        <f t="shared" si="29"/>
        <v>8804.899999999996</v>
      </c>
      <c r="AC85" s="1">
        <f t="shared" si="37"/>
        <v>-813.60000000000582</v>
      </c>
      <c r="AD85" s="1">
        <f t="shared" si="36"/>
        <v>-594.30000000000291</v>
      </c>
      <c r="AE85" s="1">
        <f t="shared" si="38"/>
        <v>2565.5</v>
      </c>
      <c r="AF85" s="1">
        <f t="shared" si="33"/>
        <v>109.09999999999854</v>
      </c>
      <c r="AG85" s="1">
        <f t="shared" si="33"/>
        <v>488.59999999999991</v>
      </c>
      <c r="AH85" s="1">
        <f t="shared" si="23"/>
        <v>-3382.5000000000018</v>
      </c>
      <c r="AJ85" s="13">
        <f t="shared" si="34"/>
        <v>-0.63808361593264507</v>
      </c>
      <c r="AK85" s="13">
        <f t="shared" si="27"/>
        <v>-0.46609278877675769</v>
      </c>
      <c r="AL85" s="13">
        <f t="shared" si="28"/>
        <v>2.0120495534355816</v>
      </c>
      <c r="AM85" s="13">
        <f t="shared" si="35"/>
        <v>8.5564064034230752E-2</v>
      </c>
      <c r="AN85" s="13">
        <f t="shared" si="35"/>
        <v>0.38319524919455267</v>
      </c>
      <c r="AO85" s="13">
        <f t="shared" si="24"/>
        <v>-2.6527996938202523</v>
      </c>
      <c r="CX85">
        <v>-334.4</v>
      </c>
      <c r="CY85" s="1">
        <v>126358.8</v>
      </c>
      <c r="CZ85" s="1">
        <v>4289.8</v>
      </c>
      <c r="DA85" s="1">
        <v>5424.4</v>
      </c>
      <c r="DB85" s="1">
        <v>1134.5</v>
      </c>
      <c r="DC85" s="1">
        <v>130648.6</v>
      </c>
      <c r="DE85" s="1">
        <v>128604.1</v>
      </c>
      <c r="DF85" s="1">
        <v>95762.3</v>
      </c>
      <c r="DG85" s="1">
        <v>32841.4</v>
      </c>
      <c r="DI85" s="1">
        <v>31321</v>
      </c>
      <c r="DK85" s="1">
        <v>129016.2</v>
      </c>
    </row>
    <row r="86" spans="1:115" x14ac:dyDescent="0.2">
      <c r="A86" s="7"/>
      <c r="B86" s="7"/>
      <c r="C86" s="7" t="s">
        <v>126</v>
      </c>
      <c r="D86" s="1">
        <v>123772.5</v>
      </c>
      <c r="E86" s="1">
        <v>73196.600000000006</v>
      </c>
      <c r="F86" s="1">
        <v>71457</v>
      </c>
      <c r="G86" s="1">
        <v>58815.199999999997</v>
      </c>
      <c r="H86" s="1">
        <v>3678</v>
      </c>
      <c r="I86" s="1">
        <v>16808.8</v>
      </c>
      <c r="J86">
        <v>900.9</v>
      </c>
      <c r="K86" s="1">
        <v>25724.1</v>
      </c>
      <c r="L86" s="1">
        <v>5012</v>
      </c>
      <c r="M86">
        <v>4.4000000000000004</v>
      </c>
      <c r="N86" s="1">
        <v>-1542.3</v>
      </c>
      <c r="O86" s="1">
        <v>18560.8</v>
      </c>
      <c r="P86" s="1">
        <v>20103.099999999999</v>
      </c>
      <c r="Q86">
        <v>-10</v>
      </c>
      <c r="S86" s="5">
        <f t="shared" si="30"/>
        <v>-2.3050000000000002</v>
      </c>
      <c r="V86" s="1">
        <f t="shared" si="25"/>
        <v>123772.5</v>
      </c>
      <c r="W86" s="1">
        <f t="shared" si="39"/>
        <v>73196.600000000006</v>
      </c>
      <c r="X86" s="1">
        <f t="shared" si="26"/>
        <v>16808.8</v>
      </c>
      <c r="Y86" s="1">
        <f t="shared" si="31"/>
        <v>25724.1</v>
      </c>
      <c r="Z86" s="1">
        <f t="shared" si="32"/>
        <v>-1542.3</v>
      </c>
      <c r="AA86" s="1">
        <f t="shared" si="29"/>
        <v>9585.299999999992</v>
      </c>
      <c r="AC86" s="1">
        <f t="shared" si="37"/>
        <v>-2920.6999999999971</v>
      </c>
      <c r="AD86" s="1">
        <f t="shared" si="36"/>
        <v>-853.89999999999418</v>
      </c>
      <c r="AE86" s="1">
        <f t="shared" si="38"/>
        <v>-3411.6000000000022</v>
      </c>
      <c r="AF86" s="1">
        <f t="shared" si="33"/>
        <v>176.79999999999927</v>
      </c>
      <c r="AG86" s="1">
        <f t="shared" si="33"/>
        <v>387.60000000000014</v>
      </c>
      <c r="AH86" s="1">
        <f t="shared" si="23"/>
        <v>780.399999999996</v>
      </c>
      <c r="AJ86" s="13">
        <f t="shared" si="34"/>
        <v>-2.3053328829013688</v>
      </c>
      <c r="AK86" s="13">
        <f t="shared" si="27"/>
        <v>-0.6739903956960549</v>
      </c>
      <c r="AL86" s="13">
        <f t="shared" si="28"/>
        <v>-2.6928043494047054</v>
      </c>
      <c r="AM86" s="13">
        <f t="shared" si="35"/>
        <v>0.13954971537541028</v>
      </c>
      <c r="AN86" s="13">
        <f t="shared" si="35"/>
        <v>0.30593591447686236</v>
      </c>
      <c r="AO86" s="13">
        <f t="shared" si="24"/>
        <v>0.61597623234711574</v>
      </c>
      <c r="CX86">
        <v>-385.7</v>
      </c>
      <c r="CY86" s="1">
        <v>123386.8</v>
      </c>
      <c r="CZ86" s="1">
        <v>4481.7</v>
      </c>
      <c r="DA86" s="1">
        <v>6637.3</v>
      </c>
      <c r="DB86" s="1">
        <v>2155.6</v>
      </c>
      <c r="DC86" s="1">
        <v>127868.5</v>
      </c>
      <c r="DE86" s="1">
        <v>125306.5</v>
      </c>
      <c r="DF86" s="1">
        <v>94570</v>
      </c>
      <c r="DG86" s="1">
        <v>30736.7</v>
      </c>
      <c r="DI86" s="1">
        <v>25497.1</v>
      </c>
      <c r="DK86" s="1">
        <v>122878.1</v>
      </c>
    </row>
    <row r="87" spans="1:115" x14ac:dyDescent="0.2">
      <c r="A87" s="7"/>
      <c r="B87" s="7"/>
      <c r="C87" s="7" t="s">
        <v>125</v>
      </c>
      <c r="D87" s="1">
        <v>127312.6</v>
      </c>
      <c r="E87" s="1">
        <v>75298.8</v>
      </c>
      <c r="F87" s="1">
        <v>73364.5</v>
      </c>
      <c r="G87" s="1">
        <v>60666.3</v>
      </c>
      <c r="H87" s="1">
        <v>4094.8</v>
      </c>
      <c r="I87" s="1">
        <v>18892</v>
      </c>
      <c r="J87">
        <v>-182.7</v>
      </c>
      <c r="K87" s="1">
        <v>25339.7</v>
      </c>
      <c r="L87" s="1">
        <v>6171</v>
      </c>
      <c r="M87">
        <v>-25.6</v>
      </c>
      <c r="N87" s="1">
        <v>-2280.4</v>
      </c>
      <c r="O87" s="1">
        <v>18594.5</v>
      </c>
      <c r="P87" s="1">
        <v>20874.900000000001</v>
      </c>
      <c r="Q87">
        <v>5</v>
      </c>
      <c r="S87" s="5">
        <f t="shared" si="30"/>
        <v>2.86</v>
      </c>
      <c r="V87" s="1">
        <f t="shared" si="25"/>
        <v>127312.6</v>
      </c>
      <c r="W87" s="1">
        <f t="shared" si="39"/>
        <v>75298.8</v>
      </c>
      <c r="X87" s="1">
        <f t="shared" si="26"/>
        <v>18892</v>
      </c>
      <c r="Y87" s="1">
        <f t="shared" si="31"/>
        <v>25339.7</v>
      </c>
      <c r="Z87" s="1">
        <f t="shared" si="32"/>
        <v>-2280.4</v>
      </c>
      <c r="AA87" s="1">
        <f t="shared" si="29"/>
        <v>10062.500000000002</v>
      </c>
      <c r="AC87" s="1">
        <f t="shared" si="37"/>
        <v>3540.1000000000058</v>
      </c>
      <c r="AD87" s="1">
        <f t="shared" si="36"/>
        <v>2102.1999999999971</v>
      </c>
      <c r="AE87" s="1">
        <f t="shared" si="38"/>
        <v>2083.2000000000007</v>
      </c>
      <c r="AF87" s="1">
        <f t="shared" si="33"/>
        <v>-384.39999999999782</v>
      </c>
      <c r="AG87" s="1">
        <f t="shared" si="33"/>
        <v>-738.10000000000014</v>
      </c>
      <c r="AH87" s="1">
        <f t="shared" si="23"/>
        <v>477.20000000000982</v>
      </c>
      <c r="AJ87" s="13">
        <f t="shared" si="34"/>
        <v>2.8601668383526273</v>
      </c>
      <c r="AK87" s="13">
        <f t="shared" si="27"/>
        <v>1.6984386677169783</v>
      </c>
      <c r="AL87" s="13">
        <f t="shared" si="28"/>
        <v>1.6830879234078659</v>
      </c>
      <c r="AM87" s="13">
        <f t="shared" si="35"/>
        <v>-0.31056979539073526</v>
      </c>
      <c r="AN87" s="13">
        <f t="shared" si="35"/>
        <v>-0.59633601971358752</v>
      </c>
      <c r="AO87" s="13">
        <f t="shared" si="24"/>
        <v>0.38554606233210914</v>
      </c>
      <c r="CX87">
        <v>-429.1</v>
      </c>
      <c r="CY87" s="1">
        <v>126883.5</v>
      </c>
      <c r="CZ87" s="1">
        <v>4977.3999999999996</v>
      </c>
      <c r="DA87" s="1">
        <v>6448.1</v>
      </c>
      <c r="DB87" s="1">
        <v>1470.8</v>
      </c>
      <c r="DC87" s="1">
        <v>131860.9</v>
      </c>
      <c r="DE87" s="1">
        <v>129590.39999999999</v>
      </c>
      <c r="DF87" s="1">
        <v>98106.4</v>
      </c>
      <c r="DG87" s="1">
        <v>31484.2</v>
      </c>
      <c r="DI87" s="1">
        <v>29156.5</v>
      </c>
      <c r="DK87" s="1">
        <v>127519</v>
      </c>
    </row>
    <row r="88" spans="1:115" x14ac:dyDescent="0.2">
      <c r="A88" s="7"/>
      <c r="B88" s="7"/>
      <c r="C88" s="7" t="s">
        <v>124</v>
      </c>
      <c r="D88" s="1">
        <v>131002.3</v>
      </c>
      <c r="E88" s="1">
        <v>76434.899999999994</v>
      </c>
      <c r="F88" s="1">
        <v>74382</v>
      </c>
      <c r="G88" s="1">
        <v>61632.2</v>
      </c>
      <c r="H88" s="1">
        <v>4321.1000000000004</v>
      </c>
      <c r="I88" s="1">
        <v>18970.900000000001</v>
      </c>
      <c r="J88">
        <v>978.3</v>
      </c>
      <c r="K88" s="1">
        <v>25771.1</v>
      </c>
      <c r="L88" s="1">
        <v>7682.2</v>
      </c>
      <c r="M88">
        <v>17.7</v>
      </c>
      <c r="N88" s="1">
        <v>-3157.7</v>
      </c>
      <c r="O88" s="1">
        <v>18738.8</v>
      </c>
      <c r="P88" s="1">
        <v>21896.5</v>
      </c>
      <c r="Q88">
        <v>-16.2</v>
      </c>
      <c r="S88" s="5">
        <f t="shared" si="30"/>
        <v>2.8980000000000001</v>
      </c>
      <c r="V88" s="1">
        <f t="shared" si="25"/>
        <v>131002.3</v>
      </c>
      <c r="W88" s="1">
        <f t="shared" si="39"/>
        <v>76434.899999999994</v>
      </c>
      <c r="X88" s="1">
        <f t="shared" si="26"/>
        <v>18970.900000000001</v>
      </c>
      <c r="Y88" s="1">
        <f t="shared" si="31"/>
        <v>25771.1</v>
      </c>
      <c r="Z88" s="1">
        <f t="shared" si="32"/>
        <v>-3157.7</v>
      </c>
      <c r="AA88" s="1">
        <f t="shared" si="29"/>
        <v>12983.100000000009</v>
      </c>
      <c r="AC88" s="1">
        <f t="shared" si="37"/>
        <v>3689.6999999999971</v>
      </c>
      <c r="AD88" s="1">
        <f t="shared" si="36"/>
        <v>1136.0999999999913</v>
      </c>
      <c r="AE88" s="1">
        <f t="shared" si="38"/>
        <v>78.900000000001455</v>
      </c>
      <c r="AF88" s="1">
        <f t="shared" si="33"/>
        <v>431.39999999999782</v>
      </c>
      <c r="AG88" s="1">
        <f t="shared" si="33"/>
        <v>-877.29999999999973</v>
      </c>
      <c r="AH88" s="1">
        <f t="shared" si="23"/>
        <v>2920.6000000000076</v>
      </c>
      <c r="AJ88" s="13">
        <f t="shared" si="34"/>
        <v>2.8981420534966666</v>
      </c>
      <c r="AK88" s="13">
        <f t="shared" si="27"/>
        <v>0.89237043309145447</v>
      </c>
      <c r="AL88" s="13">
        <f t="shared" si="28"/>
        <v>6.1973441748893236E-2</v>
      </c>
      <c r="AM88" s="13">
        <f t="shared" si="35"/>
        <v>0.3388509856840547</v>
      </c>
      <c r="AN88" s="13">
        <f t="shared" si="35"/>
        <v>-0.68909126040941726</v>
      </c>
      <c r="AO88" s="13">
        <f t="shared" si="24"/>
        <v>2.294038453381682</v>
      </c>
      <c r="CX88">
        <v>-546</v>
      </c>
      <c r="CY88" s="1">
        <v>130456.4</v>
      </c>
      <c r="CZ88" s="1">
        <v>3265</v>
      </c>
      <c r="DA88" s="1">
        <v>5298.4</v>
      </c>
      <c r="DB88" s="1">
        <v>2033.4</v>
      </c>
      <c r="DC88" s="1">
        <v>133721.4</v>
      </c>
      <c r="DE88" s="1">
        <v>134179.1</v>
      </c>
      <c r="DF88" s="1">
        <v>100701.8</v>
      </c>
      <c r="DG88" s="1">
        <v>33477.4</v>
      </c>
      <c r="DI88" s="1">
        <v>30973.4</v>
      </c>
      <c r="DK88" s="1">
        <v>130006</v>
      </c>
    </row>
    <row r="89" spans="1:115" x14ac:dyDescent="0.2">
      <c r="A89" s="7"/>
      <c r="B89" s="7"/>
      <c r="C89" s="7" t="s">
        <v>132</v>
      </c>
      <c r="D89" s="1">
        <v>130447.3</v>
      </c>
      <c r="E89" s="1">
        <v>76584</v>
      </c>
      <c r="F89" s="1">
        <v>74934.899999999994</v>
      </c>
      <c r="G89" s="1">
        <v>62136.2</v>
      </c>
      <c r="H89" s="1">
        <v>4185.2</v>
      </c>
      <c r="I89" s="1">
        <v>22542.5</v>
      </c>
      <c r="J89" s="1">
        <v>-3230.2</v>
      </c>
      <c r="K89" s="1">
        <v>25996</v>
      </c>
      <c r="L89" s="1">
        <v>7740.2</v>
      </c>
      <c r="M89">
        <v>39.4</v>
      </c>
      <c r="N89" s="1">
        <v>-3303.5</v>
      </c>
      <c r="O89" s="1">
        <v>19689.2</v>
      </c>
      <c r="P89" s="1">
        <v>22992.7</v>
      </c>
      <c r="Q89">
        <v>-106.3</v>
      </c>
      <c r="S89" s="5">
        <f t="shared" si="30"/>
        <v>-0.42399999999999999</v>
      </c>
      <c r="V89" s="1">
        <f t="shared" si="25"/>
        <v>130447.3</v>
      </c>
      <c r="W89" s="1">
        <f t="shared" si="39"/>
        <v>76584</v>
      </c>
      <c r="X89" s="1">
        <f t="shared" si="26"/>
        <v>22542.5</v>
      </c>
      <c r="Y89" s="1">
        <f t="shared" si="31"/>
        <v>25996</v>
      </c>
      <c r="Z89" s="1">
        <f t="shared" si="32"/>
        <v>-3303.5</v>
      </c>
      <c r="AA89" s="1">
        <f t="shared" si="29"/>
        <v>8628.3000000000029</v>
      </c>
      <c r="AC89" s="1">
        <f t="shared" si="37"/>
        <v>-555</v>
      </c>
      <c r="AD89" s="1">
        <f t="shared" si="36"/>
        <v>149.10000000000582</v>
      </c>
      <c r="AE89" s="1">
        <f t="shared" si="38"/>
        <v>3571.5999999999985</v>
      </c>
      <c r="AF89" s="1">
        <f t="shared" si="33"/>
        <v>224.90000000000146</v>
      </c>
      <c r="AG89" s="1">
        <f t="shared" si="33"/>
        <v>-145.80000000000018</v>
      </c>
      <c r="AH89" s="1">
        <f t="shared" si="23"/>
        <v>-4354.8000000000065</v>
      </c>
      <c r="AJ89" s="13">
        <f t="shared" si="34"/>
        <v>-0.42365668389028283</v>
      </c>
      <c r="AK89" s="13">
        <f t="shared" si="27"/>
        <v>0.11381479561809664</v>
      </c>
      <c r="AL89" s="13">
        <f t="shared" si="28"/>
        <v>2.7263643462748353</v>
      </c>
      <c r="AM89" s="13">
        <f t="shared" si="35"/>
        <v>0.17167637514761303</v>
      </c>
      <c r="AN89" s="13">
        <f t="shared" si="35"/>
        <v>-0.111295755876042</v>
      </c>
      <c r="AO89" s="13">
        <f t="shared" si="24"/>
        <v>-3.3242164450547866</v>
      </c>
      <c r="CX89">
        <v>-778.7</v>
      </c>
      <c r="CY89" s="1">
        <v>129668.6</v>
      </c>
      <c r="CZ89" s="1">
        <v>4818.8999999999996</v>
      </c>
      <c r="DA89" s="1">
        <v>6430.3</v>
      </c>
      <c r="DB89" s="1">
        <v>1611.4</v>
      </c>
      <c r="DC89" s="1">
        <v>134487.5</v>
      </c>
      <c r="DE89" s="1">
        <v>133854</v>
      </c>
      <c r="DF89" s="1">
        <v>100064.4</v>
      </c>
      <c r="DG89" s="1">
        <v>33793.199999999997</v>
      </c>
      <c r="DI89" s="1">
        <v>34456.800000000003</v>
      </c>
      <c r="DK89" s="1">
        <v>133691.20000000001</v>
      </c>
    </row>
    <row r="90" spans="1:115" x14ac:dyDescent="0.2">
      <c r="A90" s="7"/>
      <c r="B90" s="7"/>
      <c r="C90" s="7" t="s">
        <v>126</v>
      </c>
      <c r="D90" s="1">
        <v>123676.4</v>
      </c>
      <c r="E90" s="1">
        <v>71325.2</v>
      </c>
      <c r="F90" s="1">
        <v>69698.100000000006</v>
      </c>
      <c r="G90" s="1">
        <v>56875.5</v>
      </c>
      <c r="H90" s="1">
        <v>3646</v>
      </c>
      <c r="I90" s="1">
        <v>17529</v>
      </c>
      <c r="J90" s="1">
        <v>2129.5</v>
      </c>
      <c r="K90" s="1">
        <v>25682.400000000001</v>
      </c>
      <c r="L90" s="1">
        <v>5045.8999999999996</v>
      </c>
      <c r="M90">
        <v>-0.3</v>
      </c>
      <c r="N90" s="1">
        <v>-1701.4</v>
      </c>
      <c r="O90" s="1">
        <v>19796</v>
      </c>
      <c r="P90" s="1">
        <v>21497.4</v>
      </c>
      <c r="Q90">
        <v>20.2</v>
      </c>
      <c r="S90" s="5">
        <f t="shared" si="30"/>
        <v>-5.1909999999999998</v>
      </c>
      <c r="V90" s="1">
        <f t="shared" si="25"/>
        <v>123676.4</v>
      </c>
      <c r="W90" s="1">
        <f t="shared" si="39"/>
        <v>71325.2</v>
      </c>
      <c r="X90" s="1">
        <f t="shared" si="26"/>
        <v>17529</v>
      </c>
      <c r="Y90" s="1">
        <f t="shared" si="31"/>
        <v>25682.400000000001</v>
      </c>
      <c r="Z90" s="1">
        <f t="shared" si="32"/>
        <v>-1701.4</v>
      </c>
      <c r="AA90" s="1">
        <f t="shared" si="29"/>
        <v>10841.199999999995</v>
      </c>
      <c r="AC90" s="1">
        <f t="shared" si="37"/>
        <v>-6770.9000000000087</v>
      </c>
      <c r="AD90" s="1">
        <f t="shared" si="36"/>
        <v>-5258.8000000000029</v>
      </c>
      <c r="AE90" s="1">
        <f t="shared" si="38"/>
        <v>-5013.5</v>
      </c>
      <c r="AF90" s="1">
        <f t="shared" si="33"/>
        <v>-313.59999999999854</v>
      </c>
      <c r="AG90" s="1">
        <f t="shared" si="33"/>
        <v>1602.1</v>
      </c>
      <c r="AH90" s="1">
        <f t="shared" si="33"/>
        <v>2212.8999999999924</v>
      </c>
      <c r="AJ90" s="13">
        <f t="shared" si="34"/>
        <v>-5.1905252159301174</v>
      </c>
      <c r="AK90" s="13">
        <f t="shared" si="27"/>
        <v>-4.0313597905054399</v>
      </c>
      <c r="AL90" s="13">
        <f t="shared" si="28"/>
        <v>-3.8433145032515048</v>
      </c>
      <c r="AM90" s="13">
        <f t="shared" si="35"/>
        <v>-0.24040359593490898</v>
      </c>
      <c r="AN90" s="13">
        <f t="shared" si="35"/>
        <v>1.2281588043600749</v>
      </c>
      <c r="AO90" s="13">
        <f t="shared" si="24"/>
        <v>1.6963938694016605</v>
      </c>
      <c r="CX90">
        <v>-653.5</v>
      </c>
      <c r="CY90" s="1">
        <v>123022.9</v>
      </c>
      <c r="CZ90" s="1">
        <v>3880</v>
      </c>
      <c r="DA90" s="1">
        <v>6592.6</v>
      </c>
      <c r="DB90" s="1">
        <v>2712.6</v>
      </c>
      <c r="DC90" s="1">
        <v>126902.9</v>
      </c>
      <c r="DE90" s="1">
        <v>125365.4</v>
      </c>
      <c r="DF90" s="1">
        <v>94655.7</v>
      </c>
      <c r="DG90" s="1">
        <v>30709.599999999999</v>
      </c>
      <c r="DI90" s="1">
        <v>26216.3</v>
      </c>
      <c r="DK90" s="1">
        <v>121504</v>
      </c>
    </row>
    <row r="91" spans="1:115" x14ac:dyDescent="0.2">
      <c r="A91" s="7"/>
      <c r="B91" s="7"/>
      <c r="C91" s="7" t="s">
        <v>125</v>
      </c>
      <c r="D91" s="1">
        <v>126155.6</v>
      </c>
      <c r="E91" s="1">
        <v>73552.7</v>
      </c>
      <c r="F91" s="1">
        <v>71757</v>
      </c>
      <c r="G91" s="1">
        <v>58888.1</v>
      </c>
      <c r="H91" s="1">
        <v>3654.6</v>
      </c>
      <c r="I91" s="1">
        <v>19485.2</v>
      </c>
      <c r="J91">
        <v>49.8</v>
      </c>
      <c r="K91" s="1">
        <v>25403.8</v>
      </c>
      <c r="L91" s="1">
        <v>6061.2</v>
      </c>
      <c r="M91">
        <v>34.700000000000003</v>
      </c>
      <c r="N91" s="1">
        <v>-2065.4</v>
      </c>
      <c r="O91" s="1">
        <v>20117</v>
      </c>
      <c r="P91" s="1">
        <v>22182.400000000001</v>
      </c>
      <c r="Q91">
        <v>-21</v>
      </c>
      <c r="S91" s="5">
        <f t="shared" si="30"/>
        <v>2.0049999999999999</v>
      </c>
      <c r="V91" s="1">
        <f t="shared" si="25"/>
        <v>126155.6</v>
      </c>
      <c r="W91" s="1">
        <f t="shared" si="39"/>
        <v>73552.7</v>
      </c>
      <c r="X91" s="1">
        <f t="shared" si="26"/>
        <v>19485.2</v>
      </c>
      <c r="Y91" s="1">
        <f t="shared" si="31"/>
        <v>25403.8</v>
      </c>
      <c r="Z91" s="1">
        <f t="shared" si="32"/>
        <v>-2065.4</v>
      </c>
      <c r="AA91" s="1">
        <f t="shared" si="29"/>
        <v>9779.300000000012</v>
      </c>
      <c r="AC91" s="1">
        <f t="shared" si="37"/>
        <v>2479.2000000000116</v>
      </c>
      <c r="AD91" s="1">
        <f t="shared" si="36"/>
        <v>2227.5</v>
      </c>
      <c r="AE91" s="1">
        <f t="shared" si="38"/>
        <v>1956.2000000000007</v>
      </c>
      <c r="AF91" s="1">
        <f t="shared" si="33"/>
        <v>-278.60000000000218</v>
      </c>
      <c r="AG91" s="1">
        <f t="shared" si="33"/>
        <v>-364</v>
      </c>
      <c r="AH91" s="1">
        <f t="shared" si="33"/>
        <v>-1061.8999999999833</v>
      </c>
      <c r="AJ91" s="13">
        <f t="shared" si="34"/>
        <v>2.0045861619516834</v>
      </c>
      <c r="AK91" s="13">
        <f t="shared" si="27"/>
        <v>1.8010711825376546</v>
      </c>
      <c r="AL91" s="13">
        <f t="shared" si="28"/>
        <v>1.5817083938407011</v>
      </c>
      <c r="AM91" s="13">
        <f t="shared" si="35"/>
        <v>-0.2252652890931513</v>
      </c>
      <c r="AN91" s="13">
        <f t="shared" si="35"/>
        <v>-0.29431645811165269</v>
      </c>
      <c r="AO91" s="13">
        <f t="shared" si="24"/>
        <v>-0.85861166722186555</v>
      </c>
      <c r="CX91">
        <v>-690.3</v>
      </c>
      <c r="CY91" s="1">
        <v>125465.3</v>
      </c>
      <c r="CZ91" s="1">
        <v>5497.2</v>
      </c>
      <c r="DA91" s="1">
        <v>7220.3</v>
      </c>
      <c r="DB91" s="1">
        <v>1723.1</v>
      </c>
      <c r="DC91" s="1">
        <v>130962.5</v>
      </c>
      <c r="DE91" s="1">
        <v>128259.2</v>
      </c>
      <c r="DF91" s="1">
        <v>96756.9</v>
      </c>
      <c r="DG91" s="1">
        <v>31500.5</v>
      </c>
      <c r="DI91" s="1">
        <v>29194.799999999999</v>
      </c>
      <c r="DK91" s="1">
        <v>126051.6</v>
      </c>
    </row>
    <row r="92" spans="1:115" x14ac:dyDescent="0.2">
      <c r="A92" s="7"/>
      <c r="B92" s="7"/>
      <c r="C92" s="7" t="s">
        <v>124</v>
      </c>
      <c r="D92" s="1">
        <v>130407.9</v>
      </c>
      <c r="E92" s="1">
        <v>74956.2</v>
      </c>
      <c r="F92" s="1">
        <v>73003</v>
      </c>
      <c r="G92" s="1">
        <v>60088.3</v>
      </c>
      <c r="H92" s="1">
        <v>3715</v>
      </c>
      <c r="I92" s="1">
        <v>19409.5</v>
      </c>
      <c r="J92">
        <v>745.2</v>
      </c>
      <c r="K92" s="1">
        <v>25855.4</v>
      </c>
      <c r="L92" s="1">
        <v>7527.1</v>
      </c>
      <c r="M92">
        <v>-1.6</v>
      </c>
      <c r="N92" s="1">
        <v>-1821.7</v>
      </c>
      <c r="O92" s="1">
        <v>21093</v>
      </c>
      <c r="P92" s="1">
        <v>22914.7</v>
      </c>
      <c r="Q92">
        <v>22.8</v>
      </c>
      <c r="S92" s="5">
        <f t="shared" si="30"/>
        <v>3.371</v>
      </c>
      <c r="V92" s="1">
        <f t="shared" si="25"/>
        <v>130407.9</v>
      </c>
      <c r="W92" s="1">
        <f t="shared" si="39"/>
        <v>74956.2</v>
      </c>
      <c r="X92" s="1">
        <f t="shared" si="26"/>
        <v>19409.5</v>
      </c>
      <c r="Y92" s="1">
        <f t="shared" si="31"/>
        <v>25855.4</v>
      </c>
      <c r="Z92" s="1">
        <f t="shared" si="32"/>
        <v>-1821.7</v>
      </c>
      <c r="AA92" s="1">
        <f t="shared" si="29"/>
        <v>12008.499999999996</v>
      </c>
      <c r="AC92" s="1">
        <f t="shared" si="37"/>
        <v>4252.2999999999884</v>
      </c>
      <c r="AD92" s="1">
        <f t="shared" si="36"/>
        <v>1403.5</v>
      </c>
      <c r="AE92" s="1">
        <f t="shared" si="38"/>
        <v>-75.700000000000728</v>
      </c>
      <c r="AF92" s="1">
        <f t="shared" si="33"/>
        <v>451.60000000000218</v>
      </c>
      <c r="AG92" s="1">
        <f t="shared" si="33"/>
        <v>243.70000000000005</v>
      </c>
      <c r="AH92" s="1">
        <f t="shared" si="33"/>
        <v>2229.1999999999844</v>
      </c>
      <c r="AJ92" s="13">
        <f t="shared" si="34"/>
        <v>3.3706787491003078</v>
      </c>
      <c r="AK92" s="13">
        <f t="shared" si="27"/>
        <v>1.1125150211326329</v>
      </c>
      <c r="AL92" s="13">
        <f t="shared" si="28"/>
        <v>-6.0005263341461439E-2</v>
      </c>
      <c r="AM92" s="13">
        <f t="shared" si="35"/>
        <v>0.3579706330912002</v>
      </c>
      <c r="AN92" s="13">
        <f t="shared" si="35"/>
        <v>0.19317414367653915</v>
      </c>
      <c r="AO92" s="13">
        <f t="shared" si="24"/>
        <v>1.767024214541395</v>
      </c>
      <c r="CX92">
        <v>-182.1</v>
      </c>
      <c r="CY92" s="1">
        <v>130225.7</v>
      </c>
      <c r="CZ92" s="1">
        <v>4091.8</v>
      </c>
      <c r="DA92" s="1">
        <v>6731</v>
      </c>
      <c r="DB92" s="1">
        <v>2639.3</v>
      </c>
      <c r="DC92" s="1">
        <v>134317.5</v>
      </c>
      <c r="DE92" s="1">
        <v>132243.1</v>
      </c>
      <c r="DF92" s="1">
        <v>98847</v>
      </c>
      <c r="DG92" s="1">
        <v>33394.699999999997</v>
      </c>
      <c r="DI92" s="1">
        <v>30652.1</v>
      </c>
      <c r="DK92" s="1">
        <v>129636.3</v>
      </c>
    </row>
    <row r="93" spans="1:115" x14ac:dyDescent="0.2">
      <c r="A93" s="7"/>
      <c r="B93" s="7"/>
      <c r="C93" s="7" t="s">
        <v>131</v>
      </c>
      <c r="D93" s="1">
        <v>130464.2</v>
      </c>
      <c r="E93" s="1">
        <v>73847.199999999997</v>
      </c>
      <c r="F93" s="1">
        <v>72325.100000000006</v>
      </c>
      <c r="G93" s="1">
        <v>59379.5</v>
      </c>
      <c r="H93" s="1">
        <v>3648</v>
      </c>
      <c r="I93" s="1">
        <v>23420</v>
      </c>
      <c r="J93" s="1">
        <v>-2542</v>
      </c>
      <c r="K93" s="1">
        <v>26297.599999999999</v>
      </c>
      <c r="L93" s="1">
        <v>7449.6</v>
      </c>
      <c r="M93">
        <v>48.7</v>
      </c>
      <c r="N93" s="1">
        <v>-1726.1</v>
      </c>
      <c r="O93" s="1">
        <v>21186.2</v>
      </c>
      <c r="P93" s="1">
        <v>22912.3</v>
      </c>
      <c r="Q93">
        <v>21.2</v>
      </c>
      <c r="S93" s="5">
        <f t="shared" si="30"/>
        <v>4.2999999999999997E-2</v>
      </c>
      <c r="V93" s="1">
        <f t="shared" si="25"/>
        <v>130464.2</v>
      </c>
      <c r="W93" s="1">
        <f t="shared" si="39"/>
        <v>73847.199999999997</v>
      </c>
      <c r="X93" s="1">
        <f t="shared" si="26"/>
        <v>23420</v>
      </c>
      <c r="Y93" s="1">
        <f t="shared" si="31"/>
        <v>26297.599999999999</v>
      </c>
      <c r="Z93" s="1">
        <f t="shared" si="32"/>
        <v>-1726.1</v>
      </c>
      <c r="AA93" s="1">
        <f t="shared" si="29"/>
        <v>8625.5000000000018</v>
      </c>
      <c r="AC93" s="1">
        <f t="shared" si="37"/>
        <v>56.30000000000291</v>
      </c>
      <c r="AD93" s="1">
        <f t="shared" si="36"/>
        <v>-1109</v>
      </c>
      <c r="AE93" s="1">
        <f t="shared" si="38"/>
        <v>4010.5</v>
      </c>
      <c r="AF93" s="1">
        <f t="shared" si="33"/>
        <v>442.19999999999709</v>
      </c>
      <c r="AG93" s="1">
        <f t="shared" si="33"/>
        <v>95.600000000000136</v>
      </c>
      <c r="AH93" s="1">
        <f t="shared" si="33"/>
        <v>-3382.9999999999945</v>
      </c>
      <c r="AJ93" s="13">
        <f t="shared" si="34"/>
        <v>4.317223113017149E-2</v>
      </c>
      <c r="AK93" s="13">
        <f t="shared" si="27"/>
        <v>-0.85040860254631812</v>
      </c>
      <c r="AL93" s="13">
        <f t="shared" si="28"/>
        <v>3.0753504964039755</v>
      </c>
      <c r="AM93" s="13">
        <f t="shared" si="35"/>
        <v>0.33908988642559013</v>
      </c>
      <c r="AN93" s="13">
        <f t="shared" si="35"/>
        <v>7.330844220327154E-2</v>
      </c>
      <c r="AO93" s="13">
        <f t="shared" si="24"/>
        <v>-2.5941679913563478</v>
      </c>
      <c r="CX93" s="1">
        <v>1126.5999999999999</v>
      </c>
      <c r="CY93" s="1">
        <v>131590.70000000001</v>
      </c>
      <c r="CZ93" s="1">
        <v>5437.7</v>
      </c>
      <c r="DA93" s="1">
        <v>7195.4</v>
      </c>
      <c r="DB93" s="1">
        <v>1757.7</v>
      </c>
      <c r="DC93" s="1">
        <v>137028.4</v>
      </c>
      <c r="DE93" s="1">
        <v>132183.20000000001</v>
      </c>
      <c r="DF93" s="1">
        <v>98371.1</v>
      </c>
      <c r="DG93" s="1">
        <v>33814.9</v>
      </c>
      <c r="DI93" s="1">
        <v>34482.800000000003</v>
      </c>
      <c r="DK93" s="1">
        <v>132964.70000000001</v>
      </c>
    </row>
    <row r="94" spans="1:115" x14ac:dyDescent="0.2">
      <c r="A94" s="7"/>
      <c r="B94" s="7"/>
      <c r="C94" s="7" t="s">
        <v>126</v>
      </c>
      <c r="D94" s="1">
        <v>126377.4</v>
      </c>
      <c r="E94" s="1">
        <v>72534.399999999994</v>
      </c>
      <c r="F94" s="1">
        <v>70729.7</v>
      </c>
      <c r="G94" s="1">
        <v>57761.9</v>
      </c>
      <c r="H94" s="1">
        <v>3562.9</v>
      </c>
      <c r="I94" s="1">
        <v>18218.8</v>
      </c>
      <c r="J94" s="1">
        <v>2282.6999999999998</v>
      </c>
      <c r="K94" s="1">
        <v>26068.400000000001</v>
      </c>
      <c r="L94" s="1">
        <v>5180.3999999999996</v>
      </c>
      <c r="M94">
        <v>-11.5</v>
      </c>
      <c r="N94" s="1">
        <v>-1495.9</v>
      </c>
      <c r="O94" s="1">
        <v>20179.099999999999</v>
      </c>
      <c r="P94" s="1">
        <v>21675</v>
      </c>
      <c r="Q94">
        <v>37.200000000000003</v>
      </c>
      <c r="S94" s="5">
        <f t="shared" si="30"/>
        <v>-3.133</v>
      </c>
      <c r="V94" s="1">
        <f t="shared" si="25"/>
        <v>126377.4</v>
      </c>
      <c r="W94" s="1">
        <f t="shared" si="39"/>
        <v>72534.399999999994</v>
      </c>
      <c r="X94" s="1">
        <f t="shared" si="26"/>
        <v>18218.8</v>
      </c>
      <c r="Y94" s="1">
        <f t="shared" si="31"/>
        <v>26068.400000000001</v>
      </c>
      <c r="Z94" s="1">
        <f t="shared" si="32"/>
        <v>-1495.9</v>
      </c>
      <c r="AA94" s="1">
        <f t="shared" si="29"/>
        <v>11051.699999999995</v>
      </c>
      <c r="AC94" s="1">
        <f t="shared" si="37"/>
        <v>-4086.8000000000029</v>
      </c>
      <c r="AD94" s="1">
        <f t="shared" si="36"/>
        <v>-1312.8000000000029</v>
      </c>
      <c r="AE94" s="1">
        <f t="shared" si="38"/>
        <v>-5201.2000000000007</v>
      </c>
      <c r="AF94" s="1">
        <f t="shared" si="33"/>
        <v>-229.19999999999709</v>
      </c>
      <c r="AG94" s="1">
        <f t="shared" si="33"/>
        <v>230.19999999999982</v>
      </c>
      <c r="AH94" s="1">
        <f t="shared" si="33"/>
        <v>2426.1999999999935</v>
      </c>
      <c r="AJ94" s="13">
        <f t="shared" si="34"/>
        <v>-3.1325068486220764</v>
      </c>
      <c r="AK94" s="13">
        <f t="shared" si="27"/>
        <v>-1.0062530563940169</v>
      </c>
      <c r="AL94" s="13">
        <f t="shared" si="28"/>
        <v>-3.986687535737774</v>
      </c>
      <c r="AM94" s="13">
        <f t="shared" si="35"/>
        <v>-0.17568037821869686</v>
      </c>
      <c r="AN94" s="13">
        <f t="shared" si="35"/>
        <v>0.17644687201546463</v>
      </c>
      <c r="AO94" s="13">
        <f t="shared" si="24"/>
        <v>1.8596672497129429</v>
      </c>
      <c r="CX94">
        <v>991</v>
      </c>
      <c r="CY94" s="1">
        <v>127368.3</v>
      </c>
      <c r="CZ94" s="1">
        <v>4751.5</v>
      </c>
      <c r="DA94" s="1">
        <v>7712.8</v>
      </c>
      <c r="DB94" s="1">
        <v>2961.2</v>
      </c>
      <c r="DC94" s="1">
        <v>132119.9</v>
      </c>
      <c r="DE94" s="1">
        <v>127824.2</v>
      </c>
      <c r="DF94" s="1">
        <v>96618</v>
      </c>
      <c r="DG94" s="1">
        <v>31205</v>
      </c>
      <c r="DI94" s="1">
        <v>26948.5</v>
      </c>
      <c r="DK94" s="1">
        <v>124069.1</v>
      </c>
    </row>
    <row r="95" spans="1:115" x14ac:dyDescent="0.2">
      <c r="A95" s="7"/>
      <c r="B95" s="7"/>
      <c r="C95" s="7" t="s">
        <v>125</v>
      </c>
      <c r="D95" s="1">
        <v>128516.6</v>
      </c>
      <c r="E95" s="1">
        <v>74297.899999999994</v>
      </c>
      <c r="F95" s="1">
        <v>72317.2</v>
      </c>
      <c r="G95" s="1">
        <v>59294</v>
      </c>
      <c r="H95" s="1">
        <v>3909.3</v>
      </c>
      <c r="I95" s="1">
        <v>20052.400000000001</v>
      </c>
      <c r="J95">
        <v>280.5</v>
      </c>
      <c r="K95" s="1">
        <v>25772.3</v>
      </c>
      <c r="L95" s="1">
        <v>6081.2</v>
      </c>
      <c r="M95">
        <v>-3</v>
      </c>
      <c r="N95" s="1">
        <v>-1884.2</v>
      </c>
      <c r="O95" s="1">
        <v>20698</v>
      </c>
      <c r="P95" s="1">
        <v>22582.2</v>
      </c>
      <c r="Q95">
        <v>10</v>
      </c>
      <c r="S95" s="5">
        <f t="shared" si="30"/>
        <v>1.6930000000000001</v>
      </c>
      <c r="V95" s="1">
        <f t="shared" si="25"/>
        <v>128516.6</v>
      </c>
      <c r="W95" s="1">
        <f t="shared" si="39"/>
        <v>74297.899999999994</v>
      </c>
      <c r="X95" s="1">
        <f t="shared" si="26"/>
        <v>20052.400000000001</v>
      </c>
      <c r="Y95" s="1">
        <f t="shared" si="31"/>
        <v>25772.3</v>
      </c>
      <c r="Z95" s="1">
        <f t="shared" si="32"/>
        <v>-1884.2</v>
      </c>
      <c r="AA95" s="1">
        <f t="shared" si="29"/>
        <v>10278.200000000012</v>
      </c>
      <c r="AC95" s="1">
        <f t="shared" si="37"/>
        <v>2139.2000000000116</v>
      </c>
      <c r="AD95" s="1">
        <f t="shared" si="36"/>
        <v>1763.5</v>
      </c>
      <c r="AE95" s="1">
        <f t="shared" si="38"/>
        <v>1833.6000000000022</v>
      </c>
      <c r="AF95" s="1">
        <f t="shared" si="33"/>
        <v>-296.10000000000218</v>
      </c>
      <c r="AG95" s="1">
        <f t="shared" si="33"/>
        <v>-388.29999999999995</v>
      </c>
      <c r="AH95" s="1">
        <f t="shared" si="33"/>
        <v>-773.49999999998363</v>
      </c>
      <c r="AJ95" s="13">
        <f t="shared" si="34"/>
        <v>1.6927077151452803</v>
      </c>
      <c r="AK95" s="13">
        <f t="shared" si="27"/>
        <v>1.3954235488307245</v>
      </c>
      <c r="AL95" s="13">
        <f t="shared" si="28"/>
        <v>1.450892327267377</v>
      </c>
      <c r="AM95" s="13">
        <f t="shared" si="35"/>
        <v>-0.23429822104268816</v>
      </c>
      <c r="AN95" s="13">
        <f t="shared" si="35"/>
        <v>-0.30725430338019294</v>
      </c>
      <c r="AO95" s="13">
        <f t="shared" si="24"/>
        <v>-0.61205563652993633</v>
      </c>
      <c r="CX95" s="1">
        <v>1357.6</v>
      </c>
      <c r="CY95" s="1">
        <v>129874.2</v>
      </c>
      <c r="CZ95" s="1">
        <v>5969.3</v>
      </c>
      <c r="DA95" s="1">
        <v>7915.9</v>
      </c>
      <c r="DB95" s="1">
        <v>1946.6</v>
      </c>
      <c r="DC95" s="1">
        <v>135843.5</v>
      </c>
      <c r="DE95" s="1">
        <v>130397.2</v>
      </c>
      <c r="DF95" s="1">
        <v>98554</v>
      </c>
      <c r="DG95" s="1">
        <v>31841.5</v>
      </c>
      <c r="DI95" s="1">
        <v>30032.3</v>
      </c>
      <c r="DK95" s="1">
        <v>128229.8</v>
      </c>
    </row>
    <row r="96" spans="1:115" x14ac:dyDescent="0.2">
      <c r="A96" s="7"/>
      <c r="B96" s="7"/>
      <c r="C96" s="7" t="s">
        <v>124</v>
      </c>
      <c r="D96" s="1">
        <v>131574.29999999999</v>
      </c>
      <c r="E96" s="1">
        <v>75040.399999999994</v>
      </c>
      <c r="F96" s="1">
        <v>72895.600000000006</v>
      </c>
      <c r="G96" s="1">
        <v>59828.6</v>
      </c>
      <c r="H96" s="1">
        <v>3921</v>
      </c>
      <c r="I96" s="1">
        <v>19913.599999999999</v>
      </c>
      <c r="J96" s="1">
        <v>1179.3</v>
      </c>
      <c r="K96" s="1">
        <v>26385.8</v>
      </c>
      <c r="L96" s="1">
        <v>7203.5</v>
      </c>
      <c r="M96">
        <v>-3.3</v>
      </c>
      <c r="N96" s="1">
        <v>-2085.6</v>
      </c>
      <c r="O96" s="1">
        <v>21005.4</v>
      </c>
      <c r="P96" s="1">
        <v>23090.9</v>
      </c>
      <c r="Q96">
        <v>19.600000000000001</v>
      </c>
      <c r="S96" s="5">
        <f t="shared" si="30"/>
        <v>2.379</v>
      </c>
      <c r="V96" s="1">
        <f t="shared" si="25"/>
        <v>131574.29999999999</v>
      </c>
      <c r="W96" s="1">
        <f t="shared" si="39"/>
        <v>75040.399999999994</v>
      </c>
      <c r="X96" s="1">
        <f t="shared" si="26"/>
        <v>19913.599999999999</v>
      </c>
      <c r="Y96" s="1">
        <f t="shared" si="31"/>
        <v>26385.8</v>
      </c>
      <c r="Z96" s="1">
        <f t="shared" si="32"/>
        <v>-2085.6</v>
      </c>
      <c r="AA96" s="1">
        <f t="shared" si="29"/>
        <v>12320.099999999997</v>
      </c>
      <c r="AC96" s="1">
        <f t="shared" si="37"/>
        <v>3057.6999999999825</v>
      </c>
      <c r="AD96" s="1">
        <f t="shared" si="36"/>
        <v>742.5</v>
      </c>
      <c r="AE96" s="1">
        <f t="shared" si="38"/>
        <v>-138.80000000000291</v>
      </c>
      <c r="AF96" s="1">
        <f t="shared" si="33"/>
        <v>613.5</v>
      </c>
      <c r="AG96" s="1">
        <f t="shared" si="33"/>
        <v>-201.39999999999986</v>
      </c>
      <c r="AH96" s="1">
        <f t="shared" si="33"/>
        <v>2041.8999999999851</v>
      </c>
      <c r="AJ96" s="13">
        <f t="shared" si="34"/>
        <v>2.3792257187009169</v>
      </c>
      <c r="AK96" s="13">
        <f t="shared" si="27"/>
        <v>0.57774637673265561</v>
      </c>
      <c r="AL96" s="13">
        <f t="shared" si="28"/>
        <v>-0.10800161224308992</v>
      </c>
      <c r="AM96" s="13">
        <f t="shared" si="35"/>
        <v>0.47737023855284066</v>
      </c>
      <c r="AN96" s="13">
        <f t="shared" si="35"/>
        <v>-0.15671127309623803</v>
      </c>
      <c r="AO96" s="13">
        <f t="shared" si="24"/>
        <v>1.5888219887547486</v>
      </c>
      <c r="CX96" s="1">
        <v>1683</v>
      </c>
      <c r="CY96" s="1">
        <v>133257.29999999999</v>
      </c>
      <c r="CZ96" s="1">
        <v>3930.4</v>
      </c>
      <c r="DA96" s="1">
        <v>6941.6</v>
      </c>
      <c r="DB96" s="1">
        <v>3011.1</v>
      </c>
      <c r="DC96" s="1">
        <v>137187.70000000001</v>
      </c>
      <c r="DE96" s="1">
        <v>133665.70000000001</v>
      </c>
      <c r="DF96" s="1">
        <v>100066</v>
      </c>
      <c r="DG96" s="1">
        <v>33600.199999999997</v>
      </c>
      <c r="DI96" s="1">
        <v>31042.1</v>
      </c>
      <c r="DK96" s="1">
        <v>130386.2</v>
      </c>
    </row>
    <row r="97" spans="1:115" x14ac:dyDescent="0.2">
      <c r="A97" s="7"/>
      <c r="B97" s="7"/>
      <c r="C97" s="7" t="s">
        <v>130</v>
      </c>
      <c r="D97" s="1">
        <v>130755</v>
      </c>
      <c r="E97" s="1">
        <v>73788.2</v>
      </c>
      <c r="F97" s="1">
        <v>72096.800000000003</v>
      </c>
      <c r="G97" s="1">
        <v>59003</v>
      </c>
      <c r="H97" s="1">
        <v>3806.8</v>
      </c>
      <c r="I97" s="1">
        <v>22913.599999999999</v>
      </c>
      <c r="J97" s="1">
        <v>-2504.4</v>
      </c>
      <c r="K97" s="1">
        <v>26948.799999999999</v>
      </c>
      <c r="L97" s="1">
        <v>7213.8</v>
      </c>
      <c r="M97">
        <v>48.1</v>
      </c>
      <c r="N97" s="1">
        <v>-1569.3</v>
      </c>
      <c r="O97" s="1">
        <v>20986.7</v>
      </c>
      <c r="P97" s="1">
        <v>22556.1</v>
      </c>
      <c r="Q97">
        <v>109.5</v>
      </c>
      <c r="S97" s="5">
        <f t="shared" si="30"/>
        <v>-0.623</v>
      </c>
      <c r="V97" s="1">
        <f t="shared" si="25"/>
        <v>130755</v>
      </c>
      <c r="W97" s="1">
        <f t="shared" si="39"/>
        <v>73788.2</v>
      </c>
      <c r="X97" s="1">
        <f t="shared" si="26"/>
        <v>22913.599999999999</v>
      </c>
      <c r="Y97" s="1">
        <f t="shared" si="31"/>
        <v>26948.799999999999</v>
      </c>
      <c r="Z97" s="1">
        <f t="shared" si="32"/>
        <v>-1569.3</v>
      </c>
      <c r="AA97" s="1">
        <f t="shared" si="29"/>
        <v>8673.7000000000044</v>
      </c>
      <c r="AC97" s="1">
        <f t="shared" si="37"/>
        <v>-819.29999999998836</v>
      </c>
      <c r="AD97" s="1">
        <f t="shared" si="36"/>
        <v>-1252.1999999999971</v>
      </c>
      <c r="AE97" s="1">
        <f t="shared" si="38"/>
        <v>3000</v>
      </c>
      <c r="AF97" s="1">
        <f t="shared" si="33"/>
        <v>563</v>
      </c>
      <c r="AG97" s="1">
        <f t="shared" si="33"/>
        <v>516.29999999999995</v>
      </c>
      <c r="AH97" s="1">
        <f t="shared" si="33"/>
        <v>-3646.3999999999924</v>
      </c>
      <c r="AJ97" s="13">
        <f t="shared" si="34"/>
        <v>-0.62268999341055842</v>
      </c>
      <c r="AK97" s="13">
        <f t="shared" si="27"/>
        <v>-0.95170561424229283</v>
      </c>
      <c r="AL97" s="13">
        <f t="shared" si="28"/>
        <v>2.2800805324444062</v>
      </c>
      <c r="AM97" s="13">
        <f t="shared" si="35"/>
        <v>0.42789511325540019</v>
      </c>
      <c r="AN97" s="13">
        <f t="shared" si="35"/>
        <v>0.39240185963368224</v>
      </c>
      <c r="AO97" s="13">
        <f t="shared" si="24"/>
        <v>-2.7713618845017551</v>
      </c>
      <c r="CX97" s="1">
        <v>2749.6</v>
      </c>
      <c r="CY97" s="1">
        <v>133504.6</v>
      </c>
      <c r="CZ97" s="1">
        <v>5484</v>
      </c>
      <c r="DA97" s="1">
        <v>7395.7</v>
      </c>
      <c r="DB97" s="1">
        <v>1911.7</v>
      </c>
      <c r="DC97" s="1">
        <v>138988.6</v>
      </c>
      <c r="DE97" s="1">
        <v>132294.39999999999</v>
      </c>
      <c r="DF97" s="1">
        <v>98080.2</v>
      </c>
      <c r="DG97" s="1">
        <v>34218.9</v>
      </c>
      <c r="DI97" s="1">
        <v>33907</v>
      </c>
      <c r="DK97" s="1">
        <v>133122.70000000001</v>
      </c>
    </row>
    <row r="98" spans="1:115" x14ac:dyDescent="0.2">
      <c r="A98" s="7"/>
      <c r="B98" s="7"/>
      <c r="C98" s="7" t="s">
        <v>126</v>
      </c>
      <c r="D98" s="1">
        <v>126649.1</v>
      </c>
      <c r="E98" s="1">
        <v>72075.899999999994</v>
      </c>
      <c r="F98" s="1">
        <v>70226.3</v>
      </c>
      <c r="G98" s="1">
        <v>57122</v>
      </c>
      <c r="H98" s="1">
        <v>3755.8</v>
      </c>
      <c r="I98" s="1">
        <v>18008.900000000001</v>
      </c>
      <c r="J98" s="1">
        <v>2296</v>
      </c>
      <c r="K98" s="1">
        <v>26427.4</v>
      </c>
      <c r="L98" s="1">
        <v>5249.3</v>
      </c>
      <c r="M98">
        <v>-7.8</v>
      </c>
      <c r="N98" s="1">
        <v>-1141.3</v>
      </c>
      <c r="O98" s="1">
        <v>20414.5</v>
      </c>
      <c r="P98" s="1">
        <v>21555.9</v>
      </c>
      <c r="Q98">
        <v>-15.1</v>
      </c>
      <c r="S98" s="5">
        <f t="shared" si="30"/>
        <v>-3.14</v>
      </c>
      <c r="V98" s="1">
        <f t="shared" si="25"/>
        <v>126649.1</v>
      </c>
      <c r="W98" s="1">
        <f t="shared" si="39"/>
        <v>72075.899999999994</v>
      </c>
      <c r="X98" s="1">
        <f t="shared" si="26"/>
        <v>18008.900000000001</v>
      </c>
      <c r="Y98" s="1">
        <f t="shared" si="31"/>
        <v>26427.4</v>
      </c>
      <c r="Z98" s="1">
        <f t="shared" si="32"/>
        <v>-1141.3</v>
      </c>
      <c r="AA98" s="1">
        <f t="shared" si="29"/>
        <v>11278.200000000008</v>
      </c>
      <c r="AC98" s="1">
        <f t="shared" si="37"/>
        <v>-4105.8999999999942</v>
      </c>
      <c r="AD98" s="1">
        <f t="shared" si="36"/>
        <v>-1712.3000000000029</v>
      </c>
      <c r="AE98" s="1">
        <f t="shared" si="38"/>
        <v>-4904.6999999999971</v>
      </c>
      <c r="AF98" s="1">
        <f t="shared" si="33"/>
        <v>-521.39999999999782</v>
      </c>
      <c r="AG98" s="1">
        <f t="shared" si="33"/>
        <v>428</v>
      </c>
      <c r="AH98" s="1">
        <f t="shared" si="33"/>
        <v>2604.5000000000036</v>
      </c>
      <c r="AJ98" s="13">
        <f t="shared" si="34"/>
        <v>-3.14014760429811</v>
      </c>
      <c r="AK98" s="13">
        <f t="shared" si="27"/>
        <v>-1.3095483920308997</v>
      </c>
      <c r="AL98" s="13">
        <f t="shared" si="28"/>
        <v>-3.7510611448892943</v>
      </c>
      <c r="AM98" s="13">
        <f t="shared" si="35"/>
        <v>-0.39876104164276538</v>
      </c>
      <c r="AN98" s="13">
        <f t="shared" si="35"/>
        <v>0.32732973882451916</v>
      </c>
      <c r="AO98" s="13">
        <f t="shared" ref="AO98:AO113" si="40">AH98/$V97*100</f>
        <v>1.9918932354403303</v>
      </c>
      <c r="CX98" s="1">
        <v>2425.8000000000002</v>
      </c>
      <c r="CY98" s="1">
        <v>129074.9</v>
      </c>
      <c r="CZ98" s="1">
        <v>4037.3</v>
      </c>
      <c r="DA98" s="1">
        <v>7428.3</v>
      </c>
      <c r="DB98" s="1">
        <v>3391</v>
      </c>
      <c r="DC98" s="1">
        <v>133112.20000000001</v>
      </c>
      <c r="DE98" s="1">
        <v>127742.6</v>
      </c>
      <c r="DF98" s="1">
        <v>96113.1</v>
      </c>
      <c r="DG98" s="1">
        <v>31629</v>
      </c>
      <c r="DI98" s="1">
        <v>27006.400000000001</v>
      </c>
      <c r="DK98" s="1">
        <v>124395.1</v>
      </c>
    </row>
    <row r="99" spans="1:115" x14ac:dyDescent="0.2">
      <c r="A99" s="7"/>
      <c r="B99" s="7"/>
      <c r="C99" s="7" t="s">
        <v>125</v>
      </c>
      <c r="D99" s="1">
        <v>129105.7</v>
      </c>
      <c r="E99" s="1">
        <v>73916.800000000003</v>
      </c>
      <c r="F99" s="1">
        <v>71864.3</v>
      </c>
      <c r="G99" s="1">
        <v>58701.4</v>
      </c>
      <c r="H99" s="1">
        <v>4167.8</v>
      </c>
      <c r="I99" s="1">
        <v>19539.8</v>
      </c>
      <c r="J99">
        <v>-13.6</v>
      </c>
      <c r="K99" s="1">
        <v>26145.1</v>
      </c>
      <c r="L99" s="1">
        <v>6191.8</v>
      </c>
      <c r="M99">
        <v>-12.1</v>
      </c>
      <c r="N99">
        <v>-914.6</v>
      </c>
      <c r="O99" s="1">
        <v>20957.7</v>
      </c>
      <c r="P99" s="1">
        <v>21872.3</v>
      </c>
      <c r="Q99">
        <v>84.6</v>
      </c>
      <c r="S99" s="5">
        <f t="shared" si="30"/>
        <v>1.94</v>
      </c>
      <c r="V99" s="1">
        <f t="shared" ref="V99:V113" si="41">D99</f>
        <v>129105.7</v>
      </c>
      <c r="W99" s="1">
        <f t="shared" si="39"/>
        <v>73916.800000000003</v>
      </c>
      <c r="X99" s="1">
        <f t="shared" ref="X99:X113" si="42">I99</f>
        <v>19539.8</v>
      </c>
      <c r="Y99" s="1">
        <f t="shared" si="31"/>
        <v>26145.1</v>
      </c>
      <c r="Z99" s="1">
        <f t="shared" si="32"/>
        <v>-914.6</v>
      </c>
      <c r="AA99" s="1">
        <f t="shared" si="29"/>
        <v>10418.599999999993</v>
      </c>
      <c r="AC99" s="1">
        <f t="shared" si="37"/>
        <v>2456.5999999999913</v>
      </c>
      <c r="AD99" s="1">
        <f t="shared" si="36"/>
        <v>1840.9000000000087</v>
      </c>
      <c r="AE99" s="1">
        <f t="shared" si="38"/>
        <v>1530.8999999999978</v>
      </c>
      <c r="AF99" s="1">
        <f t="shared" si="33"/>
        <v>-282.30000000000291</v>
      </c>
      <c r="AG99" s="1">
        <f t="shared" si="33"/>
        <v>226.69999999999993</v>
      </c>
      <c r="AH99" s="1">
        <f t="shared" si="33"/>
        <v>-859.60000000001492</v>
      </c>
      <c r="AJ99" s="13">
        <f t="shared" si="34"/>
        <v>1.9396900570157951</v>
      </c>
      <c r="AK99" s="13">
        <f t="shared" ref="AK99:AK113" si="43">AD99/$V98*100</f>
        <v>1.4535436888221145</v>
      </c>
      <c r="AL99" s="13">
        <f t="shared" ref="AL99:AL113" si="44">AE99/$V98*100</f>
        <v>1.2087729008733563</v>
      </c>
      <c r="AM99" s="13">
        <f t="shared" si="35"/>
        <v>-0.22289933367075085</v>
      </c>
      <c r="AN99" s="13">
        <f t="shared" si="35"/>
        <v>0.17899850847735982</v>
      </c>
      <c r="AO99" s="13">
        <f t="shared" si="40"/>
        <v>-0.6787257074862868</v>
      </c>
      <c r="CX99" s="1">
        <v>2359</v>
      </c>
      <c r="CY99" s="1">
        <v>131464.79999999999</v>
      </c>
      <c r="CZ99" s="1">
        <v>5313.5</v>
      </c>
      <c r="DA99" s="1">
        <v>7461.8</v>
      </c>
      <c r="DB99" s="1">
        <v>2148.3000000000002</v>
      </c>
      <c r="DC99" s="1">
        <v>136778.29999999999</v>
      </c>
      <c r="DE99" s="1">
        <v>129957.2</v>
      </c>
      <c r="DF99" s="1">
        <v>97640.2</v>
      </c>
      <c r="DG99" s="1">
        <v>32317</v>
      </c>
      <c r="DI99" s="1">
        <v>29900.9</v>
      </c>
      <c r="DK99" s="1">
        <v>129107.9</v>
      </c>
    </row>
    <row r="100" spans="1:115" x14ac:dyDescent="0.2">
      <c r="A100" s="7"/>
      <c r="B100" s="7"/>
      <c r="C100" s="7" t="s">
        <v>124</v>
      </c>
      <c r="D100" s="1">
        <v>133120.70000000001</v>
      </c>
      <c r="E100" s="1">
        <v>75164.7</v>
      </c>
      <c r="F100" s="1">
        <v>72928</v>
      </c>
      <c r="G100" s="1">
        <v>59713.8</v>
      </c>
      <c r="H100" s="1">
        <v>4201.8999999999996</v>
      </c>
      <c r="I100" s="1">
        <v>19897.7</v>
      </c>
      <c r="J100">
        <v>772.1</v>
      </c>
      <c r="K100" s="1">
        <v>26497.200000000001</v>
      </c>
      <c r="L100" s="1">
        <v>7173.1</v>
      </c>
      <c r="M100">
        <v>-33.9</v>
      </c>
      <c r="N100">
        <v>-681.5</v>
      </c>
      <c r="O100" s="1">
        <v>22132.5</v>
      </c>
      <c r="P100" s="1">
        <v>22814</v>
      </c>
      <c r="Q100">
        <v>129.4</v>
      </c>
      <c r="S100" s="5">
        <f t="shared" si="30"/>
        <v>3.11</v>
      </c>
      <c r="V100" s="1">
        <f t="shared" si="41"/>
        <v>133120.70000000001</v>
      </c>
      <c r="W100" s="1">
        <f t="shared" si="39"/>
        <v>75164.7</v>
      </c>
      <c r="X100" s="1">
        <f t="shared" si="42"/>
        <v>19897.7</v>
      </c>
      <c r="Y100" s="1">
        <f t="shared" si="31"/>
        <v>26497.200000000001</v>
      </c>
      <c r="Z100" s="1">
        <f t="shared" si="32"/>
        <v>-681.5</v>
      </c>
      <c r="AA100" s="1">
        <f t="shared" si="29"/>
        <v>12242.600000000017</v>
      </c>
      <c r="AC100" s="1">
        <f t="shared" si="37"/>
        <v>4015.0000000000146</v>
      </c>
      <c r="AD100" s="1">
        <f t="shared" si="36"/>
        <v>1247.8999999999942</v>
      </c>
      <c r="AE100" s="1">
        <f t="shared" si="38"/>
        <v>357.90000000000146</v>
      </c>
      <c r="AF100" s="1">
        <f t="shared" si="33"/>
        <v>352.10000000000218</v>
      </c>
      <c r="AG100" s="1">
        <f t="shared" si="33"/>
        <v>233.10000000000002</v>
      </c>
      <c r="AH100" s="1">
        <f t="shared" si="33"/>
        <v>1824.0000000000236</v>
      </c>
      <c r="AJ100" s="13">
        <f t="shared" si="34"/>
        <v>3.109854948309807</v>
      </c>
      <c r="AK100" s="13">
        <f t="shared" si="43"/>
        <v>0.96657235118201146</v>
      </c>
      <c r="AL100" s="13">
        <f t="shared" si="44"/>
        <v>0.2772147163138432</v>
      </c>
      <c r="AM100" s="13">
        <f t="shared" si="35"/>
        <v>0.27272227330009613</v>
      </c>
      <c r="AN100" s="13">
        <f t="shared" si="35"/>
        <v>0.18054973560423748</v>
      </c>
      <c r="AO100" s="13">
        <f t="shared" si="40"/>
        <v>1.4127958719096243</v>
      </c>
      <c r="CX100" s="1">
        <v>2220.9</v>
      </c>
      <c r="CY100" s="1">
        <v>135341.6</v>
      </c>
      <c r="CZ100" s="1">
        <v>3025.5</v>
      </c>
      <c r="DA100" s="1">
        <v>6396.7</v>
      </c>
      <c r="DB100" s="1">
        <v>3371.2</v>
      </c>
      <c r="DC100" s="1">
        <v>138367.1</v>
      </c>
      <c r="DE100" s="1">
        <v>133701.5</v>
      </c>
      <c r="DF100" s="1">
        <v>100043.1</v>
      </c>
      <c r="DG100" s="1">
        <v>33659.800000000003</v>
      </c>
      <c r="DI100" s="1">
        <v>31286</v>
      </c>
      <c r="DK100" s="1">
        <v>132384.6</v>
      </c>
    </row>
    <row r="101" spans="1:115" x14ac:dyDescent="0.2">
      <c r="A101" s="7"/>
      <c r="B101" s="7"/>
      <c r="C101" s="7" t="s">
        <v>129</v>
      </c>
      <c r="D101" s="1">
        <v>133087.4</v>
      </c>
      <c r="E101" s="1">
        <v>74372.3</v>
      </c>
      <c r="F101" s="1">
        <v>72582.600000000006</v>
      </c>
      <c r="G101" s="1">
        <v>59335.4</v>
      </c>
      <c r="H101" s="1">
        <v>4034.7</v>
      </c>
      <c r="I101" s="1">
        <v>23366.1</v>
      </c>
      <c r="J101" s="1">
        <v>-2515.8000000000002</v>
      </c>
      <c r="K101" s="1">
        <v>26892.1</v>
      </c>
      <c r="L101" s="1">
        <v>7216.1</v>
      </c>
      <c r="M101">
        <v>-37.200000000000003</v>
      </c>
      <c r="N101">
        <v>-489.7</v>
      </c>
      <c r="O101" s="1">
        <v>22390.799999999999</v>
      </c>
      <c r="P101" s="1">
        <v>22880.5</v>
      </c>
      <c r="Q101">
        <v>248.7</v>
      </c>
      <c r="S101" s="5">
        <f t="shared" si="30"/>
        <v>-2.5000000000000001E-2</v>
      </c>
      <c r="V101" s="1">
        <f t="shared" si="41"/>
        <v>133087.4</v>
      </c>
      <c r="W101" s="1">
        <f t="shared" si="39"/>
        <v>74372.3</v>
      </c>
      <c r="X101" s="1">
        <f t="shared" si="42"/>
        <v>23366.1</v>
      </c>
      <c r="Y101" s="1">
        <f t="shared" si="31"/>
        <v>26892.1</v>
      </c>
      <c r="Z101" s="1">
        <f t="shared" si="32"/>
        <v>-489.7</v>
      </c>
      <c r="AA101" s="1">
        <f t="shared" si="29"/>
        <v>8946.5999999999949</v>
      </c>
      <c r="AC101" s="1">
        <f t="shared" si="37"/>
        <v>-33.300000000017462</v>
      </c>
      <c r="AD101" s="1">
        <f t="shared" si="36"/>
        <v>-792.39999999999418</v>
      </c>
      <c r="AE101" s="1">
        <f t="shared" si="38"/>
        <v>3468.3999999999978</v>
      </c>
      <c r="AF101" s="1">
        <f t="shared" si="33"/>
        <v>394.89999999999782</v>
      </c>
      <c r="AG101" s="1">
        <f t="shared" si="33"/>
        <v>191.8</v>
      </c>
      <c r="AH101" s="1">
        <f t="shared" si="33"/>
        <v>-3296.0000000000218</v>
      </c>
      <c r="AJ101" s="13">
        <f t="shared" si="34"/>
        <v>-2.5014892499827194E-2</v>
      </c>
      <c r="AK101" s="13">
        <f t="shared" si="43"/>
        <v>-0.59524927377935521</v>
      </c>
      <c r="AL101" s="13">
        <f t="shared" si="44"/>
        <v>2.6054550494400925</v>
      </c>
      <c r="AM101" s="13">
        <f t="shared" si="35"/>
        <v>0.29664807952482053</v>
      </c>
      <c r="AN101" s="13">
        <f t="shared" si="35"/>
        <v>0.14407977121514534</v>
      </c>
      <c r="AO101" s="13">
        <f t="shared" si="40"/>
        <v>-2.4759485189005326</v>
      </c>
      <c r="CX101" s="1">
        <v>1693.9</v>
      </c>
      <c r="CY101" s="1">
        <v>134781.29999999999</v>
      </c>
      <c r="CZ101" s="1">
        <v>5664.9</v>
      </c>
      <c r="DA101" s="1">
        <v>7876.3</v>
      </c>
      <c r="DB101" s="1">
        <v>2211.4</v>
      </c>
      <c r="DC101" s="1">
        <v>140446.20000000001</v>
      </c>
      <c r="DE101" s="1">
        <v>133488.4</v>
      </c>
      <c r="DF101" s="1">
        <v>99397.5</v>
      </c>
      <c r="DG101" s="1">
        <v>34092.6</v>
      </c>
      <c r="DI101" s="1">
        <v>34588.9</v>
      </c>
      <c r="DK101" s="1">
        <v>135449.9</v>
      </c>
    </row>
    <row r="102" spans="1:115" x14ac:dyDescent="0.2">
      <c r="A102" s="7"/>
      <c r="B102" s="7"/>
      <c r="C102" s="7" t="s">
        <v>126</v>
      </c>
      <c r="D102" s="1">
        <v>129118.8</v>
      </c>
      <c r="E102" s="1">
        <v>73660.800000000003</v>
      </c>
      <c r="F102" s="1">
        <v>71805.3</v>
      </c>
      <c r="G102" s="1">
        <v>58531.5</v>
      </c>
      <c r="H102" s="1">
        <v>3926.1</v>
      </c>
      <c r="I102" s="1">
        <v>18784.2</v>
      </c>
      <c r="J102" s="1">
        <v>1495.2</v>
      </c>
      <c r="K102" s="1">
        <v>26491.9</v>
      </c>
      <c r="L102" s="1">
        <v>5402.8</v>
      </c>
      <c r="M102">
        <v>18.399999999999999</v>
      </c>
      <c r="N102">
        <v>-686.9</v>
      </c>
      <c r="O102" s="1">
        <v>21819.599999999999</v>
      </c>
      <c r="P102" s="1">
        <v>22506.5</v>
      </c>
      <c r="Q102">
        <v>26.4</v>
      </c>
      <c r="S102" s="5">
        <f t="shared" si="30"/>
        <v>-2.9820000000000002</v>
      </c>
      <c r="V102" s="1">
        <f t="shared" si="41"/>
        <v>129118.8</v>
      </c>
      <c r="W102" s="1">
        <f t="shared" si="39"/>
        <v>73660.800000000003</v>
      </c>
      <c r="X102" s="1">
        <f t="shared" si="42"/>
        <v>18784.2</v>
      </c>
      <c r="Y102" s="1">
        <f t="shared" si="31"/>
        <v>26491.9</v>
      </c>
      <c r="Z102" s="1">
        <f t="shared" si="32"/>
        <v>-686.9</v>
      </c>
      <c r="AA102" s="1">
        <f t="shared" si="29"/>
        <v>10868.800000000001</v>
      </c>
      <c r="AC102" s="1">
        <f t="shared" si="37"/>
        <v>-3968.5999999999913</v>
      </c>
      <c r="AD102" s="1">
        <f t="shared" si="36"/>
        <v>-711.5</v>
      </c>
      <c r="AE102" s="1">
        <f t="shared" si="38"/>
        <v>-4581.8999999999978</v>
      </c>
      <c r="AF102" s="1">
        <f t="shared" si="33"/>
        <v>-400.19999999999709</v>
      </c>
      <c r="AG102" s="1">
        <f t="shared" si="33"/>
        <v>-197.2</v>
      </c>
      <c r="AH102" s="1">
        <f t="shared" si="33"/>
        <v>1922.2000000000062</v>
      </c>
      <c r="AJ102" s="13">
        <f t="shared" si="34"/>
        <v>-2.9819502071570949</v>
      </c>
      <c r="AK102" s="13">
        <f t="shared" si="43"/>
        <v>-0.53461109015579245</v>
      </c>
      <c r="AL102" s="13">
        <f t="shared" si="44"/>
        <v>-3.4427751988542852</v>
      </c>
      <c r="AM102" s="13">
        <f t="shared" si="35"/>
        <v>-0.30070464972641825</v>
      </c>
      <c r="AN102" s="13">
        <f t="shared" si="35"/>
        <v>-0.14817330566229409</v>
      </c>
      <c r="AO102" s="13">
        <f t="shared" si="40"/>
        <v>1.4443140372416972</v>
      </c>
      <c r="CX102" s="1">
        <v>1545.5</v>
      </c>
      <c r="CY102" s="1">
        <v>130664.2</v>
      </c>
      <c r="CZ102" s="1">
        <v>4141.8</v>
      </c>
      <c r="DA102" s="1">
        <v>7831.9</v>
      </c>
      <c r="DB102" s="1">
        <v>3690.1</v>
      </c>
      <c r="DC102" s="1">
        <v>134806</v>
      </c>
      <c r="DE102" s="1">
        <v>129690.4</v>
      </c>
      <c r="DF102" s="1">
        <v>97817.1</v>
      </c>
      <c r="DG102" s="1">
        <v>31874.1</v>
      </c>
      <c r="DI102" s="1">
        <v>28103.3</v>
      </c>
      <c r="DK102" s="1">
        <v>127685.8</v>
      </c>
    </row>
    <row r="103" spans="1:115" x14ac:dyDescent="0.2">
      <c r="A103" s="7"/>
      <c r="B103" s="7"/>
      <c r="C103" s="7" t="s">
        <v>125</v>
      </c>
      <c r="D103" s="1">
        <v>132195.70000000001</v>
      </c>
      <c r="E103" s="1">
        <v>74572.600000000006</v>
      </c>
      <c r="F103" s="1">
        <v>72510.399999999994</v>
      </c>
      <c r="G103" s="1">
        <v>59187.4</v>
      </c>
      <c r="H103" s="1">
        <v>4182.5</v>
      </c>
      <c r="I103" s="1">
        <v>20526</v>
      </c>
      <c r="J103">
        <v>466.8</v>
      </c>
      <c r="K103" s="1">
        <v>26208.799999999999</v>
      </c>
      <c r="L103" s="1">
        <v>6153.4</v>
      </c>
      <c r="M103">
        <v>20.6</v>
      </c>
      <c r="N103">
        <v>2.6</v>
      </c>
      <c r="O103" s="1">
        <v>22441.5</v>
      </c>
      <c r="P103" s="1">
        <v>22438.799999999999</v>
      </c>
      <c r="Q103">
        <v>62.3</v>
      </c>
      <c r="S103" s="5">
        <f t="shared" si="30"/>
        <v>2.383</v>
      </c>
      <c r="V103" s="1">
        <f t="shared" si="41"/>
        <v>132195.70000000001</v>
      </c>
      <c r="W103" s="1">
        <f t="shared" si="39"/>
        <v>74572.600000000006</v>
      </c>
      <c r="X103" s="1">
        <f t="shared" si="42"/>
        <v>20526</v>
      </c>
      <c r="Y103" s="1">
        <f t="shared" si="31"/>
        <v>26208.799999999999</v>
      </c>
      <c r="Z103" s="1">
        <f t="shared" si="32"/>
        <v>2.6</v>
      </c>
      <c r="AA103" s="1">
        <f t="shared" si="29"/>
        <v>10885.700000000006</v>
      </c>
      <c r="AC103" s="1">
        <f t="shared" si="37"/>
        <v>3076.9000000000087</v>
      </c>
      <c r="AD103" s="1">
        <f t="shared" si="36"/>
        <v>911.80000000000291</v>
      </c>
      <c r="AE103" s="1">
        <f t="shared" si="38"/>
        <v>1741.7999999999993</v>
      </c>
      <c r="AF103" s="1">
        <f t="shared" si="33"/>
        <v>-283.10000000000218</v>
      </c>
      <c r="AG103" s="1">
        <f t="shared" si="33"/>
        <v>689.5</v>
      </c>
      <c r="AH103" s="1">
        <f t="shared" si="33"/>
        <v>16.900000000005093</v>
      </c>
      <c r="AJ103" s="13">
        <f t="shared" si="34"/>
        <v>2.3829992224215286</v>
      </c>
      <c r="AK103" s="13">
        <f t="shared" si="43"/>
        <v>0.70617137086156534</v>
      </c>
      <c r="AL103" s="13">
        <f t="shared" si="44"/>
        <v>1.3489902322512286</v>
      </c>
      <c r="AM103" s="13">
        <f t="shared" si="35"/>
        <v>-0.21925544537279013</v>
      </c>
      <c r="AN103" s="13">
        <f t="shared" si="35"/>
        <v>0.53400434328695745</v>
      </c>
      <c r="AO103" s="13">
        <f t="shared" si="40"/>
        <v>1.3088721394564613E-2</v>
      </c>
      <c r="CX103" s="1">
        <v>1728.7</v>
      </c>
      <c r="CY103" s="1">
        <v>133924.4</v>
      </c>
      <c r="CZ103" s="1">
        <v>6037.9</v>
      </c>
      <c r="DA103" s="1">
        <v>8312.2999999999993</v>
      </c>
      <c r="DB103" s="1">
        <v>2274.4</v>
      </c>
      <c r="DC103" s="1">
        <v>139962.29999999999</v>
      </c>
      <c r="DE103" s="1">
        <v>132128.20000000001</v>
      </c>
      <c r="DF103" s="1">
        <v>99762</v>
      </c>
      <c r="DG103" s="1">
        <v>32367</v>
      </c>
      <c r="DI103" s="1">
        <v>30853</v>
      </c>
      <c r="DK103" s="1">
        <v>131714.20000000001</v>
      </c>
    </row>
    <row r="104" spans="1:115" x14ac:dyDescent="0.2">
      <c r="A104" s="7"/>
      <c r="B104" s="7"/>
      <c r="C104" s="7" t="s">
        <v>124</v>
      </c>
      <c r="D104" s="1">
        <v>136495.70000000001</v>
      </c>
      <c r="E104" s="1">
        <v>76215.7</v>
      </c>
      <c r="F104" s="1">
        <v>73969.899999999994</v>
      </c>
      <c r="G104" s="1">
        <v>60590.2</v>
      </c>
      <c r="H104" s="1">
        <v>4053</v>
      </c>
      <c r="I104" s="1">
        <v>20924.400000000001</v>
      </c>
      <c r="J104" s="1">
        <v>1750.2</v>
      </c>
      <c r="K104" s="1">
        <v>26595.7</v>
      </c>
      <c r="L104" s="1">
        <v>7182.1</v>
      </c>
      <c r="M104">
        <v>24</v>
      </c>
      <c r="N104">
        <v>-360.8</v>
      </c>
      <c r="O104" s="1">
        <v>23611.9</v>
      </c>
      <c r="P104" s="1">
        <v>23972.6</v>
      </c>
      <c r="Q104">
        <v>111.5</v>
      </c>
      <c r="S104" s="5">
        <f t="shared" si="30"/>
        <v>3.2530000000000001</v>
      </c>
      <c r="V104" s="1">
        <f t="shared" si="41"/>
        <v>136495.70000000001</v>
      </c>
      <c r="W104" s="1">
        <f t="shared" si="39"/>
        <v>76215.7</v>
      </c>
      <c r="X104" s="1">
        <f t="shared" si="42"/>
        <v>20924.400000000001</v>
      </c>
      <c r="Y104" s="1">
        <f t="shared" si="31"/>
        <v>26595.7</v>
      </c>
      <c r="Z104" s="1">
        <f t="shared" si="32"/>
        <v>-360.8</v>
      </c>
      <c r="AA104" s="1">
        <f t="shared" si="29"/>
        <v>13120.700000000012</v>
      </c>
      <c r="AC104" s="1">
        <f t="shared" si="37"/>
        <v>4300</v>
      </c>
      <c r="AD104" s="1">
        <f t="shared" si="36"/>
        <v>1643.0999999999913</v>
      </c>
      <c r="AE104" s="1">
        <f t="shared" si="38"/>
        <v>398.40000000000146</v>
      </c>
      <c r="AF104" s="1">
        <f t="shared" si="33"/>
        <v>386.90000000000146</v>
      </c>
      <c r="AG104" s="1">
        <f t="shared" si="33"/>
        <v>-363.40000000000003</v>
      </c>
      <c r="AH104" s="1">
        <f t="shared" si="33"/>
        <v>2235.0000000000055</v>
      </c>
      <c r="AJ104" s="13">
        <f t="shared" si="34"/>
        <v>3.2527533043813071</v>
      </c>
      <c r="AK104" s="13">
        <f t="shared" si="43"/>
        <v>1.2429299894020691</v>
      </c>
      <c r="AL104" s="13">
        <f t="shared" si="44"/>
        <v>0.30137137592221336</v>
      </c>
      <c r="AM104" s="13">
        <f t="shared" si="35"/>
        <v>0.29267215196863544</v>
      </c>
      <c r="AN104" s="13">
        <f t="shared" si="35"/>
        <v>-0.27489547693306216</v>
      </c>
      <c r="AO104" s="13">
        <f t="shared" si="40"/>
        <v>1.6906752640214511</v>
      </c>
      <c r="CX104" s="1">
        <v>1468.6</v>
      </c>
      <c r="CY104" s="1">
        <v>137964.29999999999</v>
      </c>
      <c r="CZ104" s="1">
        <v>3490.9</v>
      </c>
      <c r="DA104" s="1">
        <v>7032.5</v>
      </c>
      <c r="DB104" s="1">
        <v>3541.7</v>
      </c>
      <c r="DC104" s="1">
        <v>141455.20000000001</v>
      </c>
      <c r="DE104" s="1">
        <v>136709.9</v>
      </c>
      <c r="DF104" s="1">
        <v>102898.4</v>
      </c>
      <c r="DG104" s="1">
        <v>33812.699999999997</v>
      </c>
      <c r="DI104" s="1">
        <v>32160.1</v>
      </c>
      <c r="DK104" s="1">
        <v>134797.70000000001</v>
      </c>
    </row>
    <row r="105" spans="1:115" x14ac:dyDescent="0.2">
      <c r="A105" s="7"/>
      <c r="B105" s="7"/>
      <c r="C105" s="7" t="s">
        <v>128</v>
      </c>
      <c r="D105" s="1">
        <v>134223.6</v>
      </c>
      <c r="E105" s="1">
        <v>74432.100000000006</v>
      </c>
      <c r="F105" s="1">
        <v>72678.5</v>
      </c>
      <c r="G105" s="1">
        <v>59286.3</v>
      </c>
      <c r="H105" s="1">
        <v>3765.3</v>
      </c>
      <c r="I105" s="1">
        <v>24033.5</v>
      </c>
      <c r="J105" s="1">
        <v>-2308.4</v>
      </c>
      <c r="K105" s="1">
        <v>26999.1</v>
      </c>
      <c r="L105" s="1">
        <v>7217.8</v>
      </c>
      <c r="M105">
        <v>14.6</v>
      </c>
      <c r="N105">
        <v>-157.4</v>
      </c>
      <c r="O105" s="1">
        <v>23549.4</v>
      </c>
      <c r="P105" s="1">
        <v>23706.799999999999</v>
      </c>
      <c r="Q105">
        <v>226.9</v>
      </c>
      <c r="S105" s="5">
        <f t="shared" si="30"/>
        <v>-1.665</v>
      </c>
      <c r="V105" s="1">
        <f t="shared" si="41"/>
        <v>134223.6</v>
      </c>
      <c r="W105" s="1">
        <f t="shared" si="39"/>
        <v>74432.100000000006</v>
      </c>
      <c r="X105" s="1">
        <f t="shared" si="42"/>
        <v>24033.5</v>
      </c>
      <c r="Y105" s="1">
        <f t="shared" si="31"/>
        <v>26999.1</v>
      </c>
      <c r="Z105" s="1">
        <f t="shared" si="32"/>
        <v>-157.4</v>
      </c>
      <c r="AA105" s="1">
        <f t="shared" si="29"/>
        <v>8916.3000000000011</v>
      </c>
      <c r="AC105" s="1">
        <f t="shared" si="37"/>
        <v>-2272.1000000000058</v>
      </c>
      <c r="AD105" s="1">
        <f t="shared" si="36"/>
        <v>-1783.5999999999913</v>
      </c>
      <c r="AE105" s="1">
        <f t="shared" si="38"/>
        <v>3109.0999999999985</v>
      </c>
      <c r="AF105" s="1">
        <f t="shared" si="33"/>
        <v>403.39999999999782</v>
      </c>
      <c r="AG105" s="1">
        <f t="shared" si="33"/>
        <v>203.4</v>
      </c>
      <c r="AH105" s="1">
        <f t="shared" si="33"/>
        <v>-4204.4000000000106</v>
      </c>
      <c r="AJ105" s="13">
        <f t="shared" si="34"/>
        <v>-1.6645945623195497</v>
      </c>
      <c r="AK105" s="13">
        <f t="shared" si="43"/>
        <v>-1.3067078303565542</v>
      </c>
      <c r="AL105" s="13">
        <f t="shared" si="44"/>
        <v>2.2778006926225505</v>
      </c>
      <c r="AM105" s="13">
        <f t="shared" si="35"/>
        <v>0.29554044559645304</v>
      </c>
      <c r="AN105" s="13">
        <f t="shared" si="35"/>
        <v>0.14901568327793474</v>
      </c>
      <c r="AO105" s="13">
        <f t="shared" si="40"/>
        <v>-3.0802435534599333</v>
      </c>
      <c r="CX105" s="1">
        <v>1169.5999999999999</v>
      </c>
      <c r="CY105" s="1">
        <v>135393.20000000001</v>
      </c>
      <c r="CZ105" s="1">
        <v>5502.2</v>
      </c>
      <c r="DA105" s="1">
        <v>8037.5</v>
      </c>
      <c r="DB105" s="1">
        <v>2535.3000000000002</v>
      </c>
      <c r="DC105" s="1">
        <v>140895.4</v>
      </c>
      <c r="DE105" s="1">
        <v>134217.4</v>
      </c>
      <c r="DF105" s="1">
        <v>99971.7</v>
      </c>
      <c r="DG105" s="1">
        <v>34244.5</v>
      </c>
      <c r="DI105" s="1">
        <v>34964.5</v>
      </c>
      <c r="DK105" s="1">
        <v>136444.70000000001</v>
      </c>
    </row>
    <row r="106" spans="1:115" x14ac:dyDescent="0.2">
      <c r="A106" s="7"/>
      <c r="B106" s="7"/>
      <c r="C106" s="7" t="s">
        <v>126</v>
      </c>
      <c r="D106" s="1">
        <v>130400.7</v>
      </c>
      <c r="E106" s="1">
        <v>73461.2</v>
      </c>
      <c r="F106" s="1">
        <v>71675.199999999997</v>
      </c>
      <c r="G106" s="1">
        <v>58264</v>
      </c>
      <c r="H106" s="1">
        <v>3543.3</v>
      </c>
      <c r="I106" s="1">
        <v>19618.5</v>
      </c>
      <c r="J106" s="1">
        <v>1592.4</v>
      </c>
      <c r="K106" s="1">
        <v>26715.5</v>
      </c>
      <c r="L106" s="1">
        <v>5487.1</v>
      </c>
      <c r="M106">
        <v>13.4</v>
      </c>
      <c r="N106">
        <v>-113.7</v>
      </c>
      <c r="O106" s="1">
        <v>23110.1</v>
      </c>
      <c r="P106" s="1">
        <v>23223.8</v>
      </c>
      <c r="Q106">
        <v>83.1</v>
      </c>
      <c r="S106" s="5">
        <f t="shared" si="30"/>
        <v>-2.8479999999999999</v>
      </c>
      <c r="V106" s="1">
        <f t="shared" si="41"/>
        <v>130400.7</v>
      </c>
      <c r="W106" s="1">
        <f t="shared" si="39"/>
        <v>73461.2</v>
      </c>
      <c r="X106" s="1">
        <f t="shared" si="42"/>
        <v>19618.5</v>
      </c>
      <c r="Y106" s="1">
        <f t="shared" si="31"/>
        <v>26715.5</v>
      </c>
      <c r="Z106" s="1">
        <f t="shared" si="32"/>
        <v>-113.7</v>
      </c>
      <c r="AA106" s="1">
        <f t="shared" si="29"/>
        <v>10719.2</v>
      </c>
      <c r="AC106" s="1">
        <f t="shared" si="37"/>
        <v>-3822.9000000000087</v>
      </c>
      <c r="AD106" s="1">
        <f t="shared" si="36"/>
        <v>-970.90000000000873</v>
      </c>
      <c r="AE106" s="1">
        <f t="shared" si="38"/>
        <v>-4415</v>
      </c>
      <c r="AF106" s="1">
        <f t="shared" si="33"/>
        <v>-283.59999999999854</v>
      </c>
      <c r="AG106" s="1">
        <f t="shared" si="33"/>
        <v>43.7</v>
      </c>
      <c r="AH106" s="1">
        <f t="shared" si="33"/>
        <v>1802.8999999999996</v>
      </c>
      <c r="AJ106" s="13">
        <f t="shared" si="34"/>
        <v>-2.8481578500353208</v>
      </c>
      <c r="AK106" s="13">
        <f t="shared" si="43"/>
        <v>-0.72334522393976075</v>
      </c>
      <c r="AL106" s="13">
        <f t="shared" si="44"/>
        <v>-3.2892874278442834</v>
      </c>
      <c r="AM106" s="13">
        <f t="shared" si="35"/>
        <v>-0.21128922186560228</v>
      </c>
      <c r="AN106" s="13">
        <f t="shared" si="35"/>
        <v>3.2557612819206161E-2</v>
      </c>
      <c r="AO106" s="13">
        <f t="shared" si="40"/>
        <v>1.3432064107951205</v>
      </c>
      <c r="CX106">
        <v>813.3</v>
      </c>
      <c r="CY106" s="1">
        <v>131214</v>
      </c>
      <c r="CZ106" s="1">
        <v>4540</v>
      </c>
      <c r="DA106" s="1">
        <v>8634.9</v>
      </c>
      <c r="DB106" s="1">
        <v>4094.9</v>
      </c>
      <c r="DC106" s="1">
        <v>135754</v>
      </c>
      <c r="DE106" s="1">
        <v>130343.7</v>
      </c>
      <c r="DF106" s="1">
        <v>98177.1</v>
      </c>
      <c r="DG106" s="1">
        <v>32168.1</v>
      </c>
      <c r="DI106" s="1">
        <v>28614.3</v>
      </c>
      <c r="DK106" s="1">
        <v>128834</v>
      </c>
    </row>
    <row r="107" spans="1:115" x14ac:dyDescent="0.2">
      <c r="A107" s="7"/>
      <c r="B107" s="7"/>
      <c r="C107" s="7" t="s">
        <v>125</v>
      </c>
      <c r="D107" s="1">
        <v>131735.4</v>
      </c>
      <c r="E107" s="1">
        <v>74693.100000000006</v>
      </c>
      <c r="F107" s="1">
        <v>72675.199999999997</v>
      </c>
      <c r="G107" s="1">
        <v>59212.9</v>
      </c>
      <c r="H107" s="1">
        <v>3874.7</v>
      </c>
      <c r="I107" s="1">
        <v>20403.099999999999</v>
      </c>
      <c r="J107">
        <v>260.2</v>
      </c>
      <c r="K107" s="1">
        <v>26435.599999999999</v>
      </c>
      <c r="L107" s="1">
        <v>6217.7</v>
      </c>
      <c r="M107">
        <v>18.8</v>
      </c>
      <c r="N107">
        <v>-292</v>
      </c>
      <c r="O107" s="1">
        <v>22829.3</v>
      </c>
      <c r="P107" s="1">
        <v>23121.4</v>
      </c>
      <c r="Q107">
        <v>124.2</v>
      </c>
      <c r="S107" s="5">
        <f t="shared" si="30"/>
        <v>1.024</v>
      </c>
      <c r="V107" s="1">
        <f t="shared" si="41"/>
        <v>131735.4</v>
      </c>
      <c r="W107" s="1">
        <f t="shared" si="39"/>
        <v>74693.100000000006</v>
      </c>
      <c r="X107" s="1">
        <f t="shared" si="42"/>
        <v>20403.099999999999</v>
      </c>
      <c r="Y107" s="1">
        <f t="shared" si="31"/>
        <v>26435.599999999999</v>
      </c>
      <c r="Z107" s="1">
        <f t="shared" si="32"/>
        <v>-292</v>
      </c>
      <c r="AA107" s="1">
        <f t="shared" si="29"/>
        <v>10495.599999999991</v>
      </c>
      <c r="AC107" s="1">
        <f t="shared" si="37"/>
        <v>1334.6999999999971</v>
      </c>
      <c r="AD107" s="1">
        <f t="shared" si="36"/>
        <v>1231.9000000000087</v>
      </c>
      <c r="AE107" s="1">
        <f t="shared" si="38"/>
        <v>784.59999999999854</v>
      </c>
      <c r="AF107" s="1">
        <f t="shared" si="33"/>
        <v>-279.90000000000146</v>
      </c>
      <c r="AG107" s="1">
        <f t="shared" si="33"/>
        <v>-178.3</v>
      </c>
      <c r="AH107" s="1">
        <f t="shared" si="33"/>
        <v>-223.60000000000946</v>
      </c>
      <c r="AJ107" s="13">
        <f t="shared" si="34"/>
        <v>1.0235374503357704</v>
      </c>
      <c r="AK107" s="13">
        <f t="shared" si="43"/>
        <v>0.94470351769584737</v>
      </c>
      <c r="AL107" s="13">
        <f t="shared" si="44"/>
        <v>0.60168388666625139</v>
      </c>
      <c r="AM107" s="13">
        <f t="shared" si="35"/>
        <v>-0.21464608702254009</v>
      </c>
      <c r="AN107" s="13">
        <f t="shared" si="35"/>
        <v>-0.13673239484143876</v>
      </c>
      <c r="AO107" s="13">
        <f t="shared" si="40"/>
        <v>-0.17147147216234995</v>
      </c>
      <c r="CX107">
        <v>392.2</v>
      </c>
      <c r="CY107" s="1">
        <v>132127.70000000001</v>
      </c>
      <c r="CZ107" s="1">
        <v>6130</v>
      </c>
      <c r="DA107" s="1">
        <v>8816.6</v>
      </c>
      <c r="DB107" s="1">
        <v>2686.6</v>
      </c>
      <c r="DC107" s="1">
        <v>138257.60000000001</v>
      </c>
      <c r="DE107" s="1">
        <v>131896.70000000001</v>
      </c>
      <c r="DF107" s="1">
        <v>99241.8</v>
      </c>
      <c r="DG107" s="1">
        <v>32656.3</v>
      </c>
      <c r="DI107" s="1">
        <v>30479.599999999999</v>
      </c>
      <c r="DK107" s="1">
        <v>131443.9</v>
      </c>
    </row>
    <row r="108" spans="1:115" x14ac:dyDescent="0.2">
      <c r="A108" s="7"/>
      <c r="B108" s="7"/>
      <c r="C108" s="7" t="s">
        <v>124</v>
      </c>
      <c r="D108" s="1">
        <v>136000.20000000001</v>
      </c>
      <c r="E108" s="1">
        <v>76196.600000000006</v>
      </c>
      <c r="F108" s="1">
        <v>74007.399999999994</v>
      </c>
      <c r="G108" s="1">
        <v>60486.6</v>
      </c>
      <c r="H108" s="1">
        <v>3934</v>
      </c>
      <c r="I108" s="1">
        <v>21341.200000000001</v>
      </c>
      <c r="J108" s="1">
        <v>1523</v>
      </c>
      <c r="K108" s="1">
        <v>26952.400000000001</v>
      </c>
      <c r="L108" s="1">
        <v>7108.8</v>
      </c>
      <c r="M108">
        <v>12.1</v>
      </c>
      <c r="N108" s="1">
        <v>-1237.7</v>
      </c>
      <c r="O108" s="1">
        <v>23921.5</v>
      </c>
      <c r="P108" s="1">
        <v>25159.200000000001</v>
      </c>
      <c r="Q108">
        <v>169.8</v>
      </c>
      <c r="S108" s="5">
        <f t="shared" si="30"/>
        <v>3.2370000000000001</v>
      </c>
      <c r="V108" s="1">
        <f t="shared" si="41"/>
        <v>136000.20000000001</v>
      </c>
      <c r="W108" s="1">
        <f t="shared" si="39"/>
        <v>76196.600000000006</v>
      </c>
      <c r="X108" s="1">
        <f t="shared" si="42"/>
        <v>21341.200000000001</v>
      </c>
      <c r="Y108" s="1">
        <f t="shared" si="31"/>
        <v>26952.400000000001</v>
      </c>
      <c r="Z108" s="1">
        <f t="shared" si="32"/>
        <v>-1237.7</v>
      </c>
      <c r="AA108" s="1">
        <f t="shared" si="29"/>
        <v>12747.700000000008</v>
      </c>
      <c r="AC108" s="1">
        <f t="shared" si="37"/>
        <v>4264.8000000000175</v>
      </c>
      <c r="AD108" s="1">
        <f t="shared" si="36"/>
        <v>1503.5</v>
      </c>
      <c r="AE108" s="1">
        <f t="shared" si="38"/>
        <v>938.10000000000218</v>
      </c>
      <c r="AF108" s="1">
        <f t="shared" si="33"/>
        <v>516.80000000000291</v>
      </c>
      <c r="AG108" s="1">
        <f t="shared" si="33"/>
        <v>-945.7</v>
      </c>
      <c r="AH108" s="1">
        <f t="shared" si="33"/>
        <v>2252.1000000000167</v>
      </c>
      <c r="AJ108" s="13">
        <f t="shared" si="34"/>
        <v>3.2373986035644315</v>
      </c>
      <c r="AK108" s="13">
        <f t="shared" si="43"/>
        <v>1.1413029451461034</v>
      </c>
      <c r="AL108" s="13">
        <f t="shared" si="44"/>
        <v>0.71210927358933307</v>
      </c>
      <c r="AM108" s="13">
        <f t="shared" si="35"/>
        <v>0.39230153777952087</v>
      </c>
      <c r="AN108" s="13">
        <f t="shared" si="35"/>
        <v>-0.71787841385079498</v>
      </c>
      <c r="AO108" s="13">
        <f t="shared" si="40"/>
        <v>1.709563260900272</v>
      </c>
      <c r="CX108">
        <v>394.7</v>
      </c>
      <c r="CY108" s="1">
        <v>136394.9</v>
      </c>
      <c r="CZ108" s="1">
        <v>3705.4</v>
      </c>
      <c r="DA108" s="1">
        <v>7689.9</v>
      </c>
      <c r="DB108" s="1">
        <v>3984.6</v>
      </c>
      <c r="DC108" s="1">
        <v>140100.29999999999</v>
      </c>
      <c r="DE108" s="1">
        <v>137073.29999999999</v>
      </c>
      <c r="DF108" s="1">
        <v>102984.3</v>
      </c>
      <c r="DG108" s="1">
        <v>34090.1</v>
      </c>
      <c r="DI108" s="1">
        <v>32379.3</v>
      </c>
      <c r="DK108" s="1">
        <v>134485.1</v>
      </c>
    </row>
    <row r="109" spans="1:115" x14ac:dyDescent="0.2">
      <c r="A109" s="7"/>
      <c r="B109" s="7"/>
      <c r="C109" s="7" t="s">
        <v>127</v>
      </c>
      <c r="D109" s="1">
        <v>135272</v>
      </c>
      <c r="E109" s="1">
        <v>74738.899999999994</v>
      </c>
      <c r="F109" s="1">
        <v>73017.2</v>
      </c>
      <c r="G109" s="1">
        <v>59479.9</v>
      </c>
      <c r="H109" s="1">
        <v>3790.5</v>
      </c>
      <c r="I109" s="1">
        <v>24377.7</v>
      </c>
      <c r="J109" s="1">
        <v>-1924</v>
      </c>
      <c r="K109" s="1">
        <v>27144.799999999999</v>
      </c>
      <c r="L109" s="1">
        <v>7289.6</v>
      </c>
      <c r="M109">
        <v>-4.8</v>
      </c>
      <c r="N109">
        <v>-362.2</v>
      </c>
      <c r="O109" s="1">
        <v>23117.599999999999</v>
      </c>
      <c r="P109" s="1">
        <v>23479.8</v>
      </c>
      <c r="Q109">
        <v>221.6</v>
      </c>
      <c r="S109" s="5">
        <f t="shared" si="30"/>
        <v>-0.53500000000000003</v>
      </c>
      <c r="V109" s="1">
        <f t="shared" si="41"/>
        <v>135272</v>
      </c>
      <c r="W109" s="1">
        <f t="shared" si="39"/>
        <v>74738.899999999994</v>
      </c>
      <c r="X109" s="1">
        <f t="shared" si="42"/>
        <v>24377.7</v>
      </c>
      <c r="Y109" s="1">
        <f t="shared" si="31"/>
        <v>27144.799999999999</v>
      </c>
      <c r="Z109" s="1">
        <f t="shared" si="32"/>
        <v>-362.2</v>
      </c>
      <c r="AA109" s="1">
        <f t="shared" si="29"/>
        <v>9372.8000000000102</v>
      </c>
      <c r="AC109" s="1">
        <f t="shared" si="37"/>
        <v>-728.20000000001164</v>
      </c>
      <c r="AD109" s="1">
        <f t="shared" si="36"/>
        <v>-1457.7000000000116</v>
      </c>
      <c r="AE109" s="1">
        <f t="shared" si="38"/>
        <v>3036.5</v>
      </c>
      <c r="AF109" s="1">
        <f t="shared" si="33"/>
        <v>192.39999999999782</v>
      </c>
      <c r="AG109" s="1">
        <f t="shared" si="33"/>
        <v>875.5</v>
      </c>
      <c r="AH109" s="1">
        <f t="shared" si="33"/>
        <v>-3374.8999999999978</v>
      </c>
      <c r="AJ109" s="13">
        <f t="shared" si="34"/>
        <v>-0.53544038905825986</v>
      </c>
      <c r="AK109" s="13">
        <f t="shared" si="43"/>
        <v>-1.0718366590637451</v>
      </c>
      <c r="AL109" s="13">
        <f t="shared" si="44"/>
        <v>2.2327173048274926</v>
      </c>
      <c r="AM109" s="13">
        <f t="shared" si="35"/>
        <v>0.14147038019061575</v>
      </c>
      <c r="AN109" s="13">
        <f t="shared" si="35"/>
        <v>0.6437490533102157</v>
      </c>
      <c r="AO109" s="13">
        <f t="shared" si="40"/>
        <v>-2.481540468322839</v>
      </c>
      <c r="CX109">
        <v>970.2</v>
      </c>
      <c r="CY109" s="1">
        <v>136242.29999999999</v>
      </c>
      <c r="CZ109" s="1">
        <v>5738.6</v>
      </c>
      <c r="DA109" s="1">
        <v>8509.4</v>
      </c>
      <c r="DB109" s="1">
        <v>2770.8</v>
      </c>
      <c r="DC109" s="1">
        <v>141980.9</v>
      </c>
      <c r="DE109" s="1">
        <v>135478.1</v>
      </c>
      <c r="DF109" s="1">
        <v>101021.6</v>
      </c>
      <c r="DG109" s="1">
        <v>34456.1</v>
      </c>
      <c r="DI109" s="1">
        <v>35399</v>
      </c>
      <c r="DK109" s="1">
        <v>137155.6</v>
      </c>
    </row>
    <row r="110" spans="1:115" x14ac:dyDescent="0.2">
      <c r="A110" s="7"/>
      <c r="B110" s="7"/>
      <c r="C110" s="7" t="s">
        <v>126</v>
      </c>
      <c r="D110" s="1">
        <v>131604</v>
      </c>
      <c r="E110" s="1">
        <v>73994.100000000006</v>
      </c>
      <c r="F110" s="1">
        <v>72163</v>
      </c>
      <c r="G110" s="1">
        <v>58606</v>
      </c>
      <c r="H110" s="1">
        <v>3649.4</v>
      </c>
      <c r="I110" s="1">
        <v>19715.7</v>
      </c>
      <c r="J110" s="1">
        <v>2055.3000000000002</v>
      </c>
      <c r="K110" s="1">
        <v>27287.7</v>
      </c>
      <c r="L110" s="1">
        <v>5540.2</v>
      </c>
      <c r="M110">
        <v>0.5</v>
      </c>
      <c r="N110">
        <v>-679.4</v>
      </c>
      <c r="O110" s="1">
        <v>22594.1</v>
      </c>
      <c r="P110" s="1">
        <v>23273.5</v>
      </c>
      <c r="Q110">
        <v>40.5</v>
      </c>
      <c r="S110" s="5">
        <f t="shared" si="30"/>
        <v>-2.7120000000000002</v>
      </c>
      <c r="V110" s="1">
        <f t="shared" si="41"/>
        <v>131604</v>
      </c>
      <c r="W110" s="1">
        <f t="shared" si="39"/>
        <v>73994.100000000006</v>
      </c>
      <c r="X110" s="1">
        <f t="shared" si="42"/>
        <v>19715.7</v>
      </c>
      <c r="Y110" s="1">
        <f t="shared" si="31"/>
        <v>27287.7</v>
      </c>
      <c r="Z110" s="1">
        <f t="shared" si="32"/>
        <v>-679.4</v>
      </c>
      <c r="AA110" s="1">
        <f t="shared" si="29"/>
        <v>11285.899999999996</v>
      </c>
      <c r="AC110" s="1">
        <f t="shared" si="37"/>
        <v>-3668</v>
      </c>
      <c r="AD110" s="1">
        <f t="shared" si="36"/>
        <v>-744.79999999998836</v>
      </c>
      <c r="AE110" s="1">
        <f t="shared" si="38"/>
        <v>-4662</v>
      </c>
      <c r="AF110" s="1">
        <f t="shared" si="33"/>
        <v>142.90000000000146</v>
      </c>
      <c r="AG110" s="1">
        <f t="shared" si="33"/>
        <v>-317.2</v>
      </c>
      <c r="AH110" s="1">
        <f t="shared" si="33"/>
        <v>1913.0999999999858</v>
      </c>
      <c r="AJ110" s="13">
        <f t="shared" si="34"/>
        <v>-2.7115737181382693</v>
      </c>
      <c r="AK110" s="13">
        <f t="shared" si="43"/>
        <v>-0.55059435803417434</v>
      </c>
      <c r="AL110" s="13">
        <f t="shared" si="44"/>
        <v>-3.4463894967177242</v>
      </c>
      <c r="AM110" s="13">
        <f t="shared" si="35"/>
        <v>0.10563900881187642</v>
      </c>
      <c r="AN110" s="13">
        <f t="shared" si="35"/>
        <v>-0.23449050801348392</v>
      </c>
      <c r="AO110" s="13">
        <f t="shared" si="40"/>
        <v>1.4142616358152358</v>
      </c>
      <c r="CX110">
        <v>748.2</v>
      </c>
      <c r="CY110" s="1">
        <v>132352.20000000001</v>
      </c>
      <c r="CZ110" s="1">
        <v>4395.8</v>
      </c>
      <c r="DA110" s="1">
        <v>8848.5</v>
      </c>
      <c r="DB110" s="1">
        <v>4452.6000000000004</v>
      </c>
      <c r="DC110" s="1">
        <v>136748.1</v>
      </c>
      <c r="DE110" s="1">
        <v>132148.29999999999</v>
      </c>
      <c r="DF110" s="1">
        <v>99384.1</v>
      </c>
      <c r="DG110" s="1">
        <v>32765.3</v>
      </c>
      <c r="DI110" s="1">
        <v>28872.2</v>
      </c>
      <c r="DK110" s="1">
        <v>129573</v>
      </c>
    </row>
    <row r="111" spans="1:115" x14ac:dyDescent="0.2">
      <c r="A111" s="7"/>
      <c r="B111" s="7"/>
      <c r="C111" s="7" t="s">
        <v>125</v>
      </c>
      <c r="D111" s="1">
        <v>134026.1</v>
      </c>
      <c r="E111" s="1">
        <v>75736.2</v>
      </c>
      <c r="F111" s="1">
        <v>73670.3</v>
      </c>
      <c r="G111" s="1">
        <v>60046.2</v>
      </c>
      <c r="H111" s="1">
        <v>4040.2</v>
      </c>
      <c r="I111" s="1">
        <v>21527.3</v>
      </c>
      <c r="J111">
        <v>17.399999999999999</v>
      </c>
      <c r="K111" s="1">
        <v>27170.5</v>
      </c>
      <c r="L111" s="1">
        <v>6462.3</v>
      </c>
      <c r="M111">
        <v>-14.4</v>
      </c>
      <c r="N111" s="1">
        <v>-1030</v>
      </c>
      <c r="O111" s="1">
        <v>22703.9</v>
      </c>
      <c r="P111" s="1">
        <v>23733.8</v>
      </c>
      <c r="Q111">
        <v>116.6</v>
      </c>
      <c r="S111" s="5">
        <f t="shared" si="30"/>
        <v>1.84</v>
      </c>
      <c r="V111" s="1">
        <f t="shared" si="41"/>
        <v>134026.1</v>
      </c>
      <c r="W111" s="1">
        <f t="shared" si="39"/>
        <v>75736.2</v>
      </c>
      <c r="X111" s="1">
        <f t="shared" si="42"/>
        <v>21527.3</v>
      </c>
      <c r="Y111" s="1">
        <f t="shared" si="31"/>
        <v>27170.5</v>
      </c>
      <c r="Z111" s="1">
        <f t="shared" si="32"/>
        <v>-1030</v>
      </c>
      <c r="AA111" s="1">
        <f t="shared" si="29"/>
        <v>10622.100000000006</v>
      </c>
      <c r="AC111" s="1">
        <f t="shared" si="37"/>
        <v>2422.1000000000058</v>
      </c>
      <c r="AD111" s="1">
        <f t="shared" si="36"/>
        <v>1742.0999999999913</v>
      </c>
      <c r="AE111" s="1">
        <f t="shared" si="38"/>
        <v>1811.5999999999985</v>
      </c>
      <c r="AF111" s="1">
        <f t="shared" si="33"/>
        <v>-117.20000000000073</v>
      </c>
      <c r="AG111" s="1">
        <f t="shared" si="33"/>
        <v>-350.6</v>
      </c>
      <c r="AH111" s="1">
        <f t="shared" si="33"/>
        <v>-663.79999999999018</v>
      </c>
      <c r="AJ111" s="13">
        <f t="shared" si="34"/>
        <v>1.840445579161732</v>
      </c>
      <c r="AK111" s="13">
        <f t="shared" si="43"/>
        <v>1.3237439591501712</v>
      </c>
      <c r="AL111" s="13">
        <f t="shared" si="44"/>
        <v>1.3765539041366512</v>
      </c>
      <c r="AM111" s="13">
        <f t="shared" si="35"/>
        <v>-8.9055043919638255E-2</v>
      </c>
      <c r="AN111" s="13">
        <f t="shared" si="35"/>
        <v>-0.26640527643536671</v>
      </c>
      <c r="AO111" s="13">
        <f t="shared" si="40"/>
        <v>-0.50439196377009066</v>
      </c>
      <c r="CX111">
        <v>912</v>
      </c>
      <c r="CY111" s="1">
        <v>134938.20000000001</v>
      </c>
      <c r="CZ111" s="1">
        <v>6165.7</v>
      </c>
      <c r="DA111" s="1">
        <v>9235.7000000000007</v>
      </c>
      <c r="DB111" s="1">
        <v>3070</v>
      </c>
      <c r="DC111" s="1">
        <v>141103.9</v>
      </c>
      <c r="DE111" s="1">
        <v>134945.1</v>
      </c>
      <c r="DF111" s="1">
        <v>101340.3</v>
      </c>
      <c r="DG111" s="1">
        <v>33605.599999999999</v>
      </c>
      <c r="DI111" s="1">
        <v>32010</v>
      </c>
      <c r="DK111" s="1">
        <v>134008.70000000001</v>
      </c>
    </row>
    <row r="112" spans="1:115" x14ac:dyDescent="0.2">
      <c r="A112" s="7"/>
      <c r="B112" s="7"/>
      <c r="C112" s="7" t="s">
        <v>124</v>
      </c>
      <c r="D112" s="1">
        <v>134999.20000000001</v>
      </c>
      <c r="E112" s="1">
        <v>74736.800000000003</v>
      </c>
      <c r="F112" s="1">
        <v>72338.7</v>
      </c>
      <c r="G112" s="1">
        <v>58706.8</v>
      </c>
      <c r="H112" s="1">
        <v>3941.9</v>
      </c>
      <c r="I112" s="1">
        <v>20361.599999999999</v>
      </c>
      <c r="J112" s="1">
        <v>1259.8</v>
      </c>
      <c r="K112" s="1">
        <v>27574.6</v>
      </c>
      <c r="L112" s="1">
        <v>7497.9</v>
      </c>
      <c r="M112">
        <v>4.9000000000000004</v>
      </c>
      <c r="N112">
        <v>-553.6</v>
      </c>
      <c r="O112" s="1">
        <v>23502.1</v>
      </c>
      <c r="P112" s="1">
        <v>24055.7</v>
      </c>
      <c r="Q112">
        <v>175.3</v>
      </c>
      <c r="S112" s="5">
        <f t="shared" si="30"/>
        <v>0.72599999999999998</v>
      </c>
      <c r="V112" s="1">
        <f t="shared" si="41"/>
        <v>134999.20000000001</v>
      </c>
      <c r="W112" s="1">
        <f t="shared" si="39"/>
        <v>74736.800000000003</v>
      </c>
      <c r="X112" s="1">
        <f t="shared" si="42"/>
        <v>20361.599999999999</v>
      </c>
      <c r="Y112" s="1">
        <f t="shared" si="31"/>
        <v>27574.6</v>
      </c>
      <c r="Z112" s="1">
        <f t="shared" si="32"/>
        <v>-553.6</v>
      </c>
      <c r="AA112" s="1">
        <f t="shared" si="29"/>
        <v>12879.800000000012</v>
      </c>
      <c r="AC112" s="1">
        <f t="shared" si="37"/>
        <v>973.10000000000582</v>
      </c>
      <c r="AD112" s="1">
        <f t="shared" si="36"/>
        <v>-999.39999999999418</v>
      </c>
      <c r="AE112" s="1">
        <f t="shared" si="38"/>
        <v>-1165.7000000000007</v>
      </c>
      <c r="AF112" s="1">
        <f t="shared" si="33"/>
        <v>404.09999999999854</v>
      </c>
      <c r="AG112" s="1">
        <f t="shared" si="33"/>
        <v>476.4</v>
      </c>
      <c r="AH112" s="1">
        <f t="shared" si="33"/>
        <v>2257.7000000000062</v>
      </c>
      <c r="AJ112" s="13">
        <f t="shared" si="34"/>
        <v>0.72605261214047545</v>
      </c>
      <c r="AK112" s="13">
        <f t="shared" si="43"/>
        <v>-0.74567565571183081</v>
      </c>
      <c r="AL112" s="13">
        <f t="shared" si="44"/>
        <v>-0.86975596544255229</v>
      </c>
      <c r="AM112" s="13">
        <f t="shared" si="35"/>
        <v>0.30150843753567291</v>
      </c>
      <c r="AN112" s="13">
        <f t="shared" si="35"/>
        <v>0.35545315427368246</v>
      </c>
      <c r="AO112" s="13">
        <f t="shared" si="40"/>
        <v>1.6845226414855061</v>
      </c>
      <c r="CX112" s="1">
        <v>1115.2</v>
      </c>
      <c r="CY112" s="1">
        <v>136114.4</v>
      </c>
      <c r="CZ112" s="1">
        <v>3276.2</v>
      </c>
      <c r="DA112" s="1">
        <v>7351</v>
      </c>
      <c r="DB112" s="1">
        <v>4074.8</v>
      </c>
      <c r="DC112" s="1">
        <v>139390.6</v>
      </c>
      <c r="DE112" s="1">
        <v>135410.4</v>
      </c>
      <c r="DF112" s="1">
        <v>100297.8</v>
      </c>
      <c r="DG112" s="1">
        <v>35111.1</v>
      </c>
      <c r="DI112" s="1">
        <v>31831.5</v>
      </c>
      <c r="DK112" s="1">
        <v>133743.29999999999</v>
      </c>
    </row>
    <row r="113" spans="1:115" x14ac:dyDescent="0.2">
      <c r="A113" s="7"/>
      <c r="B113" s="7"/>
      <c r="C113" s="7" t="s">
        <v>123</v>
      </c>
      <c r="D113" s="1">
        <v>132958.1</v>
      </c>
      <c r="E113" s="1">
        <v>72934.100000000006</v>
      </c>
      <c r="F113" s="1">
        <v>70954.399999999994</v>
      </c>
      <c r="G113" s="1">
        <v>57323.199999999997</v>
      </c>
      <c r="H113" s="1">
        <v>3580.3</v>
      </c>
      <c r="I113" s="1">
        <v>23932.400000000001</v>
      </c>
      <c r="J113" s="1">
        <v>-2366.9</v>
      </c>
      <c r="K113" s="1">
        <v>27810.7</v>
      </c>
      <c r="L113" s="1">
        <v>7457.1</v>
      </c>
      <c r="M113">
        <v>32.1</v>
      </c>
      <c r="N113">
        <v>-617.9</v>
      </c>
      <c r="O113" s="1">
        <v>21682.1</v>
      </c>
      <c r="P113" s="1">
        <v>22300</v>
      </c>
      <c r="Q113">
        <v>196.2</v>
      </c>
      <c r="S113" s="5">
        <f t="shared" si="30"/>
        <v>-1.512</v>
      </c>
      <c r="V113" s="1">
        <f t="shared" si="41"/>
        <v>132958.1</v>
      </c>
      <c r="W113" s="1">
        <f t="shared" si="39"/>
        <v>72934.100000000006</v>
      </c>
      <c r="X113" s="1">
        <f t="shared" si="42"/>
        <v>23932.400000000001</v>
      </c>
      <c r="Y113" s="1">
        <f t="shared" si="31"/>
        <v>27810.7</v>
      </c>
      <c r="Z113" s="1">
        <f t="shared" si="32"/>
        <v>-617.9</v>
      </c>
      <c r="AA113" s="1">
        <f t="shared" si="29"/>
        <v>8898.7999999999975</v>
      </c>
      <c r="AC113" s="1">
        <f t="shared" si="37"/>
        <v>-2041.1000000000058</v>
      </c>
      <c r="AD113" s="1">
        <f t="shared" si="36"/>
        <v>-1802.6999999999971</v>
      </c>
      <c r="AE113" s="1">
        <f t="shared" si="38"/>
        <v>3570.8000000000029</v>
      </c>
      <c r="AF113" s="1">
        <f t="shared" si="33"/>
        <v>236.10000000000218</v>
      </c>
      <c r="AG113" s="1">
        <f t="shared" si="33"/>
        <v>-64.299999999999955</v>
      </c>
      <c r="AH113" s="1">
        <f t="shared" si="33"/>
        <v>-3981.0000000000146</v>
      </c>
      <c r="AJ113" s="13">
        <f t="shared" si="34"/>
        <v>-1.5119348855400667</v>
      </c>
      <c r="AK113" s="13">
        <f t="shared" si="43"/>
        <v>-1.3353412464666434</v>
      </c>
      <c r="AL113" s="13">
        <f t="shared" si="44"/>
        <v>2.6450527114234768</v>
      </c>
      <c r="AM113" s="13">
        <f t="shared" si="35"/>
        <v>0.17488992527363287</v>
      </c>
      <c r="AN113" s="13">
        <f t="shared" si="35"/>
        <v>-4.7629911880959254E-2</v>
      </c>
      <c r="AO113" s="13">
        <f t="shared" si="40"/>
        <v>-2.9489063638895745</v>
      </c>
      <c r="CX113" s="1">
        <v>1114.7</v>
      </c>
      <c r="CY113" s="1">
        <v>134072.79999999999</v>
      </c>
      <c r="CZ113" s="1">
        <v>5599.6</v>
      </c>
      <c r="DA113" s="1">
        <v>8347</v>
      </c>
      <c r="DB113" s="1">
        <v>2747.4</v>
      </c>
      <c r="DC113" s="1">
        <v>139672.4</v>
      </c>
      <c r="DE113" s="1">
        <v>133494</v>
      </c>
      <c r="DF113" s="1">
        <v>98165.3</v>
      </c>
      <c r="DG113" s="1">
        <v>35324.199999999997</v>
      </c>
      <c r="DI113" s="1">
        <v>34902.800000000003</v>
      </c>
      <c r="DK113" s="1">
        <v>135181.4</v>
      </c>
    </row>
    <row r="114" spans="1:115" x14ac:dyDescent="0.2">
      <c r="C114" t="s">
        <v>122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83CB-7849-2D43-8CC8-41A88ADAB7D0}">
  <dimension ref="A1"/>
  <sheetViews>
    <sheetView tabSelected="1" workbookViewId="0">
      <selection activeCell="K46" sqref="K4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AC21-5786-0B48-934B-341EEB7864C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93CD-61CE-0E4F-AD0D-B8472D4AF922}">
  <dimension ref="A1:DK114"/>
  <sheetViews>
    <sheetView workbookViewId="0">
      <pane xSplit="3" ySplit="8" topLeftCell="N122" activePane="bottomRight" state="frozen"/>
      <selection pane="topRight" activeCell="D1" sqref="D1"/>
      <selection pane="bottomLeft" activeCell="A9" sqref="A9"/>
      <selection pane="bottomRight" activeCell="AG167" sqref="AG167"/>
    </sheetView>
  </sheetViews>
  <sheetFormatPr baseColWidth="10" defaultRowHeight="16" x14ac:dyDescent="0.2"/>
  <cols>
    <col min="19" max="19" width="10.83203125" style="5"/>
  </cols>
  <sheetData>
    <row r="1" spans="1:115" x14ac:dyDescent="0.2">
      <c r="A1" s="7"/>
      <c r="B1" s="7"/>
      <c r="C1" s="7" t="s">
        <v>71</v>
      </c>
      <c r="CX1" t="s">
        <v>0</v>
      </c>
      <c r="DK1" t="s">
        <v>1</v>
      </c>
    </row>
    <row r="2" spans="1:115" x14ac:dyDescent="0.2">
      <c r="A2" s="7"/>
      <c r="B2" s="7"/>
      <c r="C2" s="7" t="s">
        <v>168</v>
      </c>
      <c r="CX2" t="s">
        <v>3</v>
      </c>
      <c r="DK2" t="s">
        <v>4</v>
      </c>
    </row>
    <row r="3" spans="1:115" x14ac:dyDescent="0.2">
      <c r="A3" s="7"/>
      <c r="B3" s="7"/>
      <c r="C3" s="7"/>
      <c r="D3" s="4" t="s">
        <v>77</v>
      </c>
      <c r="E3" s="4" t="s">
        <v>78</v>
      </c>
      <c r="F3" s="4"/>
      <c r="G3" s="4"/>
      <c r="H3" s="4" t="s">
        <v>78</v>
      </c>
      <c r="I3" s="4" t="s">
        <v>79</v>
      </c>
      <c r="J3" s="4" t="s">
        <v>80</v>
      </c>
      <c r="K3" s="4" t="s">
        <v>81</v>
      </c>
      <c r="L3" s="4" t="s">
        <v>82</v>
      </c>
      <c r="M3" s="4" t="s">
        <v>82</v>
      </c>
      <c r="N3" s="4" t="s">
        <v>83</v>
      </c>
      <c r="O3" s="4" t="s">
        <v>84</v>
      </c>
      <c r="P3" s="4" t="s">
        <v>85</v>
      </c>
      <c r="S3" s="4"/>
      <c r="V3" s="3" t="s">
        <v>109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115" ht="51" x14ac:dyDescent="0.2">
      <c r="A4" s="7"/>
      <c r="B4" s="7"/>
      <c r="C4" s="7"/>
      <c r="D4" s="2" t="s">
        <v>76</v>
      </c>
      <c r="E4" s="2" t="s">
        <v>72</v>
      </c>
      <c r="F4" s="2"/>
      <c r="G4" s="2"/>
      <c r="H4" s="2" t="s">
        <v>73</v>
      </c>
      <c r="I4" s="2" t="s">
        <v>92</v>
      </c>
      <c r="J4" s="2" t="s">
        <v>93</v>
      </c>
      <c r="K4" s="2" t="s">
        <v>94</v>
      </c>
      <c r="L4" s="2" t="s">
        <v>95</v>
      </c>
      <c r="M4" s="2" t="s">
        <v>91</v>
      </c>
      <c r="N4" s="2" t="s">
        <v>90</v>
      </c>
      <c r="O4" s="2"/>
      <c r="P4" s="2"/>
      <c r="Q4" s="2" t="s">
        <v>88</v>
      </c>
      <c r="S4" s="6" t="s">
        <v>169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CX4" t="s">
        <v>5</v>
      </c>
      <c r="CY4" t="s">
        <v>6</v>
      </c>
      <c r="CZ4" t="s">
        <v>7</v>
      </c>
      <c r="DC4" t="s">
        <v>8</v>
      </c>
      <c r="DE4" t="s">
        <v>9</v>
      </c>
      <c r="DF4" t="s">
        <v>10</v>
      </c>
      <c r="DG4" t="s">
        <v>11</v>
      </c>
      <c r="DI4" t="s">
        <v>12</v>
      </c>
      <c r="DK4" t="s">
        <v>13</v>
      </c>
    </row>
    <row r="5" spans="1:115" x14ac:dyDescent="0.2">
      <c r="A5" s="7"/>
      <c r="B5" s="7"/>
      <c r="C5" s="7"/>
      <c r="F5" t="s">
        <v>74</v>
      </c>
      <c r="N5" t="s">
        <v>89</v>
      </c>
      <c r="O5" t="s">
        <v>86</v>
      </c>
      <c r="P5" t="s">
        <v>87</v>
      </c>
      <c r="CZ5" t="s">
        <v>14</v>
      </c>
      <c r="DA5" t="s">
        <v>15</v>
      </c>
      <c r="DB5" t="s">
        <v>16</v>
      </c>
    </row>
    <row r="6" spans="1:115" x14ac:dyDescent="0.2">
      <c r="A6" s="7"/>
      <c r="B6" s="7"/>
      <c r="C6" s="7"/>
      <c r="G6" t="s">
        <v>75</v>
      </c>
      <c r="AC6" t="s">
        <v>119</v>
      </c>
      <c r="AJ6" t="s">
        <v>120</v>
      </c>
    </row>
    <row r="7" spans="1:115" x14ac:dyDescent="0.2">
      <c r="A7" s="7"/>
      <c r="B7" s="7"/>
      <c r="C7" s="7"/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Q7" t="s">
        <v>28</v>
      </c>
      <c r="V7" t="s">
        <v>113</v>
      </c>
      <c r="AC7" s="12" t="s">
        <v>109</v>
      </c>
      <c r="CX7" t="s">
        <v>29</v>
      </c>
      <c r="CY7" t="s">
        <v>30</v>
      </c>
      <c r="CZ7" t="s">
        <v>31</v>
      </c>
      <c r="DC7" t="s">
        <v>32</v>
      </c>
      <c r="DE7" t="s">
        <v>33</v>
      </c>
      <c r="DF7" t="s">
        <v>34</v>
      </c>
      <c r="DG7" t="s">
        <v>35</v>
      </c>
      <c r="DI7" t="s">
        <v>36</v>
      </c>
      <c r="DK7" t="s">
        <v>37</v>
      </c>
    </row>
    <row r="8" spans="1:115" x14ac:dyDescent="0.2">
      <c r="A8" s="7"/>
      <c r="B8" s="7"/>
      <c r="C8" s="7"/>
      <c r="N8" t="s">
        <v>39</v>
      </c>
      <c r="O8" t="s">
        <v>40</v>
      </c>
      <c r="P8" t="s">
        <v>41</v>
      </c>
      <c r="V8" s="7" t="s">
        <v>110</v>
      </c>
      <c r="W8" s="7" t="s">
        <v>111</v>
      </c>
      <c r="X8" s="7" t="s">
        <v>112</v>
      </c>
      <c r="Y8" s="7" t="s">
        <v>170</v>
      </c>
      <c r="Z8" s="7" t="s">
        <v>83</v>
      </c>
      <c r="AA8" s="7" t="s">
        <v>171</v>
      </c>
      <c r="AC8" s="7" t="s">
        <v>115</v>
      </c>
      <c r="AD8" s="7" t="s">
        <v>116</v>
      </c>
      <c r="AE8" s="7" t="s">
        <v>117</v>
      </c>
      <c r="AF8" s="7" t="s">
        <v>172</v>
      </c>
      <c r="AG8" s="7" t="s">
        <v>173</v>
      </c>
      <c r="AH8" s="7" t="s">
        <v>118</v>
      </c>
      <c r="AJ8" s="7" t="s">
        <v>110</v>
      </c>
      <c r="AK8" s="7" t="s">
        <v>111</v>
      </c>
      <c r="AL8" s="7" t="s">
        <v>112</v>
      </c>
      <c r="AM8" s="7" t="s">
        <v>170</v>
      </c>
      <c r="AN8" s="7" t="s">
        <v>174</v>
      </c>
      <c r="AO8" s="7" t="s">
        <v>114</v>
      </c>
      <c r="AR8" s="7" t="s">
        <v>121</v>
      </c>
      <c r="CZ8" t="s">
        <v>42</v>
      </c>
      <c r="DA8" t="s">
        <v>43</v>
      </c>
      <c r="DB8" t="s">
        <v>44</v>
      </c>
    </row>
    <row r="9" spans="1:115" x14ac:dyDescent="0.2">
      <c r="A9" s="7">
        <v>0</v>
      </c>
      <c r="B9" s="7"/>
      <c r="C9" s="7" t="s">
        <v>152</v>
      </c>
      <c r="D9" s="1">
        <v>425124.3</v>
      </c>
      <c r="E9" s="1">
        <v>242777.8</v>
      </c>
      <c r="F9" s="1">
        <v>238696.1</v>
      </c>
      <c r="G9" s="1">
        <v>49974.1</v>
      </c>
      <c r="H9" s="1">
        <v>5987</v>
      </c>
      <c r="I9" s="1">
        <v>60025.5</v>
      </c>
      <c r="J9" s="1">
        <v>-2195.4</v>
      </c>
      <c r="K9" s="1">
        <v>70584.899999999994</v>
      </c>
      <c r="L9" s="1">
        <v>11706.1</v>
      </c>
      <c r="M9">
        <v>-163.5</v>
      </c>
      <c r="N9" s="1">
        <v>-9150.4</v>
      </c>
      <c r="O9" s="1">
        <v>8368.6</v>
      </c>
      <c r="P9" s="1">
        <v>10629.3</v>
      </c>
      <c r="Q9" s="1">
        <v>-2689.6</v>
      </c>
      <c r="V9" s="1">
        <f t="shared" ref="V9:V18" si="0">D9</f>
        <v>425124.3</v>
      </c>
      <c r="W9" s="1">
        <f t="shared" ref="W9:W18" si="1">E9</f>
        <v>242777.8</v>
      </c>
      <c r="X9" s="1">
        <f t="shared" ref="X9:X34" si="2">I9</f>
        <v>60025.5</v>
      </c>
      <c r="Y9" s="1">
        <f>K9</f>
        <v>70584.899999999994</v>
      </c>
      <c r="Z9" s="1">
        <f>N9</f>
        <v>-9150.4</v>
      </c>
      <c r="AA9" s="1">
        <f>V9-W9-X9-Y9-Z9</f>
        <v>60886.500000000007</v>
      </c>
      <c r="CX9" s="1">
        <v>4867.7</v>
      </c>
      <c r="CY9" s="1">
        <v>108703.9</v>
      </c>
      <c r="CZ9" s="1">
        <v>1120</v>
      </c>
      <c r="DA9" s="1">
        <v>3979.6</v>
      </c>
      <c r="DB9" s="1">
        <v>2859.6</v>
      </c>
      <c r="DC9" s="1">
        <v>109823.9</v>
      </c>
      <c r="DE9" s="1">
        <v>108394.1</v>
      </c>
      <c r="DF9" s="1">
        <v>79439.8</v>
      </c>
      <c r="DG9" s="1">
        <v>29058.7</v>
      </c>
      <c r="DI9" s="1">
        <v>33089.300000000003</v>
      </c>
      <c r="DK9" s="1">
        <v>105915.6</v>
      </c>
    </row>
    <row r="10" spans="1:115" x14ac:dyDescent="0.2">
      <c r="A10" s="7">
        <v>0</v>
      </c>
      <c r="B10" s="7"/>
      <c r="C10" s="7" t="s">
        <v>126</v>
      </c>
      <c r="D10" s="1">
        <v>423053.3</v>
      </c>
      <c r="E10" s="1">
        <v>243981.6</v>
      </c>
      <c r="F10" s="1">
        <v>239859.9</v>
      </c>
      <c r="G10" s="1">
        <v>49434.8</v>
      </c>
      <c r="H10" s="1">
        <v>6304.7</v>
      </c>
      <c r="I10" s="1">
        <v>59815.9</v>
      </c>
      <c r="J10">
        <v>785.8</v>
      </c>
      <c r="K10" s="1">
        <v>71541.8</v>
      </c>
      <c r="L10" s="1">
        <v>9286.2999999999993</v>
      </c>
      <c r="M10">
        <v>53.8</v>
      </c>
      <c r="N10" s="1">
        <v>-9660.7000000000007</v>
      </c>
      <c r="O10" s="1">
        <v>8351.9</v>
      </c>
      <c r="P10" s="1">
        <v>10817.3</v>
      </c>
      <c r="Q10" s="1">
        <v>-2801.8</v>
      </c>
      <c r="S10" s="5">
        <f>ROUND((D10-D9)/D9*100, 3)</f>
        <v>-0.48699999999999999</v>
      </c>
      <c r="V10" s="1">
        <f t="shared" si="0"/>
        <v>423053.3</v>
      </c>
      <c r="W10" s="1">
        <f t="shared" si="1"/>
        <v>243981.6</v>
      </c>
      <c r="X10" s="1">
        <f t="shared" si="2"/>
        <v>59815.9</v>
      </c>
      <c r="Y10" s="1">
        <f>K10</f>
        <v>71541.8</v>
      </c>
      <c r="Z10" s="1">
        <f>N10</f>
        <v>-9660.7000000000007</v>
      </c>
      <c r="AA10" s="1">
        <f t="shared" ref="AA10:AA73" si="3">V10-W10-X10-Y10-Z10</f>
        <v>57374.699999999983</v>
      </c>
      <c r="AC10" s="1">
        <f t="shared" ref="AC10:AH10" si="4">V10-V9</f>
        <v>-2071</v>
      </c>
      <c r="AD10" s="1">
        <f t="shared" si="4"/>
        <v>1203.8000000000175</v>
      </c>
      <c r="AE10" s="1">
        <f t="shared" si="4"/>
        <v>-209.59999999999854</v>
      </c>
      <c r="AF10" s="1">
        <f t="shared" si="4"/>
        <v>956.90000000000873</v>
      </c>
      <c r="AG10" s="1">
        <f t="shared" si="4"/>
        <v>-510.30000000000109</v>
      </c>
      <c r="AH10" s="1">
        <f t="shared" si="4"/>
        <v>-3511.8000000000247</v>
      </c>
      <c r="AJ10" s="13">
        <f t="shared" ref="AJ10:AO10" si="5">AC10/$V9*100</f>
        <v>-0.48715164012031309</v>
      </c>
      <c r="AK10" s="13">
        <f t="shared" si="5"/>
        <v>0.28316424161122228</v>
      </c>
      <c r="AL10" s="13">
        <f t="shared" si="5"/>
        <v>-4.9303227314928491E-2</v>
      </c>
      <c r="AM10" s="13">
        <f t="shared" si="5"/>
        <v>0.22508710981706026</v>
      </c>
      <c r="AN10" s="13">
        <f t="shared" si="5"/>
        <v>-0.12003548138744388</v>
      </c>
      <c r="AO10" s="13">
        <f t="shared" si="5"/>
        <v>-0.8260642828462228</v>
      </c>
      <c r="AR10" s="1">
        <f>AJ10-SUM(AK10:AO10)</f>
        <v>-4.4408920985006262E-16</v>
      </c>
      <c r="CX10" s="1">
        <v>4690.8</v>
      </c>
      <c r="CY10" s="1">
        <v>107442.8</v>
      </c>
      <c r="CZ10" s="1">
        <v>1079.8</v>
      </c>
      <c r="DA10" s="1">
        <v>3453.6</v>
      </c>
      <c r="DB10" s="1">
        <v>2373.8000000000002</v>
      </c>
      <c r="DC10" s="1">
        <v>108522.6</v>
      </c>
      <c r="DE10" s="1">
        <v>107395.3</v>
      </c>
      <c r="DF10" s="1">
        <v>80329</v>
      </c>
      <c r="DG10" s="1">
        <v>27069.4</v>
      </c>
      <c r="DI10" s="1">
        <v>28859.5</v>
      </c>
      <c r="DK10" s="1">
        <v>101871</v>
      </c>
    </row>
    <row r="11" spans="1:115" x14ac:dyDescent="0.2">
      <c r="A11" s="7">
        <v>0</v>
      </c>
      <c r="B11" s="7"/>
      <c r="C11" s="7" t="s">
        <v>125</v>
      </c>
      <c r="D11" s="1">
        <v>427848.1</v>
      </c>
      <c r="E11" s="1">
        <v>245595.9</v>
      </c>
      <c r="F11" s="1">
        <v>241455.6</v>
      </c>
      <c r="G11" s="1">
        <v>51704</v>
      </c>
      <c r="H11" s="1">
        <v>7391.2</v>
      </c>
      <c r="I11" s="1">
        <v>59719.6</v>
      </c>
      <c r="J11">
        <v>-409.7</v>
      </c>
      <c r="K11" s="1">
        <v>72019.8</v>
      </c>
      <c r="L11" s="1">
        <v>10181.299999999999</v>
      </c>
      <c r="M11">
        <v>177.3</v>
      </c>
      <c r="N11" s="1">
        <v>-10343.9</v>
      </c>
      <c r="O11" s="1">
        <v>8691.2000000000007</v>
      </c>
      <c r="P11" s="1">
        <v>11351</v>
      </c>
      <c r="Q11" s="1">
        <v>-2920.7</v>
      </c>
      <c r="S11" s="5">
        <f t="shared" ref="S11:S74" si="6">ROUND((D11-D10)/D10*100, 3)</f>
        <v>1.133</v>
      </c>
      <c r="V11" s="1">
        <f t="shared" si="0"/>
        <v>427848.1</v>
      </c>
      <c r="W11" s="1">
        <f t="shared" si="1"/>
        <v>245595.9</v>
      </c>
      <c r="X11" s="1">
        <f t="shared" si="2"/>
        <v>59719.6</v>
      </c>
      <c r="Y11" s="1">
        <f t="shared" ref="Y11:Y74" si="7">K11</f>
        <v>72019.8</v>
      </c>
      <c r="Z11" s="1">
        <f t="shared" ref="Z11:Z74" si="8">N11</f>
        <v>-10343.9</v>
      </c>
      <c r="AA11" s="1">
        <f t="shared" si="3"/>
        <v>60856.699999999975</v>
      </c>
      <c r="AC11" s="1">
        <f t="shared" ref="AC11:AE12" si="9">V11-V10</f>
        <v>4794.7999999999884</v>
      </c>
      <c r="AD11" s="1">
        <f t="shared" si="9"/>
        <v>1614.2999999999884</v>
      </c>
      <c r="AE11" s="1">
        <f t="shared" si="9"/>
        <v>-96.30000000000291</v>
      </c>
      <c r="AF11" s="1">
        <f t="shared" ref="AF11:AH74" si="10">Y11-Y10</f>
        <v>478</v>
      </c>
      <c r="AG11" s="1">
        <f t="shared" si="10"/>
        <v>-683.19999999999891</v>
      </c>
      <c r="AH11" s="1">
        <f t="shared" si="10"/>
        <v>3481.9999999999927</v>
      </c>
      <c r="AJ11" s="13">
        <f t="shared" ref="AJ11:AJ74" si="11">AC11/$V10*100</f>
        <v>1.1333796474344933</v>
      </c>
      <c r="AK11" s="13">
        <f t="shared" ref="AK11:AK34" si="12">AD11/$V10*100</f>
        <v>0.38158312439590669</v>
      </c>
      <c r="AL11" s="13">
        <f t="shared" ref="AL11:AL34" si="13">AE11/$V10*100</f>
        <v>-2.2763089189944366E-2</v>
      </c>
      <c r="AM11" s="13">
        <f t="shared" ref="AM11:AO74" si="14">AF11/$V10*100</f>
        <v>0.11298812702796551</v>
      </c>
      <c r="AN11" s="13">
        <f t="shared" si="14"/>
        <v>-0.16149265352616299</v>
      </c>
      <c r="AO11" s="13">
        <f t="shared" ref="AO11:AO33" si="15">AH11/$V10*100</f>
        <v>0.82306413872672624</v>
      </c>
      <c r="AR11" s="1">
        <f t="shared" ref="AR11" si="16">AJ11-SUM(AK11:AO11)</f>
        <v>2.2204460492503131E-15</v>
      </c>
      <c r="CX11" s="1">
        <v>4775.5</v>
      </c>
      <c r="CY11" s="1">
        <v>111554.5</v>
      </c>
      <c r="CZ11">
        <v>848.9</v>
      </c>
      <c r="DA11" s="1">
        <v>3646.2</v>
      </c>
      <c r="DB11" s="1">
        <v>2797.2</v>
      </c>
      <c r="DC11" s="1">
        <v>112403.5</v>
      </c>
      <c r="DE11" s="1">
        <v>111669.8</v>
      </c>
      <c r="DF11" s="1">
        <v>83811.399999999994</v>
      </c>
      <c r="DG11" s="1">
        <v>27844.3</v>
      </c>
      <c r="DI11" s="1">
        <v>31923.5</v>
      </c>
      <c r="DK11" s="1">
        <v>106959.6</v>
      </c>
    </row>
    <row r="12" spans="1:115" x14ac:dyDescent="0.2">
      <c r="A12" s="7">
        <v>0</v>
      </c>
      <c r="B12" s="7"/>
      <c r="C12" s="7" t="s">
        <v>124</v>
      </c>
      <c r="D12" s="1">
        <v>426084.1</v>
      </c>
      <c r="E12" s="1">
        <v>245469.7</v>
      </c>
      <c r="F12" s="1">
        <v>241287.3</v>
      </c>
      <c r="G12" s="1">
        <v>52264.1</v>
      </c>
      <c r="H12" s="1">
        <v>6931.8</v>
      </c>
      <c r="I12" s="1">
        <v>60856.7</v>
      </c>
      <c r="J12" s="1">
        <v>1762.2</v>
      </c>
      <c r="K12" s="1">
        <v>72159.899999999994</v>
      </c>
      <c r="L12" s="1">
        <v>12825.7</v>
      </c>
      <c r="M12">
        <v>485.7</v>
      </c>
      <c r="N12" s="1">
        <v>-10601.3</v>
      </c>
      <c r="O12" s="1">
        <v>9014.7000000000007</v>
      </c>
      <c r="P12" s="1">
        <v>11556.6</v>
      </c>
      <c r="Q12" s="1">
        <v>-3387.5</v>
      </c>
      <c r="S12" s="5">
        <f t="shared" si="6"/>
        <v>-0.41199999999999998</v>
      </c>
      <c r="V12" s="1">
        <f t="shared" si="0"/>
        <v>426084.1</v>
      </c>
      <c r="W12" s="1">
        <f t="shared" si="1"/>
        <v>245469.7</v>
      </c>
      <c r="X12" s="1">
        <f t="shared" si="2"/>
        <v>60856.7</v>
      </c>
      <c r="Y12" s="1">
        <f t="shared" si="7"/>
        <v>72159.899999999994</v>
      </c>
      <c r="Z12" s="1">
        <f t="shared" si="8"/>
        <v>-10601.3</v>
      </c>
      <c r="AA12" s="1">
        <f t="shared" si="3"/>
        <v>58199.099999999977</v>
      </c>
      <c r="AC12" s="1">
        <f t="shared" si="9"/>
        <v>-1764</v>
      </c>
      <c r="AD12" s="1">
        <f t="shared" si="9"/>
        <v>-126.19999999998254</v>
      </c>
      <c r="AE12" s="1">
        <f t="shared" si="9"/>
        <v>1137.0999999999985</v>
      </c>
      <c r="AF12" s="1">
        <f t="shared" si="10"/>
        <v>140.09999999999127</v>
      </c>
      <c r="AG12" s="1">
        <f t="shared" si="10"/>
        <v>-257.39999999999964</v>
      </c>
      <c r="AH12" s="1">
        <f t="shared" si="10"/>
        <v>-2657.5999999999985</v>
      </c>
      <c r="AJ12" s="13">
        <f t="shared" si="11"/>
        <v>-0.41229585920797596</v>
      </c>
      <c r="AK12" s="13">
        <f t="shared" si="12"/>
        <v>-2.9496449791405536E-2</v>
      </c>
      <c r="AL12" s="13">
        <f t="shared" si="13"/>
        <v>0.26577189427743131</v>
      </c>
      <c r="AM12" s="13">
        <f t="shared" si="14"/>
        <v>3.2745266369066793E-2</v>
      </c>
      <c r="AN12" s="13">
        <f t="shared" si="14"/>
        <v>-6.0161538639531095E-2</v>
      </c>
      <c r="AO12" s="13">
        <f t="shared" si="15"/>
        <v>-0.62115503142353523</v>
      </c>
      <c r="AR12" s="1"/>
      <c r="CX12" s="1">
        <v>4893.5</v>
      </c>
      <c r="CY12" s="1">
        <v>116960.3</v>
      </c>
      <c r="CZ12">
        <v>798.5</v>
      </c>
      <c r="DA12" s="1">
        <v>3368.5</v>
      </c>
      <c r="DB12" s="1">
        <v>2569.9</v>
      </c>
      <c r="DC12" s="1">
        <v>117758.9</v>
      </c>
      <c r="DE12" s="1">
        <v>117067.9</v>
      </c>
      <c r="DF12" s="1">
        <v>86214.2</v>
      </c>
      <c r="DG12" s="1">
        <v>30941.8</v>
      </c>
      <c r="DI12" s="1">
        <v>33755.4</v>
      </c>
      <c r="DK12" s="1">
        <v>109997.5</v>
      </c>
    </row>
    <row r="13" spans="1:115" x14ac:dyDescent="0.2">
      <c r="A13" s="7">
        <v>0</v>
      </c>
      <c r="B13" s="7"/>
      <c r="C13" s="7" t="s">
        <v>151</v>
      </c>
      <c r="D13" s="1">
        <v>430980.6</v>
      </c>
      <c r="E13" s="1">
        <v>247743.6</v>
      </c>
      <c r="F13" s="1">
        <v>243498.9</v>
      </c>
      <c r="G13" s="1">
        <v>51009.599999999999</v>
      </c>
      <c r="H13" s="1">
        <v>6292.5</v>
      </c>
      <c r="I13" s="1">
        <v>62540.7</v>
      </c>
      <c r="J13" s="1">
        <v>-2650.7</v>
      </c>
      <c r="K13" s="1">
        <v>73636.2</v>
      </c>
      <c r="L13" s="1">
        <v>10843.9</v>
      </c>
      <c r="M13">
        <v>4.4000000000000004</v>
      </c>
      <c r="N13" s="1">
        <v>-11787</v>
      </c>
      <c r="O13" s="1">
        <v>8704.2999999999993</v>
      </c>
      <c r="P13" s="1">
        <v>11643.5</v>
      </c>
      <c r="Q13" s="1">
        <v>-2442.5</v>
      </c>
      <c r="S13" s="5">
        <f t="shared" si="6"/>
        <v>1.149</v>
      </c>
      <c r="V13" s="1">
        <f t="shared" si="0"/>
        <v>430980.6</v>
      </c>
      <c r="W13" s="1">
        <f t="shared" si="1"/>
        <v>247743.6</v>
      </c>
      <c r="X13" s="1">
        <f t="shared" si="2"/>
        <v>62540.7</v>
      </c>
      <c r="Y13" s="1">
        <f t="shared" si="7"/>
        <v>73636.2</v>
      </c>
      <c r="Z13" s="1">
        <f t="shared" si="8"/>
        <v>-11787</v>
      </c>
      <c r="AA13" s="1">
        <f t="shared" si="3"/>
        <v>58847.099999999977</v>
      </c>
      <c r="AC13" s="1">
        <f>V13-V12</f>
        <v>4896.5</v>
      </c>
      <c r="AD13" s="1">
        <f t="shared" ref="AD13:AH76" si="17">W13-W12</f>
        <v>2273.8999999999942</v>
      </c>
      <c r="AE13" s="1">
        <f>X13-X12</f>
        <v>1684</v>
      </c>
      <c r="AF13" s="1">
        <f t="shared" si="10"/>
        <v>1476.3000000000029</v>
      </c>
      <c r="AG13" s="1">
        <f t="shared" si="10"/>
        <v>-1185.7000000000007</v>
      </c>
      <c r="AH13" s="1">
        <f t="shared" si="10"/>
        <v>648</v>
      </c>
      <c r="AJ13" s="13">
        <f t="shared" si="11"/>
        <v>1.1491862756671747</v>
      </c>
      <c r="AK13" s="13">
        <f t="shared" si="12"/>
        <v>0.53367398595723103</v>
      </c>
      <c r="AL13" s="13">
        <f t="shared" si="13"/>
        <v>0.39522713943092463</v>
      </c>
      <c r="AM13" s="13">
        <f t="shared" si="14"/>
        <v>0.34648089426477147</v>
      </c>
      <c r="AN13" s="13">
        <f t="shared" si="14"/>
        <v>-0.27827839621332989</v>
      </c>
      <c r="AO13" s="13">
        <f t="shared" si="15"/>
        <v>0.15208265222757666</v>
      </c>
      <c r="AR13" s="1"/>
      <c r="CX13" s="1">
        <v>4792.6000000000004</v>
      </c>
      <c r="CY13" s="1">
        <v>110083.8</v>
      </c>
      <c r="CZ13" s="1">
        <v>1074.9000000000001</v>
      </c>
      <c r="DA13" s="1">
        <v>4269.8999999999996</v>
      </c>
      <c r="DB13" s="1">
        <v>3195</v>
      </c>
      <c r="DC13" s="1">
        <v>111158.7</v>
      </c>
      <c r="DE13" s="1">
        <v>110281.8</v>
      </c>
      <c r="DF13" s="1">
        <v>81283.7</v>
      </c>
      <c r="DG13" s="1">
        <v>29077.7</v>
      </c>
      <c r="DI13" s="1">
        <v>33322.800000000003</v>
      </c>
      <c r="DK13" s="1">
        <v>107701.8</v>
      </c>
    </row>
    <row r="14" spans="1:115" x14ac:dyDescent="0.2">
      <c r="A14" s="7">
        <v>0</v>
      </c>
      <c r="B14" s="7"/>
      <c r="C14" s="7" t="s">
        <v>126</v>
      </c>
      <c r="D14" s="1">
        <v>435477.9</v>
      </c>
      <c r="E14" s="1">
        <v>249925.8</v>
      </c>
      <c r="F14" s="1">
        <v>245611.4</v>
      </c>
      <c r="G14" s="1">
        <v>50566.9</v>
      </c>
      <c r="H14" s="1">
        <v>6132.5</v>
      </c>
      <c r="I14" s="1">
        <v>64942.2</v>
      </c>
      <c r="J14" s="1">
        <v>1773.1</v>
      </c>
      <c r="K14" s="1">
        <v>73962.399999999994</v>
      </c>
      <c r="L14" s="1">
        <v>8779.2999999999993</v>
      </c>
      <c r="M14">
        <v>-80.599999999999994</v>
      </c>
      <c r="N14" s="1">
        <v>-12579.4</v>
      </c>
      <c r="O14" s="1">
        <v>8789.2000000000007</v>
      </c>
      <c r="P14" s="1">
        <v>11968.7</v>
      </c>
      <c r="Q14" s="1">
        <v>-2370.8000000000002</v>
      </c>
      <c r="S14" s="5">
        <f t="shared" si="6"/>
        <v>1.044</v>
      </c>
      <c r="V14" s="1">
        <f t="shared" si="0"/>
        <v>435477.9</v>
      </c>
      <c r="W14" s="1">
        <f t="shared" si="1"/>
        <v>249925.8</v>
      </c>
      <c r="X14" s="1">
        <f t="shared" si="2"/>
        <v>64942.2</v>
      </c>
      <c r="Y14" s="1">
        <f t="shared" si="7"/>
        <v>73962.399999999994</v>
      </c>
      <c r="Z14" s="1">
        <f t="shared" si="8"/>
        <v>-12579.4</v>
      </c>
      <c r="AA14" s="1">
        <f t="shared" si="3"/>
        <v>59226.900000000045</v>
      </c>
      <c r="AC14" s="1">
        <f t="shared" ref="AC14:AH77" si="18">V14-V13</f>
        <v>4497.3000000000466</v>
      </c>
      <c r="AD14" s="1">
        <f t="shared" si="17"/>
        <v>2182.1999999999825</v>
      </c>
      <c r="AE14" s="1">
        <f t="shared" si="17"/>
        <v>2401.5</v>
      </c>
      <c r="AF14" s="1">
        <f t="shared" si="10"/>
        <v>326.19999999999709</v>
      </c>
      <c r="AG14" s="1">
        <f t="shared" si="10"/>
        <v>-792.39999999999964</v>
      </c>
      <c r="AH14" s="1">
        <f t="shared" si="10"/>
        <v>379.80000000006839</v>
      </c>
      <c r="AJ14" s="13">
        <f t="shared" si="11"/>
        <v>1.0435040463538374</v>
      </c>
      <c r="AK14" s="13">
        <f t="shared" si="12"/>
        <v>0.50633369576263587</v>
      </c>
      <c r="AL14" s="13">
        <f t="shared" si="13"/>
        <v>0.55721765666482437</v>
      </c>
      <c r="AM14" s="13">
        <f t="shared" si="14"/>
        <v>7.5687861588200747E-2</v>
      </c>
      <c r="AN14" s="13">
        <f t="shared" si="14"/>
        <v>-0.18385978394387117</v>
      </c>
      <c r="AO14" s="13">
        <f t="shared" si="15"/>
        <v>8.8124616282048054E-2</v>
      </c>
      <c r="AR14" s="1"/>
      <c r="CX14" s="1">
        <v>4953.7</v>
      </c>
      <c r="CY14" s="1">
        <v>110767</v>
      </c>
      <c r="CZ14">
        <v>927.9</v>
      </c>
      <c r="DA14" s="1">
        <v>3530.8</v>
      </c>
      <c r="DB14" s="1">
        <v>2602.9</v>
      </c>
      <c r="DC14" s="1">
        <v>111694.9</v>
      </c>
      <c r="DE14" s="1">
        <v>110973.3</v>
      </c>
      <c r="DF14" s="1">
        <v>83830</v>
      </c>
      <c r="DG14" s="1">
        <v>27096.5</v>
      </c>
      <c r="DI14" s="1">
        <v>29515.8</v>
      </c>
      <c r="DK14" s="1">
        <v>104064.1</v>
      </c>
    </row>
    <row r="15" spans="1:115" x14ac:dyDescent="0.2">
      <c r="A15" s="7">
        <v>0</v>
      </c>
      <c r="B15" s="7"/>
      <c r="C15" s="7" t="s">
        <v>125</v>
      </c>
      <c r="D15" s="1">
        <v>440551.5</v>
      </c>
      <c r="E15" s="1">
        <v>251428.9</v>
      </c>
      <c r="F15" s="1">
        <v>247050.5</v>
      </c>
      <c r="G15" s="1">
        <v>52924.2</v>
      </c>
      <c r="H15" s="1">
        <v>6436.3</v>
      </c>
      <c r="I15" s="1">
        <v>65993.7</v>
      </c>
      <c r="J15">
        <v>100.9</v>
      </c>
      <c r="K15" s="1">
        <v>74813</v>
      </c>
      <c r="L15" s="1">
        <v>10777.5</v>
      </c>
      <c r="M15">
        <v>-39.1</v>
      </c>
      <c r="N15" s="1">
        <v>-14937.7</v>
      </c>
      <c r="O15" s="1">
        <v>9058.7999999999993</v>
      </c>
      <c r="P15" s="1">
        <v>12883.8</v>
      </c>
      <c r="Q15" s="1">
        <v>-2316.6999999999998</v>
      </c>
      <c r="S15" s="5">
        <f t="shared" si="6"/>
        <v>1.165</v>
      </c>
      <c r="V15" s="1">
        <f t="shared" si="0"/>
        <v>440551.5</v>
      </c>
      <c r="W15" s="1">
        <f t="shared" si="1"/>
        <v>251428.9</v>
      </c>
      <c r="X15" s="1">
        <f t="shared" si="2"/>
        <v>65993.7</v>
      </c>
      <c r="Y15" s="1">
        <f t="shared" si="7"/>
        <v>74813</v>
      </c>
      <c r="Z15" s="1">
        <f t="shared" si="8"/>
        <v>-14937.7</v>
      </c>
      <c r="AA15" s="1">
        <f t="shared" si="3"/>
        <v>63253.600000000006</v>
      </c>
      <c r="AC15" s="1">
        <f t="shared" si="18"/>
        <v>5073.5999999999767</v>
      </c>
      <c r="AD15" s="1">
        <f t="shared" si="17"/>
        <v>1503.1000000000058</v>
      </c>
      <c r="AE15" s="1">
        <f t="shared" si="17"/>
        <v>1051.5</v>
      </c>
      <c r="AF15" s="1">
        <f t="shared" si="10"/>
        <v>850.60000000000582</v>
      </c>
      <c r="AG15" s="1">
        <f t="shared" si="10"/>
        <v>-2358.3000000000011</v>
      </c>
      <c r="AH15" s="1">
        <f t="shared" si="10"/>
        <v>4026.6999999999607</v>
      </c>
      <c r="AJ15" s="13">
        <f t="shared" si="11"/>
        <v>1.1650648632226748</v>
      </c>
      <c r="AK15" s="13">
        <f t="shared" si="12"/>
        <v>0.3451610288375152</v>
      </c>
      <c r="AL15" s="13">
        <f t="shared" si="13"/>
        <v>0.24145886622489909</v>
      </c>
      <c r="AM15" s="13">
        <f t="shared" si="14"/>
        <v>0.19532564109453221</v>
      </c>
      <c r="AN15" s="13">
        <f t="shared" si="14"/>
        <v>-0.54154298071153573</v>
      </c>
      <c r="AO15" s="13">
        <f t="shared" si="15"/>
        <v>0.92466230777726277</v>
      </c>
      <c r="AR15" s="1"/>
      <c r="CX15" s="1">
        <v>5394.3</v>
      </c>
      <c r="CY15" s="1">
        <v>115309.5</v>
      </c>
      <c r="CZ15" s="1">
        <v>1037.9000000000001</v>
      </c>
      <c r="DA15" s="1">
        <v>4593.5</v>
      </c>
      <c r="DB15" s="1">
        <v>3555.6</v>
      </c>
      <c r="DC15" s="1">
        <v>116347.4</v>
      </c>
      <c r="DE15" s="1">
        <v>115686.39999999999</v>
      </c>
      <c r="DF15" s="1">
        <v>86699.4</v>
      </c>
      <c r="DG15" s="1">
        <v>28980.2</v>
      </c>
      <c r="DI15" s="1">
        <v>33376.199999999997</v>
      </c>
      <c r="DK15" s="1">
        <v>109731.5</v>
      </c>
    </row>
    <row r="16" spans="1:115" x14ac:dyDescent="0.2">
      <c r="A16" s="7">
        <v>0</v>
      </c>
      <c r="B16" s="7"/>
      <c r="C16" s="7" t="s">
        <v>124</v>
      </c>
      <c r="D16" s="1">
        <v>441623.7</v>
      </c>
      <c r="E16" s="1">
        <v>253249.6</v>
      </c>
      <c r="F16" s="1">
        <v>248840.4</v>
      </c>
      <c r="G16" s="1">
        <v>53976.9</v>
      </c>
      <c r="H16" s="1">
        <v>6468.9</v>
      </c>
      <c r="I16" s="1">
        <v>67027.5</v>
      </c>
      <c r="J16" s="1">
        <v>2447.3000000000002</v>
      </c>
      <c r="K16" s="1">
        <v>74947.5</v>
      </c>
      <c r="L16" s="1">
        <v>13787.8</v>
      </c>
      <c r="M16">
        <v>276.39999999999998</v>
      </c>
      <c r="N16" s="1">
        <v>-17456.400000000001</v>
      </c>
      <c r="O16" s="1">
        <v>9327.9</v>
      </c>
      <c r="P16" s="1">
        <v>13589.3</v>
      </c>
      <c r="Q16" s="1">
        <v>-2806.2</v>
      </c>
      <c r="S16" s="5">
        <f t="shared" si="6"/>
        <v>0.24299999999999999</v>
      </c>
      <c r="V16" s="1">
        <f t="shared" si="0"/>
        <v>441623.7</v>
      </c>
      <c r="W16" s="1">
        <f t="shared" si="1"/>
        <v>253249.6</v>
      </c>
      <c r="X16" s="1">
        <f t="shared" si="2"/>
        <v>67027.5</v>
      </c>
      <c r="Y16" s="1">
        <f t="shared" si="7"/>
        <v>74947.5</v>
      </c>
      <c r="Z16" s="1">
        <f t="shared" si="8"/>
        <v>-17456.400000000001</v>
      </c>
      <c r="AA16" s="1">
        <f t="shared" si="3"/>
        <v>63855.500000000007</v>
      </c>
      <c r="AC16" s="1">
        <f t="shared" si="18"/>
        <v>1072.2000000000116</v>
      </c>
      <c r="AD16" s="1">
        <f t="shared" si="17"/>
        <v>1820.7000000000116</v>
      </c>
      <c r="AE16" s="1">
        <f t="shared" si="17"/>
        <v>1033.8000000000029</v>
      </c>
      <c r="AF16" s="1">
        <f t="shared" si="10"/>
        <v>134.5</v>
      </c>
      <c r="AG16" s="1">
        <f t="shared" si="10"/>
        <v>-2518.7000000000007</v>
      </c>
      <c r="AH16" s="1">
        <f t="shared" si="10"/>
        <v>601.90000000000146</v>
      </c>
      <c r="AJ16" s="13">
        <f t="shared" si="11"/>
        <v>0.24337676752888404</v>
      </c>
      <c r="AK16" s="13">
        <f t="shared" si="12"/>
        <v>0.4132774488340209</v>
      </c>
      <c r="AL16" s="13">
        <f t="shared" si="13"/>
        <v>0.23466041995090312</v>
      </c>
      <c r="AM16" s="13">
        <f t="shared" si="14"/>
        <v>3.0529915344744033E-2</v>
      </c>
      <c r="AN16" s="13">
        <f t="shared" si="14"/>
        <v>-0.57171522512124018</v>
      </c>
      <c r="AO16" s="13">
        <f t="shared" si="15"/>
        <v>0.13662420852045706</v>
      </c>
      <c r="AR16" s="1"/>
      <c r="CX16" s="1">
        <v>5595</v>
      </c>
      <c r="CY16" s="1">
        <v>121675.2</v>
      </c>
      <c r="CZ16">
        <v>989.3</v>
      </c>
      <c r="DA16" s="1">
        <v>4228.3</v>
      </c>
      <c r="DB16" s="1">
        <v>3239</v>
      </c>
      <c r="DC16" s="1">
        <v>122664.5</v>
      </c>
      <c r="DE16" s="1">
        <v>122445.5</v>
      </c>
      <c r="DF16" s="1">
        <v>90096.1</v>
      </c>
      <c r="DG16" s="1">
        <v>32443.3</v>
      </c>
      <c r="DI16" s="1">
        <v>35869.599999999999</v>
      </c>
      <c r="DK16" s="1">
        <v>113482.1</v>
      </c>
    </row>
    <row r="17" spans="1:115" x14ac:dyDescent="0.2">
      <c r="A17" s="7">
        <v>0</v>
      </c>
      <c r="B17" s="7"/>
      <c r="C17" s="7" t="s">
        <v>150</v>
      </c>
      <c r="D17" s="1">
        <v>445217.9</v>
      </c>
      <c r="E17" s="1">
        <v>252819.6</v>
      </c>
      <c r="F17" s="1">
        <v>248406.6</v>
      </c>
      <c r="G17" s="1">
        <v>52209.4</v>
      </c>
      <c r="H17" s="1">
        <v>6355.4</v>
      </c>
      <c r="I17" s="1">
        <v>66525.7</v>
      </c>
      <c r="J17" s="1">
        <v>-2878.4</v>
      </c>
      <c r="K17" s="1">
        <v>75536.399999999994</v>
      </c>
      <c r="L17" s="1">
        <v>12873.1</v>
      </c>
      <c r="M17">
        <v>220.4</v>
      </c>
      <c r="N17" s="1">
        <v>-17623.099999999999</v>
      </c>
      <c r="O17" s="1">
        <v>9039.2999999999993</v>
      </c>
      <c r="P17" s="1">
        <v>13448.5</v>
      </c>
      <c r="Q17" s="1">
        <v>-2217.9</v>
      </c>
      <c r="S17" s="5">
        <f t="shared" si="6"/>
        <v>0.81399999999999995</v>
      </c>
      <c r="V17" s="1">
        <f t="shared" si="0"/>
        <v>445217.9</v>
      </c>
      <c r="W17" s="1">
        <f t="shared" si="1"/>
        <v>252819.6</v>
      </c>
      <c r="X17" s="1">
        <f t="shared" si="2"/>
        <v>66525.7</v>
      </c>
      <c r="Y17" s="1">
        <f t="shared" si="7"/>
        <v>75536.399999999994</v>
      </c>
      <c r="Z17" s="1">
        <f t="shared" si="8"/>
        <v>-17623.099999999999</v>
      </c>
      <c r="AA17" s="1">
        <f t="shared" si="3"/>
        <v>67959.300000000017</v>
      </c>
      <c r="AC17" s="1">
        <f t="shared" si="18"/>
        <v>3594.2000000000116</v>
      </c>
      <c r="AD17" s="1">
        <f t="shared" si="17"/>
        <v>-430</v>
      </c>
      <c r="AE17" s="1">
        <f t="shared" si="17"/>
        <v>-501.80000000000291</v>
      </c>
      <c r="AF17" s="1">
        <f t="shared" si="10"/>
        <v>588.89999999999418</v>
      </c>
      <c r="AG17" s="1">
        <f t="shared" si="10"/>
        <v>-166.69999999999709</v>
      </c>
      <c r="AH17" s="1">
        <f t="shared" si="10"/>
        <v>4103.8000000000102</v>
      </c>
      <c r="AJ17" s="13">
        <f t="shared" si="11"/>
        <v>0.81386030686306265</v>
      </c>
      <c r="AK17" s="13">
        <f t="shared" si="12"/>
        <v>-9.7367962815401429E-2</v>
      </c>
      <c r="AL17" s="13">
        <f t="shared" si="13"/>
        <v>-0.11362614823434587</v>
      </c>
      <c r="AM17" s="13">
        <f t="shared" si="14"/>
        <v>0.13334882163253334</v>
      </c>
      <c r="AN17" s="13">
        <f t="shared" si="14"/>
        <v>-3.7747068375179389E-2</v>
      </c>
      <c r="AO17" s="13">
        <f t="shared" si="15"/>
        <v>0.92925266465545453</v>
      </c>
      <c r="CX17" s="1">
        <v>5225.6000000000004</v>
      </c>
      <c r="CY17" s="1">
        <v>114391</v>
      </c>
      <c r="CZ17" s="1">
        <v>1489.8</v>
      </c>
      <c r="DA17" s="1">
        <v>3247.9</v>
      </c>
      <c r="DB17" s="1">
        <v>1758.1</v>
      </c>
      <c r="DC17" s="1">
        <v>115880.8</v>
      </c>
      <c r="DE17" s="1">
        <v>115319.1</v>
      </c>
      <c r="DF17" s="1">
        <v>83790.5</v>
      </c>
      <c r="DG17" s="1">
        <v>31670.5</v>
      </c>
      <c r="DI17" s="1">
        <v>36389.9</v>
      </c>
      <c r="DK17" s="1">
        <v>111633.2</v>
      </c>
    </row>
    <row r="18" spans="1:115" x14ac:dyDescent="0.2">
      <c r="A18" s="7">
        <v>0</v>
      </c>
      <c r="B18" s="7"/>
      <c r="C18" s="7" t="s">
        <v>126</v>
      </c>
      <c r="D18" s="1">
        <v>450745.8</v>
      </c>
      <c r="E18" s="1">
        <v>255883.2</v>
      </c>
      <c r="F18" s="1">
        <v>251458.5</v>
      </c>
      <c r="G18" s="1">
        <v>51793.2</v>
      </c>
      <c r="H18" s="1">
        <v>6731.6</v>
      </c>
      <c r="I18" s="1">
        <v>68678.8</v>
      </c>
      <c r="J18" s="1">
        <v>2351.1999999999998</v>
      </c>
      <c r="K18" s="1">
        <v>75584.7</v>
      </c>
      <c r="L18" s="1">
        <v>9788.5</v>
      </c>
      <c r="M18">
        <v>-67.599999999999994</v>
      </c>
      <c r="N18" s="1">
        <v>-19275</v>
      </c>
      <c r="O18" s="1">
        <v>8972.6</v>
      </c>
      <c r="P18" s="1">
        <v>13821</v>
      </c>
      <c r="Q18" s="1">
        <v>-2090.9</v>
      </c>
      <c r="S18" s="5">
        <f t="shared" si="6"/>
        <v>1.242</v>
      </c>
      <c r="V18" s="1">
        <f t="shared" si="0"/>
        <v>450745.8</v>
      </c>
      <c r="W18" s="1">
        <f t="shared" si="1"/>
        <v>255883.2</v>
      </c>
      <c r="X18" s="1">
        <f t="shared" si="2"/>
        <v>68678.8</v>
      </c>
      <c r="Y18" s="1">
        <f t="shared" si="7"/>
        <v>75584.7</v>
      </c>
      <c r="Z18" s="1">
        <f t="shared" si="8"/>
        <v>-19275</v>
      </c>
      <c r="AA18" s="1">
        <f t="shared" si="3"/>
        <v>69874.099999999977</v>
      </c>
      <c r="AC18" s="1">
        <f t="shared" si="18"/>
        <v>5527.8999999999651</v>
      </c>
      <c r="AD18" s="1">
        <f t="shared" si="17"/>
        <v>3063.6000000000058</v>
      </c>
      <c r="AE18" s="1">
        <f t="shared" si="17"/>
        <v>2153.1000000000058</v>
      </c>
      <c r="AF18" s="1">
        <f t="shared" si="10"/>
        <v>48.30000000000291</v>
      </c>
      <c r="AG18" s="1">
        <f t="shared" si="10"/>
        <v>-1651.9000000000015</v>
      </c>
      <c r="AH18" s="1">
        <f t="shared" si="10"/>
        <v>1914.7999999999593</v>
      </c>
      <c r="AJ18" s="13">
        <f t="shared" si="11"/>
        <v>1.2416167454183591</v>
      </c>
      <c r="AK18" s="13">
        <f t="shared" si="12"/>
        <v>0.68811249502771688</v>
      </c>
      <c r="AL18" s="13">
        <f t="shared" si="13"/>
        <v>0.48360589275498711</v>
      </c>
      <c r="AM18" s="13">
        <f t="shared" si="14"/>
        <v>1.0848620417104278E-2</v>
      </c>
      <c r="AN18" s="13">
        <f t="shared" si="14"/>
        <v>-0.37103180262967894</v>
      </c>
      <c r="AO18" s="13">
        <f t="shared" si="15"/>
        <v>0.43008153984823144</v>
      </c>
      <c r="CX18" s="1">
        <v>5058.5</v>
      </c>
      <c r="CY18" s="1">
        <v>114338</v>
      </c>
      <c r="CZ18" s="1">
        <v>1511.4</v>
      </c>
      <c r="DA18" s="1">
        <v>2885.4</v>
      </c>
      <c r="DB18" s="1">
        <v>1374</v>
      </c>
      <c r="DC18" s="1">
        <v>115849.4</v>
      </c>
      <c r="DE18" s="1">
        <v>115782.39999999999</v>
      </c>
      <c r="DF18" s="1">
        <v>87237.5</v>
      </c>
      <c r="DG18" s="1">
        <v>28518.5</v>
      </c>
      <c r="DI18" s="1">
        <v>31798.9</v>
      </c>
      <c r="DK18" s="1">
        <v>106985.2</v>
      </c>
    </row>
    <row r="19" spans="1:115" x14ac:dyDescent="0.2">
      <c r="A19" s="7">
        <v>0</v>
      </c>
      <c r="B19" s="7"/>
      <c r="C19" s="7" t="s">
        <v>125</v>
      </c>
      <c r="D19" s="1">
        <v>450953.1</v>
      </c>
      <c r="E19" s="1">
        <v>255926.5</v>
      </c>
      <c r="F19" s="1">
        <v>251474.4</v>
      </c>
      <c r="G19" s="1">
        <v>53805.599999999999</v>
      </c>
      <c r="H19" s="1">
        <v>7536.5</v>
      </c>
      <c r="I19" s="1">
        <v>69853.100000000006</v>
      </c>
      <c r="J19">
        <v>-108</v>
      </c>
      <c r="K19" s="1">
        <v>75960.600000000006</v>
      </c>
      <c r="L19" s="1">
        <v>10722.7</v>
      </c>
      <c r="M19">
        <v>-13.9</v>
      </c>
      <c r="N19" s="1">
        <v>-18131.400000000001</v>
      </c>
      <c r="O19" s="1">
        <v>9441.2999999999993</v>
      </c>
      <c r="P19" s="1">
        <v>14030.6</v>
      </c>
      <c r="Q19" s="1">
        <v>-2114.4</v>
      </c>
      <c r="S19" s="5">
        <f t="shared" si="6"/>
        <v>4.5999999999999999E-2</v>
      </c>
      <c r="V19" s="1">
        <f t="shared" ref="V19:V34" si="19">D19</f>
        <v>450953.1</v>
      </c>
      <c r="W19" s="1">
        <f t="shared" ref="W19:W82" si="20">E19</f>
        <v>255926.5</v>
      </c>
      <c r="X19" s="1">
        <f t="shared" si="2"/>
        <v>69853.100000000006</v>
      </c>
      <c r="Y19" s="1">
        <f t="shared" si="7"/>
        <v>75960.600000000006</v>
      </c>
      <c r="Z19" s="1">
        <f t="shared" si="8"/>
        <v>-18131.400000000001</v>
      </c>
      <c r="AA19" s="1">
        <f t="shared" si="3"/>
        <v>67344.299999999959</v>
      </c>
      <c r="AC19" s="1">
        <f t="shared" si="18"/>
        <v>207.29999999998836</v>
      </c>
      <c r="AD19" s="1">
        <f t="shared" si="17"/>
        <v>43.299999999988358</v>
      </c>
      <c r="AE19" s="1">
        <f t="shared" si="17"/>
        <v>1174.3000000000029</v>
      </c>
      <c r="AF19" s="1">
        <f t="shared" si="10"/>
        <v>375.90000000000873</v>
      </c>
      <c r="AG19" s="1">
        <f t="shared" si="10"/>
        <v>1143.5999999999985</v>
      </c>
      <c r="AH19" s="1">
        <f t="shared" si="10"/>
        <v>-2529.8000000000175</v>
      </c>
      <c r="AJ19" s="13">
        <f t="shared" si="11"/>
        <v>4.5990445168870867E-2</v>
      </c>
      <c r="AK19" s="13">
        <f t="shared" si="12"/>
        <v>9.6063013787346125E-3</v>
      </c>
      <c r="AL19" s="13">
        <f t="shared" si="13"/>
        <v>0.26052378080949462</v>
      </c>
      <c r="AM19" s="13">
        <f t="shared" si="14"/>
        <v>8.339511982141791E-2</v>
      </c>
      <c r="AN19" s="13">
        <f t="shared" si="14"/>
        <v>0.25371284657560839</v>
      </c>
      <c r="AO19" s="13">
        <f t="shared" si="15"/>
        <v>-0.56124760341638624</v>
      </c>
      <c r="CX19" s="1">
        <v>4995.1000000000004</v>
      </c>
      <c r="CY19" s="1">
        <v>117614.39999999999</v>
      </c>
      <c r="CZ19" s="1">
        <v>1401.8</v>
      </c>
      <c r="DA19" s="1">
        <v>2851.7</v>
      </c>
      <c r="DB19" s="1">
        <v>1449.9</v>
      </c>
      <c r="DC19" s="1">
        <v>119016.2</v>
      </c>
      <c r="DE19" s="1">
        <v>118937.7</v>
      </c>
      <c r="DF19" s="1">
        <v>89672.3</v>
      </c>
      <c r="DG19" s="1">
        <v>29233.9</v>
      </c>
      <c r="DI19" s="1">
        <v>35380.6</v>
      </c>
      <c r="DK19" s="1">
        <v>112614.39999999999</v>
      </c>
    </row>
    <row r="20" spans="1:115" x14ac:dyDescent="0.2">
      <c r="A20" s="7">
        <v>0</v>
      </c>
      <c r="B20" s="7"/>
      <c r="C20" s="7" t="s">
        <v>124</v>
      </c>
      <c r="D20" s="1">
        <v>456169.5</v>
      </c>
      <c r="E20" s="1">
        <v>258364</v>
      </c>
      <c r="F20" s="1">
        <v>253914.2</v>
      </c>
      <c r="G20" s="1">
        <v>54981.5</v>
      </c>
      <c r="H20" s="1">
        <v>7509.2</v>
      </c>
      <c r="I20" s="1">
        <v>69826</v>
      </c>
      <c r="J20" s="1">
        <v>2782</v>
      </c>
      <c r="K20" s="1">
        <v>77060.2</v>
      </c>
      <c r="L20" s="1">
        <v>13314.6</v>
      </c>
      <c r="M20">
        <v>265.39999999999998</v>
      </c>
      <c r="N20" s="1">
        <v>-17098.900000000001</v>
      </c>
      <c r="O20" s="1">
        <v>10152.6</v>
      </c>
      <c r="P20" s="1">
        <v>14308.9</v>
      </c>
      <c r="Q20" s="1">
        <v>-2719.4</v>
      </c>
      <c r="S20" s="5">
        <f t="shared" si="6"/>
        <v>1.157</v>
      </c>
      <c r="V20" s="1">
        <f t="shared" si="19"/>
        <v>456169.5</v>
      </c>
      <c r="W20" s="1">
        <f t="shared" si="20"/>
        <v>258364</v>
      </c>
      <c r="X20" s="1">
        <f t="shared" si="2"/>
        <v>69826</v>
      </c>
      <c r="Y20" s="1">
        <f t="shared" si="7"/>
        <v>77060.2</v>
      </c>
      <c r="Z20" s="1">
        <f t="shared" si="8"/>
        <v>-17098.900000000001</v>
      </c>
      <c r="AA20" s="1">
        <f t="shared" si="3"/>
        <v>68018.200000000012</v>
      </c>
      <c r="AC20" s="1">
        <f t="shared" si="18"/>
        <v>5216.4000000000233</v>
      </c>
      <c r="AD20" s="1">
        <f t="shared" si="17"/>
        <v>2437.5</v>
      </c>
      <c r="AE20" s="1">
        <f t="shared" si="17"/>
        <v>-27.100000000005821</v>
      </c>
      <c r="AF20" s="1">
        <f t="shared" si="10"/>
        <v>1099.5999999999913</v>
      </c>
      <c r="AG20" s="1">
        <f t="shared" si="10"/>
        <v>1032.5</v>
      </c>
      <c r="AH20" s="1">
        <f t="shared" si="10"/>
        <v>673.90000000005239</v>
      </c>
      <c r="AJ20" s="13">
        <f t="shared" si="11"/>
        <v>1.1567500034926079</v>
      </c>
      <c r="AK20" s="13">
        <f t="shared" si="12"/>
        <v>0.54052184140656756</v>
      </c>
      <c r="AL20" s="13">
        <f t="shared" si="13"/>
        <v>-6.0094941136907198E-3</v>
      </c>
      <c r="AM20" s="13">
        <f t="shared" si="14"/>
        <v>0.24383910433257724</v>
      </c>
      <c r="AN20" s="13">
        <f t="shared" si="14"/>
        <v>0.22895950820606401</v>
      </c>
      <c r="AO20" s="13">
        <f t="shared" si="15"/>
        <v>0.14943904366109301</v>
      </c>
      <c r="CX20" s="1">
        <v>4899.7</v>
      </c>
      <c r="CY20" s="1">
        <v>124485.6</v>
      </c>
      <c r="CZ20" s="1">
        <v>1235.9000000000001</v>
      </c>
      <c r="DA20" s="1">
        <v>2566.6</v>
      </c>
      <c r="DB20" s="1">
        <v>1330.7</v>
      </c>
      <c r="DC20" s="1">
        <v>125721.60000000001</v>
      </c>
      <c r="DE20" s="1">
        <v>125717.9</v>
      </c>
      <c r="DF20" s="1">
        <v>93284.800000000003</v>
      </c>
      <c r="DG20" s="1">
        <v>32479.1</v>
      </c>
      <c r="DI20" s="1">
        <v>37093.199999999997</v>
      </c>
      <c r="DK20" s="1">
        <v>116698.6</v>
      </c>
    </row>
    <row r="21" spans="1:115" x14ac:dyDescent="0.2">
      <c r="A21" s="7">
        <v>0</v>
      </c>
      <c r="B21" s="7"/>
      <c r="C21" s="7" t="s">
        <v>149</v>
      </c>
      <c r="D21" s="1">
        <v>457516.79999999999</v>
      </c>
      <c r="E21" s="1">
        <v>262431.3</v>
      </c>
      <c r="F21" s="1">
        <v>258012</v>
      </c>
      <c r="G21" s="1">
        <v>54353.5</v>
      </c>
      <c r="H21" s="1">
        <v>6823.9</v>
      </c>
      <c r="I21" s="1">
        <v>70679.899999999994</v>
      </c>
      <c r="J21" s="1">
        <v>-3544.7</v>
      </c>
      <c r="K21" s="1">
        <v>76989</v>
      </c>
      <c r="L21" s="1">
        <v>11653.1</v>
      </c>
      <c r="M21">
        <v>66.400000000000006</v>
      </c>
      <c r="N21" s="1">
        <v>-16497.3</v>
      </c>
      <c r="O21" s="1">
        <v>9990</v>
      </c>
      <c r="P21" s="1">
        <v>14153.1</v>
      </c>
      <c r="Q21" s="1">
        <v>-1837.8</v>
      </c>
      <c r="S21" s="5">
        <f t="shared" si="6"/>
        <v>0.29499999999999998</v>
      </c>
      <c r="V21" s="1">
        <f t="shared" si="19"/>
        <v>457516.79999999999</v>
      </c>
      <c r="W21" s="1">
        <f t="shared" si="20"/>
        <v>262431.3</v>
      </c>
      <c r="X21" s="1">
        <f t="shared" si="2"/>
        <v>70679.899999999994</v>
      </c>
      <c r="Y21" s="1">
        <f t="shared" si="7"/>
        <v>76989</v>
      </c>
      <c r="Z21" s="1">
        <f t="shared" si="8"/>
        <v>-16497.3</v>
      </c>
      <c r="AA21" s="1">
        <f t="shared" si="3"/>
        <v>63913.900000000009</v>
      </c>
      <c r="AC21" s="1">
        <f t="shared" si="18"/>
        <v>1347.2999999999884</v>
      </c>
      <c r="AD21" s="1">
        <f t="shared" si="17"/>
        <v>4067.2999999999884</v>
      </c>
      <c r="AE21" s="1">
        <f t="shared" si="17"/>
        <v>853.89999999999418</v>
      </c>
      <c r="AF21" s="1">
        <f t="shared" si="10"/>
        <v>-71.19999999999709</v>
      </c>
      <c r="AG21" s="1">
        <f t="shared" si="10"/>
        <v>601.60000000000218</v>
      </c>
      <c r="AH21" s="1">
        <f t="shared" si="10"/>
        <v>-4104.3000000000029</v>
      </c>
      <c r="AJ21" s="13">
        <f t="shared" si="11"/>
        <v>0.29535074133627703</v>
      </c>
      <c r="AK21" s="13">
        <f t="shared" si="12"/>
        <v>0.89162032972392691</v>
      </c>
      <c r="AL21" s="13">
        <f t="shared" si="13"/>
        <v>0.18718919173684215</v>
      </c>
      <c r="AM21" s="13">
        <f t="shared" si="14"/>
        <v>-1.560823334308784E-2</v>
      </c>
      <c r="AN21" s="13">
        <f t="shared" si="14"/>
        <v>0.13188080307868066</v>
      </c>
      <c r="AO21" s="13">
        <f t="shared" si="15"/>
        <v>-0.89973134986008552</v>
      </c>
      <c r="CX21" s="1">
        <v>4577.2</v>
      </c>
      <c r="CY21" s="1">
        <v>116745.60000000001</v>
      </c>
      <c r="CZ21" s="1">
        <v>1795.3</v>
      </c>
      <c r="DA21" s="1">
        <v>3400.6</v>
      </c>
      <c r="DB21" s="1">
        <v>1605.2</v>
      </c>
      <c r="DC21" s="1">
        <v>118540.9</v>
      </c>
      <c r="DE21" s="1">
        <v>117916.8</v>
      </c>
      <c r="DF21" s="1">
        <v>87245.2</v>
      </c>
      <c r="DG21" s="1">
        <v>30726.5</v>
      </c>
      <c r="DI21" s="1">
        <v>36943</v>
      </c>
      <c r="DK21" s="1">
        <v>115315.2</v>
      </c>
    </row>
    <row r="22" spans="1:115" x14ac:dyDescent="0.2">
      <c r="A22" s="7">
        <v>0</v>
      </c>
      <c r="B22" s="7"/>
      <c r="C22" s="7" t="s">
        <v>126</v>
      </c>
      <c r="D22" s="1">
        <v>454455.6</v>
      </c>
      <c r="E22" s="1">
        <v>255956.3</v>
      </c>
      <c r="F22" s="1">
        <v>251629.6</v>
      </c>
      <c r="G22" s="1">
        <v>51641.4</v>
      </c>
      <c r="H22" s="1">
        <v>6172.4</v>
      </c>
      <c r="I22" s="1">
        <v>70906.100000000006</v>
      </c>
      <c r="J22" s="1">
        <v>2309.1</v>
      </c>
      <c r="K22" s="1">
        <v>77125.399999999994</v>
      </c>
      <c r="L22" s="1">
        <v>8952.2000000000007</v>
      </c>
      <c r="M22">
        <v>-96.9</v>
      </c>
      <c r="N22" s="1">
        <v>-13673.5</v>
      </c>
      <c r="O22" s="1">
        <v>10341.9</v>
      </c>
      <c r="P22" s="1">
        <v>13820.7</v>
      </c>
      <c r="Q22" s="1">
        <v>-1761.1</v>
      </c>
      <c r="S22" s="5">
        <f t="shared" si="6"/>
        <v>-0.66900000000000004</v>
      </c>
      <c r="V22" s="1">
        <f t="shared" si="19"/>
        <v>454455.6</v>
      </c>
      <c r="W22" s="1">
        <f t="shared" si="20"/>
        <v>255956.3</v>
      </c>
      <c r="X22" s="1">
        <f t="shared" si="2"/>
        <v>70906.100000000006</v>
      </c>
      <c r="Y22" s="1">
        <f t="shared" si="7"/>
        <v>77125.399999999994</v>
      </c>
      <c r="Z22" s="1">
        <f t="shared" si="8"/>
        <v>-13673.5</v>
      </c>
      <c r="AA22" s="1">
        <f t="shared" si="3"/>
        <v>64141.299999999988</v>
      </c>
      <c r="AC22" s="1">
        <f t="shared" si="18"/>
        <v>-3061.2000000000116</v>
      </c>
      <c r="AD22" s="1">
        <f t="shared" si="17"/>
        <v>-6475</v>
      </c>
      <c r="AE22" s="1">
        <f t="shared" si="17"/>
        <v>226.20000000001164</v>
      </c>
      <c r="AF22" s="1">
        <f t="shared" si="10"/>
        <v>136.39999999999418</v>
      </c>
      <c r="AG22" s="1">
        <f t="shared" si="10"/>
        <v>2823.7999999999993</v>
      </c>
      <c r="AH22" s="1">
        <f t="shared" si="10"/>
        <v>227.39999999997963</v>
      </c>
      <c r="AJ22" s="13">
        <f t="shared" si="11"/>
        <v>-0.669090184229303</v>
      </c>
      <c r="AK22" s="13">
        <f t="shared" si="12"/>
        <v>-1.4152485766642886</v>
      </c>
      <c r="AL22" s="13">
        <f t="shared" si="13"/>
        <v>4.944080741953337E-2</v>
      </c>
      <c r="AM22" s="13">
        <f t="shared" si="14"/>
        <v>2.9813112873668071E-2</v>
      </c>
      <c r="AN22" s="13">
        <f t="shared" si="14"/>
        <v>0.61720137927175556</v>
      </c>
      <c r="AO22" s="13">
        <f t="shared" si="15"/>
        <v>4.9703092870027867E-2</v>
      </c>
      <c r="CX22" s="1">
        <v>4736.3</v>
      </c>
      <c r="CY22" s="1">
        <v>115105.60000000001</v>
      </c>
      <c r="CZ22" s="1">
        <v>1582.3</v>
      </c>
      <c r="DA22" s="1">
        <v>2993.3</v>
      </c>
      <c r="DB22" s="1">
        <v>1411</v>
      </c>
      <c r="DC22" s="1">
        <v>116687.9</v>
      </c>
      <c r="DE22" s="1">
        <v>115317.6</v>
      </c>
      <c r="DF22" s="1">
        <v>87191.7</v>
      </c>
      <c r="DG22" s="1">
        <v>28093.8</v>
      </c>
      <c r="DI22" s="1">
        <v>31003.3</v>
      </c>
      <c r="DK22" s="1">
        <v>108148.5</v>
      </c>
    </row>
    <row r="23" spans="1:115" x14ac:dyDescent="0.2">
      <c r="A23" s="7">
        <v>0</v>
      </c>
      <c r="B23" s="7"/>
      <c r="C23" s="7" t="s">
        <v>125</v>
      </c>
      <c r="D23" s="1">
        <v>455490.9</v>
      </c>
      <c r="E23" s="1">
        <v>256357.8</v>
      </c>
      <c r="F23" s="1">
        <v>252106.2</v>
      </c>
      <c r="G23" s="1">
        <v>53755.6</v>
      </c>
      <c r="H23" s="1">
        <v>6161.2</v>
      </c>
      <c r="I23" s="1">
        <v>71294.7</v>
      </c>
      <c r="J23">
        <v>637.9</v>
      </c>
      <c r="K23" s="1">
        <v>77006.7</v>
      </c>
      <c r="L23" s="1">
        <v>10400.1</v>
      </c>
      <c r="M23">
        <v>-32.4</v>
      </c>
      <c r="N23" s="1">
        <v>-14111.7</v>
      </c>
      <c r="O23" s="1">
        <v>10446.9</v>
      </c>
      <c r="P23" s="1">
        <v>13981.8</v>
      </c>
      <c r="Q23" s="1">
        <v>-1812.6</v>
      </c>
      <c r="S23" s="5">
        <f t="shared" si="6"/>
        <v>0.22800000000000001</v>
      </c>
      <c r="V23" s="1">
        <f t="shared" si="19"/>
        <v>455490.9</v>
      </c>
      <c r="W23" s="1">
        <f t="shared" si="20"/>
        <v>256357.8</v>
      </c>
      <c r="X23" s="1">
        <f t="shared" si="2"/>
        <v>71294.7</v>
      </c>
      <c r="Y23" s="1">
        <f t="shared" si="7"/>
        <v>77006.7</v>
      </c>
      <c r="Z23" s="1">
        <f t="shared" si="8"/>
        <v>-14111.7</v>
      </c>
      <c r="AA23" s="1">
        <f t="shared" si="3"/>
        <v>64943.400000000038</v>
      </c>
      <c r="AC23" s="1">
        <f t="shared" si="18"/>
        <v>1035.3000000000466</v>
      </c>
      <c r="AD23" s="1">
        <f t="shared" si="17"/>
        <v>401.5</v>
      </c>
      <c r="AE23" s="1">
        <f t="shared" si="17"/>
        <v>388.59999999999127</v>
      </c>
      <c r="AF23" s="1">
        <f t="shared" si="10"/>
        <v>-118.69999999999709</v>
      </c>
      <c r="AG23" s="1">
        <f t="shared" si="10"/>
        <v>-438.20000000000073</v>
      </c>
      <c r="AH23" s="1">
        <f t="shared" si="10"/>
        <v>802.10000000004948</v>
      </c>
      <c r="AJ23" s="13">
        <f t="shared" si="11"/>
        <v>0.22781103368514916</v>
      </c>
      <c r="AK23" s="13">
        <f t="shared" si="12"/>
        <v>8.834746452678767E-2</v>
      </c>
      <c r="AL23" s="13">
        <f t="shared" si="13"/>
        <v>8.5508903400022193E-2</v>
      </c>
      <c r="AM23" s="13">
        <f t="shared" si="14"/>
        <v>-2.6119163236187893E-2</v>
      </c>
      <c r="AN23" s="13">
        <f t="shared" si="14"/>
        <v>-9.642306091068098E-2</v>
      </c>
      <c r="AO23" s="13">
        <f t="shared" si="15"/>
        <v>0.17649688990520734</v>
      </c>
      <c r="CX23" s="1">
        <v>4881.3999999999996</v>
      </c>
      <c r="CY23" s="1">
        <v>118657</v>
      </c>
      <c r="CZ23" s="1">
        <v>1376.2</v>
      </c>
      <c r="DA23" s="1">
        <v>2892.5</v>
      </c>
      <c r="DB23" s="1">
        <v>1516.3</v>
      </c>
      <c r="DC23" s="1">
        <v>120033.3</v>
      </c>
      <c r="DE23" s="1">
        <v>118917.9</v>
      </c>
      <c r="DF23" s="1">
        <v>89714.4</v>
      </c>
      <c r="DG23" s="1">
        <v>29179.3</v>
      </c>
      <c r="DI23" s="1">
        <v>34292.800000000003</v>
      </c>
      <c r="DK23" s="1">
        <v>113078.9</v>
      </c>
    </row>
    <row r="24" spans="1:115" x14ac:dyDescent="0.2">
      <c r="A24" s="7">
        <v>0</v>
      </c>
      <c r="B24" s="7"/>
      <c r="C24" s="7" t="s">
        <v>124</v>
      </c>
      <c r="D24" s="1">
        <v>455636.4</v>
      </c>
      <c r="E24" s="1">
        <v>255671.4</v>
      </c>
      <c r="F24" s="1">
        <v>251331.4</v>
      </c>
      <c r="G24" s="1">
        <v>54047.7</v>
      </c>
      <c r="H24" s="1">
        <v>5700.6</v>
      </c>
      <c r="I24" s="1">
        <v>73004.5</v>
      </c>
      <c r="J24" s="1">
        <v>3212.1</v>
      </c>
      <c r="K24" s="1">
        <v>77437.7</v>
      </c>
      <c r="L24" s="1">
        <v>12516.7</v>
      </c>
      <c r="M24">
        <v>288.2</v>
      </c>
      <c r="N24" s="1">
        <v>-11985.3</v>
      </c>
      <c r="O24" s="1">
        <v>10983.3</v>
      </c>
      <c r="P24" s="1">
        <v>13846.8</v>
      </c>
      <c r="Q24" s="1">
        <v>-2325.1</v>
      </c>
      <c r="S24" s="5">
        <f t="shared" si="6"/>
        <v>3.2000000000000001E-2</v>
      </c>
      <c r="V24" s="1">
        <f t="shared" si="19"/>
        <v>455636.4</v>
      </c>
      <c r="W24" s="1">
        <f t="shared" si="20"/>
        <v>255671.4</v>
      </c>
      <c r="X24" s="1">
        <f t="shared" si="2"/>
        <v>73004.5</v>
      </c>
      <c r="Y24" s="1">
        <f t="shared" si="7"/>
        <v>77437.7</v>
      </c>
      <c r="Z24" s="1">
        <f t="shared" si="8"/>
        <v>-11985.3</v>
      </c>
      <c r="AA24" s="1">
        <f t="shared" si="3"/>
        <v>61508.100000000035</v>
      </c>
      <c r="AC24" s="1">
        <f t="shared" si="18"/>
        <v>145.5</v>
      </c>
      <c r="AD24" s="1">
        <f t="shared" si="17"/>
        <v>-686.39999999999418</v>
      </c>
      <c r="AE24" s="1">
        <f t="shared" si="17"/>
        <v>1709.8000000000029</v>
      </c>
      <c r="AF24" s="1">
        <f t="shared" si="10"/>
        <v>431</v>
      </c>
      <c r="AG24" s="1">
        <f t="shared" si="10"/>
        <v>2126.4000000000015</v>
      </c>
      <c r="AH24" s="1">
        <f t="shared" si="10"/>
        <v>-3435.3000000000029</v>
      </c>
      <c r="AJ24" s="13">
        <f t="shared" si="11"/>
        <v>3.1943558038151805E-2</v>
      </c>
      <c r="AK24" s="13">
        <f t="shared" si="12"/>
        <v>-0.15069455833255815</v>
      </c>
      <c r="AL24" s="13">
        <f t="shared" si="13"/>
        <v>0.37537522703527182</v>
      </c>
      <c r="AM24" s="13">
        <f t="shared" si="14"/>
        <v>9.4623185666277851E-2</v>
      </c>
      <c r="AN24" s="13">
        <f t="shared" si="14"/>
        <v>0.46683698840086624</v>
      </c>
      <c r="AO24" s="13">
        <f t="shared" si="15"/>
        <v>-0.75419728473170444</v>
      </c>
      <c r="CX24" s="1">
        <v>4990.7</v>
      </c>
      <c r="CY24" s="1">
        <v>124176.9</v>
      </c>
      <c r="CZ24" s="1">
        <v>1408.2</v>
      </c>
      <c r="DA24" s="1">
        <v>2901.5</v>
      </c>
      <c r="DB24" s="1">
        <v>1493.4</v>
      </c>
      <c r="DC24" s="1">
        <v>125585.1</v>
      </c>
      <c r="DE24" s="1">
        <v>123892.5</v>
      </c>
      <c r="DF24" s="1">
        <v>92116</v>
      </c>
      <c r="DG24" s="1">
        <v>31812.7</v>
      </c>
      <c r="DI24" s="1">
        <v>35616.199999999997</v>
      </c>
      <c r="DK24" s="1">
        <v>115899.4</v>
      </c>
    </row>
    <row r="25" spans="1:115" x14ac:dyDescent="0.2">
      <c r="A25" s="7">
        <v>0</v>
      </c>
      <c r="B25" s="7"/>
      <c r="C25" s="7" t="s">
        <v>148</v>
      </c>
      <c r="D25" s="1">
        <v>450534</v>
      </c>
      <c r="E25" s="1">
        <v>255514.4</v>
      </c>
      <c r="F25" s="1">
        <v>250924.9</v>
      </c>
      <c r="G25" s="1">
        <v>52496.7</v>
      </c>
      <c r="H25" s="1">
        <v>5388.9</v>
      </c>
      <c r="I25" s="1">
        <v>71932.7</v>
      </c>
      <c r="J25" s="1">
        <v>-2770.9</v>
      </c>
      <c r="K25" s="1">
        <v>77285.399999999994</v>
      </c>
      <c r="L25" s="1">
        <v>10608</v>
      </c>
      <c r="M25">
        <v>113.2</v>
      </c>
      <c r="N25" s="1">
        <v>-12676</v>
      </c>
      <c r="O25" s="1">
        <v>10220.1</v>
      </c>
      <c r="P25" s="1">
        <v>13463.6</v>
      </c>
      <c r="Q25" s="1">
        <v>-1573</v>
      </c>
      <c r="S25" s="5">
        <f t="shared" si="6"/>
        <v>-1.1200000000000001</v>
      </c>
      <c r="V25" s="1">
        <f t="shared" si="19"/>
        <v>450534</v>
      </c>
      <c r="W25" s="1">
        <f t="shared" si="20"/>
        <v>255514.4</v>
      </c>
      <c r="X25" s="1">
        <f t="shared" si="2"/>
        <v>71932.7</v>
      </c>
      <c r="Y25" s="1">
        <f t="shared" si="7"/>
        <v>77285.399999999994</v>
      </c>
      <c r="Z25" s="1">
        <f t="shared" si="8"/>
        <v>-12676</v>
      </c>
      <c r="AA25" s="1">
        <f t="shared" si="3"/>
        <v>58477.500000000015</v>
      </c>
      <c r="AC25" s="1">
        <f t="shared" si="18"/>
        <v>-5102.4000000000233</v>
      </c>
      <c r="AD25" s="1">
        <f t="shared" si="17"/>
        <v>-157</v>
      </c>
      <c r="AE25" s="1">
        <f t="shared" si="17"/>
        <v>-1071.8000000000029</v>
      </c>
      <c r="AF25" s="1">
        <f t="shared" si="10"/>
        <v>-152.30000000000291</v>
      </c>
      <c r="AG25" s="1">
        <f t="shared" si="10"/>
        <v>-690.70000000000073</v>
      </c>
      <c r="AH25" s="1">
        <f t="shared" si="10"/>
        <v>-3030.6000000000204</v>
      </c>
      <c r="AJ25" s="13">
        <f t="shared" si="11"/>
        <v>-1.1198402937078826</v>
      </c>
      <c r="AK25" s="13">
        <f t="shared" si="12"/>
        <v>-3.4457299724078232E-2</v>
      </c>
      <c r="AL25" s="13">
        <f t="shared" si="13"/>
        <v>-0.23523142575966335</v>
      </c>
      <c r="AM25" s="13">
        <f t="shared" si="14"/>
        <v>-3.3425775464823025E-2</v>
      </c>
      <c r="AN25" s="13">
        <f t="shared" si="14"/>
        <v>-0.15159017146127937</v>
      </c>
      <c r="AO25" s="13">
        <f t="shared" si="15"/>
        <v>-0.66513562129803949</v>
      </c>
      <c r="CX25" s="1">
        <v>5000.2</v>
      </c>
      <c r="CY25" s="1">
        <v>115463.7</v>
      </c>
      <c r="CZ25" s="1">
        <v>1824.9</v>
      </c>
      <c r="DA25" s="1">
        <v>3429.6</v>
      </c>
      <c r="DB25" s="1">
        <v>1604.7</v>
      </c>
      <c r="DC25" s="1">
        <v>117288.5</v>
      </c>
      <c r="DE25" s="1">
        <v>115280.7</v>
      </c>
      <c r="DF25" s="1">
        <v>85514.1</v>
      </c>
      <c r="DG25" s="1">
        <v>29808.3</v>
      </c>
      <c r="DI25" s="1">
        <v>35164.699999999997</v>
      </c>
      <c r="DK25" s="1">
        <v>112815.9</v>
      </c>
    </row>
    <row r="26" spans="1:115" x14ac:dyDescent="0.2">
      <c r="A26" s="7">
        <v>0</v>
      </c>
      <c r="B26" s="7"/>
      <c r="C26" s="7" t="s">
        <v>126</v>
      </c>
      <c r="D26" s="1">
        <v>448653.9</v>
      </c>
      <c r="E26" s="1">
        <v>255253.6</v>
      </c>
      <c r="F26" s="1">
        <v>250381.8</v>
      </c>
      <c r="G26" s="1">
        <v>51258.2</v>
      </c>
      <c r="H26" s="1">
        <v>5355.2</v>
      </c>
      <c r="I26" s="1">
        <v>71274.2</v>
      </c>
      <c r="J26" s="1">
        <v>2241.9</v>
      </c>
      <c r="K26" s="1">
        <v>77939.7</v>
      </c>
      <c r="L26" s="1">
        <v>8001</v>
      </c>
      <c r="M26">
        <v>-22.7</v>
      </c>
      <c r="N26" s="1">
        <v>-11055.7</v>
      </c>
      <c r="O26" s="1">
        <v>9961.5</v>
      </c>
      <c r="P26" s="1">
        <v>12790.7</v>
      </c>
      <c r="Q26" s="1">
        <v>-1884.4</v>
      </c>
      <c r="S26" s="5">
        <f t="shared" si="6"/>
        <v>-0.41699999999999998</v>
      </c>
      <c r="V26" s="1">
        <f t="shared" si="19"/>
        <v>448653.9</v>
      </c>
      <c r="W26" s="1">
        <f t="shared" si="20"/>
        <v>255253.6</v>
      </c>
      <c r="X26" s="1">
        <f t="shared" si="2"/>
        <v>71274.2</v>
      </c>
      <c r="Y26" s="1">
        <f t="shared" si="7"/>
        <v>77939.7</v>
      </c>
      <c r="Z26" s="1">
        <f t="shared" si="8"/>
        <v>-11055.7</v>
      </c>
      <c r="AA26" s="1">
        <f t="shared" si="3"/>
        <v>55242.10000000002</v>
      </c>
      <c r="AC26" s="1">
        <f t="shared" si="18"/>
        <v>-1880.0999999999767</v>
      </c>
      <c r="AD26" s="1">
        <f t="shared" si="17"/>
        <v>-260.79999999998836</v>
      </c>
      <c r="AE26" s="1">
        <f t="shared" si="17"/>
        <v>-658.5</v>
      </c>
      <c r="AF26" s="1">
        <f t="shared" si="10"/>
        <v>654.30000000000291</v>
      </c>
      <c r="AG26" s="1">
        <f t="shared" si="10"/>
        <v>1620.2999999999993</v>
      </c>
      <c r="AH26" s="1">
        <f t="shared" si="10"/>
        <v>-3235.3999999999942</v>
      </c>
      <c r="AJ26" s="13">
        <f t="shared" si="11"/>
        <v>-0.41730479830600503</v>
      </c>
      <c r="AK26" s="13">
        <f t="shared" si="12"/>
        <v>-5.7886863144621353E-2</v>
      </c>
      <c r="AL26" s="13">
        <f t="shared" si="13"/>
        <v>-0.14615989026355392</v>
      </c>
      <c r="AM26" s="13">
        <f t="shared" si="14"/>
        <v>0.14522766317303532</v>
      </c>
      <c r="AN26" s="13">
        <f t="shared" si="14"/>
        <v>0.3596398939924621</v>
      </c>
      <c r="AO26" s="13">
        <f t="shared" si="15"/>
        <v>-0.71812560206332798</v>
      </c>
      <c r="CX26" s="1">
        <v>5024.3</v>
      </c>
      <c r="CY26" s="1">
        <v>114311.6</v>
      </c>
      <c r="CZ26" s="1">
        <v>1286.0999999999999</v>
      </c>
      <c r="DA26" s="1">
        <v>2858</v>
      </c>
      <c r="DB26" s="1">
        <v>1571.9</v>
      </c>
      <c r="DC26" s="1">
        <v>115597.7</v>
      </c>
      <c r="DE26" s="1">
        <v>113796.2</v>
      </c>
      <c r="DF26" s="1">
        <v>86313.1</v>
      </c>
      <c r="DG26" s="1">
        <v>27441</v>
      </c>
      <c r="DI26" s="1">
        <v>29375</v>
      </c>
      <c r="DK26" s="1">
        <v>107100.9</v>
      </c>
    </row>
    <row r="27" spans="1:115" x14ac:dyDescent="0.2">
      <c r="A27" s="7">
        <v>0</v>
      </c>
      <c r="B27" s="7"/>
      <c r="C27" s="7" t="s">
        <v>125</v>
      </c>
      <c r="D27" s="1">
        <v>449450</v>
      </c>
      <c r="E27" s="1">
        <v>257084.1</v>
      </c>
      <c r="F27" s="1">
        <v>252000</v>
      </c>
      <c r="G27" s="1">
        <v>53530.8</v>
      </c>
      <c r="H27" s="1">
        <v>5580.1</v>
      </c>
      <c r="I27" s="1">
        <v>70710.5</v>
      </c>
      <c r="J27">
        <v>-608.70000000000005</v>
      </c>
      <c r="K27" s="1">
        <v>78308.100000000006</v>
      </c>
      <c r="L27" s="1">
        <v>9642.2000000000007</v>
      </c>
      <c r="M27">
        <v>-91.5</v>
      </c>
      <c r="N27" s="1">
        <v>-11040.1</v>
      </c>
      <c r="O27" s="1">
        <v>10248.9</v>
      </c>
      <c r="P27" s="1">
        <v>12963.4</v>
      </c>
      <c r="Q27" s="1">
        <v>-1836.8</v>
      </c>
      <c r="S27" s="5">
        <f t="shared" si="6"/>
        <v>0.17699999999999999</v>
      </c>
      <c r="V27" s="1">
        <f t="shared" si="19"/>
        <v>449450</v>
      </c>
      <c r="W27" s="1">
        <f t="shared" si="20"/>
        <v>257084.1</v>
      </c>
      <c r="X27" s="1">
        <f t="shared" si="2"/>
        <v>70710.5</v>
      </c>
      <c r="Y27" s="1">
        <f t="shared" si="7"/>
        <v>78308.100000000006</v>
      </c>
      <c r="Z27" s="1">
        <f t="shared" si="8"/>
        <v>-11040.1</v>
      </c>
      <c r="AA27" s="1">
        <f t="shared" si="3"/>
        <v>54387.399999999987</v>
      </c>
      <c r="AC27" s="1">
        <f t="shared" si="18"/>
        <v>796.09999999997672</v>
      </c>
      <c r="AD27" s="1">
        <f t="shared" si="17"/>
        <v>1830.5</v>
      </c>
      <c r="AE27" s="1">
        <f t="shared" si="17"/>
        <v>-563.69999999999709</v>
      </c>
      <c r="AF27" s="1">
        <f t="shared" si="10"/>
        <v>368.40000000000873</v>
      </c>
      <c r="AG27" s="1">
        <f t="shared" si="10"/>
        <v>15.600000000000364</v>
      </c>
      <c r="AH27" s="1">
        <f t="shared" si="10"/>
        <v>-854.70000000003347</v>
      </c>
      <c r="AJ27" s="13">
        <f t="shared" si="11"/>
        <v>0.17744189897824952</v>
      </c>
      <c r="AK27" s="13">
        <f t="shared" si="12"/>
        <v>0.40799823650256911</v>
      </c>
      <c r="AL27" s="13">
        <f t="shared" si="13"/>
        <v>-0.12564250528079596</v>
      </c>
      <c r="AM27" s="13">
        <f t="shared" si="14"/>
        <v>8.2112291902512985E-2</v>
      </c>
      <c r="AN27" s="13">
        <f t="shared" si="14"/>
        <v>3.477067735285565E-3</v>
      </c>
      <c r="AO27" s="13">
        <f t="shared" si="15"/>
        <v>-0.19050319188132175</v>
      </c>
      <c r="CX27" s="1">
        <v>5043</v>
      </c>
      <c r="CY27" s="1">
        <v>117299.4</v>
      </c>
      <c r="CZ27" s="1">
        <v>1532.9</v>
      </c>
      <c r="DA27" s="1">
        <v>2950.2</v>
      </c>
      <c r="DB27" s="1">
        <v>1417.3</v>
      </c>
      <c r="DC27" s="1">
        <v>118832.3</v>
      </c>
      <c r="DE27" s="1">
        <v>116723.6</v>
      </c>
      <c r="DF27" s="1">
        <v>87968.2</v>
      </c>
      <c r="DG27" s="1">
        <v>28737.1</v>
      </c>
      <c r="DI27" s="1">
        <v>32950.699999999997</v>
      </c>
      <c r="DK27" s="1">
        <v>112747.5</v>
      </c>
    </row>
    <row r="28" spans="1:115" x14ac:dyDescent="0.2">
      <c r="A28" s="7">
        <v>0</v>
      </c>
      <c r="B28" s="7"/>
      <c r="C28" s="7" t="s">
        <v>124</v>
      </c>
      <c r="D28" s="1">
        <v>452941.8</v>
      </c>
      <c r="E28" s="1">
        <v>256659.9</v>
      </c>
      <c r="F28" s="1">
        <v>251440.7</v>
      </c>
      <c r="G28" s="1">
        <v>53826</v>
      </c>
      <c r="H28" s="1">
        <v>5213.8999999999996</v>
      </c>
      <c r="I28" s="1">
        <v>68601.100000000006</v>
      </c>
      <c r="J28" s="1">
        <v>2922.5</v>
      </c>
      <c r="K28" s="1">
        <v>78796</v>
      </c>
      <c r="L28" s="1">
        <v>13470.2</v>
      </c>
      <c r="M28">
        <v>-119.4</v>
      </c>
      <c r="N28" s="1">
        <v>-10458</v>
      </c>
      <c r="O28" s="1">
        <v>10309</v>
      </c>
      <c r="P28" s="1">
        <v>12841.2</v>
      </c>
      <c r="Q28" s="1">
        <v>-2607.3000000000002</v>
      </c>
      <c r="S28" s="5">
        <f t="shared" si="6"/>
        <v>0.77700000000000002</v>
      </c>
      <c r="V28" s="1">
        <f t="shared" si="19"/>
        <v>452941.8</v>
      </c>
      <c r="W28" s="1">
        <f t="shared" si="20"/>
        <v>256659.9</v>
      </c>
      <c r="X28" s="1">
        <f t="shared" si="2"/>
        <v>68601.100000000006</v>
      </c>
      <c r="Y28" s="1">
        <f t="shared" si="7"/>
        <v>78796</v>
      </c>
      <c r="Z28" s="1">
        <f t="shared" si="8"/>
        <v>-10458</v>
      </c>
      <c r="AA28" s="1">
        <f t="shared" si="3"/>
        <v>59342.799999999988</v>
      </c>
      <c r="AC28" s="1">
        <f t="shared" si="18"/>
        <v>3491.7999999999884</v>
      </c>
      <c r="AD28" s="1">
        <f t="shared" si="17"/>
        <v>-424.20000000001164</v>
      </c>
      <c r="AE28" s="1">
        <f t="shared" si="17"/>
        <v>-2109.3999999999942</v>
      </c>
      <c r="AF28" s="1">
        <f t="shared" si="10"/>
        <v>487.89999999999418</v>
      </c>
      <c r="AG28" s="1">
        <f t="shared" si="10"/>
        <v>582.10000000000036</v>
      </c>
      <c r="AH28" s="1">
        <f t="shared" si="10"/>
        <v>4955.4000000000015</v>
      </c>
      <c r="AJ28" s="13">
        <f t="shared" si="11"/>
        <v>0.77690510624095865</v>
      </c>
      <c r="AK28" s="13">
        <f t="shared" si="12"/>
        <v>-9.4382022471912699E-2</v>
      </c>
      <c r="AL28" s="13">
        <f t="shared" si="13"/>
        <v>-0.46932918010902086</v>
      </c>
      <c r="AM28" s="13">
        <f t="shared" si="14"/>
        <v>0.10855490043386232</v>
      </c>
      <c r="AN28" s="13">
        <f t="shared" si="14"/>
        <v>0.1295138502614307</v>
      </c>
      <c r="AO28" s="13">
        <f t="shared" si="15"/>
        <v>1.1025475581265995</v>
      </c>
      <c r="CX28" s="1">
        <v>5033.3999999999996</v>
      </c>
      <c r="CY28" s="1">
        <v>123385.60000000001</v>
      </c>
      <c r="CZ28" s="1">
        <v>1153</v>
      </c>
      <c r="DA28" s="1">
        <v>2204.1</v>
      </c>
      <c r="DB28" s="1">
        <v>1051.0999999999999</v>
      </c>
      <c r="DC28" s="1">
        <v>124538.7</v>
      </c>
      <c r="DE28" s="1">
        <v>122994.4</v>
      </c>
      <c r="DF28" s="1">
        <v>90270.5</v>
      </c>
      <c r="DG28" s="1">
        <v>32810.800000000003</v>
      </c>
      <c r="DI28" s="1">
        <v>34869.9</v>
      </c>
      <c r="DK28" s="1">
        <v>115607.6</v>
      </c>
    </row>
    <row r="29" spans="1:115" x14ac:dyDescent="0.2">
      <c r="A29" s="7">
        <v>0</v>
      </c>
      <c r="B29" s="7"/>
      <c r="C29" s="7" t="s">
        <v>147</v>
      </c>
      <c r="D29" s="1">
        <v>447207</v>
      </c>
      <c r="E29" s="1">
        <v>257868.6</v>
      </c>
      <c r="F29" s="1">
        <v>252586.4</v>
      </c>
      <c r="G29" s="1">
        <v>52792.2</v>
      </c>
      <c r="H29" s="1">
        <v>4932.2</v>
      </c>
      <c r="I29" s="1">
        <v>66830</v>
      </c>
      <c r="J29" s="1">
        <v>-4568.8999999999996</v>
      </c>
      <c r="K29" s="1">
        <v>79739.5</v>
      </c>
      <c r="L29" s="1">
        <v>12308.1</v>
      </c>
      <c r="M29">
        <v>22.6</v>
      </c>
      <c r="N29" s="1">
        <v>-11884</v>
      </c>
      <c r="O29" s="1">
        <v>9886.1</v>
      </c>
      <c r="P29" s="1">
        <v>12918.5</v>
      </c>
      <c r="Q29" s="1">
        <v>-1716</v>
      </c>
      <c r="S29" s="5">
        <f t="shared" si="6"/>
        <v>-1.266</v>
      </c>
      <c r="V29" s="1">
        <f t="shared" si="19"/>
        <v>447207</v>
      </c>
      <c r="W29" s="1">
        <f t="shared" si="20"/>
        <v>257868.6</v>
      </c>
      <c r="X29" s="1">
        <f t="shared" si="2"/>
        <v>66830</v>
      </c>
      <c r="Y29" s="1">
        <f t="shared" si="7"/>
        <v>79739.5</v>
      </c>
      <c r="Z29" s="1">
        <f t="shared" si="8"/>
        <v>-11884</v>
      </c>
      <c r="AA29" s="1">
        <f t="shared" si="3"/>
        <v>54652.899999999994</v>
      </c>
      <c r="AC29" s="1">
        <f t="shared" si="18"/>
        <v>-5734.7999999999884</v>
      </c>
      <c r="AD29" s="1">
        <f t="shared" si="17"/>
        <v>1208.7000000000116</v>
      </c>
      <c r="AE29" s="1">
        <f t="shared" si="17"/>
        <v>-1771.1000000000058</v>
      </c>
      <c r="AF29" s="1">
        <f t="shared" si="10"/>
        <v>943.5</v>
      </c>
      <c r="AG29" s="1">
        <f t="shared" si="10"/>
        <v>-1426</v>
      </c>
      <c r="AH29" s="1">
        <f t="shared" si="10"/>
        <v>-4689.8999999999942</v>
      </c>
      <c r="AJ29" s="13">
        <f t="shared" si="11"/>
        <v>-1.2661229323502463</v>
      </c>
      <c r="AK29" s="13">
        <f t="shared" si="12"/>
        <v>0.26685547679635924</v>
      </c>
      <c r="AL29" s="13">
        <f t="shared" si="13"/>
        <v>-0.39102153963268699</v>
      </c>
      <c r="AM29" s="13">
        <f t="shared" si="14"/>
        <v>0.20830490804778892</v>
      </c>
      <c r="AN29" s="13">
        <f t="shared" si="14"/>
        <v>-0.31483073542781881</v>
      </c>
      <c r="AO29" s="13">
        <f t="shared" si="15"/>
        <v>-1.0354310421338888</v>
      </c>
      <c r="CX29" s="1">
        <v>5158.2</v>
      </c>
      <c r="CY29" s="1">
        <v>115048.6</v>
      </c>
      <c r="CZ29" s="1">
        <v>1413.2</v>
      </c>
      <c r="DA29" s="1">
        <v>2706.2</v>
      </c>
      <c r="DB29" s="1">
        <v>1293</v>
      </c>
      <c r="DC29" s="1">
        <v>116461.9</v>
      </c>
      <c r="DE29" s="1">
        <v>114618.4</v>
      </c>
      <c r="DF29" s="1">
        <v>82772.899999999994</v>
      </c>
      <c r="DG29" s="1">
        <v>31989.1</v>
      </c>
      <c r="DI29" s="1">
        <v>34969.300000000003</v>
      </c>
      <c r="DK29" s="1">
        <v>113829.5</v>
      </c>
    </row>
    <row r="30" spans="1:115" x14ac:dyDescent="0.2">
      <c r="A30" s="7">
        <v>0</v>
      </c>
      <c r="B30" s="7"/>
      <c r="C30" s="7" t="s">
        <v>126</v>
      </c>
      <c r="D30" s="1">
        <v>448736.5</v>
      </c>
      <c r="E30" s="1">
        <v>258192.8</v>
      </c>
      <c r="F30" s="1">
        <v>252749.7</v>
      </c>
      <c r="G30" s="1">
        <v>51694.6</v>
      </c>
      <c r="H30" s="1">
        <v>5389.3</v>
      </c>
      <c r="I30" s="1">
        <v>67333.100000000006</v>
      </c>
      <c r="J30" s="1">
        <v>1088.3</v>
      </c>
      <c r="K30" s="1">
        <v>80440</v>
      </c>
      <c r="L30" s="1">
        <v>9124.7999999999993</v>
      </c>
      <c r="M30">
        <v>-62</v>
      </c>
      <c r="N30" s="1">
        <v>-12515.1</v>
      </c>
      <c r="O30" s="1">
        <v>9927</v>
      </c>
      <c r="P30" s="1">
        <v>13094.2</v>
      </c>
      <c r="Q30" s="1">
        <v>-1945.5</v>
      </c>
      <c r="S30" s="5">
        <f t="shared" si="6"/>
        <v>0.34200000000000003</v>
      </c>
      <c r="V30" s="1">
        <f t="shared" si="19"/>
        <v>448736.5</v>
      </c>
      <c r="W30" s="1">
        <f t="shared" si="20"/>
        <v>258192.8</v>
      </c>
      <c r="X30" s="1">
        <f t="shared" si="2"/>
        <v>67333.100000000006</v>
      </c>
      <c r="Y30" s="1">
        <f t="shared" si="7"/>
        <v>80440</v>
      </c>
      <c r="Z30" s="1">
        <f t="shared" si="8"/>
        <v>-12515.1</v>
      </c>
      <c r="AA30" s="1">
        <f t="shared" si="3"/>
        <v>55285.700000000004</v>
      </c>
      <c r="AC30" s="1">
        <f t="shared" si="18"/>
        <v>1529.5</v>
      </c>
      <c r="AD30" s="1">
        <f t="shared" si="17"/>
        <v>324.19999999998254</v>
      </c>
      <c r="AE30" s="1">
        <f t="shared" si="17"/>
        <v>503.10000000000582</v>
      </c>
      <c r="AF30" s="1">
        <f t="shared" si="10"/>
        <v>700.5</v>
      </c>
      <c r="AG30" s="1">
        <f t="shared" si="10"/>
        <v>-631.10000000000036</v>
      </c>
      <c r="AH30" s="1">
        <f t="shared" si="10"/>
        <v>632.80000000001019</v>
      </c>
      <c r="AJ30" s="13">
        <f t="shared" si="11"/>
        <v>0.34201164114157423</v>
      </c>
      <c r="AK30" s="13">
        <f t="shared" si="12"/>
        <v>7.2494392976850217E-2</v>
      </c>
      <c r="AL30" s="13">
        <f t="shared" si="13"/>
        <v>0.11249823907049886</v>
      </c>
      <c r="AM30" s="13">
        <f t="shared" si="14"/>
        <v>0.15663887193178996</v>
      </c>
      <c r="AN30" s="13">
        <f t="shared" si="14"/>
        <v>-0.14112033130071763</v>
      </c>
      <c r="AO30" s="13">
        <f t="shared" si="15"/>
        <v>0.14150046846315245</v>
      </c>
      <c r="CX30" s="1">
        <v>5105</v>
      </c>
      <c r="CY30" s="1">
        <v>114318.2</v>
      </c>
      <c r="CZ30" s="1">
        <v>1417.2</v>
      </c>
      <c r="DA30" s="1">
        <v>2477.5</v>
      </c>
      <c r="DB30" s="1">
        <v>1060.3</v>
      </c>
      <c r="DC30" s="1">
        <v>115735.4</v>
      </c>
      <c r="DE30" s="1">
        <v>113998.39999999999</v>
      </c>
      <c r="DF30" s="1">
        <v>84866.4</v>
      </c>
      <c r="DG30" s="1">
        <v>29160</v>
      </c>
      <c r="DI30" s="1">
        <v>29356.5</v>
      </c>
      <c r="DK30" s="1">
        <v>108129.5</v>
      </c>
    </row>
    <row r="31" spans="1:115" x14ac:dyDescent="0.2">
      <c r="A31" s="7">
        <v>0</v>
      </c>
      <c r="B31" s="7"/>
      <c r="C31" s="7" t="s">
        <v>125</v>
      </c>
      <c r="D31" s="1">
        <v>451268.8</v>
      </c>
      <c r="E31" s="1">
        <v>260121</v>
      </c>
      <c r="F31" s="1">
        <v>254492.79999999999</v>
      </c>
      <c r="G31" s="1">
        <v>53904.7</v>
      </c>
      <c r="H31" s="1">
        <v>5853.1</v>
      </c>
      <c r="I31" s="1">
        <v>66968</v>
      </c>
      <c r="J31" s="1">
        <v>-1428.9</v>
      </c>
      <c r="K31" s="1">
        <v>81330.399999999994</v>
      </c>
      <c r="L31" s="1">
        <v>10167</v>
      </c>
      <c r="M31">
        <v>-52</v>
      </c>
      <c r="N31" s="1">
        <v>-12228.4</v>
      </c>
      <c r="O31" s="1">
        <v>10626.6</v>
      </c>
      <c r="P31" s="1">
        <v>13633.1</v>
      </c>
      <c r="Q31" s="1">
        <v>-1748.5</v>
      </c>
      <c r="S31" s="5">
        <f t="shared" si="6"/>
        <v>0.56399999999999995</v>
      </c>
      <c r="V31" s="1">
        <f t="shared" si="19"/>
        <v>451268.8</v>
      </c>
      <c r="W31" s="1">
        <f t="shared" si="20"/>
        <v>260121</v>
      </c>
      <c r="X31" s="1">
        <f t="shared" si="2"/>
        <v>66968</v>
      </c>
      <c r="Y31" s="1">
        <f t="shared" si="7"/>
        <v>81330.399999999994</v>
      </c>
      <c r="Z31" s="1">
        <f t="shared" si="8"/>
        <v>-12228.4</v>
      </c>
      <c r="AA31" s="1">
        <f t="shared" si="3"/>
        <v>55077.799999999996</v>
      </c>
      <c r="AC31" s="1">
        <f t="shared" si="18"/>
        <v>2532.2999999999884</v>
      </c>
      <c r="AD31" s="1">
        <f t="shared" si="17"/>
        <v>1928.2000000000116</v>
      </c>
      <c r="AE31" s="1">
        <f t="shared" si="17"/>
        <v>-365.10000000000582</v>
      </c>
      <c r="AF31" s="1">
        <f t="shared" si="10"/>
        <v>890.39999999999418</v>
      </c>
      <c r="AG31" s="1">
        <f t="shared" si="10"/>
        <v>286.70000000000073</v>
      </c>
      <c r="AH31" s="1">
        <f t="shared" si="10"/>
        <v>-207.90000000000873</v>
      </c>
      <c r="AJ31" s="13">
        <f t="shared" si="11"/>
        <v>0.56431781234644129</v>
      </c>
      <c r="AK31" s="13">
        <f t="shared" si="12"/>
        <v>0.42969537802251695</v>
      </c>
      <c r="AL31" s="13">
        <f t="shared" si="13"/>
        <v>-8.1361779128732742E-2</v>
      </c>
      <c r="AM31" s="13">
        <f t="shared" si="14"/>
        <v>0.19842379659332238</v>
      </c>
      <c r="AN31" s="13">
        <f t="shared" si="14"/>
        <v>6.3890501441269149E-2</v>
      </c>
      <c r="AO31" s="13">
        <f t="shared" si="15"/>
        <v>-4.6330084581933662E-2</v>
      </c>
      <c r="CX31" s="1">
        <v>5067.5</v>
      </c>
      <c r="CY31" s="1">
        <v>117676.4</v>
      </c>
      <c r="CZ31" s="1">
        <v>1550.2</v>
      </c>
      <c r="DA31" s="1">
        <v>2490.6999999999998</v>
      </c>
      <c r="DB31">
        <v>940.6</v>
      </c>
      <c r="DC31" s="1">
        <v>119226.5</v>
      </c>
      <c r="DE31" s="1">
        <v>117171.8</v>
      </c>
      <c r="DF31" s="1">
        <v>87166.5</v>
      </c>
      <c r="DG31" s="1">
        <v>30037.9</v>
      </c>
      <c r="DI31" s="1">
        <v>32683.4</v>
      </c>
      <c r="DK31" s="1">
        <v>113790.1</v>
      </c>
    </row>
    <row r="32" spans="1:115" x14ac:dyDescent="0.2">
      <c r="A32" s="7">
        <v>0</v>
      </c>
      <c r="B32" s="7"/>
      <c r="C32" s="7" t="s">
        <v>124</v>
      </c>
      <c r="D32" s="1">
        <v>451523</v>
      </c>
      <c r="E32" s="1">
        <v>260567</v>
      </c>
      <c r="F32" s="1">
        <v>254968.6</v>
      </c>
      <c r="G32" s="1">
        <v>54371.9</v>
      </c>
      <c r="H32" s="1">
        <v>5386.3</v>
      </c>
      <c r="I32" s="1">
        <v>67880.5</v>
      </c>
      <c r="J32" s="1">
        <v>1492.1</v>
      </c>
      <c r="K32" s="1">
        <v>81683</v>
      </c>
      <c r="L32" s="1">
        <v>12696.2</v>
      </c>
      <c r="M32">
        <v>-95</v>
      </c>
      <c r="N32" s="1">
        <v>-12864.9</v>
      </c>
      <c r="O32" s="1">
        <v>11093.1</v>
      </c>
      <c r="P32" s="1">
        <v>14290.2</v>
      </c>
      <c r="Q32" s="1">
        <v>-2119.1</v>
      </c>
      <c r="S32" s="5">
        <f t="shared" si="6"/>
        <v>5.6000000000000001E-2</v>
      </c>
      <c r="V32" s="1">
        <f t="shared" si="19"/>
        <v>451523</v>
      </c>
      <c r="W32" s="1">
        <f t="shared" si="20"/>
        <v>260567</v>
      </c>
      <c r="X32" s="1">
        <f t="shared" si="2"/>
        <v>67880.5</v>
      </c>
      <c r="Y32" s="1">
        <f t="shared" si="7"/>
        <v>81683</v>
      </c>
      <c r="Z32" s="1">
        <f t="shared" si="8"/>
        <v>-12864.9</v>
      </c>
      <c r="AA32" s="1">
        <f t="shared" si="3"/>
        <v>54257.4</v>
      </c>
      <c r="AC32" s="1">
        <f t="shared" si="18"/>
        <v>254.20000000001164</v>
      </c>
      <c r="AD32" s="1">
        <f t="shared" si="17"/>
        <v>446</v>
      </c>
      <c r="AE32" s="1">
        <f t="shared" si="17"/>
        <v>912.5</v>
      </c>
      <c r="AF32" s="1">
        <f t="shared" si="10"/>
        <v>352.60000000000582</v>
      </c>
      <c r="AG32" s="1">
        <f t="shared" si="10"/>
        <v>-636.5</v>
      </c>
      <c r="AH32" s="1">
        <f t="shared" si="10"/>
        <v>-820.39999999999418</v>
      </c>
      <c r="AJ32" s="13">
        <f t="shared" si="11"/>
        <v>5.6330063146402244E-2</v>
      </c>
      <c r="AK32" s="13">
        <f t="shared" si="12"/>
        <v>9.8832447534595802E-2</v>
      </c>
      <c r="AL32" s="13">
        <f t="shared" si="13"/>
        <v>0.20220764209712702</v>
      </c>
      <c r="AM32" s="13">
        <f t="shared" si="14"/>
        <v>7.8135248880491157E-2</v>
      </c>
      <c r="AN32" s="13">
        <f t="shared" si="14"/>
        <v>-0.14104675528199601</v>
      </c>
      <c r="AO32" s="13">
        <f t="shared" si="15"/>
        <v>-0.18179852008381572</v>
      </c>
      <c r="CX32" s="1">
        <v>5156.1000000000004</v>
      </c>
      <c r="CY32" s="1">
        <v>122668.4</v>
      </c>
      <c r="CZ32" s="1">
        <v>1342.6</v>
      </c>
      <c r="DA32" s="1">
        <v>2205.1999999999998</v>
      </c>
      <c r="DB32">
        <v>862.6</v>
      </c>
      <c r="DC32" s="1">
        <v>124010.9</v>
      </c>
      <c r="DE32" s="1">
        <v>122323.8</v>
      </c>
      <c r="DF32" s="1">
        <v>89640.7</v>
      </c>
      <c r="DG32" s="1">
        <v>32779.599999999999</v>
      </c>
      <c r="DI32" s="1">
        <v>34069.9</v>
      </c>
      <c r="DK32" s="1">
        <v>116098.9</v>
      </c>
    </row>
    <row r="33" spans="1:115" x14ac:dyDescent="0.2">
      <c r="A33" s="7">
        <v>0</v>
      </c>
      <c r="B33" s="7"/>
      <c r="C33" s="7" t="s">
        <v>146</v>
      </c>
      <c r="D33" s="1">
        <v>459690.5</v>
      </c>
      <c r="E33" s="1">
        <v>262496.09999999998</v>
      </c>
      <c r="F33" s="1">
        <v>257143.6</v>
      </c>
      <c r="G33" s="1">
        <v>53893.1</v>
      </c>
      <c r="H33" s="1">
        <v>5123.5</v>
      </c>
      <c r="I33" s="1">
        <v>70551.199999999997</v>
      </c>
      <c r="J33" s="1">
        <v>-4137</v>
      </c>
      <c r="K33" s="1">
        <v>82782.399999999994</v>
      </c>
      <c r="L33" s="1">
        <v>11164.6</v>
      </c>
      <c r="M33">
        <v>125.6</v>
      </c>
      <c r="N33" s="1">
        <v>-10507.6</v>
      </c>
      <c r="O33" s="1">
        <v>11194.3</v>
      </c>
      <c r="P33" s="1">
        <v>13879.7</v>
      </c>
      <c r="Q33" s="1">
        <v>-1391.4</v>
      </c>
      <c r="S33" s="5">
        <f t="shared" si="6"/>
        <v>1.8089999999999999</v>
      </c>
      <c r="V33" s="1">
        <f t="shared" si="19"/>
        <v>459690.5</v>
      </c>
      <c r="W33" s="1">
        <f t="shared" si="20"/>
        <v>262496.09999999998</v>
      </c>
      <c r="X33" s="1">
        <f t="shared" si="2"/>
        <v>70551.199999999997</v>
      </c>
      <c r="Y33" s="1">
        <f t="shared" si="7"/>
        <v>82782.399999999994</v>
      </c>
      <c r="Z33" s="1">
        <f t="shared" si="8"/>
        <v>-10507.6</v>
      </c>
      <c r="AA33" s="1">
        <f t="shared" si="3"/>
        <v>54368.400000000031</v>
      </c>
      <c r="AC33" s="1">
        <f t="shared" si="18"/>
        <v>8167.5</v>
      </c>
      <c r="AD33" s="1">
        <f t="shared" si="17"/>
        <v>1929.0999999999767</v>
      </c>
      <c r="AE33" s="1">
        <f t="shared" si="17"/>
        <v>2670.6999999999971</v>
      </c>
      <c r="AF33" s="1">
        <f t="shared" si="10"/>
        <v>1099.3999999999942</v>
      </c>
      <c r="AG33" s="1">
        <f t="shared" si="10"/>
        <v>2357.2999999999993</v>
      </c>
      <c r="AH33" s="1">
        <f t="shared" si="10"/>
        <v>111.0000000000291</v>
      </c>
      <c r="AJ33" s="13">
        <f t="shared" si="11"/>
        <v>1.8088779530610843</v>
      </c>
      <c r="AK33" s="13">
        <f t="shared" si="12"/>
        <v>0.42724290899909345</v>
      </c>
      <c r="AL33" s="13">
        <f t="shared" si="13"/>
        <v>0.59148703388310164</v>
      </c>
      <c r="AM33" s="13">
        <f t="shared" si="14"/>
        <v>0.24348704274200741</v>
      </c>
      <c r="AN33" s="13">
        <f t="shared" si="14"/>
        <v>0.52207750214274784</v>
      </c>
      <c r="AO33" s="13">
        <f t="shared" si="15"/>
        <v>2.4583465294133213E-2</v>
      </c>
      <c r="CX33" s="1">
        <v>4771.8</v>
      </c>
      <c r="CY33" s="1">
        <v>118321.9</v>
      </c>
      <c r="CZ33" s="1">
        <v>1782.5</v>
      </c>
      <c r="DA33" s="1">
        <v>2892.2</v>
      </c>
      <c r="DB33" s="1">
        <v>1109.7</v>
      </c>
      <c r="DC33" s="1">
        <v>120104.4</v>
      </c>
      <c r="DE33" s="1">
        <v>117711.9</v>
      </c>
      <c r="DF33" s="1">
        <v>86098.8</v>
      </c>
      <c r="DG33" s="1">
        <v>31715.1</v>
      </c>
      <c r="DI33" s="1">
        <v>35328.6</v>
      </c>
      <c r="DK33" s="1">
        <v>116999.5</v>
      </c>
    </row>
    <row r="34" spans="1:115" x14ac:dyDescent="0.2">
      <c r="A34" s="7">
        <v>0</v>
      </c>
      <c r="B34" s="7"/>
      <c r="C34" s="7" t="s">
        <v>126</v>
      </c>
      <c r="D34" s="1">
        <v>460967.1</v>
      </c>
      <c r="E34" s="1">
        <v>261764.4</v>
      </c>
      <c r="F34" s="1">
        <v>256741.9</v>
      </c>
      <c r="G34" s="1">
        <v>52500.4</v>
      </c>
      <c r="H34" s="1">
        <v>5338.6</v>
      </c>
      <c r="I34" s="1">
        <v>69379.5</v>
      </c>
      <c r="J34" s="1">
        <v>2374.4</v>
      </c>
      <c r="K34" s="1">
        <v>83747.600000000006</v>
      </c>
      <c r="L34" s="1">
        <v>8284.6</v>
      </c>
      <c r="M34">
        <v>-30.9</v>
      </c>
      <c r="N34" s="1">
        <v>-11273.2</v>
      </c>
      <c r="O34" s="1">
        <v>11500</v>
      </c>
      <c r="P34" s="1">
        <v>14363.8</v>
      </c>
      <c r="Q34" s="1">
        <v>-1600.7</v>
      </c>
      <c r="S34" s="5">
        <f t="shared" si="6"/>
        <v>0.27800000000000002</v>
      </c>
      <c r="V34" s="1">
        <f t="shared" si="19"/>
        <v>460967.1</v>
      </c>
      <c r="W34" s="1">
        <f t="shared" si="20"/>
        <v>261764.4</v>
      </c>
      <c r="X34" s="1">
        <f t="shared" si="2"/>
        <v>69379.5</v>
      </c>
      <c r="Y34" s="1">
        <f t="shared" si="7"/>
        <v>83747.600000000006</v>
      </c>
      <c r="Z34" s="1">
        <f t="shared" si="8"/>
        <v>-11273.2</v>
      </c>
      <c r="AA34" s="1">
        <f t="shared" si="3"/>
        <v>57348.799999999974</v>
      </c>
      <c r="AC34" s="1">
        <f t="shared" si="18"/>
        <v>1276.5999999999767</v>
      </c>
      <c r="AD34" s="1">
        <f t="shared" si="17"/>
        <v>-731.69999999998254</v>
      </c>
      <c r="AE34" s="1">
        <f t="shared" si="17"/>
        <v>-1171.6999999999971</v>
      </c>
      <c r="AF34" s="1">
        <f t="shared" si="10"/>
        <v>965.20000000001164</v>
      </c>
      <c r="AG34" s="1">
        <f t="shared" si="10"/>
        <v>-765.60000000000036</v>
      </c>
      <c r="AH34" s="1">
        <f t="shared" si="10"/>
        <v>2980.3999999999432</v>
      </c>
      <c r="AJ34" s="13">
        <f t="shared" si="11"/>
        <v>0.27770858871348802</v>
      </c>
      <c r="AK34" s="13">
        <f t="shared" si="12"/>
        <v>-0.1591723126755899</v>
      </c>
      <c r="AL34" s="13">
        <f t="shared" si="13"/>
        <v>-0.25488888719692859</v>
      </c>
      <c r="AM34" s="13">
        <f t="shared" si="14"/>
        <v>0.20996735847271406</v>
      </c>
      <c r="AN34" s="13">
        <f t="shared" si="14"/>
        <v>-0.16654683966712394</v>
      </c>
      <c r="AO34" s="13">
        <f t="shared" si="14"/>
        <v>0.64834926978041607</v>
      </c>
      <c r="CX34" s="1">
        <v>4967.6000000000004</v>
      </c>
      <c r="CY34" s="1">
        <v>117286.2</v>
      </c>
      <c r="CZ34" s="1">
        <v>1757.2</v>
      </c>
      <c r="DA34" s="1">
        <v>2751.2</v>
      </c>
      <c r="DB34">
        <v>994</v>
      </c>
      <c r="DC34" s="1">
        <v>119043.4</v>
      </c>
      <c r="DE34" s="1">
        <v>116419.5</v>
      </c>
      <c r="DF34" s="1">
        <v>87196.2</v>
      </c>
      <c r="DG34" s="1">
        <v>29216.799999999999</v>
      </c>
      <c r="DI34" s="1">
        <v>28890.799999999999</v>
      </c>
      <c r="DK34" s="1">
        <v>110113.9</v>
      </c>
    </row>
    <row r="35" spans="1:115" x14ac:dyDescent="0.2">
      <c r="A35" s="7">
        <v>0</v>
      </c>
      <c r="B35" s="7"/>
      <c r="C35" s="7" t="s">
        <v>125</v>
      </c>
      <c r="D35" s="1">
        <v>461327.7</v>
      </c>
      <c r="E35" s="1">
        <v>262211.09999999998</v>
      </c>
      <c r="F35" s="1">
        <v>257432.8</v>
      </c>
      <c r="G35" s="1">
        <v>54288.3</v>
      </c>
      <c r="H35" s="1">
        <v>5585.4</v>
      </c>
      <c r="I35" s="1">
        <v>71949</v>
      </c>
      <c r="J35">
        <v>-872</v>
      </c>
      <c r="K35" s="1">
        <v>84373.5</v>
      </c>
      <c r="L35" s="1">
        <v>9318.9</v>
      </c>
      <c r="M35">
        <v>-51.3</v>
      </c>
      <c r="N35" s="1">
        <v>-11994.8</v>
      </c>
      <c r="O35" s="1">
        <v>11987.7</v>
      </c>
      <c r="P35" s="1">
        <v>14869.2</v>
      </c>
      <c r="Q35" s="1">
        <v>-1246.5</v>
      </c>
      <c r="S35" s="5">
        <f t="shared" si="6"/>
        <v>7.8E-2</v>
      </c>
      <c r="V35" s="1">
        <f t="shared" ref="V35:W98" si="21">D35</f>
        <v>461327.7</v>
      </c>
      <c r="W35" s="1">
        <f t="shared" si="20"/>
        <v>262211.09999999998</v>
      </c>
      <c r="X35" s="1">
        <f t="shared" ref="X35:X98" si="22">I35</f>
        <v>71949</v>
      </c>
      <c r="Y35" s="1">
        <f t="shared" si="7"/>
        <v>84373.5</v>
      </c>
      <c r="Z35" s="1">
        <f t="shared" si="8"/>
        <v>-11994.8</v>
      </c>
      <c r="AA35" s="1">
        <f t="shared" si="3"/>
        <v>54788.900000000038</v>
      </c>
      <c r="AC35" s="1">
        <f t="shared" si="18"/>
        <v>360.60000000003492</v>
      </c>
      <c r="AD35" s="1">
        <f t="shared" si="17"/>
        <v>446.69999999998254</v>
      </c>
      <c r="AE35" s="1">
        <f t="shared" si="17"/>
        <v>2569.5</v>
      </c>
      <c r="AF35" s="1">
        <f t="shared" si="10"/>
        <v>625.89999999999418</v>
      </c>
      <c r="AG35" s="1">
        <f t="shared" si="10"/>
        <v>-721.59999999999854</v>
      </c>
      <c r="AH35" s="1">
        <f t="shared" si="10"/>
        <v>-2559.899999999936</v>
      </c>
      <c r="AJ35" s="13">
        <f>AC35/$V34*100</f>
        <v>7.8226840917721668E-2</v>
      </c>
      <c r="AK35" s="13">
        <f t="shared" ref="AK35:AO98" si="23">AD35/$V34*100</f>
        <v>9.6904963499560501E-2</v>
      </c>
      <c r="AL35" s="13">
        <f t="shared" si="23"/>
        <v>0.55741505196357832</v>
      </c>
      <c r="AM35" s="13">
        <f t="shared" si="14"/>
        <v>0.13577975521463337</v>
      </c>
      <c r="AN35" s="13">
        <f t="shared" si="14"/>
        <v>-0.15654045592407756</v>
      </c>
      <c r="AO35" s="13">
        <f t="shared" si="14"/>
        <v>-0.5553324738359714</v>
      </c>
      <c r="CX35" s="1">
        <v>4985</v>
      </c>
      <c r="CY35" s="1">
        <v>120242.5</v>
      </c>
      <c r="CZ35" s="1">
        <v>1886.5</v>
      </c>
      <c r="DA35" s="1">
        <v>2864.6</v>
      </c>
      <c r="DB35">
        <v>978</v>
      </c>
      <c r="DC35" s="1">
        <v>122129</v>
      </c>
      <c r="DE35" s="1">
        <v>119350.1</v>
      </c>
      <c r="DF35" s="1">
        <v>89340.6</v>
      </c>
      <c r="DG35" s="1">
        <v>30006</v>
      </c>
      <c r="DI35" s="1">
        <v>33084.199999999997</v>
      </c>
      <c r="DK35" s="1">
        <v>115931.7</v>
      </c>
    </row>
    <row r="36" spans="1:115" x14ac:dyDescent="0.2">
      <c r="A36" s="7">
        <v>0</v>
      </c>
      <c r="B36" s="7"/>
      <c r="C36" s="7" t="s">
        <v>124</v>
      </c>
      <c r="D36" s="1">
        <v>465818.9</v>
      </c>
      <c r="E36" s="1">
        <v>265563.3</v>
      </c>
      <c r="F36" s="1">
        <v>260827.2</v>
      </c>
      <c r="G36" s="1">
        <v>55534.6</v>
      </c>
      <c r="H36" s="1">
        <v>5525.2</v>
      </c>
      <c r="I36" s="1">
        <v>74215.199999999997</v>
      </c>
      <c r="J36" s="1">
        <v>2356.8000000000002</v>
      </c>
      <c r="K36" s="1">
        <v>84842.9</v>
      </c>
      <c r="L36" s="1">
        <v>11225.5</v>
      </c>
      <c r="M36">
        <v>-23.3</v>
      </c>
      <c r="N36" s="1">
        <v>-14418.2</v>
      </c>
      <c r="O36" s="1">
        <v>12142.3</v>
      </c>
      <c r="P36" s="1">
        <v>15821.4</v>
      </c>
      <c r="Q36" s="1">
        <v>-1681.9</v>
      </c>
      <c r="S36" s="5">
        <f t="shared" si="6"/>
        <v>0.97399999999999998</v>
      </c>
      <c r="V36" s="1">
        <f t="shared" si="21"/>
        <v>465818.9</v>
      </c>
      <c r="W36" s="1">
        <f t="shared" si="20"/>
        <v>265563.3</v>
      </c>
      <c r="X36" s="1">
        <f t="shared" si="22"/>
        <v>74215.199999999997</v>
      </c>
      <c r="Y36" s="1">
        <f t="shared" si="7"/>
        <v>84842.9</v>
      </c>
      <c r="Z36" s="1">
        <f t="shared" si="8"/>
        <v>-14418.2</v>
      </c>
      <c r="AA36" s="1">
        <f t="shared" si="3"/>
        <v>55615.700000000041</v>
      </c>
      <c r="AC36" s="1">
        <f t="shared" si="18"/>
        <v>4491.2000000000116</v>
      </c>
      <c r="AD36" s="1">
        <f t="shared" si="17"/>
        <v>3352.2000000000116</v>
      </c>
      <c r="AE36" s="1">
        <f t="shared" si="17"/>
        <v>2266.1999999999971</v>
      </c>
      <c r="AF36" s="1">
        <f t="shared" si="10"/>
        <v>469.39999999999418</v>
      </c>
      <c r="AG36" s="1">
        <f t="shared" si="10"/>
        <v>-2423.4000000000015</v>
      </c>
      <c r="AH36" s="1">
        <f t="shared" si="10"/>
        <v>826.80000000000291</v>
      </c>
      <c r="AJ36" s="13">
        <f t="shared" si="11"/>
        <v>0.97353789941510371</v>
      </c>
      <c r="AK36" s="13">
        <f t="shared" si="23"/>
        <v>0.72664182098755647</v>
      </c>
      <c r="AL36" s="13">
        <f t="shared" si="23"/>
        <v>0.49123432215321067</v>
      </c>
      <c r="AM36" s="13">
        <f t="shared" si="14"/>
        <v>0.10174979737830488</v>
      </c>
      <c r="AN36" s="13">
        <f t="shared" si="14"/>
        <v>-0.52530988275796175</v>
      </c>
      <c r="AO36" s="13">
        <f t="shared" si="14"/>
        <v>0.17922184165399194</v>
      </c>
      <c r="CX36" s="1">
        <v>5011.3999999999996</v>
      </c>
      <c r="CY36" s="1">
        <v>125596.7</v>
      </c>
      <c r="CZ36" s="1">
        <v>1522.5</v>
      </c>
      <c r="DA36" s="1">
        <v>2560.8000000000002</v>
      </c>
      <c r="DB36" s="1">
        <v>1038.3</v>
      </c>
      <c r="DC36" s="1">
        <v>127119.3</v>
      </c>
      <c r="DE36" s="1">
        <v>125519.6</v>
      </c>
      <c r="DF36" s="1">
        <v>93344.6</v>
      </c>
      <c r="DG36" s="1">
        <v>32204.400000000001</v>
      </c>
      <c r="DI36" s="1">
        <v>34442.6</v>
      </c>
      <c r="DK36" s="1">
        <v>118387.8</v>
      </c>
    </row>
    <row r="37" spans="1:115" x14ac:dyDescent="0.2">
      <c r="A37" s="7">
        <v>0</v>
      </c>
      <c r="B37" s="7"/>
      <c r="C37" s="7" t="s">
        <v>145</v>
      </c>
      <c r="D37" s="1">
        <v>468352.8</v>
      </c>
      <c r="E37" s="1">
        <v>266517.59999999998</v>
      </c>
      <c r="F37" s="1">
        <v>261612</v>
      </c>
      <c r="G37" s="1">
        <v>54722.9</v>
      </c>
      <c r="H37" s="1">
        <v>5202.7</v>
      </c>
      <c r="I37" s="1">
        <v>74360.899999999994</v>
      </c>
      <c r="J37" s="1">
        <v>-3316.4</v>
      </c>
      <c r="K37" s="1">
        <v>85095.3</v>
      </c>
      <c r="L37" s="1">
        <v>11188.9</v>
      </c>
      <c r="M37">
        <v>74.599999999999994</v>
      </c>
      <c r="N37" s="1">
        <v>-16228.1</v>
      </c>
      <c r="O37" s="1">
        <v>11284.1</v>
      </c>
      <c r="P37" s="1">
        <v>15342</v>
      </c>
      <c r="Q37" s="1">
        <v>-1099.7</v>
      </c>
      <c r="S37" s="5">
        <f t="shared" si="6"/>
        <v>0.54400000000000004</v>
      </c>
      <c r="V37" s="1">
        <f t="shared" si="21"/>
        <v>468352.8</v>
      </c>
      <c r="W37" s="1">
        <f t="shared" si="20"/>
        <v>266517.59999999998</v>
      </c>
      <c r="X37" s="1">
        <f t="shared" si="22"/>
        <v>74360.899999999994</v>
      </c>
      <c r="Y37" s="1">
        <f t="shared" si="7"/>
        <v>85095.3</v>
      </c>
      <c r="Z37" s="1">
        <f t="shared" si="8"/>
        <v>-16228.1</v>
      </c>
      <c r="AA37" s="1">
        <f t="shared" si="3"/>
        <v>58607.100000000013</v>
      </c>
      <c r="AC37" s="1">
        <f t="shared" si="18"/>
        <v>2533.8999999999651</v>
      </c>
      <c r="AD37" s="1">
        <f t="shared" si="17"/>
        <v>954.29999999998836</v>
      </c>
      <c r="AE37" s="1">
        <f t="shared" si="17"/>
        <v>145.69999999999709</v>
      </c>
      <c r="AF37" s="1">
        <f t="shared" si="10"/>
        <v>252.40000000000873</v>
      </c>
      <c r="AG37" s="1">
        <f t="shared" si="10"/>
        <v>-1809.8999999999996</v>
      </c>
      <c r="AH37" s="1">
        <f t="shared" si="10"/>
        <v>2991.3999999999724</v>
      </c>
      <c r="AJ37" s="13">
        <f t="shared" si="11"/>
        <v>0.54396676476629979</v>
      </c>
      <c r="AK37" s="13">
        <f t="shared" si="23"/>
        <v>0.20486502372488286</v>
      </c>
      <c r="AL37" s="13">
        <f t="shared" si="23"/>
        <v>3.127824998083957E-2</v>
      </c>
      <c r="AM37" s="13">
        <f t="shared" si="14"/>
        <v>5.4184147530297447E-2</v>
      </c>
      <c r="AN37" s="13">
        <f t="shared" si="14"/>
        <v>-0.38854155552726594</v>
      </c>
      <c r="AO37" s="13">
        <f t="shared" si="14"/>
        <v>0.64218089905754616</v>
      </c>
      <c r="CX37" s="1">
        <v>5053.3999999999996</v>
      </c>
      <c r="CY37" s="1">
        <v>121074.6</v>
      </c>
      <c r="CZ37" s="1">
        <v>2240.1</v>
      </c>
      <c r="DA37" s="1">
        <v>3338.4</v>
      </c>
      <c r="DB37" s="1">
        <v>1098.2</v>
      </c>
      <c r="DC37" s="1">
        <v>123314.7</v>
      </c>
      <c r="DE37" s="1">
        <v>121300.1</v>
      </c>
      <c r="DF37" s="1">
        <v>89073.3</v>
      </c>
      <c r="DG37" s="1">
        <v>32309.1</v>
      </c>
      <c r="DI37" s="1">
        <v>36638.6</v>
      </c>
      <c r="DK37" s="1">
        <v>118771.4</v>
      </c>
    </row>
    <row r="38" spans="1:115" x14ac:dyDescent="0.2">
      <c r="A38" s="7">
        <v>0</v>
      </c>
      <c r="B38" s="7"/>
      <c r="C38" s="7" t="s">
        <v>126</v>
      </c>
      <c r="D38" s="1">
        <v>466048.9</v>
      </c>
      <c r="E38" s="1">
        <v>269028.09999999998</v>
      </c>
      <c r="F38" s="1">
        <v>263907.09999999998</v>
      </c>
      <c r="G38" s="1">
        <v>54084</v>
      </c>
      <c r="H38" s="1">
        <v>4969.5</v>
      </c>
      <c r="I38" s="1">
        <v>72304.100000000006</v>
      </c>
      <c r="J38" s="1">
        <v>2693.6</v>
      </c>
      <c r="K38" s="1">
        <v>86683.3</v>
      </c>
      <c r="L38" s="1">
        <v>7742.5</v>
      </c>
      <c r="M38">
        <v>-101.7</v>
      </c>
      <c r="N38" s="1">
        <v>-16506.8</v>
      </c>
      <c r="O38" s="1">
        <v>10811.5</v>
      </c>
      <c r="P38" s="1">
        <v>14974.6</v>
      </c>
      <c r="Q38" s="1">
        <v>-1508.9</v>
      </c>
      <c r="S38" s="5">
        <f t="shared" si="6"/>
        <v>-0.49199999999999999</v>
      </c>
      <c r="V38" s="1">
        <f t="shared" si="21"/>
        <v>466048.9</v>
      </c>
      <c r="W38" s="1">
        <f t="shared" si="20"/>
        <v>269028.09999999998</v>
      </c>
      <c r="X38" s="1">
        <f t="shared" si="22"/>
        <v>72304.100000000006</v>
      </c>
      <c r="Y38" s="1">
        <f t="shared" si="7"/>
        <v>86683.3</v>
      </c>
      <c r="Z38" s="1">
        <f t="shared" si="8"/>
        <v>-16506.8</v>
      </c>
      <c r="AA38" s="1">
        <f t="shared" si="3"/>
        <v>54540.200000000041</v>
      </c>
      <c r="AC38" s="1">
        <f t="shared" si="18"/>
        <v>-2303.8999999999651</v>
      </c>
      <c r="AD38" s="1">
        <f t="shared" si="17"/>
        <v>2510.5</v>
      </c>
      <c r="AE38" s="1">
        <f t="shared" si="17"/>
        <v>-2056.7999999999884</v>
      </c>
      <c r="AF38" s="1">
        <f t="shared" si="10"/>
        <v>1588</v>
      </c>
      <c r="AG38" s="1">
        <f t="shared" si="10"/>
        <v>-278.69999999999891</v>
      </c>
      <c r="AH38" s="1">
        <f t="shared" si="10"/>
        <v>-4066.8999999999724</v>
      </c>
      <c r="AJ38" s="13">
        <f t="shared" si="11"/>
        <v>-0.4919154961815036</v>
      </c>
      <c r="AK38" s="13">
        <f t="shared" si="23"/>
        <v>0.53602754163100974</v>
      </c>
      <c r="AL38" s="13">
        <f t="shared" si="23"/>
        <v>-0.43915612333266468</v>
      </c>
      <c r="AM38" s="13">
        <f t="shared" si="14"/>
        <v>0.33906063975703787</v>
      </c>
      <c r="AN38" s="13">
        <f t="shared" si="14"/>
        <v>-5.9506423362900553E-2</v>
      </c>
      <c r="AO38" s="13">
        <f t="shared" si="14"/>
        <v>-0.86834113087398479</v>
      </c>
      <c r="CX38" s="1">
        <v>4734.1000000000004</v>
      </c>
      <c r="CY38" s="1">
        <v>118382.1</v>
      </c>
      <c r="CZ38" s="1">
        <v>1695.8</v>
      </c>
      <c r="DA38" s="1">
        <v>2850.1</v>
      </c>
      <c r="DB38" s="1">
        <v>1154.3</v>
      </c>
      <c r="DC38" s="1">
        <v>120077.9</v>
      </c>
      <c r="DE38" s="1">
        <v>119045.7</v>
      </c>
      <c r="DF38" s="1">
        <v>89643.1</v>
      </c>
      <c r="DG38" s="1">
        <v>29378.400000000001</v>
      </c>
      <c r="DI38" s="1">
        <v>28668.9</v>
      </c>
      <c r="DK38" s="1">
        <v>111206</v>
      </c>
    </row>
    <row r="39" spans="1:115" x14ac:dyDescent="0.2">
      <c r="A39" s="7">
        <v>0</v>
      </c>
      <c r="B39" s="7"/>
      <c r="C39" s="7" t="s">
        <v>125</v>
      </c>
      <c r="D39" s="1">
        <v>461299.3</v>
      </c>
      <c r="E39" s="1">
        <v>268793.59999999998</v>
      </c>
      <c r="F39" s="1">
        <v>263549.5</v>
      </c>
      <c r="G39" s="1">
        <v>55448.6</v>
      </c>
      <c r="H39" s="1">
        <v>5294.9</v>
      </c>
      <c r="I39" s="1">
        <v>71015.5</v>
      </c>
      <c r="J39" s="1">
        <v>-1120.5</v>
      </c>
      <c r="K39" s="1">
        <v>87111.1</v>
      </c>
      <c r="L39" s="1">
        <v>8884.2999999999993</v>
      </c>
      <c r="M39">
        <v>-107.2</v>
      </c>
      <c r="N39" s="1">
        <v>-15752.4</v>
      </c>
      <c r="O39" s="1">
        <v>10793.5</v>
      </c>
      <c r="P39" s="1">
        <v>14605.2</v>
      </c>
      <c r="Q39" s="1">
        <v>-1368</v>
      </c>
      <c r="S39" s="5">
        <f t="shared" si="6"/>
        <v>-1.0189999999999999</v>
      </c>
      <c r="V39" s="1">
        <f t="shared" si="21"/>
        <v>461299.3</v>
      </c>
      <c r="W39" s="1">
        <f t="shared" si="20"/>
        <v>268793.59999999998</v>
      </c>
      <c r="X39" s="1">
        <f t="shared" si="22"/>
        <v>71015.5</v>
      </c>
      <c r="Y39" s="1">
        <f t="shared" si="7"/>
        <v>87111.1</v>
      </c>
      <c r="Z39" s="1">
        <f t="shared" si="8"/>
        <v>-15752.4</v>
      </c>
      <c r="AA39" s="1">
        <f t="shared" si="3"/>
        <v>50131.500000000007</v>
      </c>
      <c r="AC39" s="1">
        <f t="shared" si="18"/>
        <v>-4749.6000000000349</v>
      </c>
      <c r="AD39" s="1">
        <f t="shared" si="17"/>
        <v>-234.5</v>
      </c>
      <c r="AE39" s="1">
        <f t="shared" si="17"/>
        <v>-1288.6000000000058</v>
      </c>
      <c r="AF39" s="1">
        <f t="shared" si="10"/>
        <v>427.80000000000291</v>
      </c>
      <c r="AG39" s="1">
        <f t="shared" si="10"/>
        <v>754.39999999999964</v>
      </c>
      <c r="AH39" s="1">
        <f t="shared" si="10"/>
        <v>-4408.7000000000335</v>
      </c>
      <c r="AJ39" s="13">
        <f t="shared" si="11"/>
        <v>-1.0191205257645786</v>
      </c>
      <c r="AK39" s="13">
        <f t="shared" si="23"/>
        <v>-5.0316608407401021E-2</v>
      </c>
      <c r="AL39" s="13">
        <f t="shared" si="23"/>
        <v>-0.27649459101823987</v>
      </c>
      <c r="AM39" s="13">
        <f t="shared" si="14"/>
        <v>9.1792942757724108E-2</v>
      </c>
      <c r="AN39" s="13">
        <f t="shared" si="14"/>
        <v>0.16187142593835102</v>
      </c>
      <c r="AO39" s="13">
        <f t="shared" si="14"/>
        <v>-0.94597369503501316</v>
      </c>
      <c r="CX39" s="1">
        <v>4654</v>
      </c>
      <c r="CY39" s="1">
        <v>119796.3</v>
      </c>
      <c r="CZ39" s="1">
        <v>1909.5</v>
      </c>
      <c r="DA39" s="1">
        <v>2912</v>
      </c>
      <c r="DB39" s="1">
        <v>1002.6</v>
      </c>
      <c r="DC39" s="1">
        <v>121705.8</v>
      </c>
      <c r="DE39" s="1">
        <v>120358.9</v>
      </c>
      <c r="DF39" s="1">
        <v>90116.2</v>
      </c>
      <c r="DG39" s="1">
        <v>30241.599999999999</v>
      </c>
      <c r="DI39" s="1">
        <v>32194.5</v>
      </c>
      <c r="DK39" s="1">
        <v>116068.8</v>
      </c>
    </row>
    <row r="40" spans="1:115" x14ac:dyDescent="0.2">
      <c r="A40" s="7">
        <v>0</v>
      </c>
      <c r="B40" s="7"/>
      <c r="C40" s="7" t="s">
        <v>124</v>
      </c>
      <c r="D40" s="1">
        <v>459885.4</v>
      </c>
      <c r="E40" s="1">
        <v>268509.7</v>
      </c>
      <c r="F40" s="1">
        <v>263246</v>
      </c>
      <c r="G40" s="1">
        <v>55889.5</v>
      </c>
      <c r="H40" s="1">
        <v>5148.5</v>
      </c>
      <c r="I40" s="1">
        <v>68012.899999999994</v>
      </c>
      <c r="J40" s="1">
        <v>1976.9</v>
      </c>
      <c r="K40" s="1">
        <v>88315.3</v>
      </c>
      <c r="L40" s="1">
        <v>10697.5</v>
      </c>
      <c r="M40">
        <v>-28.4</v>
      </c>
      <c r="N40" s="1">
        <v>-14788.1</v>
      </c>
      <c r="O40" s="1">
        <v>10794.3</v>
      </c>
      <c r="P40" s="1">
        <v>14618.9</v>
      </c>
      <c r="Q40" s="1">
        <v>-2039.6</v>
      </c>
      <c r="S40" s="5">
        <f t="shared" si="6"/>
        <v>-0.307</v>
      </c>
      <c r="V40" s="1">
        <f t="shared" si="21"/>
        <v>459885.4</v>
      </c>
      <c r="W40" s="1">
        <f t="shared" si="20"/>
        <v>268509.7</v>
      </c>
      <c r="X40" s="1">
        <f t="shared" si="22"/>
        <v>68012.899999999994</v>
      </c>
      <c r="Y40" s="1">
        <f t="shared" si="7"/>
        <v>88315.3</v>
      </c>
      <c r="Z40" s="1">
        <f t="shared" si="8"/>
        <v>-14788.1</v>
      </c>
      <c r="AA40" s="1">
        <f t="shared" si="3"/>
        <v>49835.600000000013</v>
      </c>
      <c r="AC40" s="1">
        <f t="shared" si="18"/>
        <v>-1413.8999999999651</v>
      </c>
      <c r="AD40" s="1">
        <f t="shared" si="17"/>
        <v>-283.89999999996508</v>
      </c>
      <c r="AE40" s="1">
        <f t="shared" si="17"/>
        <v>-3002.6000000000058</v>
      </c>
      <c r="AF40" s="1">
        <f t="shared" si="10"/>
        <v>1204.1999999999971</v>
      </c>
      <c r="AG40" s="1">
        <f t="shared" si="10"/>
        <v>964.29999999999927</v>
      </c>
      <c r="AH40" s="1">
        <f t="shared" si="10"/>
        <v>-295.89999999999418</v>
      </c>
      <c r="AJ40" s="13">
        <f t="shared" si="11"/>
        <v>-0.30650382517380043</v>
      </c>
      <c r="AK40" s="13">
        <f t="shared" si="23"/>
        <v>-6.1543557512436092E-2</v>
      </c>
      <c r="AL40" s="13">
        <f t="shared" si="23"/>
        <v>-0.65090061918585307</v>
      </c>
      <c r="AM40" s="13">
        <f t="shared" si="14"/>
        <v>0.2610452693078002</v>
      </c>
      <c r="AN40" s="13">
        <f t="shared" si="14"/>
        <v>0.2090399877042951</v>
      </c>
      <c r="AO40" s="13">
        <f t="shared" si="14"/>
        <v>-6.4144905487607332E-2</v>
      </c>
      <c r="CX40" s="1">
        <v>4863.3999999999996</v>
      </c>
      <c r="CY40" s="1">
        <v>123639.6</v>
      </c>
      <c r="CZ40" s="1">
        <v>1602.7</v>
      </c>
      <c r="DA40" s="1">
        <v>2487.6999999999998</v>
      </c>
      <c r="DB40">
        <v>885</v>
      </c>
      <c r="DC40" s="1">
        <v>125242.3</v>
      </c>
      <c r="DE40" s="1">
        <v>124193.1</v>
      </c>
      <c r="DF40" s="1">
        <v>91691.1</v>
      </c>
      <c r="DG40" s="1">
        <v>32560.2</v>
      </c>
      <c r="DI40" s="1">
        <v>31995.8</v>
      </c>
      <c r="DK40" s="1">
        <v>116921.5</v>
      </c>
    </row>
    <row r="41" spans="1:115" x14ac:dyDescent="0.2">
      <c r="A41" s="7">
        <v>0</v>
      </c>
      <c r="B41" s="7"/>
      <c r="C41" s="7" t="s">
        <v>144</v>
      </c>
      <c r="D41" s="1">
        <v>460703.4</v>
      </c>
      <c r="E41" s="1">
        <v>269632.40000000002</v>
      </c>
      <c r="F41" s="1">
        <v>264454.8</v>
      </c>
      <c r="G41" s="1">
        <v>55208.6</v>
      </c>
      <c r="H41" s="1">
        <v>4809.5</v>
      </c>
      <c r="I41" s="1">
        <v>67489.3</v>
      </c>
      <c r="J41" s="1">
        <v>-4562.6000000000004</v>
      </c>
      <c r="K41" s="1">
        <v>88531.3</v>
      </c>
      <c r="L41" s="1">
        <v>10548.5</v>
      </c>
      <c r="M41">
        <v>27.5</v>
      </c>
      <c r="N41" s="1">
        <v>-13415.8</v>
      </c>
      <c r="O41" s="1">
        <v>10900.9</v>
      </c>
      <c r="P41" s="1">
        <v>14225</v>
      </c>
      <c r="Q41" s="1">
        <v>-1219.3</v>
      </c>
      <c r="S41" s="5">
        <f t="shared" si="6"/>
        <v>0.17799999999999999</v>
      </c>
      <c r="V41" s="1">
        <f t="shared" si="21"/>
        <v>460703.4</v>
      </c>
      <c r="W41" s="1">
        <f t="shared" si="20"/>
        <v>269632.40000000002</v>
      </c>
      <c r="X41" s="1">
        <f t="shared" si="22"/>
        <v>67489.3</v>
      </c>
      <c r="Y41" s="1">
        <f t="shared" si="7"/>
        <v>88531.3</v>
      </c>
      <c r="Z41" s="1">
        <f t="shared" si="8"/>
        <v>-13415.8</v>
      </c>
      <c r="AA41" s="1">
        <f t="shared" si="3"/>
        <v>48466.2</v>
      </c>
      <c r="AC41" s="1">
        <f t="shared" si="18"/>
        <v>818</v>
      </c>
      <c r="AD41" s="1">
        <f t="shared" si="17"/>
        <v>1122.7000000000116</v>
      </c>
      <c r="AE41" s="1">
        <f t="shared" si="17"/>
        <v>-523.59999999999127</v>
      </c>
      <c r="AF41" s="1">
        <f t="shared" si="10"/>
        <v>216</v>
      </c>
      <c r="AG41" s="1">
        <f t="shared" si="10"/>
        <v>1372.3000000000011</v>
      </c>
      <c r="AH41" s="1">
        <f t="shared" si="10"/>
        <v>-1369.400000000016</v>
      </c>
      <c r="AJ41" s="13">
        <f t="shared" si="11"/>
        <v>0.17787039988658043</v>
      </c>
      <c r="AK41" s="13">
        <f t="shared" si="23"/>
        <v>0.24412603661695098</v>
      </c>
      <c r="AL41" s="13">
        <f t="shared" si="23"/>
        <v>-0.11385445156554029</v>
      </c>
      <c r="AM41" s="13">
        <f t="shared" si="14"/>
        <v>4.6968222952935665E-2</v>
      </c>
      <c r="AN41" s="13">
        <f t="shared" si="14"/>
        <v>0.29840042758478547</v>
      </c>
      <c r="AO41" s="13">
        <f t="shared" si="14"/>
        <v>-0.29776983570255022</v>
      </c>
      <c r="CX41" s="1">
        <v>4952.1000000000004</v>
      </c>
      <c r="CY41" s="1">
        <v>119132.7</v>
      </c>
      <c r="CZ41" s="1">
        <v>2225.9</v>
      </c>
      <c r="DA41" s="1">
        <v>3025</v>
      </c>
      <c r="DB41">
        <v>799.1</v>
      </c>
      <c r="DC41" s="1">
        <v>121358.6</v>
      </c>
      <c r="DE41" s="1">
        <v>118923</v>
      </c>
      <c r="DF41" s="1">
        <v>86480.6</v>
      </c>
      <c r="DG41" s="1">
        <v>32546.2</v>
      </c>
      <c r="DI41" s="1">
        <v>33731.4</v>
      </c>
      <c r="DK41" s="1">
        <v>118013.1</v>
      </c>
    </row>
    <row r="42" spans="1:115" x14ac:dyDescent="0.2">
      <c r="A42" s="7">
        <v>0</v>
      </c>
      <c r="B42" s="7"/>
      <c r="C42" s="7" t="s">
        <v>126</v>
      </c>
      <c r="D42" s="1">
        <v>464093</v>
      </c>
      <c r="E42" s="1">
        <v>271762.2</v>
      </c>
      <c r="F42" s="1">
        <v>266731.09999999998</v>
      </c>
      <c r="G42" s="1">
        <v>54659.5</v>
      </c>
      <c r="H42" s="1">
        <v>4906.8999999999996</v>
      </c>
      <c r="I42" s="1">
        <v>66458.3</v>
      </c>
      <c r="J42" s="1">
        <v>1525.1</v>
      </c>
      <c r="K42" s="1">
        <v>88910.8</v>
      </c>
      <c r="L42" s="1">
        <v>7419.7</v>
      </c>
      <c r="M42">
        <v>-24.7</v>
      </c>
      <c r="N42" s="1">
        <v>-11901.8</v>
      </c>
      <c r="O42" s="1">
        <v>11645</v>
      </c>
      <c r="P42" s="1">
        <v>14654.3</v>
      </c>
      <c r="Q42" s="1">
        <v>-1416.5</v>
      </c>
      <c r="S42" s="5">
        <f t="shared" si="6"/>
        <v>0.73599999999999999</v>
      </c>
      <c r="V42" s="1">
        <f t="shared" si="21"/>
        <v>464093</v>
      </c>
      <c r="W42" s="1">
        <f t="shared" si="20"/>
        <v>271762.2</v>
      </c>
      <c r="X42" s="1">
        <f t="shared" si="22"/>
        <v>66458.3</v>
      </c>
      <c r="Y42" s="1">
        <f t="shared" si="7"/>
        <v>88910.8</v>
      </c>
      <c r="Z42" s="1">
        <f t="shared" si="8"/>
        <v>-11901.8</v>
      </c>
      <c r="AA42" s="1">
        <f t="shared" si="3"/>
        <v>48863.499999999985</v>
      </c>
      <c r="AC42" s="1">
        <f t="shared" si="18"/>
        <v>3389.5999999999767</v>
      </c>
      <c r="AD42" s="1">
        <f t="shared" si="17"/>
        <v>2129.7999999999884</v>
      </c>
      <c r="AE42" s="1">
        <f t="shared" si="17"/>
        <v>-1031</v>
      </c>
      <c r="AF42" s="1">
        <f t="shared" si="10"/>
        <v>379.5</v>
      </c>
      <c r="AG42" s="1">
        <f t="shared" si="10"/>
        <v>1514</v>
      </c>
      <c r="AH42" s="1">
        <f t="shared" si="10"/>
        <v>397.29999999998836</v>
      </c>
      <c r="AJ42" s="13">
        <f t="shared" si="11"/>
        <v>0.73574451588592071</v>
      </c>
      <c r="AK42" s="13">
        <f t="shared" si="23"/>
        <v>0.4622930935608438</v>
      </c>
      <c r="AL42" s="13">
        <f t="shared" si="23"/>
        <v>-0.22378823338399498</v>
      </c>
      <c r="AM42" s="13">
        <f t="shared" si="14"/>
        <v>8.2374039349394856E-2</v>
      </c>
      <c r="AN42" s="13">
        <f t="shared" si="14"/>
        <v>0.32862791982867934</v>
      </c>
      <c r="AO42" s="13">
        <f t="shared" si="14"/>
        <v>8.6237696530997679E-2</v>
      </c>
      <c r="CX42" s="1">
        <v>4926.8999999999996</v>
      </c>
      <c r="CY42" s="1">
        <v>118322.6</v>
      </c>
      <c r="CZ42" s="1">
        <v>1556.1</v>
      </c>
      <c r="DA42" s="1">
        <v>2521.6999999999998</v>
      </c>
      <c r="DB42">
        <v>965.6</v>
      </c>
      <c r="DC42" s="1">
        <v>119878.7</v>
      </c>
      <c r="DE42" s="1">
        <v>117582.3</v>
      </c>
      <c r="DF42" s="1">
        <v>87895.6</v>
      </c>
      <c r="DG42" s="1">
        <v>29696.6</v>
      </c>
      <c r="DI42" s="1">
        <v>26929.599999999999</v>
      </c>
      <c r="DK42" s="1">
        <v>111950.7</v>
      </c>
    </row>
    <row r="43" spans="1:115" x14ac:dyDescent="0.2">
      <c r="A43" s="7">
        <v>0</v>
      </c>
      <c r="B43" s="7"/>
      <c r="C43" s="7" t="s">
        <v>125</v>
      </c>
      <c r="D43" s="1">
        <v>465567.4</v>
      </c>
      <c r="E43" s="1">
        <v>272095.2</v>
      </c>
      <c r="F43" s="1">
        <v>267164.59999999998</v>
      </c>
      <c r="G43" s="1">
        <v>56075</v>
      </c>
      <c r="H43" s="1">
        <v>5252.9</v>
      </c>
      <c r="I43" s="1">
        <v>67467.3</v>
      </c>
      <c r="J43">
        <v>-921.9</v>
      </c>
      <c r="K43" s="1">
        <v>89584.2</v>
      </c>
      <c r="L43" s="1">
        <v>8463.2999999999993</v>
      </c>
      <c r="M43">
        <v>-31.6</v>
      </c>
      <c r="N43" s="1">
        <v>-13389.7</v>
      </c>
      <c r="O43" s="1">
        <v>11916.8</v>
      </c>
      <c r="P43" s="1">
        <v>15167.9</v>
      </c>
      <c r="Q43" s="1">
        <v>-1188.4000000000001</v>
      </c>
      <c r="S43" s="5">
        <f t="shared" si="6"/>
        <v>0.318</v>
      </c>
      <c r="V43" s="1">
        <f t="shared" si="21"/>
        <v>465567.4</v>
      </c>
      <c r="W43" s="1">
        <f t="shared" si="20"/>
        <v>272095.2</v>
      </c>
      <c r="X43" s="1">
        <f t="shared" si="22"/>
        <v>67467.3</v>
      </c>
      <c r="Y43" s="1">
        <f t="shared" si="7"/>
        <v>89584.2</v>
      </c>
      <c r="Z43" s="1">
        <f t="shared" si="8"/>
        <v>-13389.7</v>
      </c>
      <c r="AA43" s="1">
        <f t="shared" si="3"/>
        <v>49810.400000000009</v>
      </c>
      <c r="AC43" s="1">
        <f t="shared" si="18"/>
        <v>1474.4000000000233</v>
      </c>
      <c r="AD43" s="1">
        <f t="shared" si="17"/>
        <v>333</v>
      </c>
      <c r="AE43" s="1">
        <f t="shared" si="17"/>
        <v>1009</v>
      </c>
      <c r="AF43" s="1">
        <f t="shared" si="10"/>
        <v>673.39999999999418</v>
      </c>
      <c r="AG43" s="1">
        <f t="shared" si="10"/>
        <v>-1487.9000000000015</v>
      </c>
      <c r="AH43" s="1">
        <f t="shared" si="10"/>
        <v>946.90000000002328</v>
      </c>
      <c r="AJ43" s="13">
        <f t="shared" si="11"/>
        <v>0.31769494476323135</v>
      </c>
      <c r="AK43" s="13">
        <f t="shared" si="23"/>
        <v>7.1752859879377628E-2</v>
      </c>
      <c r="AL43" s="13">
        <f t="shared" si="23"/>
        <v>0.21741332017505113</v>
      </c>
      <c r="AM43" s="13">
        <f t="shared" si="14"/>
        <v>0.14510022775607348</v>
      </c>
      <c r="AN43" s="13">
        <f t="shared" si="14"/>
        <v>-0.32060384448806628</v>
      </c>
      <c r="AO43" s="13">
        <f t="shared" si="14"/>
        <v>0.20403238144079383</v>
      </c>
      <c r="CX43" s="1">
        <v>4937.8</v>
      </c>
      <c r="CY43" s="1">
        <v>121118.8</v>
      </c>
      <c r="CZ43" s="1">
        <v>1818.2</v>
      </c>
      <c r="DA43" s="1">
        <v>2723.3</v>
      </c>
      <c r="DB43">
        <v>905.1</v>
      </c>
      <c r="DC43" s="1">
        <v>122937.1</v>
      </c>
      <c r="DE43" s="1">
        <v>120606.9</v>
      </c>
      <c r="DF43" s="1">
        <v>90103.8</v>
      </c>
      <c r="DG43" s="1">
        <v>30514.5</v>
      </c>
      <c r="DI43" s="1">
        <v>30790.3</v>
      </c>
      <c r="DK43" s="1">
        <v>116879</v>
      </c>
    </row>
    <row r="44" spans="1:115" x14ac:dyDescent="0.2">
      <c r="A44" s="7">
        <v>0</v>
      </c>
      <c r="B44" s="7"/>
      <c r="C44" s="7" t="s">
        <v>124</v>
      </c>
      <c r="D44" s="1">
        <v>466778.7</v>
      </c>
      <c r="E44" s="1">
        <v>271415.90000000002</v>
      </c>
      <c r="F44" s="1">
        <v>266456.90000000002</v>
      </c>
      <c r="G44" s="1">
        <v>56464.6</v>
      </c>
      <c r="H44" s="1">
        <v>5017</v>
      </c>
      <c r="I44" s="1">
        <v>67661</v>
      </c>
      <c r="J44" s="1">
        <v>2191.4</v>
      </c>
      <c r="K44" s="1">
        <v>89387.4</v>
      </c>
      <c r="L44" s="1">
        <v>10282.1</v>
      </c>
      <c r="M44">
        <v>-93.1</v>
      </c>
      <c r="N44" s="1">
        <v>-12713</v>
      </c>
      <c r="O44" s="1">
        <v>12612.5</v>
      </c>
      <c r="P44" s="1">
        <v>15902.4</v>
      </c>
      <c r="Q44" s="1">
        <v>-1540.7</v>
      </c>
      <c r="S44" s="5">
        <f t="shared" si="6"/>
        <v>0.26</v>
      </c>
      <c r="V44" s="1">
        <f t="shared" si="21"/>
        <v>466778.7</v>
      </c>
      <c r="W44" s="1">
        <f t="shared" si="20"/>
        <v>271415.90000000002</v>
      </c>
      <c r="X44" s="1">
        <f t="shared" si="22"/>
        <v>67661</v>
      </c>
      <c r="Y44" s="1">
        <f t="shared" si="7"/>
        <v>89387.4</v>
      </c>
      <c r="Z44" s="1">
        <f t="shared" si="8"/>
        <v>-12713</v>
      </c>
      <c r="AA44" s="1">
        <f t="shared" si="3"/>
        <v>51027.399999999994</v>
      </c>
      <c r="AC44" s="1">
        <f t="shared" si="18"/>
        <v>1211.2999999999884</v>
      </c>
      <c r="AD44" s="1">
        <f t="shared" si="17"/>
        <v>-679.29999999998836</v>
      </c>
      <c r="AE44" s="1">
        <f t="shared" si="17"/>
        <v>193.69999999999709</v>
      </c>
      <c r="AF44" s="1">
        <f t="shared" si="10"/>
        <v>-196.80000000000291</v>
      </c>
      <c r="AG44" s="1">
        <f t="shared" si="10"/>
        <v>676.70000000000073</v>
      </c>
      <c r="AH44" s="1">
        <f t="shared" si="10"/>
        <v>1216.9999999999854</v>
      </c>
      <c r="AJ44" s="13">
        <f t="shared" si="11"/>
        <v>0.26017715157890958</v>
      </c>
      <c r="AK44" s="13">
        <f t="shared" si="23"/>
        <v>-0.14590798238879876</v>
      </c>
      <c r="AL44" s="13">
        <f t="shared" si="23"/>
        <v>4.1605146752113027E-2</v>
      </c>
      <c r="AM44" s="13">
        <f t="shared" si="14"/>
        <v>-4.2271000933485223E-2</v>
      </c>
      <c r="AN44" s="13">
        <f t="shared" si="14"/>
        <v>0.14534952404313548</v>
      </c>
      <c r="AO44" s="13">
        <f t="shared" si="14"/>
        <v>0.26140146410594584</v>
      </c>
      <c r="CX44" s="1">
        <v>5042.3999999999996</v>
      </c>
      <c r="CY44" s="1">
        <v>125419.7</v>
      </c>
      <c r="CZ44" s="1">
        <v>1336.8</v>
      </c>
      <c r="DA44" s="1">
        <v>2236.9</v>
      </c>
      <c r="DB44">
        <v>900.1</v>
      </c>
      <c r="DC44" s="1">
        <v>126756.5</v>
      </c>
      <c r="DE44" s="1">
        <v>124805.7</v>
      </c>
      <c r="DF44" s="1">
        <v>92461.5</v>
      </c>
      <c r="DG44" s="1">
        <v>32385.5</v>
      </c>
      <c r="DI44" s="1">
        <v>31428</v>
      </c>
      <c r="DK44" s="1">
        <v>118394.1</v>
      </c>
    </row>
    <row r="45" spans="1:115" x14ac:dyDescent="0.2">
      <c r="A45" s="7">
        <v>0</v>
      </c>
      <c r="B45" s="7"/>
      <c r="C45" s="7" t="s">
        <v>143</v>
      </c>
      <c r="D45" s="1">
        <v>467167.9</v>
      </c>
      <c r="E45" s="1">
        <v>272794.7</v>
      </c>
      <c r="F45" s="1">
        <v>267680.3</v>
      </c>
      <c r="G45" s="1">
        <v>55786.1</v>
      </c>
      <c r="H45" s="1">
        <v>4672.8</v>
      </c>
      <c r="I45" s="1">
        <v>67830.600000000006</v>
      </c>
      <c r="J45" s="1">
        <v>-3841.2</v>
      </c>
      <c r="K45" s="1">
        <v>89897.3</v>
      </c>
      <c r="L45" s="1">
        <v>9890</v>
      </c>
      <c r="M45">
        <v>26.2</v>
      </c>
      <c r="N45" s="1">
        <v>-12634.7</v>
      </c>
      <c r="O45" s="1">
        <v>12358.4</v>
      </c>
      <c r="P45" s="1">
        <v>15464.3</v>
      </c>
      <c r="Q45">
        <v>-820.9</v>
      </c>
      <c r="S45" s="5">
        <f t="shared" si="6"/>
        <v>8.3000000000000004E-2</v>
      </c>
      <c r="V45" s="1">
        <f t="shared" si="21"/>
        <v>467167.9</v>
      </c>
      <c r="W45" s="1">
        <f t="shared" si="20"/>
        <v>272794.7</v>
      </c>
      <c r="X45" s="1">
        <f t="shared" si="22"/>
        <v>67830.600000000006</v>
      </c>
      <c r="Y45" s="1">
        <f t="shared" si="7"/>
        <v>89897.3</v>
      </c>
      <c r="Z45" s="1">
        <f t="shared" si="8"/>
        <v>-12634.7</v>
      </c>
      <c r="AA45" s="1">
        <f t="shared" si="3"/>
        <v>49280</v>
      </c>
      <c r="AC45" s="1">
        <f t="shared" si="18"/>
        <v>389.20000000001164</v>
      </c>
      <c r="AD45" s="1">
        <f t="shared" si="17"/>
        <v>1378.7999999999884</v>
      </c>
      <c r="AE45" s="1">
        <f t="shared" si="17"/>
        <v>169.60000000000582</v>
      </c>
      <c r="AF45" s="1">
        <f t="shared" si="10"/>
        <v>509.90000000000873</v>
      </c>
      <c r="AG45" s="1">
        <f t="shared" si="10"/>
        <v>78.299999999999272</v>
      </c>
      <c r="AH45" s="1">
        <f t="shared" si="10"/>
        <v>-1747.3999999999942</v>
      </c>
      <c r="AJ45" s="13">
        <f t="shared" si="11"/>
        <v>8.3379982848405809E-2</v>
      </c>
      <c r="AK45" s="13">
        <f t="shared" si="23"/>
        <v>0.29538622906314882</v>
      </c>
      <c r="AL45" s="13">
        <f t="shared" si="23"/>
        <v>3.63341343553178E-2</v>
      </c>
      <c r="AM45" s="13">
        <f t="shared" si="14"/>
        <v>0.10923806077698248</v>
      </c>
      <c r="AN45" s="13">
        <f t="shared" si="14"/>
        <v>1.6774544339747992E-2</v>
      </c>
      <c r="AO45" s="13">
        <f t="shared" si="14"/>
        <v>-0.37435298568679204</v>
      </c>
      <c r="CX45" s="1">
        <v>4729.2</v>
      </c>
      <c r="CY45" s="1">
        <v>120621.3</v>
      </c>
      <c r="CZ45" s="1">
        <v>2160</v>
      </c>
      <c r="DA45" s="1">
        <v>2941.2</v>
      </c>
      <c r="DB45">
        <v>781.2</v>
      </c>
      <c r="DC45" s="1">
        <v>122781.3</v>
      </c>
      <c r="DE45" s="1">
        <v>120030</v>
      </c>
      <c r="DF45" s="1">
        <v>87821.7</v>
      </c>
      <c r="DG45" s="1">
        <v>32282.6</v>
      </c>
      <c r="DI45" s="1">
        <v>33049.599999999999</v>
      </c>
      <c r="DK45" s="1">
        <v>119081</v>
      </c>
    </row>
    <row r="46" spans="1:115" x14ac:dyDescent="0.2">
      <c r="A46" s="7">
        <v>0</v>
      </c>
      <c r="B46" s="7"/>
      <c r="C46" s="7" t="s">
        <v>126</v>
      </c>
      <c r="D46" s="1">
        <v>470094.9</v>
      </c>
      <c r="E46" s="1">
        <v>272010.2</v>
      </c>
      <c r="F46" s="1">
        <v>266707.5</v>
      </c>
      <c r="G46" s="1">
        <v>54484.800000000003</v>
      </c>
      <c r="H46" s="1">
        <v>4754.6000000000004</v>
      </c>
      <c r="I46" s="1">
        <v>69026.5</v>
      </c>
      <c r="J46" s="1">
        <v>1852</v>
      </c>
      <c r="K46" s="1">
        <v>90670.7</v>
      </c>
      <c r="L46" s="1">
        <v>7043.9</v>
      </c>
      <c r="M46">
        <v>5.5</v>
      </c>
      <c r="N46" s="1">
        <v>-10418.700000000001</v>
      </c>
      <c r="O46" s="1">
        <v>12327</v>
      </c>
      <c r="P46" s="1">
        <v>14945.9</v>
      </c>
      <c r="Q46" s="1">
        <v>-1297.2</v>
      </c>
      <c r="S46" s="5">
        <f t="shared" si="6"/>
        <v>0.627</v>
      </c>
      <c r="V46" s="1">
        <f t="shared" si="21"/>
        <v>470094.9</v>
      </c>
      <c r="W46" s="1">
        <f t="shared" si="20"/>
        <v>272010.2</v>
      </c>
      <c r="X46" s="1">
        <f t="shared" si="22"/>
        <v>69026.5</v>
      </c>
      <c r="Y46" s="1">
        <f t="shared" si="7"/>
        <v>90670.7</v>
      </c>
      <c r="Z46" s="1">
        <f t="shared" si="8"/>
        <v>-10418.700000000001</v>
      </c>
      <c r="AA46" s="1">
        <f t="shared" si="3"/>
        <v>48806.200000000012</v>
      </c>
      <c r="AC46" s="1">
        <f t="shared" si="18"/>
        <v>2927</v>
      </c>
      <c r="AD46" s="1">
        <f t="shared" si="17"/>
        <v>-784.5</v>
      </c>
      <c r="AE46" s="1">
        <f t="shared" si="17"/>
        <v>1195.8999999999942</v>
      </c>
      <c r="AF46" s="1">
        <f t="shared" si="10"/>
        <v>773.39999999999418</v>
      </c>
      <c r="AG46" s="1">
        <f t="shared" si="10"/>
        <v>2216</v>
      </c>
      <c r="AH46" s="1">
        <f t="shared" si="10"/>
        <v>-473.79999999998836</v>
      </c>
      <c r="AJ46" s="13">
        <f t="shared" si="11"/>
        <v>0.62654133556693425</v>
      </c>
      <c r="AK46" s="13">
        <f t="shared" si="23"/>
        <v>-0.16792677750333446</v>
      </c>
      <c r="AL46" s="13">
        <f t="shared" si="23"/>
        <v>0.25598933488366687</v>
      </c>
      <c r="AM46" s="13">
        <f t="shared" si="14"/>
        <v>0.16555075808932809</v>
      </c>
      <c r="AN46" s="13">
        <f t="shared" si="14"/>
        <v>0.47434765958876879</v>
      </c>
      <c r="AO46" s="13">
        <f t="shared" si="14"/>
        <v>-0.1014196394914951</v>
      </c>
      <c r="CX46" s="1">
        <v>4813.7</v>
      </c>
      <c r="CY46" s="1">
        <v>119754.6</v>
      </c>
      <c r="CZ46" s="1">
        <v>1681.2</v>
      </c>
      <c r="DA46" s="1">
        <v>2595.4</v>
      </c>
      <c r="DB46">
        <v>914.2</v>
      </c>
      <c r="DC46" s="1">
        <v>121435.8</v>
      </c>
      <c r="DE46" s="1">
        <v>118657.1</v>
      </c>
      <c r="DF46" s="1">
        <v>88863.3</v>
      </c>
      <c r="DG46" s="1">
        <v>29804.6</v>
      </c>
      <c r="DI46" s="1">
        <v>27123.8</v>
      </c>
      <c r="DK46" s="1">
        <v>113203.7</v>
      </c>
    </row>
    <row r="47" spans="1:115" x14ac:dyDescent="0.2">
      <c r="A47" s="7">
        <v>0</v>
      </c>
      <c r="B47" s="7"/>
      <c r="C47" s="7" t="s">
        <v>125</v>
      </c>
      <c r="D47" s="1">
        <v>471909.3</v>
      </c>
      <c r="E47" s="1">
        <v>271983.90000000002</v>
      </c>
      <c r="F47" s="1">
        <v>266548.59999999998</v>
      </c>
      <c r="G47" s="1">
        <v>55627.199999999997</v>
      </c>
      <c r="H47" s="1">
        <v>5264.7</v>
      </c>
      <c r="I47" s="1">
        <v>67923.7</v>
      </c>
      <c r="J47">
        <v>82.6</v>
      </c>
      <c r="K47" s="1">
        <v>91014.5</v>
      </c>
      <c r="L47" s="1">
        <v>7799.9</v>
      </c>
      <c r="M47">
        <v>-44.8</v>
      </c>
      <c r="N47" s="1">
        <v>-10044.700000000001</v>
      </c>
      <c r="O47" s="1">
        <v>12933.4</v>
      </c>
      <c r="P47" s="1">
        <v>15391.1</v>
      </c>
      <c r="Q47" s="1">
        <v>-1109.5999999999999</v>
      </c>
      <c r="S47" s="5">
        <f t="shared" si="6"/>
        <v>0.38600000000000001</v>
      </c>
      <c r="V47" s="1">
        <f t="shared" si="21"/>
        <v>471909.3</v>
      </c>
      <c r="W47" s="1">
        <f t="shared" si="20"/>
        <v>271983.90000000002</v>
      </c>
      <c r="X47" s="1">
        <f t="shared" si="22"/>
        <v>67923.7</v>
      </c>
      <c r="Y47" s="1">
        <f t="shared" si="7"/>
        <v>91014.5</v>
      </c>
      <c r="Z47" s="1">
        <f t="shared" si="8"/>
        <v>-10044.700000000001</v>
      </c>
      <c r="AA47" s="1">
        <f t="shared" si="3"/>
        <v>51031.899999999951</v>
      </c>
      <c r="AC47" s="1">
        <f t="shared" si="18"/>
        <v>1814.3999999999651</v>
      </c>
      <c r="AD47" s="1">
        <f t="shared" si="17"/>
        <v>-26.299999999988358</v>
      </c>
      <c r="AE47" s="1">
        <f t="shared" si="17"/>
        <v>-1102.8000000000029</v>
      </c>
      <c r="AF47" s="1">
        <f t="shared" si="10"/>
        <v>343.80000000000291</v>
      </c>
      <c r="AG47" s="1">
        <f t="shared" si="10"/>
        <v>374</v>
      </c>
      <c r="AH47" s="1">
        <f t="shared" si="10"/>
        <v>2225.6999999999389</v>
      </c>
      <c r="AJ47" s="13">
        <f t="shared" si="11"/>
        <v>0.38596462118605523</v>
      </c>
      <c r="AK47" s="13">
        <f t="shared" si="23"/>
        <v>-5.5946150447469985E-3</v>
      </c>
      <c r="AL47" s="13">
        <f t="shared" si="23"/>
        <v>-0.23459093046957177</v>
      </c>
      <c r="AM47" s="13">
        <f t="shared" si="14"/>
        <v>7.3134169292200971E-2</v>
      </c>
      <c r="AN47" s="13">
        <f t="shared" si="14"/>
        <v>7.9558404058414592E-2</v>
      </c>
      <c r="AO47" s="13">
        <f t="shared" si="14"/>
        <v>0.47345759334975529</v>
      </c>
      <c r="CX47" s="1">
        <v>4850.3</v>
      </c>
      <c r="CY47" s="1">
        <v>122528.3</v>
      </c>
      <c r="CZ47" s="1">
        <v>2352.8000000000002</v>
      </c>
      <c r="DA47" s="1">
        <v>3091.1</v>
      </c>
      <c r="DB47">
        <v>738.4</v>
      </c>
      <c r="DC47" s="1">
        <v>124881.1</v>
      </c>
      <c r="DE47" s="1">
        <v>121197.1</v>
      </c>
      <c r="DF47" s="1">
        <v>90963.9</v>
      </c>
      <c r="DG47" s="1">
        <v>30238.3</v>
      </c>
      <c r="DI47" s="1">
        <v>30249.8</v>
      </c>
      <c r="DK47" s="1">
        <v>117506.5</v>
      </c>
    </row>
    <row r="48" spans="1:115" x14ac:dyDescent="0.2">
      <c r="A48" s="7">
        <v>0</v>
      </c>
      <c r="B48" s="7"/>
      <c r="C48" s="7" t="s">
        <v>124</v>
      </c>
      <c r="D48" s="1">
        <v>477135.7</v>
      </c>
      <c r="E48" s="1">
        <v>275676.2</v>
      </c>
      <c r="F48" s="1">
        <v>270191</v>
      </c>
      <c r="G48" s="1">
        <v>57170.6</v>
      </c>
      <c r="H48" s="1">
        <v>5028.1000000000004</v>
      </c>
      <c r="I48" s="1">
        <v>71007.8</v>
      </c>
      <c r="J48" s="1">
        <v>1785.4</v>
      </c>
      <c r="K48" s="1">
        <v>91424.4</v>
      </c>
      <c r="L48" s="1">
        <v>9417.4</v>
      </c>
      <c r="M48">
        <v>-182.8</v>
      </c>
      <c r="N48" s="1">
        <v>-8753.1</v>
      </c>
      <c r="O48" s="1">
        <v>13936</v>
      </c>
      <c r="P48" s="1">
        <v>16184.6</v>
      </c>
      <c r="Q48" s="1">
        <v>-1259.5999999999999</v>
      </c>
      <c r="S48" s="5">
        <f t="shared" si="6"/>
        <v>1.1080000000000001</v>
      </c>
      <c r="V48" s="1">
        <f t="shared" si="21"/>
        <v>477135.7</v>
      </c>
      <c r="W48" s="1">
        <f t="shared" si="20"/>
        <v>275676.2</v>
      </c>
      <c r="X48" s="1">
        <f t="shared" si="22"/>
        <v>71007.8</v>
      </c>
      <c r="Y48" s="1">
        <f t="shared" si="7"/>
        <v>91424.4</v>
      </c>
      <c r="Z48" s="1">
        <f t="shared" si="8"/>
        <v>-8753.1</v>
      </c>
      <c r="AA48" s="1">
        <f t="shared" si="3"/>
        <v>47780.4</v>
      </c>
      <c r="AC48" s="1">
        <f t="shared" si="18"/>
        <v>5226.4000000000233</v>
      </c>
      <c r="AD48" s="1">
        <f t="shared" si="17"/>
        <v>3692.2999999999884</v>
      </c>
      <c r="AE48" s="1">
        <f t="shared" si="17"/>
        <v>3084.1000000000058</v>
      </c>
      <c r="AF48" s="1">
        <f t="shared" si="10"/>
        <v>409.89999999999418</v>
      </c>
      <c r="AG48" s="1">
        <f t="shared" si="10"/>
        <v>1291.6000000000004</v>
      </c>
      <c r="AH48" s="1">
        <f t="shared" si="10"/>
        <v>-3251.4999999999491</v>
      </c>
      <c r="AJ48" s="13">
        <f t="shared" si="11"/>
        <v>1.1075009541028378</v>
      </c>
      <c r="AK48" s="13">
        <f t="shared" si="23"/>
        <v>0.78241729925644354</v>
      </c>
      <c r="AL48" s="13">
        <f t="shared" si="23"/>
        <v>0.65353660120705515</v>
      </c>
      <c r="AM48" s="13">
        <f t="shared" si="14"/>
        <v>8.6859911427893913E-2</v>
      </c>
      <c r="AN48" s="13">
        <f t="shared" si="14"/>
        <v>0.27369666162544382</v>
      </c>
      <c r="AO48" s="13">
        <f t="shared" si="14"/>
        <v>-0.68900951941399535</v>
      </c>
      <c r="CX48" s="1">
        <v>4971.2</v>
      </c>
      <c r="CY48" s="1">
        <v>127688</v>
      </c>
      <c r="CZ48" s="1">
        <v>1630.5</v>
      </c>
      <c r="DA48" s="1">
        <v>2407.1</v>
      </c>
      <c r="DB48">
        <v>776.6</v>
      </c>
      <c r="DC48" s="1">
        <v>129318.5</v>
      </c>
      <c r="DE48" s="1">
        <v>125982.39999999999</v>
      </c>
      <c r="DF48" s="1">
        <v>93980.7</v>
      </c>
      <c r="DG48" s="1">
        <v>32024.9</v>
      </c>
      <c r="DI48" s="1">
        <v>31507.4</v>
      </c>
      <c r="DK48" s="1">
        <v>121147.5</v>
      </c>
    </row>
    <row r="49" spans="1:115" x14ac:dyDescent="0.2">
      <c r="A49" s="7">
        <v>0</v>
      </c>
      <c r="B49" s="7"/>
      <c r="C49" s="7" t="s">
        <v>142</v>
      </c>
      <c r="D49" s="1">
        <v>480505.8</v>
      </c>
      <c r="E49" s="1">
        <v>275435.7</v>
      </c>
      <c r="F49" s="1">
        <v>269987.5</v>
      </c>
      <c r="G49" s="1">
        <v>56331.9</v>
      </c>
      <c r="H49" s="1">
        <v>4741.6000000000004</v>
      </c>
      <c r="I49" s="1">
        <v>70872.100000000006</v>
      </c>
      <c r="J49" s="1">
        <v>-2826.2</v>
      </c>
      <c r="K49" s="1">
        <v>91830</v>
      </c>
      <c r="L49" s="1">
        <v>9126</v>
      </c>
      <c r="M49">
        <v>-70.7</v>
      </c>
      <c r="N49" s="1">
        <v>-7930.3</v>
      </c>
      <c r="O49" s="1">
        <v>14137.5</v>
      </c>
      <c r="P49" s="1">
        <v>16094.7</v>
      </c>
      <c r="Q49">
        <v>-666.8</v>
      </c>
      <c r="S49" s="5">
        <f t="shared" si="6"/>
        <v>0.70599999999999996</v>
      </c>
      <c r="V49" s="1">
        <f t="shared" si="21"/>
        <v>480505.8</v>
      </c>
      <c r="W49" s="1">
        <f t="shared" si="20"/>
        <v>275435.7</v>
      </c>
      <c r="X49" s="1">
        <f t="shared" si="22"/>
        <v>70872.100000000006</v>
      </c>
      <c r="Y49" s="1">
        <f t="shared" si="7"/>
        <v>91830</v>
      </c>
      <c r="Z49" s="1">
        <f t="shared" si="8"/>
        <v>-7930.3</v>
      </c>
      <c r="AA49" s="1">
        <f t="shared" si="3"/>
        <v>50298.299999999974</v>
      </c>
      <c r="AC49" s="1">
        <f t="shared" si="18"/>
        <v>3370.0999999999767</v>
      </c>
      <c r="AD49" s="1">
        <f t="shared" si="17"/>
        <v>-240.5</v>
      </c>
      <c r="AE49" s="1">
        <f t="shared" si="17"/>
        <v>-135.69999999999709</v>
      </c>
      <c r="AF49" s="1">
        <f t="shared" si="10"/>
        <v>405.60000000000582</v>
      </c>
      <c r="AG49" s="1">
        <f t="shared" si="10"/>
        <v>822.80000000000018</v>
      </c>
      <c r="AH49" s="1">
        <f t="shared" si="10"/>
        <v>2517.8999999999724</v>
      </c>
      <c r="AJ49" s="13">
        <f t="shared" si="11"/>
        <v>0.70631897801819832</v>
      </c>
      <c r="AK49" s="13">
        <f t="shared" si="23"/>
        <v>-5.0404947690981826E-2</v>
      </c>
      <c r="AL49" s="13">
        <f t="shared" si="23"/>
        <v>-2.844054636867396E-2</v>
      </c>
      <c r="AM49" s="13">
        <f t="shared" si="14"/>
        <v>8.5007263132900301E-2</v>
      </c>
      <c r="AN49" s="13">
        <f t="shared" si="14"/>
        <v>0.17244570045796198</v>
      </c>
      <c r="AO49" s="13">
        <f t="shared" si="14"/>
        <v>0.52771150848699278</v>
      </c>
      <c r="CX49" s="1">
        <v>4879.2</v>
      </c>
      <c r="CY49" s="1">
        <v>124474.1</v>
      </c>
      <c r="CZ49" s="1">
        <v>2586.1999999999998</v>
      </c>
      <c r="DA49" s="1">
        <v>3287.1</v>
      </c>
      <c r="DB49">
        <v>700.9</v>
      </c>
      <c r="DC49" s="1">
        <v>127060.3</v>
      </c>
      <c r="DE49" s="1">
        <v>122416.2</v>
      </c>
      <c r="DF49" s="1">
        <v>90455.2</v>
      </c>
      <c r="DG49" s="1">
        <v>32010</v>
      </c>
      <c r="DI49" s="1">
        <v>33231.300000000003</v>
      </c>
      <c r="DK49" s="1">
        <v>121987.3</v>
      </c>
    </row>
    <row r="50" spans="1:115" x14ac:dyDescent="0.2">
      <c r="A50" s="7">
        <v>0</v>
      </c>
      <c r="B50" s="7"/>
      <c r="C50" s="7" t="s">
        <v>126</v>
      </c>
      <c r="D50" s="1">
        <v>480573.9</v>
      </c>
      <c r="E50" s="1">
        <v>275839.40000000002</v>
      </c>
      <c r="F50" s="1">
        <v>270447.09999999998</v>
      </c>
      <c r="G50" s="1">
        <v>55198.6</v>
      </c>
      <c r="H50" s="1">
        <v>4871.6000000000004</v>
      </c>
      <c r="I50" s="1">
        <v>70793.2</v>
      </c>
      <c r="J50" s="1">
        <v>2192.4</v>
      </c>
      <c r="K50" s="1">
        <v>91565.8</v>
      </c>
      <c r="L50" s="1">
        <v>6296.1</v>
      </c>
      <c r="M50">
        <v>-22.9</v>
      </c>
      <c r="N50" s="1">
        <v>-7155.2</v>
      </c>
      <c r="O50" s="1">
        <v>14512.2</v>
      </c>
      <c r="P50" s="1">
        <v>16317</v>
      </c>
      <c r="Q50">
        <v>-824.6</v>
      </c>
      <c r="S50" s="5">
        <f t="shared" si="6"/>
        <v>1.4E-2</v>
      </c>
      <c r="V50" s="1">
        <f t="shared" si="21"/>
        <v>480573.9</v>
      </c>
      <c r="W50" s="1">
        <f t="shared" si="20"/>
        <v>275839.40000000002</v>
      </c>
      <c r="X50" s="1">
        <f t="shared" si="22"/>
        <v>70793.2</v>
      </c>
      <c r="Y50" s="1">
        <f t="shared" si="7"/>
        <v>91565.8</v>
      </c>
      <c r="Z50" s="1">
        <f t="shared" si="8"/>
        <v>-7155.2</v>
      </c>
      <c r="AA50" s="1">
        <f t="shared" si="3"/>
        <v>49530.699999999983</v>
      </c>
      <c r="AC50" s="1">
        <f t="shared" si="18"/>
        <v>68.100000000034925</v>
      </c>
      <c r="AD50" s="1">
        <f t="shared" si="17"/>
        <v>403.70000000001164</v>
      </c>
      <c r="AE50" s="1">
        <f t="shared" si="17"/>
        <v>-78.900000000008731</v>
      </c>
      <c r="AF50" s="1">
        <f t="shared" si="10"/>
        <v>-264.19999999999709</v>
      </c>
      <c r="AG50" s="1">
        <f t="shared" si="10"/>
        <v>775.10000000000036</v>
      </c>
      <c r="AH50" s="1">
        <f t="shared" si="10"/>
        <v>-767.59999999999127</v>
      </c>
      <c r="AJ50" s="13">
        <f t="shared" si="11"/>
        <v>1.4172565658944163E-2</v>
      </c>
      <c r="AK50" s="13">
        <f t="shared" si="23"/>
        <v>8.4015635191086485E-2</v>
      </c>
      <c r="AL50" s="13">
        <f t="shared" si="23"/>
        <v>-1.6420197217184213E-2</v>
      </c>
      <c r="AM50" s="13">
        <f t="shared" si="14"/>
        <v>-5.4983727563745768E-2</v>
      </c>
      <c r="AN50" s="13">
        <f t="shared" si="14"/>
        <v>0.16130918711074879</v>
      </c>
      <c r="AO50" s="13">
        <f t="shared" si="14"/>
        <v>-0.1597483318619653</v>
      </c>
      <c r="CX50" s="1">
        <v>4546.8999999999996</v>
      </c>
      <c r="CY50" s="1">
        <v>122043</v>
      </c>
      <c r="CZ50" s="1">
        <v>2166.9</v>
      </c>
      <c r="DA50" s="1">
        <v>3137.8</v>
      </c>
      <c r="DB50">
        <v>970.9</v>
      </c>
      <c r="DC50" s="1">
        <v>124209.9</v>
      </c>
      <c r="DE50" s="1">
        <v>119977.4</v>
      </c>
      <c r="DF50" s="1">
        <v>90687.3</v>
      </c>
      <c r="DG50" s="1">
        <v>29275.4</v>
      </c>
      <c r="DI50" s="1">
        <v>27020.1</v>
      </c>
      <c r="DK50" s="1">
        <v>115468.6</v>
      </c>
    </row>
    <row r="51" spans="1:115" x14ac:dyDescent="0.2">
      <c r="A51" s="7">
        <v>0</v>
      </c>
      <c r="B51" s="7"/>
      <c r="C51" s="7" t="s">
        <v>125</v>
      </c>
      <c r="D51" s="1">
        <v>483547.7</v>
      </c>
      <c r="E51" s="1">
        <v>278031</v>
      </c>
      <c r="F51" s="1">
        <v>272659.59999999998</v>
      </c>
      <c r="G51" s="1">
        <v>56933.9</v>
      </c>
      <c r="H51" s="1">
        <v>5298.8</v>
      </c>
      <c r="I51" s="1">
        <v>71508.2</v>
      </c>
      <c r="J51">
        <v>226.7</v>
      </c>
      <c r="K51" s="1">
        <v>91964.9</v>
      </c>
      <c r="L51" s="1">
        <v>7016.4</v>
      </c>
      <c r="M51">
        <v>-17.399999999999999</v>
      </c>
      <c r="N51" s="1">
        <v>-8073.2</v>
      </c>
      <c r="O51" s="1">
        <v>14823.7</v>
      </c>
      <c r="P51" s="1">
        <v>16831.5</v>
      </c>
      <c r="Q51">
        <v>-667.1</v>
      </c>
      <c r="S51" s="5">
        <f t="shared" si="6"/>
        <v>0.61899999999999999</v>
      </c>
      <c r="V51" s="1">
        <f t="shared" si="21"/>
        <v>483547.7</v>
      </c>
      <c r="W51" s="1">
        <f t="shared" si="20"/>
        <v>278031</v>
      </c>
      <c r="X51" s="1">
        <f t="shared" si="22"/>
        <v>71508.2</v>
      </c>
      <c r="Y51" s="1">
        <f t="shared" si="7"/>
        <v>91964.9</v>
      </c>
      <c r="Z51" s="1">
        <f t="shared" si="8"/>
        <v>-8073.2</v>
      </c>
      <c r="AA51" s="1">
        <f t="shared" si="3"/>
        <v>50116.800000000003</v>
      </c>
      <c r="AC51" s="1">
        <f t="shared" si="18"/>
        <v>2973.7999999999884</v>
      </c>
      <c r="AD51" s="1">
        <f t="shared" si="17"/>
        <v>2191.5999999999767</v>
      </c>
      <c r="AE51" s="1">
        <f t="shared" si="17"/>
        <v>715</v>
      </c>
      <c r="AF51" s="1">
        <f t="shared" si="10"/>
        <v>399.09999999999127</v>
      </c>
      <c r="AG51" s="1">
        <f t="shared" si="10"/>
        <v>-918</v>
      </c>
      <c r="AH51" s="1">
        <f t="shared" si="10"/>
        <v>586.10000000002037</v>
      </c>
      <c r="AJ51" s="13">
        <f t="shared" si="11"/>
        <v>0.61880181175048998</v>
      </c>
      <c r="AK51" s="13">
        <f t="shared" si="23"/>
        <v>0.45603808280058006</v>
      </c>
      <c r="AL51" s="13">
        <f t="shared" si="23"/>
        <v>0.14878044771053942</v>
      </c>
      <c r="AM51" s="13">
        <f t="shared" si="14"/>
        <v>8.3046540812971997E-2</v>
      </c>
      <c r="AN51" s="13">
        <f t="shared" si="14"/>
        <v>-0.19102160978779745</v>
      </c>
      <c r="AO51" s="13">
        <f t="shared" si="14"/>
        <v>0.12195835021419606</v>
      </c>
      <c r="CX51" s="1">
        <v>4564.1000000000004</v>
      </c>
      <c r="CY51" s="1">
        <v>125115.9</v>
      </c>
      <c r="CZ51" s="1">
        <v>2622.3</v>
      </c>
      <c r="DA51" s="1">
        <v>3423.1</v>
      </c>
      <c r="DB51">
        <v>800.8</v>
      </c>
      <c r="DC51" s="1">
        <v>127738.2</v>
      </c>
      <c r="DE51" s="1">
        <v>123247.2</v>
      </c>
      <c r="DF51" s="1">
        <v>93488</v>
      </c>
      <c r="DG51" s="1">
        <v>29733.9</v>
      </c>
      <c r="DI51" s="1">
        <v>30437.7</v>
      </c>
      <c r="DK51" s="1">
        <v>120229.7</v>
      </c>
    </row>
    <row r="52" spans="1:115" x14ac:dyDescent="0.2">
      <c r="A52" s="7">
        <v>0</v>
      </c>
      <c r="B52" s="7"/>
      <c r="C52" s="7" t="s">
        <v>124</v>
      </c>
      <c r="D52" s="1">
        <v>482570.3</v>
      </c>
      <c r="E52" s="1">
        <v>276860.2</v>
      </c>
      <c r="F52" s="1">
        <v>271468.3</v>
      </c>
      <c r="G52" s="1">
        <v>57317.3</v>
      </c>
      <c r="H52" s="1">
        <v>5144.7</v>
      </c>
      <c r="I52" s="1">
        <v>72989.600000000006</v>
      </c>
      <c r="J52" s="1">
        <v>2289.1</v>
      </c>
      <c r="K52" s="1">
        <v>91897.3</v>
      </c>
      <c r="L52" s="1">
        <v>8623</v>
      </c>
      <c r="M52">
        <v>-26.6</v>
      </c>
      <c r="N52" s="1">
        <v>-9228.2999999999993</v>
      </c>
      <c r="O52" s="1">
        <v>15440.4</v>
      </c>
      <c r="P52" s="1">
        <v>17776.3</v>
      </c>
      <c r="Q52">
        <v>-837.7</v>
      </c>
      <c r="S52" s="5">
        <f t="shared" si="6"/>
        <v>-0.20200000000000001</v>
      </c>
      <c r="V52" s="1">
        <f t="shared" si="21"/>
        <v>482570.3</v>
      </c>
      <c r="W52" s="1">
        <f t="shared" si="20"/>
        <v>276860.2</v>
      </c>
      <c r="X52" s="1">
        <f t="shared" si="22"/>
        <v>72989.600000000006</v>
      </c>
      <c r="Y52" s="1">
        <f t="shared" si="7"/>
        <v>91897.3</v>
      </c>
      <c r="Z52" s="1">
        <f t="shared" si="8"/>
        <v>-9228.2999999999993</v>
      </c>
      <c r="AA52" s="1">
        <f t="shared" si="3"/>
        <v>50051.499999999971</v>
      </c>
      <c r="AC52" s="1">
        <f t="shared" si="18"/>
        <v>-977.40000000002328</v>
      </c>
      <c r="AD52" s="1">
        <f t="shared" si="17"/>
        <v>-1170.7999999999884</v>
      </c>
      <c r="AE52" s="1">
        <f t="shared" si="17"/>
        <v>1481.4000000000087</v>
      </c>
      <c r="AF52" s="1">
        <f t="shared" si="10"/>
        <v>-67.599999999991269</v>
      </c>
      <c r="AG52" s="1">
        <f t="shared" si="10"/>
        <v>-1155.0999999999995</v>
      </c>
      <c r="AH52" s="1">
        <f t="shared" si="10"/>
        <v>-65.300000000032014</v>
      </c>
      <c r="AJ52" s="13">
        <f t="shared" si="11"/>
        <v>-0.20213104105345206</v>
      </c>
      <c r="AK52" s="13">
        <f t="shared" si="23"/>
        <v>-0.24212709521728432</v>
      </c>
      <c r="AL52" s="13">
        <f t="shared" si="23"/>
        <v>0.30636067548248264</v>
      </c>
      <c r="AM52" s="13">
        <f t="shared" si="14"/>
        <v>-1.3980006522622539E-2</v>
      </c>
      <c r="AN52" s="13">
        <f t="shared" si="14"/>
        <v>-0.23888025938289012</v>
      </c>
      <c r="AO52" s="13">
        <f t="shared" si="14"/>
        <v>-1.3504355413133391E-2</v>
      </c>
      <c r="CX52" s="1">
        <v>4768.1000000000004</v>
      </c>
      <c r="CY52" s="1">
        <v>128742.2</v>
      </c>
      <c r="CZ52" s="1">
        <v>2088.6999999999998</v>
      </c>
      <c r="DA52" s="1">
        <v>3057.1</v>
      </c>
      <c r="DB52">
        <v>968.4</v>
      </c>
      <c r="DC52" s="1">
        <v>130831</v>
      </c>
      <c r="DE52" s="1">
        <v>126902.9</v>
      </c>
      <c r="DF52" s="1">
        <v>95391.2</v>
      </c>
      <c r="DG52" s="1">
        <v>31512.400000000001</v>
      </c>
      <c r="DI52" s="1">
        <v>31375.5</v>
      </c>
      <c r="DK52" s="1">
        <v>121842.2</v>
      </c>
    </row>
    <row r="53" spans="1:115" x14ac:dyDescent="0.2">
      <c r="A53" s="7">
        <v>0</v>
      </c>
      <c r="B53" s="7"/>
      <c r="C53" s="7" t="s">
        <v>141</v>
      </c>
      <c r="D53" s="1">
        <v>484935.1</v>
      </c>
      <c r="E53" s="1">
        <v>277814.09999999998</v>
      </c>
      <c r="F53" s="1">
        <v>272373.5</v>
      </c>
      <c r="G53" s="1">
        <v>56736</v>
      </c>
      <c r="H53" s="1">
        <v>4784.5</v>
      </c>
      <c r="I53" s="1">
        <v>75325.8</v>
      </c>
      <c r="J53" s="1">
        <v>-3060.8</v>
      </c>
      <c r="K53" s="1">
        <v>92795.6</v>
      </c>
      <c r="L53" s="1">
        <v>8725.5</v>
      </c>
      <c r="M53">
        <v>75.5</v>
      </c>
      <c r="N53" s="1">
        <v>-9533.1</v>
      </c>
      <c r="O53" s="1">
        <v>14801.8</v>
      </c>
      <c r="P53" s="1">
        <v>17166.8</v>
      </c>
      <c r="Q53">
        <v>-484.8</v>
      </c>
      <c r="S53" s="5">
        <f t="shared" si="6"/>
        <v>0.49</v>
      </c>
      <c r="V53" s="1">
        <f t="shared" si="21"/>
        <v>484935.1</v>
      </c>
      <c r="W53" s="1">
        <f t="shared" si="20"/>
        <v>277814.09999999998</v>
      </c>
      <c r="X53" s="1">
        <f t="shared" si="22"/>
        <v>75325.8</v>
      </c>
      <c r="Y53" s="1">
        <f t="shared" si="7"/>
        <v>92795.6</v>
      </c>
      <c r="Z53" s="1">
        <f t="shared" si="8"/>
        <v>-9533.1</v>
      </c>
      <c r="AA53" s="1">
        <f t="shared" si="3"/>
        <v>48532.700000000004</v>
      </c>
      <c r="AC53" s="1">
        <f t="shared" si="18"/>
        <v>2364.7999999999884</v>
      </c>
      <c r="AD53" s="1">
        <f t="shared" si="17"/>
        <v>953.89999999996508</v>
      </c>
      <c r="AE53" s="1">
        <f t="shared" si="17"/>
        <v>2336.1999999999971</v>
      </c>
      <c r="AF53" s="1">
        <f t="shared" si="10"/>
        <v>898.30000000000291</v>
      </c>
      <c r="AG53" s="1">
        <f t="shared" si="10"/>
        <v>-304.80000000000109</v>
      </c>
      <c r="AH53" s="1">
        <f t="shared" si="10"/>
        <v>-1518.7999999999665</v>
      </c>
      <c r="AJ53" s="13">
        <f t="shared" si="11"/>
        <v>0.49004259068574851</v>
      </c>
      <c r="AK53" s="13">
        <f t="shared" si="23"/>
        <v>0.19767068134942514</v>
      </c>
      <c r="AL53" s="13">
        <f t="shared" si="23"/>
        <v>0.48411599304805897</v>
      </c>
      <c r="AM53" s="13">
        <f t="shared" si="14"/>
        <v>0.18614904398385126</v>
      </c>
      <c r="AN53" s="13">
        <f t="shared" si="14"/>
        <v>-6.3161781817074339E-2</v>
      </c>
      <c r="AO53" s="13">
        <f t="shared" si="14"/>
        <v>-0.3147313458785107</v>
      </c>
      <c r="CX53" s="1">
        <v>4542.8999999999996</v>
      </c>
      <c r="CY53" s="1">
        <v>125482.9</v>
      </c>
      <c r="CZ53" s="1">
        <v>2933.1</v>
      </c>
      <c r="DA53" s="1">
        <v>3870.4</v>
      </c>
      <c r="DB53">
        <v>937.3</v>
      </c>
      <c r="DC53" s="1">
        <v>128416</v>
      </c>
      <c r="DE53" s="1">
        <v>123947.7</v>
      </c>
      <c r="DF53" s="1">
        <v>91979.7</v>
      </c>
      <c r="DG53" s="1">
        <v>32001.200000000001</v>
      </c>
      <c r="DI53" s="1">
        <v>34154.9</v>
      </c>
      <c r="DK53" s="1">
        <v>123511.7</v>
      </c>
    </row>
    <row r="54" spans="1:115" x14ac:dyDescent="0.2">
      <c r="A54" s="7">
        <v>0</v>
      </c>
      <c r="B54" s="7"/>
      <c r="C54" s="7" t="s">
        <v>126</v>
      </c>
      <c r="D54" s="1">
        <v>488151.4</v>
      </c>
      <c r="E54" s="1">
        <v>279068.2</v>
      </c>
      <c r="F54" s="1">
        <v>273553.8</v>
      </c>
      <c r="G54" s="1">
        <v>55823.4</v>
      </c>
      <c r="H54" s="1">
        <v>4731.3</v>
      </c>
      <c r="I54" s="1">
        <v>77950.7</v>
      </c>
      <c r="J54" s="1">
        <v>2134.3000000000002</v>
      </c>
      <c r="K54" s="1">
        <v>92425.2</v>
      </c>
      <c r="L54" s="1">
        <v>5524.4</v>
      </c>
      <c r="M54">
        <v>-16.399999999999999</v>
      </c>
      <c r="N54" s="1">
        <v>-8170.3</v>
      </c>
      <c r="O54" s="1">
        <v>15301.9</v>
      </c>
      <c r="P54" s="1">
        <v>17373.400000000001</v>
      </c>
      <c r="Q54">
        <v>-503.2</v>
      </c>
      <c r="S54" s="5">
        <f t="shared" si="6"/>
        <v>0.66300000000000003</v>
      </c>
      <c r="V54" s="1">
        <f t="shared" si="21"/>
        <v>488151.4</v>
      </c>
      <c r="W54" s="1">
        <f t="shared" si="20"/>
        <v>279068.2</v>
      </c>
      <c r="X54" s="1">
        <f t="shared" si="22"/>
        <v>77950.7</v>
      </c>
      <c r="Y54" s="1">
        <f t="shared" si="7"/>
        <v>92425.2</v>
      </c>
      <c r="Z54" s="1">
        <f t="shared" si="8"/>
        <v>-8170.3</v>
      </c>
      <c r="AA54" s="1">
        <f t="shared" si="3"/>
        <v>46877.600000000006</v>
      </c>
      <c r="AC54" s="1">
        <f t="shared" si="18"/>
        <v>3216.3000000000466</v>
      </c>
      <c r="AD54" s="1">
        <f t="shared" si="17"/>
        <v>1254.1000000000349</v>
      </c>
      <c r="AE54" s="1">
        <f t="shared" si="17"/>
        <v>2624.8999999999942</v>
      </c>
      <c r="AF54" s="1">
        <f t="shared" si="10"/>
        <v>-370.40000000000873</v>
      </c>
      <c r="AG54" s="1">
        <f t="shared" si="10"/>
        <v>1362.8000000000002</v>
      </c>
      <c r="AH54" s="1">
        <f t="shared" si="10"/>
        <v>-1655.0999999999985</v>
      </c>
      <c r="AJ54" s="13">
        <f t="shared" si="11"/>
        <v>0.66324339071352989</v>
      </c>
      <c r="AK54" s="13">
        <f t="shared" si="23"/>
        <v>0.25861192559582408</v>
      </c>
      <c r="AL54" s="13">
        <f t="shared" si="23"/>
        <v>0.54128892711622534</v>
      </c>
      <c r="AM54" s="13">
        <f t="shared" si="14"/>
        <v>-7.6381354948323751E-2</v>
      </c>
      <c r="AN54" s="13">
        <f t="shared" si="14"/>
        <v>0.28102729622994915</v>
      </c>
      <c r="AO54" s="13">
        <f t="shared" si="14"/>
        <v>-0.34130340328014996</v>
      </c>
      <c r="CX54" s="1">
        <v>3944.7</v>
      </c>
      <c r="CY54" s="1">
        <v>123197.6</v>
      </c>
      <c r="CZ54" s="1">
        <v>2402.4</v>
      </c>
      <c r="DA54" s="1">
        <v>3795.1</v>
      </c>
      <c r="DB54" s="1">
        <v>1392.8</v>
      </c>
      <c r="DC54" s="1">
        <v>125599.9</v>
      </c>
      <c r="DE54" s="1">
        <v>121806.8</v>
      </c>
      <c r="DF54" s="1">
        <v>93034.3</v>
      </c>
      <c r="DG54" s="1">
        <v>28733.3</v>
      </c>
      <c r="DI54" s="1">
        <v>27887.3</v>
      </c>
      <c r="DK54" s="1">
        <v>117236.2</v>
      </c>
    </row>
    <row r="55" spans="1:115" x14ac:dyDescent="0.2">
      <c r="A55" s="7">
        <v>0</v>
      </c>
      <c r="B55" s="7"/>
      <c r="C55" s="7" t="s">
        <v>125</v>
      </c>
      <c r="D55" s="1">
        <v>492837.7</v>
      </c>
      <c r="E55" s="1">
        <v>281781.59999999998</v>
      </c>
      <c r="F55" s="1">
        <v>276206.3</v>
      </c>
      <c r="G55" s="1">
        <v>57588.4</v>
      </c>
      <c r="H55" s="1">
        <v>5238.2</v>
      </c>
      <c r="I55" s="1">
        <v>79430.2</v>
      </c>
      <c r="J55">
        <v>-62.9</v>
      </c>
      <c r="K55" s="1">
        <v>92255.3</v>
      </c>
      <c r="L55" s="1">
        <v>6377.2</v>
      </c>
      <c r="M55">
        <v>7.6</v>
      </c>
      <c r="N55" s="1">
        <v>-8258.2999999999993</v>
      </c>
      <c r="O55" s="1">
        <v>15993.3</v>
      </c>
      <c r="P55" s="1">
        <v>18039.900000000001</v>
      </c>
      <c r="Q55">
        <v>-331.9</v>
      </c>
      <c r="S55" s="5">
        <f t="shared" si="6"/>
        <v>0.96</v>
      </c>
      <c r="V55" s="1">
        <f t="shared" si="21"/>
        <v>492837.7</v>
      </c>
      <c r="W55" s="1">
        <f t="shared" si="20"/>
        <v>281781.59999999998</v>
      </c>
      <c r="X55" s="1">
        <f t="shared" si="22"/>
        <v>79430.2</v>
      </c>
      <c r="Y55" s="1">
        <f t="shared" si="7"/>
        <v>92255.3</v>
      </c>
      <c r="Z55" s="1">
        <f t="shared" si="8"/>
        <v>-8258.2999999999993</v>
      </c>
      <c r="AA55" s="1">
        <f t="shared" si="3"/>
        <v>47628.900000000023</v>
      </c>
      <c r="AC55" s="1">
        <f t="shared" si="18"/>
        <v>4686.2999999999884</v>
      </c>
      <c r="AD55" s="1">
        <f t="shared" si="17"/>
        <v>2713.3999999999651</v>
      </c>
      <c r="AE55" s="1">
        <f t="shared" si="17"/>
        <v>1479.5</v>
      </c>
      <c r="AF55" s="1">
        <f t="shared" si="10"/>
        <v>-169.89999999999418</v>
      </c>
      <c r="AG55" s="1">
        <f t="shared" si="10"/>
        <v>-87.999999999999091</v>
      </c>
      <c r="AH55" s="1">
        <f t="shared" si="10"/>
        <v>751.30000000001746</v>
      </c>
      <c r="AJ55" s="13">
        <f t="shared" si="11"/>
        <v>0.9600095380244712</v>
      </c>
      <c r="AK55" s="13">
        <f t="shared" si="23"/>
        <v>0.55585213931578703</v>
      </c>
      <c r="AL55" s="13">
        <f t="shared" si="23"/>
        <v>0.30308219949794263</v>
      </c>
      <c r="AM55" s="13">
        <f t="shared" si="14"/>
        <v>-3.4804775731462449E-2</v>
      </c>
      <c r="AN55" s="13">
        <f t="shared" si="14"/>
        <v>-1.8027194022182277E-2</v>
      </c>
      <c r="AO55" s="13">
        <f t="shared" si="14"/>
        <v>0.15390716896438633</v>
      </c>
      <c r="CX55" s="1">
        <v>3633.9</v>
      </c>
      <c r="CY55" s="1">
        <v>126364.4</v>
      </c>
      <c r="CZ55" s="1">
        <v>3186.9</v>
      </c>
      <c r="DA55" s="1">
        <v>4170.3999999999996</v>
      </c>
      <c r="DB55">
        <v>983.5</v>
      </c>
      <c r="DC55" s="1">
        <v>129551.3</v>
      </c>
      <c r="DE55" s="1">
        <v>125221.5</v>
      </c>
      <c r="DF55" s="1">
        <v>95976.2</v>
      </c>
      <c r="DG55" s="1">
        <v>29196.1</v>
      </c>
      <c r="DI55" s="1">
        <v>31778.9</v>
      </c>
      <c r="DK55" s="1">
        <v>122649.8</v>
      </c>
    </row>
    <row r="56" spans="1:115" x14ac:dyDescent="0.2">
      <c r="A56" s="7">
        <v>0</v>
      </c>
      <c r="B56" s="7"/>
      <c r="C56" s="7" t="s">
        <v>124</v>
      </c>
      <c r="D56" s="1">
        <v>493727.8</v>
      </c>
      <c r="E56" s="1">
        <v>281789.90000000002</v>
      </c>
      <c r="F56" s="1">
        <v>276177.7</v>
      </c>
      <c r="G56" s="1">
        <v>58387.8</v>
      </c>
      <c r="H56" s="1">
        <v>5202.6000000000004</v>
      </c>
      <c r="I56" s="1">
        <v>78206.899999999994</v>
      </c>
      <c r="J56" s="1">
        <v>1810.9</v>
      </c>
      <c r="K56" s="1">
        <v>92669.6</v>
      </c>
      <c r="L56" s="1">
        <v>7881.6</v>
      </c>
      <c r="M56">
        <v>-26.1</v>
      </c>
      <c r="N56" s="1">
        <v>-6051</v>
      </c>
      <c r="O56" s="1">
        <v>17040.3</v>
      </c>
      <c r="P56" s="1">
        <v>18527.5</v>
      </c>
      <c r="Q56">
        <v>-521.1</v>
      </c>
      <c r="S56" s="5">
        <f t="shared" si="6"/>
        <v>0.18099999999999999</v>
      </c>
      <c r="V56" s="1">
        <f t="shared" si="21"/>
        <v>493727.8</v>
      </c>
      <c r="W56" s="1">
        <f t="shared" si="20"/>
        <v>281789.90000000002</v>
      </c>
      <c r="X56" s="1">
        <f t="shared" si="22"/>
        <v>78206.899999999994</v>
      </c>
      <c r="Y56" s="1">
        <f t="shared" si="7"/>
        <v>92669.6</v>
      </c>
      <c r="Z56" s="1">
        <f t="shared" si="8"/>
        <v>-6051</v>
      </c>
      <c r="AA56" s="1">
        <f t="shared" si="3"/>
        <v>47112.399999999965</v>
      </c>
      <c r="AC56" s="1">
        <f t="shared" si="18"/>
        <v>890.09999999997672</v>
      </c>
      <c r="AD56" s="1">
        <f t="shared" si="17"/>
        <v>8.3000000000465661</v>
      </c>
      <c r="AE56" s="1">
        <f t="shared" si="17"/>
        <v>-1223.3000000000029</v>
      </c>
      <c r="AF56" s="1">
        <f t="shared" si="10"/>
        <v>414.30000000000291</v>
      </c>
      <c r="AG56" s="1">
        <f t="shared" si="10"/>
        <v>2207.2999999999993</v>
      </c>
      <c r="AH56" s="1">
        <f t="shared" si="10"/>
        <v>-516.50000000005821</v>
      </c>
      <c r="AJ56" s="13">
        <f t="shared" si="11"/>
        <v>0.1806071248201947</v>
      </c>
      <c r="AK56" s="13">
        <f t="shared" si="23"/>
        <v>1.6841244085114768E-3</v>
      </c>
      <c r="AL56" s="13">
        <f t="shared" si="23"/>
        <v>-0.24821558902657059</v>
      </c>
      <c r="AM56" s="13">
        <f t="shared" si="14"/>
        <v>8.4064185836433145E-2</v>
      </c>
      <c r="AN56" s="13">
        <f t="shared" si="14"/>
        <v>0.44787563938391872</v>
      </c>
      <c r="AO56" s="13">
        <f t="shared" si="14"/>
        <v>-0.10480123578209585</v>
      </c>
      <c r="CX56" s="1">
        <v>3510.6</v>
      </c>
      <c r="CY56" s="1">
        <v>130211.8</v>
      </c>
      <c r="CZ56" s="1">
        <v>2495.8000000000002</v>
      </c>
      <c r="DA56" s="1">
        <v>3879.6</v>
      </c>
      <c r="DB56" s="1">
        <v>1383.8</v>
      </c>
      <c r="DC56" s="1">
        <v>132707.6</v>
      </c>
      <c r="DE56" s="1">
        <v>128609.1</v>
      </c>
      <c r="DF56" s="1">
        <v>97569.9</v>
      </c>
      <c r="DG56" s="1">
        <v>31016.1</v>
      </c>
      <c r="DI56" s="1">
        <v>32018.6</v>
      </c>
      <c r="DK56" s="1">
        <v>124958.39999999999</v>
      </c>
    </row>
    <row r="57" spans="1:115" x14ac:dyDescent="0.2">
      <c r="A57" s="7">
        <v>0</v>
      </c>
      <c r="B57" s="7"/>
      <c r="C57" s="7" t="s">
        <v>140</v>
      </c>
      <c r="D57" s="1">
        <v>494638.9</v>
      </c>
      <c r="E57" s="1">
        <v>283078</v>
      </c>
      <c r="F57" s="1">
        <v>277459.09999999998</v>
      </c>
      <c r="G57" s="1">
        <v>57960.800000000003</v>
      </c>
      <c r="H57" s="1">
        <v>4844</v>
      </c>
      <c r="I57" s="1">
        <v>77686.100000000006</v>
      </c>
      <c r="J57" s="1">
        <v>-3228.4</v>
      </c>
      <c r="K57" s="1">
        <v>92371.3</v>
      </c>
      <c r="L57" s="1">
        <v>8478.4</v>
      </c>
      <c r="M57">
        <v>54.2</v>
      </c>
      <c r="N57" s="1">
        <v>-5849.1</v>
      </c>
      <c r="O57" s="1">
        <v>16893.3</v>
      </c>
      <c r="P57" s="1">
        <v>18343.3</v>
      </c>
      <c r="Q57">
        <v>-180.6</v>
      </c>
      <c r="S57" s="5">
        <f t="shared" si="6"/>
        <v>0.185</v>
      </c>
      <c r="V57" s="1">
        <f t="shared" si="21"/>
        <v>494638.9</v>
      </c>
      <c r="W57" s="1">
        <f t="shared" si="20"/>
        <v>283078</v>
      </c>
      <c r="X57" s="1">
        <f t="shared" si="22"/>
        <v>77686.100000000006</v>
      </c>
      <c r="Y57" s="1">
        <f t="shared" si="7"/>
        <v>92371.3</v>
      </c>
      <c r="Z57" s="1">
        <f t="shared" si="8"/>
        <v>-5849.1</v>
      </c>
      <c r="AA57" s="1">
        <f t="shared" si="3"/>
        <v>47352.600000000013</v>
      </c>
      <c r="AC57" s="1">
        <f t="shared" si="18"/>
        <v>911.10000000003492</v>
      </c>
      <c r="AD57" s="1">
        <f t="shared" si="17"/>
        <v>1288.0999999999767</v>
      </c>
      <c r="AE57" s="1">
        <f t="shared" si="17"/>
        <v>-520.79999999998836</v>
      </c>
      <c r="AF57" s="1">
        <f t="shared" si="10"/>
        <v>-298.30000000000291</v>
      </c>
      <c r="AG57" s="1">
        <f t="shared" si="10"/>
        <v>201.89999999999964</v>
      </c>
      <c r="AH57" s="1">
        <f t="shared" si="10"/>
        <v>240.20000000004802</v>
      </c>
      <c r="AJ57" s="13">
        <f t="shared" si="11"/>
        <v>0.18453487934040477</v>
      </c>
      <c r="AK57" s="13">
        <f t="shared" si="23"/>
        <v>0.2608927429243354</v>
      </c>
      <c r="AL57" s="13">
        <f t="shared" si="23"/>
        <v>-0.10548322375203267</v>
      </c>
      <c r="AM57" s="13">
        <f t="shared" si="14"/>
        <v>-6.041790638485476E-2</v>
      </c>
      <c r="AN57" s="13">
        <f t="shared" si="14"/>
        <v>4.0892977871612585E-2</v>
      </c>
      <c r="AO57" s="13">
        <f t="shared" si="14"/>
        <v>4.8650288681343856E-2</v>
      </c>
      <c r="CX57" s="1">
        <v>3124.8</v>
      </c>
      <c r="CY57" s="1">
        <v>126966.39999999999</v>
      </c>
      <c r="CZ57" s="1">
        <v>3969.9</v>
      </c>
      <c r="DA57" s="1">
        <v>5134.2</v>
      </c>
      <c r="DB57" s="1">
        <v>1164.4000000000001</v>
      </c>
      <c r="DC57" s="1">
        <v>130936.3</v>
      </c>
      <c r="DE57" s="1">
        <v>125647.6</v>
      </c>
      <c r="DF57" s="1">
        <v>93994.6</v>
      </c>
      <c r="DG57" s="1">
        <v>31659.200000000001</v>
      </c>
      <c r="DI57" s="1">
        <v>34717.5</v>
      </c>
      <c r="DK57" s="1">
        <v>126642.2</v>
      </c>
    </row>
    <row r="58" spans="1:115" x14ac:dyDescent="0.2">
      <c r="A58" s="7">
        <v>0</v>
      </c>
      <c r="B58" s="7"/>
      <c r="C58" s="7" t="s">
        <v>126</v>
      </c>
      <c r="D58" s="1">
        <v>495843.4</v>
      </c>
      <c r="E58" s="1">
        <v>282895.59999999998</v>
      </c>
      <c r="F58" s="1">
        <v>277247.09999999998</v>
      </c>
      <c r="G58" s="1">
        <v>56541</v>
      </c>
      <c r="H58" s="1">
        <v>4804.2</v>
      </c>
      <c r="I58" s="1">
        <v>79280.399999999994</v>
      </c>
      <c r="J58" s="1">
        <v>1734.5</v>
      </c>
      <c r="K58" s="1">
        <v>92702.6</v>
      </c>
      <c r="L58" s="1">
        <v>5393.7</v>
      </c>
      <c r="M58">
        <v>-25.8</v>
      </c>
      <c r="N58" s="1">
        <v>-5662.6</v>
      </c>
      <c r="O58" s="1">
        <v>16949.099999999999</v>
      </c>
      <c r="P58" s="1">
        <v>18447.5</v>
      </c>
      <c r="Q58">
        <v>-202.9</v>
      </c>
      <c r="S58" s="5">
        <f t="shared" si="6"/>
        <v>0.24399999999999999</v>
      </c>
      <c r="V58" s="1">
        <f t="shared" si="21"/>
        <v>495843.4</v>
      </c>
      <c r="W58" s="1">
        <f t="shared" si="20"/>
        <v>282895.59999999998</v>
      </c>
      <c r="X58" s="1">
        <f t="shared" si="22"/>
        <v>79280.399999999994</v>
      </c>
      <c r="Y58" s="1">
        <f t="shared" si="7"/>
        <v>92702.6</v>
      </c>
      <c r="Z58" s="1">
        <f t="shared" si="8"/>
        <v>-5662.6</v>
      </c>
      <c r="AA58" s="1">
        <f t="shared" si="3"/>
        <v>46627.400000000045</v>
      </c>
      <c r="AC58" s="1">
        <f t="shared" si="18"/>
        <v>1204.5</v>
      </c>
      <c r="AD58" s="1">
        <f t="shared" si="17"/>
        <v>-182.40000000002328</v>
      </c>
      <c r="AE58" s="1">
        <f t="shared" si="17"/>
        <v>1594.2999999999884</v>
      </c>
      <c r="AF58" s="1">
        <f t="shared" si="10"/>
        <v>331.30000000000291</v>
      </c>
      <c r="AG58" s="1">
        <f t="shared" si="10"/>
        <v>186.5</v>
      </c>
      <c r="AH58" s="1">
        <f t="shared" si="10"/>
        <v>-725.19999999996799</v>
      </c>
      <c r="AJ58" s="13">
        <f t="shared" si="11"/>
        <v>0.24351097335854496</v>
      </c>
      <c r="AK58" s="13">
        <f t="shared" si="23"/>
        <v>-3.6875385255794334E-2</v>
      </c>
      <c r="AL58" s="13">
        <f t="shared" si="23"/>
        <v>0.32231593592820706</v>
      </c>
      <c r="AM58" s="13">
        <f t="shared" si="14"/>
        <v>6.6978153153745668E-2</v>
      </c>
      <c r="AN58" s="13">
        <f t="shared" si="14"/>
        <v>3.7704272753315594E-2</v>
      </c>
      <c r="AO58" s="13">
        <f t="shared" si="14"/>
        <v>-0.14661200322092904</v>
      </c>
      <c r="CX58" s="1">
        <v>2824.1</v>
      </c>
      <c r="CY58" s="1">
        <v>123742.7</v>
      </c>
      <c r="CZ58" s="1">
        <v>2814.6</v>
      </c>
      <c r="DA58" s="1">
        <v>4679.3999999999996</v>
      </c>
      <c r="DB58" s="1">
        <v>1864.8</v>
      </c>
      <c r="DC58" s="1">
        <v>126557.3</v>
      </c>
      <c r="DE58" s="1">
        <v>122646.3</v>
      </c>
      <c r="DF58" s="1">
        <v>93957</v>
      </c>
      <c r="DG58" s="1">
        <v>28648.1</v>
      </c>
      <c r="DI58" s="1">
        <v>28151.200000000001</v>
      </c>
      <c r="DK58" s="1">
        <v>119239.4</v>
      </c>
    </row>
    <row r="59" spans="1:115" x14ac:dyDescent="0.2">
      <c r="A59" s="7">
        <v>0</v>
      </c>
      <c r="B59" s="7"/>
      <c r="C59" s="7" t="s">
        <v>125</v>
      </c>
      <c r="D59" s="1">
        <v>494957.3</v>
      </c>
      <c r="E59" s="1">
        <v>280885.5</v>
      </c>
      <c r="F59" s="1">
        <v>275198.5</v>
      </c>
      <c r="G59" s="1">
        <v>57146</v>
      </c>
      <c r="H59" s="1">
        <v>5249</v>
      </c>
      <c r="I59" s="1">
        <v>79391.8</v>
      </c>
      <c r="J59">
        <v>-91.8</v>
      </c>
      <c r="K59" s="1">
        <v>92710.6</v>
      </c>
      <c r="L59" s="1">
        <v>5785.4</v>
      </c>
      <c r="M59">
        <v>6.4</v>
      </c>
      <c r="N59" s="1">
        <v>-4271.1000000000004</v>
      </c>
      <c r="O59" s="1">
        <v>17548.099999999999</v>
      </c>
      <c r="P59" s="1">
        <v>18584</v>
      </c>
      <c r="Q59">
        <v>-90.9</v>
      </c>
      <c r="S59" s="5">
        <f t="shared" si="6"/>
        <v>-0.17899999999999999</v>
      </c>
      <c r="V59" s="1">
        <f t="shared" si="21"/>
        <v>494957.3</v>
      </c>
      <c r="W59" s="1">
        <f t="shared" si="20"/>
        <v>280885.5</v>
      </c>
      <c r="X59" s="1">
        <f t="shared" si="22"/>
        <v>79391.8</v>
      </c>
      <c r="Y59" s="1">
        <f t="shared" si="7"/>
        <v>92710.6</v>
      </c>
      <c r="Z59" s="1">
        <f t="shared" si="8"/>
        <v>-4271.1000000000004</v>
      </c>
      <c r="AA59" s="1">
        <f t="shared" si="3"/>
        <v>46240.499999999993</v>
      </c>
      <c r="AC59" s="1">
        <f t="shared" si="18"/>
        <v>-886.10000000003492</v>
      </c>
      <c r="AD59" s="1">
        <f t="shared" si="17"/>
        <v>-2010.0999999999767</v>
      </c>
      <c r="AE59" s="1">
        <f t="shared" si="17"/>
        <v>111.40000000000873</v>
      </c>
      <c r="AF59" s="1">
        <f t="shared" si="10"/>
        <v>8</v>
      </c>
      <c r="AG59" s="1">
        <f t="shared" si="10"/>
        <v>1391.5</v>
      </c>
      <c r="AH59" s="1">
        <f t="shared" si="10"/>
        <v>-386.90000000005239</v>
      </c>
      <c r="AJ59" s="13">
        <f t="shared" si="11"/>
        <v>-0.17870561552297257</v>
      </c>
      <c r="AK59" s="13">
        <f t="shared" si="23"/>
        <v>-0.40539008888693012</v>
      </c>
      <c r="AL59" s="13">
        <f t="shared" si="23"/>
        <v>2.2466770758672743E-2</v>
      </c>
      <c r="AM59" s="13">
        <f t="shared" si="14"/>
        <v>1.6134126218076109E-3</v>
      </c>
      <c r="AN59" s="13">
        <f t="shared" si="14"/>
        <v>0.28063295790566134</v>
      </c>
      <c r="AO59" s="13">
        <f t="shared" si="14"/>
        <v>-7.8028667922181161E-2</v>
      </c>
      <c r="CX59" s="1">
        <v>2603.1999999999998</v>
      </c>
      <c r="CY59" s="1">
        <v>125701.2</v>
      </c>
      <c r="CZ59" s="1">
        <v>3804.7</v>
      </c>
      <c r="DA59" s="1">
        <v>5082.1000000000004</v>
      </c>
      <c r="DB59" s="1">
        <v>1277.5</v>
      </c>
      <c r="DC59" s="1">
        <v>129505.8</v>
      </c>
      <c r="DE59" s="1">
        <v>124346.1</v>
      </c>
      <c r="DF59" s="1">
        <v>95580.7</v>
      </c>
      <c r="DG59" s="1">
        <v>28716.9</v>
      </c>
      <c r="DI59" s="1">
        <v>31116.799999999999</v>
      </c>
      <c r="DK59" s="1">
        <v>123051.5</v>
      </c>
    </row>
    <row r="60" spans="1:115" x14ac:dyDescent="0.2">
      <c r="A60" s="7">
        <v>0</v>
      </c>
      <c r="B60" s="7"/>
      <c r="C60" s="7" t="s">
        <v>124</v>
      </c>
      <c r="D60" s="1">
        <v>501443.4</v>
      </c>
      <c r="E60" s="1">
        <v>284897.09999999998</v>
      </c>
      <c r="F60" s="1">
        <v>279211.09999999998</v>
      </c>
      <c r="G60" s="1">
        <v>59053.3</v>
      </c>
      <c r="H60" s="1">
        <v>5206.7</v>
      </c>
      <c r="I60" s="1">
        <v>80976.100000000006</v>
      </c>
      <c r="J60" s="1">
        <v>1802.1</v>
      </c>
      <c r="K60" s="1">
        <v>92579.8</v>
      </c>
      <c r="L60" s="1">
        <v>7467.8</v>
      </c>
      <c r="M60">
        <v>-23.1</v>
      </c>
      <c r="N60" s="1">
        <v>-3540.8</v>
      </c>
      <c r="O60" s="1">
        <v>18259.099999999999</v>
      </c>
      <c r="P60" s="1">
        <v>19080</v>
      </c>
      <c r="Q60">
        <v>-292.39999999999998</v>
      </c>
      <c r="S60" s="5">
        <f t="shared" si="6"/>
        <v>1.31</v>
      </c>
      <c r="V60" s="1">
        <f t="shared" si="21"/>
        <v>501443.4</v>
      </c>
      <c r="W60" s="1">
        <f t="shared" si="20"/>
        <v>284897.09999999998</v>
      </c>
      <c r="X60" s="1">
        <f t="shared" si="22"/>
        <v>80976.100000000006</v>
      </c>
      <c r="Y60" s="1">
        <f t="shared" si="7"/>
        <v>92579.8</v>
      </c>
      <c r="Z60" s="1">
        <f t="shared" si="8"/>
        <v>-3540.8</v>
      </c>
      <c r="AA60" s="1">
        <f t="shared" si="3"/>
        <v>46531.200000000041</v>
      </c>
      <c r="AC60" s="1">
        <f t="shared" si="18"/>
        <v>6486.1000000000349</v>
      </c>
      <c r="AD60" s="1">
        <f t="shared" si="17"/>
        <v>4011.5999999999767</v>
      </c>
      <c r="AE60" s="1">
        <f t="shared" si="17"/>
        <v>1584.3000000000029</v>
      </c>
      <c r="AF60" s="1">
        <f t="shared" si="10"/>
        <v>-130.80000000000291</v>
      </c>
      <c r="AG60" s="1">
        <f t="shared" si="10"/>
        <v>730.30000000000018</v>
      </c>
      <c r="AH60" s="1">
        <f t="shared" si="10"/>
        <v>290.70000000004802</v>
      </c>
      <c r="AJ60" s="13">
        <f t="shared" si="11"/>
        <v>1.3104362739977842</v>
      </c>
      <c r="AK60" s="13">
        <f t="shared" si="23"/>
        <v>0.81049415777885814</v>
      </c>
      <c r="AL60" s="13">
        <f t="shared" si="23"/>
        <v>0.32008821771090212</v>
      </c>
      <c r="AM60" s="13">
        <f t="shared" si="14"/>
        <v>-2.6426522045437641E-2</v>
      </c>
      <c r="AN60" s="13">
        <f t="shared" si="14"/>
        <v>0.14754808142035691</v>
      </c>
      <c r="AO60" s="13">
        <f t="shared" si="14"/>
        <v>5.87323391331026E-2</v>
      </c>
      <c r="CX60" s="1">
        <v>2963.5</v>
      </c>
      <c r="CY60" s="1">
        <v>131682.6</v>
      </c>
      <c r="CZ60" s="1">
        <v>2796.3</v>
      </c>
      <c r="DA60" s="1">
        <v>4663.7</v>
      </c>
      <c r="DB60" s="1">
        <v>1867.4</v>
      </c>
      <c r="DC60" s="1">
        <v>134478.9</v>
      </c>
      <c r="DE60" s="1">
        <v>129802.6</v>
      </c>
      <c r="DF60" s="1">
        <v>99140.800000000003</v>
      </c>
      <c r="DG60" s="1">
        <v>30624.799999999999</v>
      </c>
      <c r="DI60" s="1">
        <v>32332.9</v>
      </c>
      <c r="DK60" s="1">
        <v>126944.5</v>
      </c>
    </row>
    <row r="61" spans="1:115" x14ac:dyDescent="0.2">
      <c r="A61" s="7">
        <v>0</v>
      </c>
      <c r="B61" s="7"/>
      <c r="C61" s="7" t="s">
        <v>139</v>
      </c>
      <c r="D61" s="1">
        <v>505110.9</v>
      </c>
      <c r="E61" s="1">
        <v>285392.5</v>
      </c>
      <c r="F61" s="1">
        <v>279747.59999999998</v>
      </c>
      <c r="G61" s="1">
        <v>58407.4</v>
      </c>
      <c r="H61" s="1">
        <v>4823</v>
      </c>
      <c r="I61" s="1">
        <v>81254.399999999994</v>
      </c>
      <c r="J61" s="1">
        <v>-2409.3000000000002</v>
      </c>
      <c r="K61" s="1">
        <v>93075.199999999997</v>
      </c>
      <c r="L61" s="1">
        <v>7805.6</v>
      </c>
      <c r="M61">
        <v>5.6</v>
      </c>
      <c r="N61" s="1">
        <v>-2486.1999999999998</v>
      </c>
      <c r="O61" s="1">
        <v>18139.900000000001</v>
      </c>
      <c r="P61" s="1">
        <v>18761.3</v>
      </c>
      <c r="Q61">
        <v>-71</v>
      </c>
      <c r="S61" s="5">
        <f t="shared" si="6"/>
        <v>0.73099999999999998</v>
      </c>
      <c r="V61" s="1">
        <f t="shared" si="21"/>
        <v>505110.9</v>
      </c>
      <c r="W61" s="1">
        <f t="shared" si="20"/>
        <v>285392.5</v>
      </c>
      <c r="X61" s="1">
        <f t="shared" si="22"/>
        <v>81254.399999999994</v>
      </c>
      <c r="Y61" s="1">
        <f t="shared" si="7"/>
        <v>93075.199999999997</v>
      </c>
      <c r="Z61" s="1">
        <f t="shared" si="8"/>
        <v>-2486.1999999999998</v>
      </c>
      <c r="AA61" s="1">
        <f t="shared" si="3"/>
        <v>47875.000000000029</v>
      </c>
      <c r="AC61" s="1">
        <f t="shared" si="18"/>
        <v>3667.5</v>
      </c>
      <c r="AD61" s="1">
        <f t="shared" si="17"/>
        <v>495.40000000002328</v>
      </c>
      <c r="AE61" s="1">
        <f t="shared" si="17"/>
        <v>278.29999999998836</v>
      </c>
      <c r="AF61" s="1">
        <f t="shared" si="10"/>
        <v>495.39999999999418</v>
      </c>
      <c r="AG61" s="1">
        <f t="shared" si="10"/>
        <v>1054.6000000000004</v>
      </c>
      <c r="AH61" s="1">
        <f t="shared" si="10"/>
        <v>1343.7999999999884</v>
      </c>
      <c r="AJ61" s="13">
        <f t="shared" si="11"/>
        <v>0.73138862731067955</v>
      </c>
      <c r="AK61" s="13">
        <f t="shared" si="23"/>
        <v>9.8794799173749864E-2</v>
      </c>
      <c r="AL61" s="13">
        <f t="shared" si="23"/>
        <v>5.5499783225781488E-2</v>
      </c>
      <c r="AM61" s="13">
        <f t="shared" si="14"/>
        <v>9.8794799173744077E-2</v>
      </c>
      <c r="AN61" s="13">
        <f t="shared" si="14"/>
        <v>0.21031286881031844</v>
      </c>
      <c r="AO61" s="13">
        <f t="shared" si="14"/>
        <v>0.26798637692708455</v>
      </c>
      <c r="CX61" s="1">
        <v>2965.1</v>
      </c>
      <c r="CY61" s="1">
        <v>129663</v>
      </c>
      <c r="CZ61" s="1">
        <v>4760.8999999999996</v>
      </c>
      <c r="DA61" s="1">
        <v>6188.9</v>
      </c>
      <c r="DB61" s="1">
        <v>1428.1</v>
      </c>
      <c r="DC61" s="1">
        <v>134423.79999999999</v>
      </c>
      <c r="DE61" s="1">
        <v>127539.8</v>
      </c>
      <c r="DF61" s="1">
        <v>96379.5</v>
      </c>
      <c r="DG61" s="1">
        <v>31147.3</v>
      </c>
      <c r="DI61" s="1">
        <v>35134.800000000003</v>
      </c>
      <c r="DK61" s="1">
        <v>128864.9</v>
      </c>
    </row>
    <row r="62" spans="1:115" x14ac:dyDescent="0.2">
      <c r="A62" s="7">
        <v>0</v>
      </c>
      <c r="B62" s="7"/>
      <c r="C62" s="7" t="s">
        <v>126</v>
      </c>
      <c r="D62" s="1">
        <v>505678.7</v>
      </c>
      <c r="E62" s="1">
        <v>287218.5</v>
      </c>
      <c r="F62" s="1">
        <v>281621.59999999998</v>
      </c>
      <c r="G62" s="1">
        <v>57395.6</v>
      </c>
      <c r="H62" s="1">
        <v>4707</v>
      </c>
      <c r="I62" s="1">
        <v>80395.199999999997</v>
      </c>
      <c r="J62" s="1">
        <v>1885.7</v>
      </c>
      <c r="K62" s="1">
        <v>93754.2</v>
      </c>
      <c r="L62" s="1">
        <v>4991</v>
      </c>
      <c r="M62">
        <v>25.9</v>
      </c>
      <c r="N62" s="1">
        <v>-1861.4</v>
      </c>
      <c r="O62" s="1">
        <v>18272.400000000001</v>
      </c>
      <c r="P62" s="1">
        <v>18855</v>
      </c>
      <c r="Q62">
        <v>-36.9</v>
      </c>
      <c r="S62" s="5">
        <f t="shared" si="6"/>
        <v>0.112</v>
      </c>
      <c r="V62" s="1">
        <f t="shared" si="21"/>
        <v>505678.7</v>
      </c>
      <c r="W62" s="1">
        <f t="shared" si="20"/>
        <v>287218.5</v>
      </c>
      <c r="X62" s="1">
        <f t="shared" si="22"/>
        <v>80395.199999999997</v>
      </c>
      <c r="Y62" s="1">
        <f t="shared" si="7"/>
        <v>93754.2</v>
      </c>
      <c r="Z62" s="1">
        <f t="shared" si="8"/>
        <v>-1861.4</v>
      </c>
      <c r="AA62" s="1">
        <f t="shared" si="3"/>
        <v>46172.200000000004</v>
      </c>
      <c r="AC62" s="1">
        <f t="shared" si="18"/>
        <v>567.79999999998836</v>
      </c>
      <c r="AD62" s="1">
        <f t="shared" si="17"/>
        <v>1826</v>
      </c>
      <c r="AE62" s="1">
        <f t="shared" si="17"/>
        <v>-859.19999999999709</v>
      </c>
      <c r="AF62" s="1">
        <f t="shared" si="10"/>
        <v>679</v>
      </c>
      <c r="AG62" s="1">
        <f t="shared" si="10"/>
        <v>624.79999999999973</v>
      </c>
      <c r="AH62" s="1">
        <f t="shared" si="10"/>
        <v>-1702.8000000000247</v>
      </c>
      <c r="AJ62" s="13">
        <f t="shared" si="11"/>
        <v>0.11241095767285725</v>
      </c>
      <c r="AK62" s="13">
        <f t="shared" si="23"/>
        <v>0.36150477053652968</v>
      </c>
      <c r="AL62" s="13">
        <f t="shared" si="23"/>
        <v>-0.1701012589512515</v>
      </c>
      <c r="AM62" s="13">
        <f t="shared" si="14"/>
        <v>0.1344259250790272</v>
      </c>
      <c r="AN62" s="13">
        <f t="shared" si="14"/>
        <v>0.12369560823177637</v>
      </c>
      <c r="AO62" s="13">
        <f t="shared" si="14"/>
        <v>-0.33711408722322656</v>
      </c>
      <c r="CX62" s="1">
        <v>2438.4</v>
      </c>
      <c r="CY62" s="1">
        <v>125622</v>
      </c>
      <c r="CZ62" s="1">
        <v>3518.9</v>
      </c>
      <c r="DA62" s="1">
        <v>5683.7</v>
      </c>
      <c r="DB62" s="1">
        <v>2164.8000000000002</v>
      </c>
      <c r="DC62" s="1">
        <v>129140.9</v>
      </c>
      <c r="DE62" s="1">
        <v>123864.7</v>
      </c>
      <c r="DF62" s="1">
        <v>95274.5</v>
      </c>
      <c r="DG62" s="1">
        <v>28539.4</v>
      </c>
      <c r="DI62" s="1">
        <v>27925.9</v>
      </c>
      <c r="DK62" s="1">
        <v>121261.4</v>
      </c>
    </row>
    <row r="63" spans="1:115" x14ac:dyDescent="0.2">
      <c r="A63" s="7">
        <v>0</v>
      </c>
      <c r="B63" s="7"/>
      <c r="C63" s="7" t="s">
        <v>125</v>
      </c>
      <c r="D63" s="1">
        <v>503186.8</v>
      </c>
      <c r="E63" s="1">
        <v>284534.59999999998</v>
      </c>
      <c r="F63" s="1">
        <v>278968.90000000002</v>
      </c>
      <c r="G63" s="1">
        <v>57942.7</v>
      </c>
      <c r="H63" s="1">
        <v>4645.7</v>
      </c>
      <c r="I63" s="1">
        <v>79277.5</v>
      </c>
      <c r="J63">
        <v>159.4</v>
      </c>
      <c r="K63" s="1">
        <v>93580.3</v>
      </c>
      <c r="L63" s="1">
        <v>5597.1</v>
      </c>
      <c r="M63">
        <v>-10.199999999999999</v>
      </c>
      <c r="N63">
        <v>751.3</v>
      </c>
      <c r="O63" s="1">
        <v>19096.599999999999</v>
      </c>
      <c r="P63" s="1">
        <v>18874.8</v>
      </c>
      <c r="Q63">
        <v>133.9</v>
      </c>
      <c r="S63" s="5">
        <f t="shared" si="6"/>
        <v>-0.49299999999999999</v>
      </c>
      <c r="V63" s="1">
        <f t="shared" si="21"/>
        <v>503186.8</v>
      </c>
      <c r="W63" s="1">
        <f t="shared" si="20"/>
        <v>284534.59999999998</v>
      </c>
      <c r="X63" s="1">
        <f t="shared" si="22"/>
        <v>79277.5</v>
      </c>
      <c r="Y63" s="1">
        <f t="shared" si="7"/>
        <v>93580.3</v>
      </c>
      <c r="Z63" s="1">
        <f t="shared" si="8"/>
        <v>751.3</v>
      </c>
      <c r="AA63" s="1">
        <f t="shared" si="3"/>
        <v>45043.100000000006</v>
      </c>
      <c r="AC63" s="1">
        <f t="shared" si="18"/>
        <v>-2491.9000000000233</v>
      </c>
      <c r="AD63" s="1">
        <f t="shared" si="17"/>
        <v>-2683.9000000000233</v>
      </c>
      <c r="AE63" s="1">
        <f t="shared" si="17"/>
        <v>-1117.6999999999971</v>
      </c>
      <c r="AF63" s="1">
        <f t="shared" si="10"/>
        <v>-173.89999999999418</v>
      </c>
      <c r="AG63" s="1">
        <f t="shared" si="10"/>
        <v>2612.6999999999998</v>
      </c>
      <c r="AH63" s="1">
        <f t="shared" si="10"/>
        <v>-1129.0999999999985</v>
      </c>
      <c r="AJ63" s="13">
        <f t="shared" si="11"/>
        <v>-0.49278326336466682</v>
      </c>
      <c r="AK63" s="13">
        <f t="shared" si="23"/>
        <v>-0.53075203681705851</v>
      </c>
      <c r="AL63" s="13">
        <f t="shared" si="23"/>
        <v>-0.22102967754030317</v>
      </c>
      <c r="AM63" s="13">
        <f t="shared" si="14"/>
        <v>-3.4389425538389133E-2</v>
      </c>
      <c r="AN63" s="13">
        <f t="shared" si="14"/>
        <v>0.51667194999512533</v>
      </c>
      <c r="AO63" s="13">
        <f t="shared" si="14"/>
        <v>-0.22328407346403922</v>
      </c>
      <c r="CX63" s="1">
        <v>2177.6999999999998</v>
      </c>
      <c r="CY63" s="1">
        <v>127236.1</v>
      </c>
      <c r="CZ63" s="1">
        <v>4221.5</v>
      </c>
      <c r="DA63" s="1">
        <v>5961.1</v>
      </c>
      <c r="DB63" s="1">
        <v>1739.6</v>
      </c>
      <c r="DC63" s="1">
        <v>131457.60000000001</v>
      </c>
      <c r="DE63" s="1">
        <v>124847.7</v>
      </c>
      <c r="DF63" s="1">
        <v>96077.8</v>
      </c>
      <c r="DG63" s="1">
        <v>28717.3</v>
      </c>
      <c r="DI63" s="1">
        <v>30230.7</v>
      </c>
      <c r="DK63" s="1">
        <v>124788.1</v>
      </c>
    </row>
    <row r="64" spans="1:115" x14ac:dyDescent="0.2">
      <c r="A64" s="7">
        <v>0</v>
      </c>
      <c r="B64" s="7"/>
      <c r="C64" s="7" t="s">
        <v>124</v>
      </c>
      <c r="D64" s="1">
        <v>505568.3</v>
      </c>
      <c r="E64" s="1">
        <v>285124</v>
      </c>
      <c r="F64" s="1">
        <v>279578.40000000002</v>
      </c>
      <c r="G64" s="1">
        <v>59088.1</v>
      </c>
      <c r="H64" s="1">
        <v>4008.5</v>
      </c>
      <c r="I64" s="1">
        <v>79339</v>
      </c>
      <c r="J64" s="1">
        <v>2328</v>
      </c>
      <c r="K64" s="1">
        <v>94226.1</v>
      </c>
      <c r="L64" s="1">
        <v>7267.9</v>
      </c>
      <c r="M64">
        <v>6</v>
      </c>
      <c r="N64" s="1">
        <v>1978.4</v>
      </c>
      <c r="O64" s="1">
        <v>20180.8</v>
      </c>
      <c r="P64" s="1">
        <v>19590.2</v>
      </c>
      <c r="Q64">
        <v>94.2</v>
      </c>
      <c r="S64" s="5">
        <f t="shared" si="6"/>
        <v>0.47299999999999998</v>
      </c>
      <c r="V64" s="1">
        <f t="shared" si="21"/>
        <v>505568.3</v>
      </c>
      <c r="W64" s="1">
        <f t="shared" si="20"/>
        <v>285124</v>
      </c>
      <c r="X64" s="1">
        <f t="shared" si="22"/>
        <v>79339</v>
      </c>
      <c r="Y64" s="1">
        <f t="shared" si="7"/>
        <v>94226.1</v>
      </c>
      <c r="Z64" s="1">
        <f t="shared" si="8"/>
        <v>1978.4</v>
      </c>
      <c r="AA64" s="1">
        <f t="shared" si="3"/>
        <v>44900.799999999981</v>
      </c>
      <c r="AC64" s="1">
        <f t="shared" si="18"/>
        <v>2381.5</v>
      </c>
      <c r="AD64" s="1">
        <f t="shared" si="17"/>
        <v>589.40000000002328</v>
      </c>
      <c r="AE64" s="1">
        <f t="shared" si="17"/>
        <v>61.5</v>
      </c>
      <c r="AF64" s="1">
        <f t="shared" si="10"/>
        <v>645.80000000000291</v>
      </c>
      <c r="AG64" s="1">
        <f t="shared" si="10"/>
        <v>1227.1000000000001</v>
      </c>
      <c r="AH64" s="1">
        <f t="shared" si="10"/>
        <v>-142.30000000002474</v>
      </c>
      <c r="AJ64" s="13">
        <f t="shared" si="11"/>
        <v>0.47328348040926355</v>
      </c>
      <c r="AK64" s="13">
        <f t="shared" si="23"/>
        <v>0.11713343831754396</v>
      </c>
      <c r="AL64" s="13">
        <f t="shared" si="23"/>
        <v>1.2222101215691668E-2</v>
      </c>
      <c r="AM64" s="13">
        <f t="shared" si="14"/>
        <v>0.12834199943241811</v>
      </c>
      <c r="AN64" s="13">
        <f t="shared" si="14"/>
        <v>0.24386569758984142</v>
      </c>
      <c r="AO64" s="13">
        <f t="shared" si="14"/>
        <v>-2.8279756146231329E-2</v>
      </c>
      <c r="CX64" s="1">
        <v>1497.5</v>
      </c>
      <c r="CY64" s="1">
        <v>131349.1</v>
      </c>
      <c r="CZ64" s="1">
        <v>3015.5</v>
      </c>
      <c r="DA64" s="1">
        <v>5175.1000000000004</v>
      </c>
      <c r="DB64" s="1">
        <v>2159.6</v>
      </c>
      <c r="DC64" s="1">
        <v>134364.5</v>
      </c>
      <c r="DE64" s="1">
        <v>129216</v>
      </c>
      <c r="DF64" s="1">
        <v>98288.9</v>
      </c>
      <c r="DG64" s="1">
        <v>30898.5</v>
      </c>
      <c r="DI64" s="1">
        <v>30613.7</v>
      </c>
      <c r="DK64" s="1">
        <v>127503.8</v>
      </c>
    </row>
    <row r="65" spans="1:115" x14ac:dyDescent="0.2">
      <c r="A65" s="7">
        <v>0</v>
      </c>
      <c r="B65" s="7"/>
      <c r="C65" s="7" t="s">
        <v>138</v>
      </c>
      <c r="D65" s="1">
        <v>506845.7</v>
      </c>
      <c r="E65" s="1">
        <v>286227.8</v>
      </c>
      <c r="F65" s="1">
        <v>280687.90000000002</v>
      </c>
      <c r="G65" s="1">
        <v>58615</v>
      </c>
      <c r="H65" s="1">
        <v>3892.2</v>
      </c>
      <c r="I65" s="1">
        <v>80115.100000000006</v>
      </c>
      <c r="J65" s="1">
        <v>-2542.5</v>
      </c>
      <c r="K65" s="1">
        <v>94354</v>
      </c>
      <c r="L65" s="1">
        <v>7476.7</v>
      </c>
      <c r="M65">
        <v>66.900000000000006</v>
      </c>
      <c r="N65" s="1">
        <v>2732.5</v>
      </c>
      <c r="O65" s="1">
        <v>20057.400000000001</v>
      </c>
      <c r="P65" s="1">
        <v>19378.5</v>
      </c>
      <c r="Q65">
        <v>207.6</v>
      </c>
      <c r="S65" s="5">
        <f t="shared" si="6"/>
        <v>0.253</v>
      </c>
      <c r="V65" s="1">
        <f t="shared" si="21"/>
        <v>506845.7</v>
      </c>
      <c r="W65" s="1">
        <f t="shared" si="20"/>
        <v>286227.8</v>
      </c>
      <c r="X65" s="1">
        <f t="shared" si="22"/>
        <v>80115.100000000006</v>
      </c>
      <c r="Y65" s="1">
        <f t="shared" si="7"/>
        <v>94354</v>
      </c>
      <c r="Z65" s="1">
        <f t="shared" si="8"/>
        <v>2732.5</v>
      </c>
      <c r="AA65" s="1">
        <f t="shared" si="3"/>
        <v>43416.300000000017</v>
      </c>
      <c r="AC65" s="1">
        <f t="shared" si="18"/>
        <v>1277.4000000000233</v>
      </c>
      <c r="AD65" s="1">
        <f t="shared" si="17"/>
        <v>1103.7999999999884</v>
      </c>
      <c r="AE65" s="1">
        <f t="shared" si="17"/>
        <v>776.10000000000582</v>
      </c>
      <c r="AF65" s="1">
        <f t="shared" si="10"/>
        <v>127.89999999999418</v>
      </c>
      <c r="AG65" s="1">
        <f t="shared" si="10"/>
        <v>754.09999999999991</v>
      </c>
      <c r="AH65" s="1">
        <f t="shared" si="10"/>
        <v>-1484.4999999999636</v>
      </c>
      <c r="AJ65" s="13">
        <f t="shared" si="11"/>
        <v>0.25266615806410792</v>
      </c>
      <c r="AK65" s="13">
        <f t="shared" si="23"/>
        <v>0.21832856213492585</v>
      </c>
      <c r="AL65" s="13">
        <f t="shared" si="23"/>
        <v>0.15351041590226402</v>
      </c>
      <c r="AM65" s="13">
        <f t="shared" si="14"/>
        <v>2.5298263360260951E-2</v>
      </c>
      <c r="AN65" s="13">
        <f t="shared" si="14"/>
        <v>0.14915887724764387</v>
      </c>
      <c r="AO65" s="13">
        <f t="shared" si="14"/>
        <v>-0.2936299605809865</v>
      </c>
      <c r="CX65" s="1">
        <v>1044.0999999999999</v>
      </c>
      <c r="CY65" s="1">
        <v>128379.6</v>
      </c>
      <c r="CZ65" s="1">
        <v>4788.3999999999996</v>
      </c>
      <c r="DA65" s="1">
        <v>6066.6</v>
      </c>
      <c r="DB65" s="1">
        <v>1278.2</v>
      </c>
      <c r="DC65" s="1">
        <v>133167.9</v>
      </c>
      <c r="DE65" s="1">
        <v>126575.4</v>
      </c>
      <c r="DF65" s="1">
        <v>95364.7</v>
      </c>
      <c r="DG65" s="1">
        <v>31200.5</v>
      </c>
      <c r="DI65" s="1">
        <v>33662.400000000001</v>
      </c>
      <c r="DK65" s="1">
        <v>129664.1</v>
      </c>
    </row>
    <row r="66" spans="1:115" x14ac:dyDescent="0.2">
      <c r="A66" s="7">
        <v>0</v>
      </c>
      <c r="B66" s="7"/>
      <c r="C66" s="7" t="s">
        <v>126</v>
      </c>
      <c r="D66" s="1">
        <v>504907.6</v>
      </c>
      <c r="E66" s="1">
        <v>283348.5</v>
      </c>
      <c r="F66" s="1">
        <v>277846.90000000002</v>
      </c>
      <c r="G66" s="1">
        <v>56228.7</v>
      </c>
      <c r="H66" s="1">
        <v>4036.5</v>
      </c>
      <c r="I66" s="1">
        <v>78851.399999999994</v>
      </c>
      <c r="J66" s="1">
        <v>2605.9</v>
      </c>
      <c r="K66" s="1">
        <v>93225.5</v>
      </c>
      <c r="L66" s="1">
        <v>4741.3</v>
      </c>
      <c r="M66">
        <v>-10.1</v>
      </c>
      <c r="N66" s="1">
        <v>3443.8</v>
      </c>
      <c r="O66" s="1">
        <v>19356.8</v>
      </c>
      <c r="P66" s="1">
        <v>18615.5</v>
      </c>
      <c r="Q66">
        <v>171.4</v>
      </c>
      <c r="S66" s="5">
        <f t="shared" si="6"/>
        <v>-0.38200000000000001</v>
      </c>
      <c r="V66" s="1">
        <f t="shared" si="21"/>
        <v>504907.6</v>
      </c>
      <c r="W66" s="1">
        <f t="shared" si="20"/>
        <v>283348.5</v>
      </c>
      <c r="X66" s="1">
        <f t="shared" si="22"/>
        <v>78851.399999999994</v>
      </c>
      <c r="Y66" s="1">
        <f t="shared" si="7"/>
        <v>93225.5</v>
      </c>
      <c r="Z66" s="1">
        <f t="shared" si="8"/>
        <v>3443.8</v>
      </c>
      <c r="AA66" s="1">
        <f t="shared" si="3"/>
        <v>46038.39999999998</v>
      </c>
      <c r="AC66" s="1">
        <f t="shared" si="18"/>
        <v>-1938.1000000000349</v>
      </c>
      <c r="AD66" s="1">
        <f t="shared" si="17"/>
        <v>-2879.2999999999884</v>
      </c>
      <c r="AE66" s="1">
        <f t="shared" si="17"/>
        <v>-1263.7000000000116</v>
      </c>
      <c r="AF66" s="1">
        <f t="shared" si="10"/>
        <v>-1128.5</v>
      </c>
      <c r="AG66" s="1">
        <f t="shared" si="10"/>
        <v>711.30000000000018</v>
      </c>
      <c r="AH66" s="1">
        <f t="shared" si="10"/>
        <v>2622.0999999999622</v>
      </c>
      <c r="AJ66" s="13">
        <f t="shared" si="11"/>
        <v>-0.38238461922435857</v>
      </c>
      <c r="AK66" s="13">
        <f t="shared" si="23"/>
        <v>-0.56808215991572752</v>
      </c>
      <c r="AL66" s="13">
        <f t="shared" si="23"/>
        <v>-0.24932637289810522</v>
      </c>
      <c r="AM66" s="13">
        <f t="shared" si="14"/>
        <v>-0.2226515880474077</v>
      </c>
      <c r="AN66" s="13">
        <f t="shared" si="14"/>
        <v>0.14033856852292526</v>
      </c>
      <c r="AO66" s="13">
        <f t="shared" si="14"/>
        <v>0.51733693311395601</v>
      </c>
      <c r="CX66">
        <v>-13.3</v>
      </c>
      <c r="CY66" s="1">
        <v>122891.3</v>
      </c>
      <c r="CZ66" s="1">
        <v>2559.8000000000002</v>
      </c>
      <c r="DA66" s="1">
        <v>4662.8</v>
      </c>
      <c r="DB66" s="1">
        <v>2103</v>
      </c>
      <c r="DC66" s="1">
        <v>125451.1</v>
      </c>
      <c r="DE66" s="1">
        <v>122074.2</v>
      </c>
      <c r="DF66" s="1">
        <v>93917.8</v>
      </c>
      <c r="DG66" s="1">
        <v>28107.5</v>
      </c>
      <c r="DI66" s="1">
        <v>26647.599999999999</v>
      </c>
      <c r="DK66" s="1">
        <v>120288.9</v>
      </c>
    </row>
    <row r="67" spans="1:115" x14ac:dyDescent="0.2">
      <c r="A67" s="7">
        <v>0</v>
      </c>
      <c r="B67" s="7"/>
      <c r="C67" s="7" t="s">
        <v>125</v>
      </c>
      <c r="D67" s="1">
        <v>498650.5</v>
      </c>
      <c r="E67" s="1">
        <v>282399.8</v>
      </c>
      <c r="F67" s="1">
        <v>276942.5</v>
      </c>
      <c r="G67" s="1">
        <v>57354.6</v>
      </c>
      <c r="H67" s="1">
        <v>4530.3</v>
      </c>
      <c r="I67" s="1">
        <v>77497.399999999994</v>
      </c>
      <c r="J67">
        <v>-306.39999999999998</v>
      </c>
      <c r="K67" s="1">
        <v>93215</v>
      </c>
      <c r="L67" s="1">
        <v>5381.4</v>
      </c>
      <c r="M67">
        <v>-33.200000000000003</v>
      </c>
      <c r="N67" s="1">
        <v>3357.1</v>
      </c>
      <c r="O67" s="1">
        <v>19796.3</v>
      </c>
      <c r="P67" s="1">
        <v>18916.900000000001</v>
      </c>
      <c r="Q67">
        <v>279.2</v>
      </c>
      <c r="S67" s="5">
        <f t="shared" si="6"/>
        <v>-1.2390000000000001</v>
      </c>
      <c r="V67" s="1">
        <f t="shared" si="21"/>
        <v>498650.5</v>
      </c>
      <c r="W67" s="1">
        <f t="shared" si="20"/>
        <v>282399.8</v>
      </c>
      <c r="X67" s="1">
        <f t="shared" si="22"/>
        <v>77497.399999999994</v>
      </c>
      <c r="Y67" s="1">
        <f t="shared" si="7"/>
        <v>93215</v>
      </c>
      <c r="Z67" s="1">
        <f t="shared" si="8"/>
        <v>3357.1</v>
      </c>
      <c r="AA67" s="1">
        <f t="shared" si="3"/>
        <v>42181.200000000019</v>
      </c>
      <c r="AC67" s="1">
        <f t="shared" si="18"/>
        <v>-6257.0999999999767</v>
      </c>
      <c r="AD67" s="1">
        <f t="shared" si="17"/>
        <v>-948.70000000001164</v>
      </c>
      <c r="AE67" s="1">
        <f t="shared" si="17"/>
        <v>-1354</v>
      </c>
      <c r="AF67" s="1">
        <f t="shared" si="10"/>
        <v>-10.5</v>
      </c>
      <c r="AG67" s="1">
        <f t="shared" si="10"/>
        <v>-86.700000000000273</v>
      </c>
      <c r="AH67" s="1">
        <f t="shared" si="10"/>
        <v>-3857.1999999999607</v>
      </c>
      <c r="AJ67" s="13">
        <f t="shared" si="11"/>
        <v>-1.2392564500910617</v>
      </c>
      <c r="AK67" s="13">
        <f t="shared" si="23"/>
        <v>-0.18789576548263717</v>
      </c>
      <c r="AL67" s="13">
        <f t="shared" si="23"/>
        <v>-0.26816787863759628</v>
      </c>
      <c r="AM67" s="13">
        <f t="shared" si="14"/>
        <v>-2.079588423703664E-3</v>
      </c>
      <c r="AN67" s="13">
        <f t="shared" si="14"/>
        <v>-1.7171458698581735E-2</v>
      </c>
      <c r="AO67" s="13">
        <f t="shared" si="14"/>
        <v>-0.76394175884854199</v>
      </c>
      <c r="CX67">
        <v>-762</v>
      </c>
      <c r="CY67" s="1">
        <v>123224.4</v>
      </c>
      <c r="CZ67" s="1">
        <v>3735.7</v>
      </c>
      <c r="DA67" s="1">
        <v>4978.8</v>
      </c>
      <c r="DB67" s="1">
        <v>1243.0999999999999</v>
      </c>
      <c r="DC67" s="1">
        <v>126960.1</v>
      </c>
      <c r="DE67" s="1">
        <v>122956.7</v>
      </c>
      <c r="DF67" s="1">
        <v>94528.4</v>
      </c>
      <c r="DG67" s="1">
        <v>28380.400000000001</v>
      </c>
      <c r="DI67" s="1">
        <v>29384.400000000001</v>
      </c>
      <c r="DK67" s="1">
        <v>124201.5</v>
      </c>
    </row>
    <row r="68" spans="1:115" x14ac:dyDescent="0.2">
      <c r="A68" s="7">
        <v>0</v>
      </c>
      <c r="B68" s="7"/>
      <c r="C68" s="7" t="s">
        <v>124</v>
      </c>
      <c r="D68" s="1">
        <v>486548.4</v>
      </c>
      <c r="E68" s="1">
        <v>278165.5</v>
      </c>
      <c r="F68" s="1">
        <v>272675.90000000002</v>
      </c>
      <c r="G68" s="1">
        <v>57259.1</v>
      </c>
      <c r="H68" s="1">
        <v>4527.8</v>
      </c>
      <c r="I68" s="1">
        <v>74563.600000000006</v>
      </c>
      <c r="J68" s="1">
        <v>3416</v>
      </c>
      <c r="K68" s="1">
        <v>93558.5</v>
      </c>
      <c r="L68" s="1">
        <v>6798.9</v>
      </c>
      <c r="M68">
        <v>18.899999999999999</v>
      </c>
      <c r="N68" s="1">
        <v>-8115.5</v>
      </c>
      <c r="O68" s="1">
        <v>17658.400000000001</v>
      </c>
      <c r="P68" s="1">
        <v>19700.5</v>
      </c>
      <c r="Q68">
        <v>-228.9</v>
      </c>
      <c r="S68" s="5">
        <f t="shared" si="6"/>
        <v>-2.427</v>
      </c>
      <c r="V68" s="1">
        <f t="shared" si="21"/>
        <v>486548.4</v>
      </c>
      <c r="W68" s="1">
        <f t="shared" si="20"/>
        <v>278165.5</v>
      </c>
      <c r="X68" s="1">
        <f t="shared" si="22"/>
        <v>74563.600000000006</v>
      </c>
      <c r="Y68" s="1">
        <f t="shared" si="7"/>
        <v>93558.5</v>
      </c>
      <c r="Z68" s="1">
        <f t="shared" si="8"/>
        <v>-8115.5</v>
      </c>
      <c r="AA68" s="1">
        <f t="shared" si="3"/>
        <v>48376.300000000017</v>
      </c>
      <c r="AC68" s="1">
        <f t="shared" si="18"/>
        <v>-12102.099999999977</v>
      </c>
      <c r="AD68" s="1">
        <f t="shared" si="17"/>
        <v>-4234.2999999999884</v>
      </c>
      <c r="AE68" s="1">
        <f t="shared" si="17"/>
        <v>-2933.7999999999884</v>
      </c>
      <c r="AF68" s="1">
        <f t="shared" si="10"/>
        <v>343.5</v>
      </c>
      <c r="AG68" s="1">
        <f t="shared" si="10"/>
        <v>-11472.6</v>
      </c>
      <c r="AH68" s="1">
        <f t="shared" si="10"/>
        <v>6195.0999999999985</v>
      </c>
      <c r="AJ68" s="13">
        <f t="shared" si="11"/>
        <v>-2.4269703930909476</v>
      </c>
      <c r="AK68" s="13">
        <f t="shared" si="23"/>
        <v>-0.8491518608724925</v>
      </c>
      <c r="AL68" s="13">
        <f t="shared" si="23"/>
        <v>-0.58834795112007077</v>
      </c>
      <c r="AM68" s="13">
        <f t="shared" si="14"/>
        <v>6.8885923106464339E-2</v>
      </c>
      <c r="AN68" s="13">
        <f t="shared" si="14"/>
        <v>-2.3007296693776507</v>
      </c>
      <c r="AO68" s="13">
        <f t="shared" si="14"/>
        <v>1.2423731651728009</v>
      </c>
      <c r="CX68" s="1">
        <v>1412.9</v>
      </c>
      <c r="CY68" s="1">
        <v>126457.9</v>
      </c>
      <c r="CZ68" s="1">
        <v>2112.6</v>
      </c>
      <c r="DA68" s="1">
        <v>3749.3</v>
      </c>
      <c r="DB68" s="1">
        <v>1636.7</v>
      </c>
      <c r="DC68" s="1">
        <v>128570.4</v>
      </c>
      <c r="DE68" s="1">
        <v>127383.8</v>
      </c>
      <c r="DF68" s="1">
        <v>97050</v>
      </c>
      <c r="DG68" s="1">
        <v>30301.9</v>
      </c>
      <c r="DI68" s="1">
        <v>29515.3</v>
      </c>
      <c r="DK68" s="1">
        <v>121557.8</v>
      </c>
    </row>
    <row r="69" spans="1:115" x14ac:dyDescent="0.2">
      <c r="A69" s="7">
        <v>0</v>
      </c>
      <c r="B69" s="7"/>
      <c r="C69" s="7" t="s">
        <v>137</v>
      </c>
      <c r="D69" s="1">
        <v>463269.9</v>
      </c>
      <c r="E69" s="1">
        <v>276888.90000000002</v>
      </c>
      <c r="F69" s="1">
        <v>271297.3</v>
      </c>
      <c r="G69" s="1">
        <v>55901.599999999999</v>
      </c>
      <c r="H69" s="1">
        <v>3908.7</v>
      </c>
      <c r="I69" s="1">
        <v>70071.100000000006</v>
      </c>
      <c r="J69" s="1">
        <v>-3529.7</v>
      </c>
      <c r="K69" s="1">
        <v>93820.4</v>
      </c>
      <c r="L69" s="1">
        <v>7361.4</v>
      </c>
      <c r="M69">
        <v>-5.7</v>
      </c>
      <c r="N69" s="1">
        <v>-13306.2</v>
      </c>
      <c r="O69" s="1">
        <v>12844.9</v>
      </c>
      <c r="P69" s="1">
        <v>16105.2</v>
      </c>
      <c r="Q69">
        <v>-444.5</v>
      </c>
      <c r="S69" s="5">
        <f t="shared" si="6"/>
        <v>-4.7839999999999998</v>
      </c>
      <c r="V69" s="1">
        <f t="shared" si="21"/>
        <v>463269.9</v>
      </c>
      <c r="W69" s="1">
        <f t="shared" si="20"/>
        <v>276888.90000000002</v>
      </c>
      <c r="X69" s="1">
        <f t="shared" si="22"/>
        <v>70071.100000000006</v>
      </c>
      <c r="Y69" s="1">
        <f t="shared" si="7"/>
        <v>93820.4</v>
      </c>
      <c r="Z69" s="1">
        <f t="shared" si="8"/>
        <v>-13306.2</v>
      </c>
      <c r="AA69" s="1">
        <f t="shared" si="3"/>
        <v>35795.699999999997</v>
      </c>
      <c r="AC69" s="1">
        <f t="shared" si="18"/>
        <v>-23278.5</v>
      </c>
      <c r="AD69" s="1">
        <f t="shared" si="17"/>
        <v>-1276.5999999999767</v>
      </c>
      <c r="AE69" s="1">
        <f t="shared" si="17"/>
        <v>-4492.5</v>
      </c>
      <c r="AF69" s="1">
        <f t="shared" si="10"/>
        <v>261.89999999999418</v>
      </c>
      <c r="AG69" s="1">
        <f t="shared" si="10"/>
        <v>-5190.7000000000007</v>
      </c>
      <c r="AH69" s="1">
        <f t="shared" si="10"/>
        <v>-12580.60000000002</v>
      </c>
      <c r="AJ69" s="13">
        <f t="shared" si="11"/>
        <v>-4.7844161033105852</v>
      </c>
      <c r="AK69" s="13">
        <f t="shared" si="23"/>
        <v>-0.2623788301431012</v>
      </c>
      <c r="AL69" s="13">
        <f t="shared" si="23"/>
        <v>-0.92334082282461516</v>
      </c>
      <c r="AM69" s="13">
        <f t="shared" si="14"/>
        <v>5.3828149470842815E-2</v>
      </c>
      <c r="AN69" s="13">
        <f t="shared" si="14"/>
        <v>-1.0668414488671631</v>
      </c>
      <c r="AO69" s="13">
        <f t="shared" si="14"/>
        <v>-2.585683150946549</v>
      </c>
      <c r="CX69" s="1">
        <v>2452.6</v>
      </c>
      <c r="CY69" s="1">
        <v>118591.3</v>
      </c>
      <c r="CZ69" s="1">
        <v>3349.4</v>
      </c>
      <c r="DA69" s="1">
        <v>4323.5</v>
      </c>
      <c r="DB69">
        <v>974.1</v>
      </c>
      <c r="DC69" s="1">
        <v>121940.7</v>
      </c>
      <c r="DE69" s="1">
        <v>119881.9</v>
      </c>
      <c r="DF69" s="1">
        <v>88999.3</v>
      </c>
      <c r="DG69" s="1">
        <v>30898.7</v>
      </c>
      <c r="DI69" s="1">
        <v>30800.3</v>
      </c>
      <c r="DK69" s="1">
        <v>119628</v>
      </c>
    </row>
    <row r="70" spans="1:115" x14ac:dyDescent="0.2">
      <c r="A70" s="7">
        <v>0</v>
      </c>
      <c r="B70" s="7"/>
      <c r="C70" s="7" t="s">
        <v>126</v>
      </c>
      <c r="D70" s="1">
        <v>472964.6</v>
      </c>
      <c r="E70" s="1">
        <v>279867.8</v>
      </c>
      <c r="F70" s="1">
        <v>274184.40000000002</v>
      </c>
      <c r="G70" s="1">
        <v>55123.8</v>
      </c>
      <c r="H70" s="1">
        <v>3449.9</v>
      </c>
      <c r="I70" s="1">
        <v>67902.3</v>
      </c>
      <c r="J70">
        <v>323.60000000000002</v>
      </c>
      <c r="K70" s="1">
        <v>95140.7</v>
      </c>
      <c r="L70" s="1">
        <v>5254.3</v>
      </c>
      <c r="M70">
        <v>2.5</v>
      </c>
      <c r="N70" s="1">
        <v>-5707.2</v>
      </c>
      <c r="O70" s="1">
        <v>13776.7</v>
      </c>
      <c r="P70" s="1">
        <v>15235.6</v>
      </c>
      <c r="Q70">
        <v>-206.1</v>
      </c>
      <c r="S70" s="5">
        <f t="shared" si="6"/>
        <v>2.093</v>
      </c>
      <c r="V70" s="1">
        <f t="shared" si="21"/>
        <v>472964.6</v>
      </c>
      <c r="W70" s="1">
        <f t="shared" si="20"/>
        <v>279867.8</v>
      </c>
      <c r="X70" s="1">
        <f t="shared" si="22"/>
        <v>67902.3</v>
      </c>
      <c r="Y70" s="1">
        <f t="shared" si="7"/>
        <v>95140.7</v>
      </c>
      <c r="Z70" s="1">
        <f t="shared" si="8"/>
        <v>-5707.2</v>
      </c>
      <c r="AA70" s="1">
        <f t="shared" si="3"/>
        <v>35760.999999999985</v>
      </c>
      <c r="AC70" s="1">
        <f t="shared" si="18"/>
        <v>9694.6999999999534</v>
      </c>
      <c r="AD70" s="1">
        <f t="shared" si="17"/>
        <v>2978.8999999999651</v>
      </c>
      <c r="AE70" s="1">
        <f t="shared" si="17"/>
        <v>-2168.8000000000029</v>
      </c>
      <c r="AF70" s="1">
        <f t="shared" si="10"/>
        <v>1320.3000000000029</v>
      </c>
      <c r="AG70" s="1">
        <f t="shared" si="10"/>
        <v>7599.0000000000009</v>
      </c>
      <c r="AH70" s="1">
        <f t="shared" si="10"/>
        <v>-34.700000000011642</v>
      </c>
      <c r="AJ70" s="13">
        <f t="shared" si="11"/>
        <v>2.0926677947347652</v>
      </c>
      <c r="AK70" s="13">
        <f t="shared" si="23"/>
        <v>0.64301609062016873</v>
      </c>
      <c r="AL70" s="13">
        <f t="shared" si="23"/>
        <v>-0.46815042375945487</v>
      </c>
      <c r="AM70" s="13">
        <f t="shared" si="14"/>
        <v>0.2849958523098528</v>
      </c>
      <c r="AN70" s="13">
        <f t="shared" si="14"/>
        <v>1.6402965096588407</v>
      </c>
      <c r="AO70" s="13">
        <f t="shared" si="14"/>
        <v>-7.4902340946415126E-3</v>
      </c>
      <c r="CX70" s="1">
        <v>2140.1999999999998</v>
      </c>
      <c r="CY70" s="1">
        <v>117193.1</v>
      </c>
      <c r="CZ70" s="1">
        <v>2797.8</v>
      </c>
      <c r="DA70" s="1">
        <v>4254.6000000000004</v>
      </c>
      <c r="DB70" s="1">
        <v>1456.8</v>
      </c>
      <c r="DC70" s="1">
        <v>119990.9</v>
      </c>
      <c r="DE70" s="1">
        <v>116757.4</v>
      </c>
      <c r="DF70" s="1">
        <v>87661.7</v>
      </c>
      <c r="DG70" s="1">
        <v>29092</v>
      </c>
      <c r="DI70" s="1">
        <v>24045</v>
      </c>
      <c r="DK70" s="1">
        <v>114639.5</v>
      </c>
    </row>
    <row r="71" spans="1:115" x14ac:dyDescent="0.2">
      <c r="A71" s="7">
        <v>0</v>
      </c>
      <c r="B71" s="7"/>
      <c r="C71" s="7" t="s">
        <v>125</v>
      </c>
      <c r="D71" s="1">
        <v>473201.2</v>
      </c>
      <c r="E71" s="1">
        <v>281822.90000000002</v>
      </c>
      <c r="F71" s="1">
        <v>276076.90000000002</v>
      </c>
      <c r="G71" s="1">
        <v>57098.1</v>
      </c>
      <c r="H71" s="1">
        <v>3466.2</v>
      </c>
      <c r="I71" s="1">
        <v>65927.100000000006</v>
      </c>
      <c r="J71" s="1">
        <v>-1816</v>
      </c>
      <c r="K71" s="1">
        <v>96289.2</v>
      </c>
      <c r="L71" s="1">
        <v>5916</v>
      </c>
      <c r="M71">
        <v>-25.7</v>
      </c>
      <c r="N71" s="1">
        <v>-3517.8</v>
      </c>
      <c r="O71" s="1">
        <v>15436.3</v>
      </c>
      <c r="P71" s="1">
        <v>16295.3</v>
      </c>
      <c r="Q71">
        <v>-118.7</v>
      </c>
      <c r="S71" s="5">
        <f t="shared" si="6"/>
        <v>0.05</v>
      </c>
      <c r="V71" s="1">
        <f t="shared" si="21"/>
        <v>473201.2</v>
      </c>
      <c r="W71" s="1">
        <f t="shared" si="20"/>
        <v>281822.90000000002</v>
      </c>
      <c r="X71" s="1">
        <f t="shared" si="22"/>
        <v>65927.100000000006</v>
      </c>
      <c r="Y71" s="1">
        <f t="shared" si="7"/>
        <v>96289.2</v>
      </c>
      <c r="Z71" s="1">
        <f t="shared" si="8"/>
        <v>-3517.8</v>
      </c>
      <c r="AA71" s="1">
        <f t="shared" si="3"/>
        <v>32679.799999999985</v>
      </c>
      <c r="AC71" s="1">
        <f t="shared" si="18"/>
        <v>236.60000000003492</v>
      </c>
      <c r="AD71" s="1">
        <f t="shared" si="17"/>
        <v>1955.1000000000349</v>
      </c>
      <c r="AE71" s="1">
        <f t="shared" si="17"/>
        <v>-1975.1999999999971</v>
      </c>
      <c r="AF71" s="1">
        <f t="shared" si="10"/>
        <v>1148.5</v>
      </c>
      <c r="AG71" s="1">
        <f t="shared" si="10"/>
        <v>2189.3999999999996</v>
      </c>
      <c r="AH71" s="1">
        <f t="shared" si="10"/>
        <v>-3081.2000000000007</v>
      </c>
      <c r="AJ71" s="13">
        <f t="shared" si="11"/>
        <v>5.0024885583410457E-2</v>
      </c>
      <c r="AK71" s="13">
        <f t="shared" si="23"/>
        <v>0.41337131785339437</v>
      </c>
      <c r="AL71" s="13">
        <f t="shared" si="23"/>
        <v>-0.41762110737251734</v>
      </c>
      <c r="AM71" s="13">
        <f t="shared" si="14"/>
        <v>0.2428300130707457</v>
      </c>
      <c r="AN71" s="13">
        <f t="shared" si="14"/>
        <v>0.46290990911370528</v>
      </c>
      <c r="AO71" s="13">
        <f t="shared" si="14"/>
        <v>-0.65146524708191711</v>
      </c>
      <c r="CX71" s="1">
        <v>1946.9</v>
      </c>
      <c r="CY71" s="1">
        <v>119553.5</v>
      </c>
      <c r="CZ71" s="1">
        <v>3393.4</v>
      </c>
      <c r="DA71" s="1">
        <v>4283.7</v>
      </c>
      <c r="DB71">
        <v>890.3</v>
      </c>
      <c r="DC71" s="1">
        <v>122946.9</v>
      </c>
      <c r="DE71" s="1">
        <v>118622.9</v>
      </c>
      <c r="DF71" s="1">
        <v>88950</v>
      </c>
      <c r="DG71" s="1">
        <v>29670.9</v>
      </c>
      <c r="DI71" s="1">
        <v>25890.1</v>
      </c>
      <c r="DK71" s="1">
        <v>119374.3</v>
      </c>
    </row>
    <row r="72" spans="1:115" x14ac:dyDescent="0.2">
      <c r="A72" s="7">
        <v>0</v>
      </c>
      <c r="B72" s="7"/>
      <c r="C72" s="7" t="s">
        <v>124</v>
      </c>
      <c r="D72" s="1">
        <v>479710.4</v>
      </c>
      <c r="E72" s="1">
        <v>283824.2</v>
      </c>
      <c r="F72" s="1">
        <v>277998.2</v>
      </c>
      <c r="G72" s="1">
        <v>58554.9</v>
      </c>
      <c r="H72" s="1">
        <v>3371.4</v>
      </c>
      <c r="I72" s="1">
        <v>65335.8</v>
      </c>
      <c r="J72">
        <v>150.69999999999999</v>
      </c>
      <c r="K72" s="1">
        <v>96808.1</v>
      </c>
      <c r="L72" s="1">
        <v>7535.5</v>
      </c>
      <c r="M72">
        <v>9.4</v>
      </c>
      <c r="N72">
        <v>-646.79999999999995</v>
      </c>
      <c r="O72" s="1">
        <v>16803.099999999999</v>
      </c>
      <c r="P72" s="1">
        <v>16985.3</v>
      </c>
      <c r="Q72">
        <v>-77.8</v>
      </c>
      <c r="S72" s="5">
        <f t="shared" si="6"/>
        <v>1.3759999999999999</v>
      </c>
      <c r="V72" s="1">
        <f t="shared" si="21"/>
        <v>479710.4</v>
      </c>
      <c r="W72" s="1">
        <f t="shared" si="20"/>
        <v>283824.2</v>
      </c>
      <c r="X72" s="1">
        <f t="shared" si="22"/>
        <v>65335.8</v>
      </c>
      <c r="Y72" s="1">
        <f t="shared" si="7"/>
        <v>96808.1</v>
      </c>
      <c r="Z72" s="1">
        <f t="shared" si="8"/>
        <v>-646.79999999999995</v>
      </c>
      <c r="AA72" s="1">
        <f t="shared" si="3"/>
        <v>34389.100000000006</v>
      </c>
      <c r="AC72" s="1">
        <f t="shared" si="18"/>
        <v>6509.2000000000116</v>
      </c>
      <c r="AD72" s="1">
        <f t="shared" si="17"/>
        <v>2001.2999999999884</v>
      </c>
      <c r="AE72" s="1">
        <f t="shared" si="17"/>
        <v>-591.30000000000291</v>
      </c>
      <c r="AF72" s="1">
        <f t="shared" si="10"/>
        <v>518.90000000000873</v>
      </c>
      <c r="AG72" s="1">
        <f t="shared" si="10"/>
        <v>2871</v>
      </c>
      <c r="AH72" s="1">
        <f t="shared" si="10"/>
        <v>1709.3000000000211</v>
      </c>
      <c r="AJ72" s="13">
        <f t="shared" si="11"/>
        <v>1.3755670949270651</v>
      </c>
      <c r="AK72" s="13">
        <f t="shared" si="23"/>
        <v>0.42292792156908904</v>
      </c>
      <c r="AL72" s="13">
        <f t="shared" si="23"/>
        <v>-0.12495741769040376</v>
      </c>
      <c r="AM72" s="13">
        <f t="shared" si="14"/>
        <v>0.10965737195932908</v>
      </c>
      <c r="AN72" s="13">
        <f t="shared" si="14"/>
        <v>0.60671866428064847</v>
      </c>
      <c r="AO72" s="13">
        <f t="shared" si="14"/>
        <v>0.36122055480840309</v>
      </c>
      <c r="CX72" s="1">
        <v>1944.3</v>
      </c>
      <c r="CY72" s="1">
        <v>125374.8</v>
      </c>
      <c r="CZ72" s="1">
        <v>2255.3000000000002</v>
      </c>
      <c r="DA72" s="1">
        <v>3422.1</v>
      </c>
      <c r="DB72" s="1">
        <v>1166.8</v>
      </c>
      <c r="DC72" s="1">
        <v>127630</v>
      </c>
      <c r="DE72" s="1">
        <v>123717.9</v>
      </c>
      <c r="DF72" s="1">
        <v>91878.399999999994</v>
      </c>
      <c r="DG72" s="1">
        <v>31854.1</v>
      </c>
      <c r="DI72" s="1">
        <v>26863.1</v>
      </c>
      <c r="DK72" s="1">
        <v>123201.7</v>
      </c>
    </row>
    <row r="73" spans="1:115" x14ac:dyDescent="0.2">
      <c r="A73" s="7">
        <v>0</v>
      </c>
      <c r="B73" s="7"/>
      <c r="C73" s="7" t="s">
        <v>136</v>
      </c>
      <c r="D73" s="1">
        <v>483832.8</v>
      </c>
      <c r="E73" s="1">
        <v>284249.8</v>
      </c>
      <c r="F73" s="1">
        <v>278326.90000000002</v>
      </c>
      <c r="G73" s="1">
        <v>57521</v>
      </c>
      <c r="H73" s="1">
        <v>3269.7</v>
      </c>
      <c r="I73" s="1">
        <v>65800.3</v>
      </c>
      <c r="J73" s="1">
        <v>-3561.2</v>
      </c>
      <c r="K73" s="1">
        <v>95897.2</v>
      </c>
      <c r="L73" s="1">
        <v>7851.6</v>
      </c>
      <c r="M73">
        <v>38.4</v>
      </c>
      <c r="N73" s="1">
        <v>1528.4</v>
      </c>
      <c r="O73" s="1">
        <v>17377.900000000001</v>
      </c>
      <c r="P73" s="1">
        <v>17009.5</v>
      </c>
      <c r="Q73">
        <v>10.4</v>
      </c>
      <c r="S73" s="5">
        <f t="shared" si="6"/>
        <v>0.85899999999999999</v>
      </c>
      <c r="V73" s="1">
        <f t="shared" si="21"/>
        <v>483832.8</v>
      </c>
      <c r="W73" s="1">
        <f t="shared" si="20"/>
        <v>284249.8</v>
      </c>
      <c r="X73" s="1">
        <f t="shared" si="22"/>
        <v>65800.3</v>
      </c>
      <c r="Y73" s="1">
        <f t="shared" si="7"/>
        <v>95897.2</v>
      </c>
      <c r="Z73" s="1">
        <f t="shared" si="8"/>
        <v>1528.4</v>
      </c>
      <c r="AA73" s="1">
        <f t="shared" si="3"/>
        <v>36357.100000000013</v>
      </c>
      <c r="AC73" s="1">
        <f t="shared" si="18"/>
        <v>4122.3999999999651</v>
      </c>
      <c r="AD73" s="1">
        <f t="shared" si="17"/>
        <v>425.59999999997672</v>
      </c>
      <c r="AE73" s="1">
        <f t="shared" si="17"/>
        <v>464.5</v>
      </c>
      <c r="AF73" s="1">
        <f t="shared" si="10"/>
        <v>-910.90000000000873</v>
      </c>
      <c r="AG73" s="1">
        <f t="shared" si="10"/>
        <v>2175.1999999999998</v>
      </c>
      <c r="AH73" s="1">
        <f t="shared" si="10"/>
        <v>1968.0000000000073</v>
      </c>
      <c r="AJ73" s="13">
        <f t="shared" si="11"/>
        <v>0.85935180892471064</v>
      </c>
      <c r="AK73" s="13">
        <f t="shared" si="23"/>
        <v>8.8720194517353954E-2</v>
      </c>
      <c r="AL73" s="13">
        <f t="shared" si="23"/>
        <v>9.6829253649701977E-2</v>
      </c>
      <c r="AM73" s="13">
        <f t="shared" si="14"/>
        <v>-0.18988539752317413</v>
      </c>
      <c r="AN73" s="13">
        <f t="shared" si="14"/>
        <v>0.45344024227950863</v>
      </c>
      <c r="AO73" s="13">
        <f t="shared" si="14"/>
        <v>0.41024751600132225</v>
      </c>
      <c r="CX73" s="1">
        <v>1658.9</v>
      </c>
      <c r="CY73" s="1">
        <v>123000.5</v>
      </c>
      <c r="CZ73" s="1">
        <v>3755.1</v>
      </c>
      <c r="DA73" s="1">
        <v>4658.1000000000004</v>
      </c>
      <c r="DB73">
        <v>903</v>
      </c>
      <c r="DC73" s="1">
        <v>126755.6</v>
      </c>
      <c r="DE73" s="1">
        <v>121083</v>
      </c>
      <c r="DF73" s="1">
        <v>89163.199999999997</v>
      </c>
      <c r="DG73" s="1">
        <v>31943.4</v>
      </c>
      <c r="DI73" s="1">
        <v>29526.400000000001</v>
      </c>
      <c r="DK73" s="1">
        <v>124659.9</v>
      </c>
    </row>
    <row r="74" spans="1:115" x14ac:dyDescent="0.2">
      <c r="A74" s="7">
        <v>0</v>
      </c>
      <c r="B74" s="7"/>
      <c r="C74" s="7" t="s">
        <v>126</v>
      </c>
      <c r="D74" s="1">
        <v>490375.8</v>
      </c>
      <c r="E74" s="1">
        <v>287097.8</v>
      </c>
      <c r="F74" s="1">
        <v>281104.59999999998</v>
      </c>
      <c r="G74" s="1">
        <v>56525.1</v>
      </c>
      <c r="H74" s="1">
        <v>3238.6</v>
      </c>
      <c r="I74" s="1">
        <v>66684.5</v>
      </c>
      <c r="J74" s="1">
        <v>1160.4000000000001</v>
      </c>
      <c r="K74" s="1">
        <v>97455.2</v>
      </c>
      <c r="L74" s="1">
        <v>4989.3</v>
      </c>
      <c r="M74">
        <v>-10.8</v>
      </c>
      <c r="N74" s="1">
        <v>1437.9</v>
      </c>
      <c r="O74" s="1">
        <v>18079.400000000001</v>
      </c>
      <c r="P74" s="1">
        <v>17689.099999999999</v>
      </c>
      <c r="Q74">
        <v>-60.1</v>
      </c>
      <c r="S74" s="5">
        <f t="shared" si="6"/>
        <v>1.3520000000000001</v>
      </c>
      <c r="V74" s="1">
        <f t="shared" si="21"/>
        <v>490375.8</v>
      </c>
      <c r="W74" s="1">
        <f t="shared" si="20"/>
        <v>287097.8</v>
      </c>
      <c r="X74" s="1">
        <f t="shared" si="22"/>
        <v>66684.5</v>
      </c>
      <c r="Y74" s="1">
        <f t="shared" si="7"/>
        <v>97455.2</v>
      </c>
      <c r="Z74" s="1">
        <f t="shared" si="8"/>
        <v>1437.9</v>
      </c>
      <c r="AA74" s="1">
        <f t="shared" ref="AA74:AA113" si="24">V74-W74-X74-Y74-Z74</f>
        <v>37700.400000000001</v>
      </c>
      <c r="AC74" s="1">
        <f t="shared" si="18"/>
        <v>6543</v>
      </c>
      <c r="AD74" s="1">
        <f t="shared" si="17"/>
        <v>2848</v>
      </c>
      <c r="AE74" s="1">
        <f t="shared" si="17"/>
        <v>884.19999999999709</v>
      </c>
      <c r="AF74" s="1">
        <f t="shared" si="10"/>
        <v>1558</v>
      </c>
      <c r="AG74" s="1">
        <f t="shared" si="10"/>
        <v>-90.5</v>
      </c>
      <c r="AH74" s="1">
        <f t="shared" si="10"/>
        <v>1343.2999999999884</v>
      </c>
      <c r="AJ74" s="13">
        <f t="shared" si="11"/>
        <v>1.3523266715278501</v>
      </c>
      <c r="AK74" s="13">
        <f t="shared" si="23"/>
        <v>0.58863309804544051</v>
      </c>
      <c r="AL74" s="13">
        <f t="shared" si="23"/>
        <v>0.18274908191424746</v>
      </c>
      <c r="AM74" s="13">
        <f t="shared" si="14"/>
        <v>0.32201206697850993</v>
      </c>
      <c r="AN74" s="13">
        <f t="shared" si="14"/>
        <v>-1.8704808768649005E-2</v>
      </c>
      <c r="AO74" s="13">
        <f t="shared" si="14"/>
        <v>0.27763723335829826</v>
      </c>
      <c r="CX74" s="1">
        <v>1323.3</v>
      </c>
      <c r="CY74" s="1">
        <v>120638.7</v>
      </c>
      <c r="CZ74" s="1">
        <v>2803.4</v>
      </c>
      <c r="DA74" s="1">
        <v>4417.3</v>
      </c>
      <c r="DB74" s="1">
        <v>1613.9</v>
      </c>
      <c r="DC74" s="1">
        <v>123442</v>
      </c>
      <c r="DE74" s="1">
        <v>118947.1</v>
      </c>
      <c r="DF74" s="1">
        <v>89535.2</v>
      </c>
      <c r="DG74" s="1">
        <v>29407.7</v>
      </c>
      <c r="DI74" s="1">
        <v>23263.599999999999</v>
      </c>
      <c r="DK74" s="1">
        <v>118218.3</v>
      </c>
    </row>
    <row r="75" spans="1:115" x14ac:dyDescent="0.2">
      <c r="A75" s="7">
        <v>0</v>
      </c>
      <c r="B75" s="7"/>
      <c r="C75" s="7" t="s">
        <v>125</v>
      </c>
      <c r="D75" s="1">
        <v>499235.1</v>
      </c>
      <c r="E75" s="1">
        <v>291070</v>
      </c>
      <c r="F75" s="1">
        <v>285015.2</v>
      </c>
      <c r="G75" s="1">
        <v>59273.5</v>
      </c>
      <c r="H75" s="1">
        <v>3509.3</v>
      </c>
      <c r="I75" s="1">
        <v>67405.100000000006</v>
      </c>
      <c r="J75">
        <v>489.3</v>
      </c>
      <c r="K75" s="1">
        <v>97863.6</v>
      </c>
      <c r="L75" s="1">
        <v>5728.9</v>
      </c>
      <c r="M75">
        <v>-74.5</v>
      </c>
      <c r="N75" s="1">
        <v>2074.1999999999998</v>
      </c>
      <c r="O75" s="1">
        <v>18897.900000000001</v>
      </c>
      <c r="P75" s="1">
        <v>18366.3</v>
      </c>
      <c r="Q75">
        <v>-53.6</v>
      </c>
      <c r="S75" s="5">
        <f t="shared" ref="S75:S113" si="25">ROUND((D75-D74)/D74*100, 3)</f>
        <v>1.8069999999999999</v>
      </c>
      <c r="V75" s="1">
        <f t="shared" si="21"/>
        <v>499235.1</v>
      </c>
      <c r="W75" s="1">
        <f t="shared" si="20"/>
        <v>291070</v>
      </c>
      <c r="X75" s="1">
        <f t="shared" si="22"/>
        <v>67405.100000000006</v>
      </c>
      <c r="Y75" s="1">
        <f t="shared" ref="Y75:Y113" si="26">K75</f>
        <v>97863.6</v>
      </c>
      <c r="Z75" s="1">
        <f t="shared" ref="Z75:Z113" si="27">N75</f>
        <v>2074.1999999999998</v>
      </c>
      <c r="AA75" s="1">
        <f t="shared" si="24"/>
        <v>40822.199999999968</v>
      </c>
      <c r="AC75" s="1">
        <f t="shared" si="18"/>
        <v>8859.2999999999884</v>
      </c>
      <c r="AD75" s="1">
        <f t="shared" si="17"/>
        <v>3972.2000000000116</v>
      </c>
      <c r="AE75" s="1">
        <f t="shared" si="17"/>
        <v>720.60000000000582</v>
      </c>
      <c r="AF75" s="1">
        <f t="shared" si="17"/>
        <v>408.40000000000873</v>
      </c>
      <c r="AG75" s="1">
        <f t="shared" si="17"/>
        <v>636.29999999999973</v>
      </c>
      <c r="AH75" s="1">
        <f t="shared" si="17"/>
        <v>3121.7999999999665</v>
      </c>
      <c r="AJ75" s="13">
        <f t="shared" ref="AJ75:AO113" si="28">AC75/$V74*100</f>
        <v>1.8066348298590569</v>
      </c>
      <c r="AK75" s="13">
        <f t="shared" si="23"/>
        <v>0.81003181641508648</v>
      </c>
      <c r="AL75" s="13">
        <f t="shared" si="23"/>
        <v>0.14694852396876149</v>
      </c>
      <c r="AM75" s="13">
        <f t="shared" si="23"/>
        <v>8.3283065763034944E-2</v>
      </c>
      <c r="AN75" s="13">
        <f t="shared" si="23"/>
        <v>0.12975762670180702</v>
      </c>
      <c r="AO75" s="13">
        <f t="shared" si="23"/>
        <v>0.63661379701036769</v>
      </c>
      <c r="CX75" s="1">
        <v>1405.3</v>
      </c>
      <c r="CY75" s="1">
        <v>125692.5</v>
      </c>
      <c r="CZ75" s="1">
        <v>3805.9</v>
      </c>
      <c r="DA75" s="1">
        <v>4750.2</v>
      </c>
      <c r="DB75">
        <v>944.3</v>
      </c>
      <c r="DC75" s="1">
        <v>129498.5</v>
      </c>
      <c r="DE75" s="1">
        <v>123809.5</v>
      </c>
      <c r="DF75" s="1">
        <v>93958.3</v>
      </c>
      <c r="DG75" s="1">
        <v>29835.9</v>
      </c>
      <c r="DI75" s="1">
        <v>26072.3</v>
      </c>
      <c r="DK75" s="1">
        <v>123890.2</v>
      </c>
    </row>
    <row r="76" spans="1:115" x14ac:dyDescent="0.2">
      <c r="A76" s="7">
        <v>0</v>
      </c>
      <c r="B76" s="7"/>
      <c r="C76" s="7" t="s">
        <v>124</v>
      </c>
      <c r="D76" s="1">
        <v>495152.2</v>
      </c>
      <c r="E76" s="1">
        <v>287077.3</v>
      </c>
      <c r="F76" s="1">
        <v>280903.59999999998</v>
      </c>
      <c r="G76" s="1">
        <v>59162.2</v>
      </c>
      <c r="H76" s="1">
        <v>3656</v>
      </c>
      <c r="I76" s="1">
        <v>67227</v>
      </c>
      <c r="J76" s="1">
        <v>1968.6</v>
      </c>
      <c r="K76" s="1">
        <v>98270.399999999994</v>
      </c>
      <c r="L76" s="1">
        <v>6923.2</v>
      </c>
      <c r="M76">
        <v>-16.5</v>
      </c>
      <c r="N76" s="1">
        <v>1786.6</v>
      </c>
      <c r="O76" s="1">
        <v>19168.599999999999</v>
      </c>
      <c r="P76" s="1">
        <v>18776.5</v>
      </c>
      <c r="Q76">
        <v>-141.4</v>
      </c>
      <c r="S76" s="5">
        <f t="shared" si="25"/>
        <v>-0.81799999999999995</v>
      </c>
      <c r="V76" s="1">
        <f t="shared" si="21"/>
        <v>495152.2</v>
      </c>
      <c r="W76" s="1">
        <f t="shared" si="20"/>
        <v>287077.3</v>
      </c>
      <c r="X76" s="1">
        <f t="shared" si="22"/>
        <v>67227</v>
      </c>
      <c r="Y76" s="1">
        <f t="shared" si="26"/>
        <v>98270.399999999994</v>
      </c>
      <c r="Z76" s="1">
        <f t="shared" si="27"/>
        <v>1786.6</v>
      </c>
      <c r="AA76" s="1">
        <f t="shared" si="24"/>
        <v>40790.900000000031</v>
      </c>
      <c r="AC76" s="1">
        <f t="shared" si="18"/>
        <v>-4082.8999999999651</v>
      </c>
      <c r="AD76" s="1">
        <f t="shared" si="17"/>
        <v>-3992.7000000000116</v>
      </c>
      <c r="AE76" s="1">
        <f t="shared" si="17"/>
        <v>-178.10000000000582</v>
      </c>
      <c r="AF76" s="1">
        <f t="shared" si="17"/>
        <v>406.79999999998836</v>
      </c>
      <c r="AG76" s="1">
        <f t="shared" si="17"/>
        <v>-287.59999999999991</v>
      </c>
      <c r="AH76" s="1">
        <f t="shared" si="17"/>
        <v>-31.299999999937427</v>
      </c>
      <c r="AJ76" s="13">
        <f t="shared" si="28"/>
        <v>-0.81783111804437736</v>
      </c>
      <c r="AK76" s="13">
        <f t="shared" si="23"/>
        <v>-0.79976347816890525</v>
      </c>
      <c r="AL76" s="13">
        <f t="shared" si="23"/>
        <v>-3.5674574964782289E-2</v>
      </c>
      <c r="AM76" s="13">
        <f t="shared" si="23"/>
        <v>8.1484655225561739E-2</v>
      </c>
      <c r="AN76" s="13">
        <f t="shared" si="23"/>
        <v>-5.7608128915615092E-2</v>
      </c>
      <c r="AO76" s="13">
        <f t="shared" si="23"/>
        <v>-6.2695912206368167E-3</v>
      </c>
      <c r="CX76" s="1">
        <v>1346.8</v>
      </c>
      <c r="CY76" s="1">
        <v>128425.9</v>
      </c>
      <c r="CZ76" s="1">
        <v>2529.1</v>
      </c>
      <c r="DA76" s="1">
        <v>3915.4</v>
      </c>
      <c r="DB76" s="1">
        <v>1386.3</v>
      </c>
      <c r="DC76" s="1">
        <v>130955</v>
      </c>
      <c r="DE76" s="1">
        <v>126753.2</v>
      </c>
      <c r="DF76" s="1">
        <v>95181.3</v>
      </c>
      <c r="DG76" s="1">
        <v>31570.3</v>
      </c>
      <c r="DI76" s="1">
        <v>27022</v>
      </c>
      <c r="DK76" s="1">
        <v>125225.60000000001</v>
      </c>
    </row>
    <row r="77" spans="1:115" x14ac:dyDescent="0.2">
      <c r="A77" s="7">
        <v>0</v>
      </c>
      <c r="B77" s="7"/>
      <c r="C77" s="7" t="s">
        <v>135</v>
      </c>
      <c r="D77" s="1">
        <v>488222.1</v>
      </c>
      <c r="E77" s="1">
        <v>281773.7</v>
      </c>
      <c r="F77" s="1">
        <v>275421.8</v>
      </c>
      <c r="G77" s="1">
        <v>56560.4</v>
      </c>
      <c r="H77" s="1">
        <v>3488.5</v>
      </c>
      <c r="I77" s="1">
        <v>68547.199999999997</v>
      </c>
      <c r="J77" s="1">
        <v>-2387.6</v>
      </c>
      <c r="K77" s="1">
        <v>98744.2</v>
      </c>
      <c r="L77" s="1">
        <v>7033.1</v>
      </c>
      <c r="M77">
        <v>7.2</v>
      </c>
      <c r="N77">
        <v>103.5</v>
      </c>
      <c r="O77" s="1">
        <v>18603.3</v>
      </c>
      <c r="P77" s="1">
        <v>18603</v>
      </c>
      <c r="Q77">
        <v>15.5</v>
      </c>
      <c r="S77" s="5">
        <f t="shared" si="25"/>
        <v>-1.4</v>
      </c>
      <c r="V77" s="1">
        <f t="shared" si="21"/>
        <v>488222.1</v>
      </c>
      <c r="W77" s="1">
        <f t="shared" si="20"/>
        <v>281773.7</v>
      </c>
      <c r="X77" s="1">
        <f t="shared" si="22"/>
        <v>68547.199999999997</v>
      </c>
      <c r="Y77" s="1">
        <f t="shared" si="26"/>
        <v>98744.2</v>
      </c>
      <c r="Z77" s="1">
        <f t="shared" si="27"/>
        <v>103.5</v>
      </c>
      <c r="AA77" s="1">
        <f t="shared" si="24"/>
        <v>39053.499999999956</v>
      </c>
      <c r="AC77" s="1">
        <f t="shared" si="18"/>
        <v>-6930.1000000000349</v>
      </c>
      <c r="AD77" s="1">
        <f t="shared" si="18"/>
        <v>-5303.5999999999767</v>
      </c>
      <c r="AE77" s="1">
        <f t="shared" si="18"/>
        <v>1320.1999999999971</v>
      </c>
      <c r="AF77" s="1">
        <f t="shared" si="18"/>
        <v>473.80000000000291</v>
      </c>
      <c r="AG77" s="1">
        <f t="shared" si="18"/>
        <v>-1683.1</v>
      </c>
      <c r="AH77" s="1">
        <f t="shared" si="18"/>
        <v>-1737.4000000000742</v>
      </c>
      <c r="AJ77" s="13">
        <f t="shared" si="28"/>
        <v>-1.3995898634803672</v>
      </c>
      <c r="AK77" s="13">
        <f t="shared" si="23"/>
        <v>-1.0711050056931943</v>
      </c>
      <c r="AL77" s="13">
        <f t="shared" si="23"/>
        <v>0.26662509022478281</v>
      </c>
      <c r="AM77" s="13">
        <f t="shared" si="23"/>
        <v>9.5687750150358394E-2</v>
      </c>
      <c r="AN77" s="13">
        <f t="shared" si="23"/>
        <v>-0.33991568653032339</v>
      </c>
      <c r="AO77" s="13">
        <f t="shared" si="23"/>
        <v>-0.35088201163199401</v>
      </c>
      <c r="CX77">
        <v>629.5</v>
      </c>
      <c r="CY77" s="1">
        <v>122977.4</v>
      </c>
      <c r="CZ77" s="1">
        <v>4113.5</v>
      </c>
      <c r="DA77" s="1">
        <v>5062.3999999999996</v>
      </c>
      <c r="DB77">
        <v>949</v>
      </c>
      <c r="DC77" s="1">
        <v>127090.8</v>
      </c>
      <c r="DE77" s="1">
        <v>122365.7</v>
      </c>
      <c r="DF77" s="1">
        <v>90547.6</v>
      </c>
      <c r="DG77" s="1">
        <v>31823.9</v>
      </c>
      <c r="DI77" s="1">
        <v>29750.1</v>
      </c>
      <c r="DK77" s="1">
        <v>124681.2</v>
      </c>
    </row>
    <row r="78" spans="1:115" x14ac:dyDescent="0.2">
      <c r="A78" s="7">
        <v>0</v>
      </c>
      <c r="B78" s="7"/>
      <c r="C78" s="7" t="s">
        <v>126</v>
      </c>
      <c r="D78" s="1">
        <v>485030.7</v>
      </c>
      <c r="E78" s="1">
        <v>284332.2</v>
      </c>
      <c r="F78" s="1">
        <v>277794</v>
      </c>
      <c r="G78" s="1">
        <v>55679.9</v>
      </c>
      <c r="H78" s="1">
        <v>3332.6</v>
      </c>
      <c r="I78" s="1">
        <v>67368.5</v>
      </c>
      <c r="J78" s="1">
        <v>1490.3</v>
      </c>
      <c r="K78" s="1">
        <v>99117.5</v>
      </c>
      <c r="L78" s="1">
        <v>4893.2</v>
      </c>
      <c r="M78">
        <v>2.9</v>
      </c>
      <c r="N78" s="1">
        <v>-5078.7</v>
      </c>
      <c r="O78" s="1">
        <v>17158.8</v>
      </c>
      <c r="P78" s="1">
        <v>18286.3</v>
      </c>
      <c r="Q78">
        <v>-40.700000000000003</v>
      </c>
      <c r="S78" s="5">
        <f t="shared" si="25"/>
        <v>-0.65400000000000003</v>
      </c>
      <c r="V78" s="1">
        <f t="shared" si="21"/>
        <v>485030.7</v>
      </c>
      <c r="W78" s="1">
        <f t="shared" si="20"/>
        <v>284332.2</v>
      </c>
      <c r="X78" s="1">
        <f t="shared" si="22"/>
        <v>67368.5</v>
      </c>
      <c r="Y78" s="1">
        <f t="shared" si="26"/>
        <v>99117.5</v>
      </c>
      <c r="Z78" s="1">
        <f t="shared" si="27"/>
        <v>-5078.7</v>
      </c>
      <c r="AA78" s="1">
        <f t="shared" si="24"/>
        <v>39291.199999999997</v>
      </c>
      <c r="AC78" s="1">
        <f t="shared" ref="AC78:AH113" si="29">V78-V77</f>
        <v>-3191.3999999999651</v>
      </c>
      <c r="AD78" s="1">
        <f t="shared" si="29"/>
        <v>2558.5</v>
      </c>
      <c r="AE78" s="1">
        <f t="shared" si="29"/>
        <v>-1178.6999999999971</v>
      </c>
      <c r="AF78" s="1">
        <f t="shared" si="29"/>
        <v>373.30000000000291</v>
      </c>
      <c r="AG78" s="1">
        <f t="shared" si="29"/>
        <v>-5182.2</v>
      </c>
      <c r="AH78" s="1">
        <f t="shared" si="29"/>
        <v>237.70000000004075</v>
      </c>
      <c r="AJ78" s="13">
        <f t="shared" si="28"/>
        <v>-0.65367790601858566</v>
      </c>
      <c r="AK78" s="13">
        <f t="shared" si="23"/>
        <v>0.52404428230512301</v>
      </c>
      <c r="AL78" s="13">
        <f t="shared" si="23"/>
        <v>-0.24142700627439789</v>
      </c>
      <c r="AM78" s="13">
        <f t="shared" si="23"/>
        <v>7.6461102436780906E-2</v>
      </c>
      <c r="AN78" s="13">
        <f t="shared" si="23"/>
        <v>-1.0614431423731125</v>
      </c>
      <c r="AO78" s="13">
        <f t="shared" si="23"/>
        <v>4.8686857887023295E-2</v>
      </c>
      <c r="CX78">
        <v>-189.9</v>
      </c>
      <c r="CY78" s="1">
        <v>117938.4</v>
      </c>
      <c r="CZ78" s="1">
        <v>3298.9</v>
      </c>
      <c r="DA78" s="1">
        <v>4843.8999999999996</v>
      </c>
      <c r="DB78" s="1">
        <v>1545</v>
      </c>
      <c r="DC78" s="1">
        <v>121237.3</v>
      </c>
      <c r="DE78" s="1">
        <v>119261.8</v>
      </c>
      <c r="DF78" s="1">
        <v>89521.2</v>
      </c>
      <c r="DG78" s="1">
        <v>29740.400000000001</v>
      </c>
      <c r="DI78" s="1">
        <v>23400.9</v>
      </c>
      <c r="DK78" s="1">
        <v>116677.2</v>
      </c>
    </row>
    <row r="79" spans="1:115" x14ac:dyDescent="0.2">
      <c r="A79" s="7">
        <v>0</v>
      </c>
      <c r="B79" s="7"/>
      <c r="C79" s="7" t="s">
        <v>125</v>
      </c>
      <c r="D79" s="1">
        <v>497105.3</v>
      </c>
      <c r="E79" s="1">
        <v>288751.2</v>
      </c>
      <c r="F79" s="1">
        <v>282050.5</v>
      </c>
      <c r="G79" s="1">
        <v>58447.8</v>
      </c>
      <c r="H79" s="1">
        <v>3766.9</v>
      </c>
      <c r="I79" s="1">
        <v>69140.3</v>
      </c>
      <c r="J79">
        <v>439.6</v>
      </c>
      <c r="K79" s="1">
        <v>99482.7</v>
      </c>
      <c r="L79" s="1">
        <v>5500.5</v>
      </c>
      <c r="M79">
        <v>-9</v>
      </c>
      <c r="N79" s="1">
        <v>-1058.0999999999999</v>
      </c>
      <c r="O79" s="1">
        <v>18974.5</v>
      </c>
      <c r="P79" s="1">
        <v>19245.099999999999</v>
      </c>
      <c r="Q79">
        <v>24.1</v>
      </c>
      <c r="S79" s="5">
        <f t="shared" si="25"/>
        <v>2.4889999999999999</v>
      </c>
      <c r="V79" s="1">
        <f t="shared" si="21"/>
        <v>497105.3</v>
      </c>
      <c r="W79" s="1">
        <f t="shared" si="20"/>
        <v>288751.2</v>
      </c>
      <c r="X79" s="1">
        <f t="shared" si="22"/>
        <v>69140.3</v>
      </c>
      <c r="Y79" s="1">
        <f t="shared" si="26"/>
        <v>99482.7</v>
      </c>
      <c r="Z79" s="1">
        <f t="shared" si="27"/>
        <v>-1058.0999999999999</v>
      </c>
      <c r="AA79" s="1">
        <f t="shared" si="24"/>
        <v>40789.19999999999</v>
      </c>
      <c r="AC79" s="1">
        <f t="shared" si="29"/>
        <v>12074.599999999977</v>
      </c>
      <c r="AD79" s="1">
        <f t="shared" si="29"/>
        <v>4419</v>
      </c>
      <c r="AE79" s="1">
        <f t="shared" si="29"/>
        <v>1771.8000000000029</v>
      </c>
      <c r="AF79" s="1">
        <f t="shared" si="29"/>
        <v>365.19999999999709</v>
      </c>
      <c r="AG79" s="1">
        <f t="shared" si="29"/>
        <v>4020.6</v>
      </c>
      <c r="AH79" s="1">
        <f t="shared" si="29"/>
        <v>1497.9999999999927</v>
      </c>
      <c r="AJ79" s="13">
        <f t="shared" si="28"/>
        <v>2.4894506677618504</v>
      </c>
      <c r="AK79" s="13">
        <f t="shared" si="23"/>
        <v>0.91107635042482882</v>
      </c>
      <c r="AL79" s="13">
        <f t="shared" si="23"/>
        <v>0.36529646473924288</v>
      </c>
      <c r="AM79" s="13">
        <f t="shared" si="23"/>
        <v>7.5294203026735645E-2</v>
      </c>
      <c r="AN79" s="13">
        <f t="shared" si="23"/>
        <v>0.82893721985020741</v>
      </c>
      <c r="AO79" s="13">
        <f t="shared" si="23"/>
        <v>0.30884642972083887</v>
      </c>
      <c r="CX79">
        <v>-252.7</v>
      </c>
      <c r="CY79" s="1">
        <v>123547.7</v>
      </c>
      <c r="CZ79" s="1">
        <v>4036</v>
      </c>
      <c r="DA79" s="1">
        <v>4995</v>
      </c>
      <c r="DB79">
        <v>959</v>
      </c>
      <c r="DC79" s="1">
        <v>127583.7</v>
      </c>
      <c r="DE79" s="1">
        <v>124052.9</v>
      </c>
      <c r="DF79" s="1">
        <v>93990.5</v>
      </c>
      <c r="DG79" s="1">
        <v>30058.5</v>
      </c>
      <c r="DI79" s="1">
        <v>26475.599999999999</v>
      </c>
      <c r="DK79" s="1">
        <v>123363.8</v>
      </c>
    </row>
    <row r="80" spans="1:115" x14ac:dyDescent="0.2">
      <c r="A80" s="7">
        <v>0</v>
      </c>
      <c r="B80" s="7"/>
      <c r="C80" s="7" t="s">
        <v>124</v>
      </c>
      <c r="D80" s="1">
        <v>496327.2</v>
      </c>
      <c r="E80" s="1">
        <v>290242.09999999998</v>
      </c>
      <c r="F80" s="1">
        <v>283393.2</v>
      </c>
      <c r="G80" s="1">
        <v>59677.1</v>
      </c>
      <c r="H80" s="1">
        <v>3750</v>
      </c>
      <c r="I80" s="1">
        <v>72615.199999999997</v>
      </c>
      <c r="J80" s="1">
        <v>1482.6</v>
      </c>
      <c r="K80" s="1">
        <v>99694.2</v>
      </c>
      <c r="L80" s="1">
        <v>6466.3</v>
      </c>
      <c r="M80">
        <v>1.1000000000000001</v>
      </c>
      <c r="N80" s="1">
        <v>-4606.8999999999996</v>
      </c>
      <c r="O80" s="1">
        <v>18606.099999999999</v>
      </c>
      <c r="P80" s="1">
        <v>19876.8</v>
      </c>
      <c r="Q80">
        <v>1.1000000000000001</v>
      </c>
      <c r="S80" s="5">
        <f t="shared" si="25"/>
        <v>-0.157</v>
      </c>
      <c r="V80" s="1">
        <f t="shared" si="21"/>
        <v>496327.2</v>
      </c>
      <c r="W80" s="1">
        <f t="shared" si="20"/>
        <v>290242.09999999998</v>
      </c>
      <c r="X80" s="1">
        <f t="shared" si="22"/>
        <v>72615.199999999997</v>
      </c>
      <c r="Y80" s="1">
        <f t="shared" si="26"/>
        <v>99694.2</v>
      </c>
      <c r="Z80" s="1">
        <f t="shared" si="27"/>
        <v>-4606.8999999999996</v>
      </c>
      <c r="AA80" s="1">
        <f t="shared" si="24"/>
        <v>38382.600000000028</v>
      </c>
      <c r="AC80" s="1">
        <f t="shared" si="29"/>
        <v>-778.09999999997672</v>
      </c>
      <c r="AD80" s="1">
        <f t="shared" si="29"/>
        <v>1490.8999999999651</v>
      </c>
      <c r="AE80" s="1">
        <f t="shared" si="29"/>
        <v>3474.8999999999942</v>
      </c>
      <c r="AF80" s="1">
        <f t="shared" si="29"/>
        <v>211.5</v>
      </c>
      <c r="AG80" s="1">
        <f t="shared" si="29"/>
        <v>-3548.7999999999997</v>
      </c>
      <c r="AH80" s="1">
        <f t="shared" si="29"/>
        <v>-2406.5999999999622</v>
      </c>
      <c r="AJ80" s="13">
        <f t="shared" si="28"/>
        <v>-0.15652619274024573</v>
      </c>
      <c r="AK80" s="13">
        <f t="shared" si="23"/>
        <v>0.29991633563350967</v>
      </c>
      <c r="AL80" s="13">
        <f t="shared" si="23"/>
        <v>0.69902694660467202</v>
      </c>
      <c r="AM80" s="13">
        <f t="shared" si="23"/>
        <v>4.2546317651411078E-2</v>
      </c>
      <c r="AN80" s="13">
        <f t="shared" si="23"/>
        <v>-0.71389301220485868</v>
      </c>
      <c r="AO80" s="13">
        <f t="shared" si="23"/>
        <v>-0.4841227804249848</v>
      </c>
      <c r="CX80">
        <v>-177.6</v>
      </c>
      <c r="CY80" s="1">
        <v>127001.3</v>
      </c>
      <c r="CZ80" s="1">
        <v>2508.4</v>
      </c>
      <c r="DA80" s="1">
        <v>3840.6</v>
      </c>
      <c r="DB80" s="1">
        <v>1332.1</v>
      </c>
      <c r="DC80" s="1">
        <v>129509.7</v>
      </c>
      <c r="DE80" s="1">
        <v>128443.5</v>
      </c>
      <c r="DF80" s="1">
        <v>96964.7</v>
      </c>
      <c r="DG80" s="1">
        <v>31477.1</v>
      </c>
      <c r="DI80" s="1">
        <v>28010.9</v>
      </c>
      <c r="DK80" s="1">
        <v>125706.2</v>
      </c>
    </row>
    <row r="81" spans="1:115" x14ac:dyDescent="0.2">
      <c r="A81" s="7">
        <v>0</v>
      </c>
      <c r="B81" s="7"/>
      <c r="C81" s="7" t="s">
        <v>134</v>
      </c>
      <c r="D81" s="1">
        <v>502328.9</v>
      </c>
      <c r="E81" s="1">
        <v>291530.5</v>
      </c>
      <c r="F81" s="1">
        <v>284556.3</v>
      </c>
      <c r="G81" s="1">
        <v>58840.800000000003</v>
      </c>
      <c r="H81" s="1">
        <v>3452.3</v>
      </c>
      <c r="I81" s="1">
        <v>72118.7</v>
      </c>
      <c r="J81" s="1">
        <v>-1961.2</v>
      </c>
      <c r="K81" s="1">
        <v>100860.5</v>
      </c>
      <c r="L81" s="1">
        <v>7339.2</v>
      </c>
      <c r="M81">
        <v>7.9</v>
      </c>
      <c r="N81" s="1">
        <v>-3668.9</v>
      </c>
      <c r="O81" s="1">
        <v>18831.8</v>
      </c>
      <c r="P81" s="1">
        <v>19838.8</v>
      </c>
      <c r="Q81">
        <v>-0.9</v>
      </c>
      <c r="S81" s="5">
        <f t="shared" si="25"/>
        <v>1.2090000000000001</v>
      </c>
      <c r="V81" s="1">
        <f t="shared" si="21"/>
        <v>502328.9</v>
      </c>
      <c r="W81" s="1">
        <f t="shared" si="20"/>
        <v>291530.5</v>
      </c>
      <c r="X81" s="1">
        <f t="shared" si="22"/>
        <v>72118.7</v>
      </c>
      <c r="Y81" s="1">
        <f t="shared" si="26"/>
        <v>100860.5</v>
      </c>
      <c r="Z81" s="1">
        <f t="shared" si="27"/>
        <v>-3668.9</v>
      </c>
      <c r="AA81" s="1">
        <f t="shared" si="24"/>
        <v>41488.100000000013</v>
      </c>
      <c r="AC81" s="1">
        <f t="shared" si="29"/>
        <v>6001.7000000000116</v>
      </c>
      <c r="AD81" s="1">
        <f t="shared" si="29"/>
        <v>1288.4000000000233</v>
      </c>
      <c r="AE81" s="1">
        <f t="shared" si="29"/>
        <v>-496.5</v>
      </c>
      <c r="AF81" s="1">
        <f t="shared" si="29"/>
        <v>1166.3000000000029</v>
      </c>
      <c r="AG81" s="1">
        <f t="shared" si="29"/>
        <v>937.99999999999955</v>
      </c>
      <c r="AH81" s="1">
        <f t="shared" si="29"/>
        <v>3105.4999999999854</v>
      </c>
      <c r="AJ81" s="13">
        <f t="shared" si="28"/>
        <v>1.2092224645354941</v>
      </c>
      <c r="AK81" s="13">
        <f t="shared" si="23"/>
        <v>0.25958682095198959</v>
      </c>
      <c r="AL81" s="13">
        <f t="shared" si="23"/>
        <v>-0.10003481574251824</v>
      </c>
      <c r="AM81" s="13">
        <f t="shared" si="23"/>
        <v>0.23498611399899158</v>
      </c>
      <c r="AN81" s="13">
        <f t="shared" si="23"/>
        <v>0.18898823195666076</v>
      </c>
      <c r="AO81" s="13">
        <f t="shared" si="23"/>
        <v>0.62569611337037045</v>
      </c>
      <c r="CX81">
        <v>-332.7</v>
      </c>
      <c r="CY81" s="1">
        <v>125839.8</v>
      </c>
      <c r="CZ81" s="1">
        <v>3800.4</v>
      </c>
      <c r="DA81" s="1">
        <v>4736.8</v>
      </c>
      <c r="DB81">
        <v>936.4</v>
      </c>
      <c r="DC81" s="1">
        <v>129640.2</v>
      </c>
      <c r="DE81" s="1">
        <v>127182</v>
      </c>
      <c r="DF81" s="1">
        <v>94488.8</v>
      </c>
      <c r="DG81" s="1">
        <v>32692.1</v>
      </c>
      <c r="DI81" s="1">
        <v>31071.5</v>
      </c>
      <c r="DK81" s="1">
        <v>128127.5</v>
      </c>
    </row>
    <row r="82" spans="1:115" x14ac:dyDescent="0.2">
      <c r="A82" s="7">
        <v>0</v>
      </c>
      <c r="B82" s="7"/>
      <c r="C82" s="7" t="s">
        <v>126</v>
      </c>
      <c r="D82" s="1">
        <v>498645.6</v>
      </c>
      <c r="E82" s="1">
        <v>292073.90000000002</v>
      </c>
      <c r="F82" s="1">
        <v>284939.7</v>
      </c>
      <c r="G82" s="1">
        <v>57277.3</v>
      </c>
      <c r="H82" s="1">
        <v>3473</v>
      </c>
      <c r="I82" s="1">
        <v>72643.899999999994</v>
      </c>
      <c r="J82" s="1">
        <v>1382.2</v>
      </c>
      <c r="K82" s="1">
        <v>100526.7</v>
      </c>
      <c r="L82" s="1">
        <v>4895.3</v>
      </c>
      <c r="M82">
        <v>19</v>
      </c>
      <c r="N82" s="1">
        <v>-6140.8</v>
      </c>
      <c r="O82" s="1">
        <v>18679.2</v>
      </c>
      <c r="P82" s="1">
        <v>19956.7</v>
      </c>
      <c r="Q82">
        <v>-1.3</v>
      </c>
      <c r="S82" s="5">
        <f t="shared" si="25"/>
        <v>-0.73299999999999998</v>
      </c>
      <c r="V82" s="1">
        <f t="shared" si="21"/>
        <v>498645.6</v>
      </c>
      <c r="W82" s="1">
        <f t="shared" si="20"/>
        <v>292073.90000000002</v>
      </c>
      <c r="X82" s="1">
        <f t="shared" si="22"/>
        <v>72643.899999999994</v>
      </c>
      <c r="Y82" s="1">
        <f t="shared" si="26"/>
        <v>100526.7</v>
      </c>
      <c r="Z82" s="1">
        <f t="shared" si="27"/>
        <v>-6140.8</v>
      </c>
      <c r="AA82" s="1">
        <f t="shared" si="24"/>
        <v>39541.899999999965</v>
      </c>
      <c r="AC82" s="1">
        <f t="shared" si="29"/>
        <v>-3683.3000000000466</v>
      </c>
      <c r="AD82" s="1">
        <f t="shared" si="29"/>
        <v>543.40000000002328</v>
      </c>
      <c r="AE82" s="1">
        <f t="shared" si="29"/>
        <v>525.19999999999709</v>
      </c>
      <c r="AF82" s="1">
        <f t="shared" si="29"/>
        <v>-333.80000000000291</v>
      </c>
      <c r="AG82" s="1">
        <f t="shared" si="29"/>
        <v>-2471.9</v>
      </c>
      <c r="AH82" s="1">
        <f t="shared" si="29"/>
        <v>-1946.200000000048</v>
      </c>
      <c r="AJ82" s="13">
        <f t="shared" si="28"/>
        <v>-0.73324469286956151</v>
      </c>
      <c r="AK82" s="13">
        <f t="shared" si="23"/>
        <v>0.1081761371882094</v>
      </c>
      <c r="AL82" s="13">
        <f t="shared" si="23"/>
        <v>0.10455301297615906</v>
      </c>
      <c r="AM82" s="13">
        <f t="shared" si="23"/>
        <v>-6.6450486922015217E-2</v>
      </c>
      <c r="AN82" s="13">
        <f t="shared" si="23"/>
        <v>-0.49208795273375672</v>
      </c>
      <c r="AO82" s="13">
        <f t="shared" si="23"/>
        <v>-0.38743540337815485</v>
      </c>
      <c r="CX82">
        <v>-467.2</v>
      </c>
      <c r="CY82" s="1">
        <v>121034.8</v>
      </c>
      <c r="CZ82" s="1">
        <v>3064</v>
      </c>
      <c r="DA82" s="1">
        <v>4785.8999999999996</v>
      </c>
      <c r="DB82" s="1">
        <v>1721.8</v>
      </c>
      <c r="DC82" s="1">
        <v>124098.8</v>
      </c>
      <c r="DE82" s="1">
        <v>122784</v>
      </c>
      <c r="DF82" s="1">
        <v>92675.8</v>
      </c>
      <c r="DG82" s="1">
        <v>30107.9</v>
      </c>
      <c r="DI82" s="1">
        <v>24726.7</v>
      </c>
      <c r="DK82" s="1">
        <v>120098.3</v>
      </c>
    </row>
    <row r="83" spans="1:115" x14ac:dyDescent="0.2">
      <c r="A83" s="7">
        <v>0</v>
      </c>
      <c r="B83" s="7"/>
      <c r="C83" s="7" t="s">
        <v>125</v>
      </c>
      <c r="D83" s="1">
        <v>496736.7</v>
      </c>
      <c r="E83" s="1">
        <v>291719.2</v>
      </c>
      <c r="F83" s="1">
        <v>284412.3</v>
      </c>
      <c r="G83" s="1">
        <v>58817.7</v>
      </c>
      <c r="H83" s="1">
        <v>3812.3</v>
      </c>
      <c r="I83" s="1">
        <v>72253.5</v>
      </c>
      <c r="J83">
        <v>350.9</v>
      </c>
      <c r="K83" s="1">
        <v>100865</v>
      </c>
      <c r="L83" s="1">
        <v>5523.7</v>
      </c>
      <c r="M83">
        <v>9.4</v>
      </c>
      <c r="N83" s="1">
        <v>-8552.2999999999993</v>
      </c>
      <c r="O83" s="1">
        <v>18125.7</v>
      </c>
      <c r="P83" s="1">
        <v>20268</v>
      </c>
      <c r="Q83">
        <v>-0.2</v>
      </c>
      <c r="S83" s="5">
        <f t="shared" si="25"/>
        <v>-0.38300000000000001</v>
      </c>
      <c r="V83" s="1">
        <f t="shared" si="21"/>
        <v>496736.7</v>
      </c>
      <c r="W83" s="1">
        <f t="shared" si="21"/>
        <v>291719.2</v>
      </c>
      <c r="X83" s="1">
        <f t="shared" si="22"/>
        <v>72253.5</v>
      </c>
      <c r="Y83" s="1">
        <f t="shared" si="26"/>
        <v>100865</v>
      </c>
      <c r="Z83" s="1">
        <f t="shared" si="27"/>
        <v>-8552.2999999999993</v>
      </c>
      <c r="AA83" s="1">
        <f t="shared" si="24"/>
        <v>40451.300000000003</v>
      </c>
      <c r="AC83" s="1">
        <f t="shared" si="29"/>
        <v>-1908.8999999999651</v>
      </c>
      <c r="AD83" s="1">
        <f t="shared" si="29"/>
        <v>-354.70000000001164</v>
      </c>
      <c r="AE83" s="1">
        <f t="shared" si="29"/>
        <v>-390.39999999999418</v>
      </c>
      <c r="AF83" s="1">
        <f t="shared" si="29"/>
        <v>338.30000000000291</v>
      </c>
      <c r="AG83" s="1">
        <f t="shared" si="29"/>
        <v>-2411.4999999999991</v>
      </c>
      <c r="AH83" s="1">
        <f t="shared" si="29"/>
        <v>909.40000000003783</v>
      </c>
      <c r="AJ83" s="13">
        <f t="shared" si="28"/>
        <v>-0.38281697462084596</v>
      </c>
      <c r="AK83" s="13">
        <f t="shared" si="23"/>
        <v>-7.1132684215003933E-2</v>
      </c>
      <c r="AL83" s="13">
        <f t="shared" si="23"/>
        <v>-7.8292077579746863E-2</v>
      </c>
      <c r="AM83" s="13">
        <f t="shared" si="23"/>
        <v>6.7843775218311947E-2</v>
      </c>
      <c r="AN83" s="13">
        <f t="shared" si="23"/>
        <v>-0.48361000277551813</v>
      </c>
      <c r="AO83" s="13">
        <f t="shared" si="23"/>
        <v>0.1823740147311112</v>
      </c>
      <c r="CX83">
        <v>-43.8</v>
      </c>
      <c r="CY83" s="1">
        <v>123578.1</v>
      </c>
      <c r="CZ83" s="1">
        <v>3892.5</v>
      </c>
      <c r="DA83" s="1">
        <v>4854.6000000000004</v>
      </c>
      <c r="DB83">
        <v>962</v>
      </c>
      <c r="DC83" s="1">
        <v>127470.7</v>
      </c>
      <c r="DE83" s="1">
        <v>125765.4</v>
      </c>
      <c r="DF83" s="1">
        <v>95340.7</v>
      </c>
      <c r="DG83" s="1">
        <v>30425.1</v>
      </c>
      <c r="DI83" s="1">
        <v>27270.400000000001</v>
      </c>
      <c r="DK83" s="1">
        <v>123259.4</v>
      </c>
    </row>
    <row r="84" spans="1:115" x14ac:dyDescent="0.2">
      <c r="A84" s="7">
        <v>0</v>
      </c>
      <c r="B84" s="7"/>
      <c r="C84" s="7" t="s">
        <v>124</v>
      </c>
      <c r="D84" s="1">
        <v>498059.2</v>
      </c>
      <c r="E84" s="1">
        <v>293130.8</v>
      </c>
      <c r="F84" s="1">
        <v>285743.3</v>
      </c>
      <c r="G84" s="1">
        <v>60062.8</v>
      </c>
      <c r="H84" s="1">
        <v>3960.4</v>
      </c>
      <c r="I84" s="1">
        <v>72084.100000000006</v>
      </c>
      <c r="J84" s="1">
        <v>1447.2</v>
      </c>
      <c r="K84" s="1">
        <v>101474.7</v>
      </c>
      <c r="L84" s="1">
        <v>6768.3</v>
      </c>
      <c r="M84">
        <v>9.1</v>
      </c>
      <c r="N84" s="1">
        <v>-9062</v>
      </c>
      <c r="O84" s="1">
        <v>17641.099999999999</v>
      </c>
      <c r="P84" s="1">
        <v>20059.599999999999</v>
      </c>
      <c r="Q84">
        <v>2.4</v>
      </c>
      <c r="S84" s="5">
        <f t="shared" si="25"/>
        <v>0.26600000000000001</v>
      </c>
      <c r="V84" s="1">
        <f t="shared" si="21"/>
        <v>498059.2</v>
      </c>
      <c r="W84" s="1">
        <f t="shared" si="21"/>
        <v>293130.8</v>
      </c>
      <c r="X84" s="1">
        <f t="shared" si="22"/>
        <v>72084.100000000006</v>
      </c>
      <c r="Y84" s="1">
        <f t="shared" si="26"/>
        <v>101474.7</v>
      </c>
      <c r="Z84" s="1">
        <f t="shared" si="27"/>
        <v>-9062</v>
      </c>
      <c r="AA84" s="1">
        <f t="shared" si="24"/>
        <v>40431.60000000002</v>
      </c>
      <c r="AC84" s="1">
        <f t="shared" si="29"/>
        <v>1322.5</v>
      </c>
      <c r="AD84" s="1">
        <f t="shared" si="29"/>
        <v>1411.5999999999767</v>
      </c>
      <c r="AE84" s="1">
        <f t="shared" si="29"/>
        <v>-169.39999999999418</v>
      </c>
      <c r="AF84" s="1">
        <f t="shared" si="29"/>
        <v>609.69999999999709</v>
      </c>
      <c r="AG84" s="1">
        <f t="shared" si="29"/>
        <v>-509.70000000000073</v>
      </c>
      <c r="AH84" s="1">
        <f t="shared" si="29"/>
        <v>-19.699999999982538</v>
      </c>
      <c r="AJ84" s="13">
        <f t="shared" si="28"/>
        <v>0.26623762649306965</v>
      </c>
      <c r="AK84" s="13">
        <f t="shared" si="23"/>
        <v>0.28417469456152056</v>
      </c>
      <c r="AL84" s="13">
        <f t="shared" si="23"/>
        <v>-3.4102573858544011E-2</v>
      </c>
      <c r="AM84" s="13">
        <f t="shared" si="23"/>
        <v>0.12274108194542442</v>
      </c>
      <c r="AN84" s="13">
        <f t="shared" si="23"/>
        <v>-0.10260969241853898</v>
      </c>
      <c r="AO84" s="13">
        <f t="shared" si="23"/>
        <v>-3.9658837367930605E-3</v>
      </c>
      <c r="CX84">
        <v>-67.400000000000006</v>
      </c>
      <c r="CY84" s="1">
        <v>127439.4</v>
      </c>
      <c r="CZ84" s="1">
        <v>2609.3000000000002</v>
      </c>
      <c r="DA84" s="1">
        <v>4128.3999999999996</v>
      </c>
      <c r="DB84" s="1">
        <v>1519.1</v>
      </c>
      <c r="DC84" s="1">
        <v>130048.6</v>
      </c>
      <c r="DE84" s="1">
        <v>129917</v>
      </c>
      <c r="DF84" s="1">
        <v>97702.3</v>
      </c>
      <c r="DG84" s="1">
        <v>32215.8</v>
      </c>
      <c r="DI84" s="1">
        <v>28383.3</v>
      </c>
      <c r="DK84" s="1">
        <v>126053.4</v>
      </c>
    </row>
    <row r="85" spans="1:115" x14ac:dyDescent="0.2">
      <c r="A85" s="7">
        <v>0</v>
      </c>
      <c r="B85" s="7"/>
      <c r="C85" s="7" t="s">
        <v>133</v>
      </c>
      <c r="D85" s="1">
        <v>504147</v>
      </c>
      <c r="E85" s="1">
        <v>296845.5</v>
      </c>
      <c r="F85" s="1">
        <v>289471.09999999998</v>
      </c>
      <c r="G85" s="1">
        <v>59845.8</v>
      </c>
      <c r="H85" s="1">
        <v>3783.3</v>
      </c>
      <c r="I85" s="1">
        <v>71672.5</v>
      </c>
      <c r="J85" s="1">
        <v>-2329.4</v>
      </c>
      <c r="K85" s="1">
        <v>101487.4</v>
      </c>
      <c r="L85" s="1">
        <v>7316</v>
      </c>
      <c r="M85">
        <v>-19.600000000000001</v>
      </c>
      <c r="N85" s="1">
        <v>-7238.1</v>
      </c>
      <c r="O85" s="1">
        <v>17941.599999999999</v>
      </c>
      <c r="P85" s="1">
        <v>19871.5</v>
      </c>
      <c r="Q85">
        <v>54.6</v>
      </c>
      <c r="S85" s="5">
        <f t="shared" si="25"/>
        <v>1.222</v>
      </c>
      <c r="V85" s="1">
        <f t="shared" si="21"/>
        <v>504147</v>
      </c>
      <c r="W85" s="1">
        <f t="shared" si="21"/>
        <v>296845.5</v>
      </c>
      <c r="X85" s="1">
        <f t="shared" si="22"/>
        <v>71672.5</v>
      </c>
      <c r="Y85" s="1">
        <f t="shared" si="26"/>
        <v>101487.4</v>
      </c>
      <c r="Z85" s="1">
        <f t="shared" si="27"/>
        <v>-7238.1</v>
      </c>
      <c r="AA85" s="1">
        <f t="shared" si="24"/>
        <v>41379.700000000004</v>
      </c>
      <c r="AC85" s="1">
        <f t="shared" si="29"/>
        <v>6087.7999999999884</v>
      </c>
      <c r="AD85" s="1">
        <f t="shared" si="29"/>
        <v>3714.7000000000116</v>
      </c>
      <c r="AE85" s="1">
        <f t="shared" si="29"/>
        <v>-411.60000000000582</v>
      </c>
      <c r="AF85" s="1">
        <f t="shared" si="29"/>
        <v>12.69999999999709</v>
      </c>
      <c r="AG85" s="1">
        <f t="shared" si="29"/>
        <v>1823.8999999999996</v>
      </c>
      <c r="AH85" s="1">
        <f t="shared" si="29"/>
        <v>948.09999999998399</v>
      </c>
      <c r="AJ85" s="13">
        <f t="shared" si="28"/>
        <v>1.222304497136081</v>
      </c>
      <c r="AK85" s="13">
        <f t="shared" si="23"/>
        <v>0.74583503326512424</v>
      </c>
      <c r="AL85" s="13">
        <f t="shared" si="23"/>
        <v>-8.2640778445615667E-2</v>
      </c>
      <c r="AM85" s="13">
        <f t="shared" si="23"/>
        <v>2.5498976828451495E-3</v>
      </c>
      <c r="AN85" s="13">
        <f t="shared" si="23"/>
        <v>0.36620144753876638</v>
      </c>
      <c r="AO85" s="13">
        <f t="shared" si="23"/>
        <v>0.19035889709496059</v>
      </c>
      <c r="CX85">
        <v>-334.4</v>
      </c>
      <c r="CY85" s="1">
        <v>126358.8</v>
      </c>
      <c r="CZ85" s="1">
        <v>4289.8</v>
      </c>
      <c r="DA85" s="1">
        <v>5424.4</v>
      </c>
      <c r="DB85" s="1">
        <v>1134.5</v>
      </c>
      <c r="DC85" s="1">
        <v>130648.6</v>
      </c>
      <c r="DE85" s="1">
        <v>128604.1</v>
      </c>
      <c r="DF85" s="1">
        <v>95762.3</v>
      </c>
      <c r="DG85" s="1">
        <v>32841.4</v>
      </c>
      <c r="DI85" s="1">
        <v>31321</v>
      </c>
      <c r="DK85" s="1">
        <v>129016.2</v>
      </c>
    </row>
    <row r="86" spans="1:115" x14ac:dyDescent="0.2">
      <c r="A86" s="7">
        <v>0</v>
      </c>
      <c r="B86" s="7"/>
      <c r="C86" s="7" t="s">
        <v>126</v>
      </c>
      <c r="D86" s="1">
        <v>508030.7</v>
      </c>
      <c r="E86" s="1">
        <v>299188.5</v>
      </c>
      <c r="F86" s="1">
        <v>291783.59999999998</v>
      </c>
      <c r="G86" s="1">
        <v>58815.199999999997</v>
      </c>
      <c r="H86" s="1">
        <v>3678</v>
      </c>
      <c r="I86" s="1">
        <v>74673.399999999994</v>
      </c>
      <c r="J86">
        <v>900.9</v>
      </c>
      <c r="K86" s="1">
        <v>102692.3</v>
      </c>
      <c r="L86" s="1">
        <v>5012</v>
      </c>
      <c r="M86">
        <v>4.4000000000000004</v>
      </c>
      <c r="N86" s="1">
        <v>-7397.6</v>
      </c>
      <c r="O86" s="1">
        <v>18560.8</v>
      </c>
      <c r="P86" s="1">
        <v>20103.099999999999</v>
      </c>
      <c r="Q86">
        <v>-10</v>
      </c>
      <c r="S86" s="5">
        <f t="shared" si="25"/>
        <v>0.77</v>
      </c>
      <c r="V86" s="1">
        <f t="shared" si="21"/>
        <v>508030.7</v>
      </c>
      <c r="W86" s="1">
        <f t="shared" si="21"/>
        <v>299188.5</v>
      </c>
      <c r="X86" s="1">
        <f t="shared" si="22"/>
        <v>74673.399999999994</v>
      </c>
      <c r="Y86" s="1">
        <f t="shared" si="26"/>
        <v>102692.3</v>
      </c>
      <c r="Z86" s="1">
        <f t="shared" si="27"/>
        <v>-7397.6</v>
      </c>
      <c r="AA86" s="1">
        <f t="shared" si="24"/>
        <v>38874.100000000013</v>
      </c>
      <c r="AC86" s="1">
        <f t="shared" si="29"/>
        <v>3883.7000000000116</v>
      </c>
      <c r="AD86" s="1">
        <f t="shared" si="29"/>
        <v>2343</v>
      </c>
      <c r="AE86" s="1">
        <f t="shared" si="29"/>
        <v>3000.8999999999942</v>
      </c>
      <c r="AF86" s="1">
        <f t="shared" si="29"/>
        <v>1204.9000000000087</v>
      </c>
      <c r="AG86" s="1">
        <f t="shared" si="29"/>
        <v>-159.5</v>
      </c>
      <c r="AH86" s="1">
        <f t="shared" si="29"/>
        <v>-2505.5999999999913</v>
      </c>
      <c r="AJ86" s="13">
        <f t="shared" si="28"/>
        <v>0.77035071120129872</v>
      </c>
      <c r="AK86" s="13">
        <f t="shared" si="23"/>
        <v>0.46474540163880773</v>
      </c>
      <c r="AL86" s="13">
        <f t="shared" si="23"/>
        <v>0.59524305410921696</v>
      </c>
      <c r="AM86" s="13">
        <f t="shared" si="23"/>
        <v>0.23899775263960885</v>
      </c>
      <c r="AN86" s="13">
        <f t="shared" si="23"/>
        <v>-3.1637597764144189E-2</v>
      </c>
      <c r="AO86" s="13">
        <f t="shared" si="23"/>
        <v>-0.49699789942219064</v>
      </c>
      <c r="CX86">
        <v>-385.7</v>
      </c>
      <c r="CY86" s="1">
        <v>123386.8</v>
      </c>
      <c r="CZ86" s="1">
        <v>4481.7</v>
      </c>
      <c r="DA86" s="1">
        <v>6637.3</v>
      </c>
      <c r="DB86" s="1">
        <v>2155.6</v>
      </c>
      <c r="DC86" s="1">
        <v>127868.5</v>
      </c>
      <c r="DE86" s="1">
        <v>125306.5</v>
      </c>
      <c r="DF86" s="1">
        <v>94570</v>
      </c>
      <c r="DG86" s="1">
        <v>30736.7</v>
      </c>
      <c r="DI86" s="1">
        <v>25497.1</v>
      </c>
      <c r="DK86" s="1">
        <v>122878.1</v>
      </c>
    </row>
    <row r="87" spans="1:115" x14ac:dyDescent="0.2">
      <c r="A87" s="7">
        <v>0</v>
      </c>
      <c r="B87" s="7"/>
      <c r="C87" s="7" t="s">
        <v>125</v>
      </c>
      <c r="D87" s="1">
        <v>512272.1</v>
      </c>
      <c r="E87" s="1">
        <v>300460.5</v>
      </c>
      <c r="F87" s="1">
        <v>292983.59999999998</v>
      </c>
      <c r="G87" s="1">
        <v>60666.3</v>
      </c>
      <c r="H87" s="1">
        <v>4094.8</v>
      </c>
      <c r="I87" s="1">
        <v>76311.899999999994</v>
      </c>
      <c r="J87">
        <v>-182.7</v>
      </c>
      <c r="K87" s="1">
        <v>102737.8</v>
      </c>
      <c r="L87" s="1">
        <v>6171</v>
      </c>
      <c r="M87">
        <v>-25.6</v>
      </c>
      <c r="N87" s="1">
        <v>-9114.7000000000007</v>
      </c>
      <c r="O87" s="1">
        <v>18594.5</v>
      </c>
      <c r="P87" s="1">
        <v>20874.900000000001</v>
      </c>
      <c r="Q87">
        <v>5</v>
      </c>
      <c r="S87" s="5">
        <f t="shared" si="25"/>
        <v>0.83499999999999996</v>
      </c>
      <c r="V87" s="1">
        <f t="shared" si="21"/>
        <v>512272.1</v>
      </c>
      <c r="W87" s="1">
        <f t="shared" si="21"/>
        <v>300460.5</v>
      </c>
      <c r="X87" s="1">
        <f t="shared" si="22"/>
        <v>76311.899999999994</v>
      </c>
      <c r="Y87" s="1">
        <f t="shared" si="26"/>
        <v>102737.8</v>
      </c>
      <c r="Z87" s="1">
        <f t="shared" si="27"/>
        <v>-9114.7000000000007</v>
      </c>
      <c r="AA87" s="1">
        <f t="shared" si="24"/>
        <v>41876.599999999977</v>
      </c>
      <c r="AC87" s="1">
        <f t="shared" si="29"/>
        <v>4241.3999999999651</v>
      </c>
      <c r="AD87" s="1">
        <f t="shared" si="29"/>
        <v>1272</v>
      </c>
      <c r="AE87" s="1">
        <f t="shared" si="29"/>
        <v>1638.5</v>
      </c>
      <c r="AF87" s="1">
        <f t="shared" si="29"/>
        <v>45.5</v>
      </c>
      <c r="AG87" s="1">
        <f t="shared" si="29"/>
        <v>-1717.1000000000004</v>
      </c>
      <c r="AH87" s="1">
        <f t="shared" si="29"/>
        <v>3002.4999999999636</v>
      </c>
      <c r="AJ87" s="13">
        <f t="shared" si="28"/>
        <v>0.83487080603592745</v>
      </c>
      <c r="AK87" s="13">
        <f t="shared" si="23"/>
        <v>0.25037856964155908</v>
      </c>
      <c r="AL87" s="13">
        <f t="shared" si="23"/>
        <v>0.32251987921202402</v>
      </c>
      <c r="AM87" s="13">
        <f t="shared" si="23"/>
        <v>8.9561516656375302E-3</v>
      </c>
      <c r="AN87" s="13">
        <f t="shared" si="23"/>
        <v>-0.33799138516629024</v>
      </c>
      <c r="AO87" s="13">
        <f t="shared" si="23"/>
        <v>0.59100759068299691</v>
      </c>
      <c r="CX87">
        <v>-429.1</v>
      </c>
      <c r="CY87" s="1">
        <v>126883.5</v>
      </c>
      <c r="CZ87" s="1">
        <v>4977.3999999999996</v>
      </c>
      <c r="DA87" s="1">
        <v>6448.1</v>
      </c>
      <c r="DB87" s="1">
        <v>1470.8</v>
      </c>
      <c r="DC87" s="1">
        <v>131860.9</v>
      </c>
      <c r="DE87" s="1">
        <v>129590.39999999999</v>
      </c>
      <c r="DF87" s="1">
        <v>98106.4</v>
      </c>
      <c r="DG87" s="1">
        <v>31484.2</v>
      </c>
      <c r="DI87" s="1">
        <v>29156.5</v>
      </c>
      <c r="DK87" s="1">
        <v>127519</v>
      </c>
    </row>
    <row r="88" spans="1:115" x14ac:dyDescent="0.2">
      <c r="A88" s="7">
        <v>0</v>
      </c>
      <c r="B88" s="7"/>
      <c r="C88" s="7" t="s">
        <v>124</v>
      </c>
      <c r="D88" s="1">
        <v>512115.3</v>
      </c>
      <c r="E88" s="1">
        <v>300170.7</v>
      </c>
      <c r="F88" s="1">
        <v>292735.09999999998</v>
      </c>
      <c r="G88" s="1">
        <v>61632.2</v>
      </c>
      <c r="H88" s="1">
        <v>4321.1000000000004</v>
      </c>
      <c r="I88" s="1">
        <v>77600</v>
      </c>
      <c r="J88">
        <v>978.3</v>
      </c>
      <c r="K88" s="1">
        <v>102872.9</v>
      </c>
      <c r="L88" s="1">
        <v>7682.2</v>
      </c>
      <c r="M88">
        <v>17.7</v>
      </c>
      <c r="N88" s="1">
        <v>-11928.6</v>
      </c>
      <c r="O88" s="1">
        <v>18738.8</v>
      </c>
      <c r="P88" s="1">
        <v>21896.5</v>
      </c>
      <c r="Q88">
        <v>-16.2</v>
      </c>
      <c r="S88" s="5">
        <f t="shared" si="25"/>
        <v>-3.1E-2</v>
      </c>
      <c r="V88" s="1">
        <f t="shared" si="21"/>
        <v>512115.3</v>
      </c>
      <c r="W88" s="1">
        <f t="shared" si="21"/>
        <v>300170.7</v>
      </c>
      <c r="X88" s="1">
        <f t="shared" si="22"/>
        <v>77600</v>
      </c>
      <c r="Y88" s="1">
        <f t="shared" si="26"/>
        <v>102872.9</v>
      </c>
      <c r="Z88" s="1">
        <f t="shared" si="27"/>
        <v>-11928.6</v>
      </c>
      <c r="AA88" s="1">
        <f t="shared" si="24"/>
        <v>43400.299999999981</v>
      </c>
      <c r="AC88" s="1">
        <f t="shared" si="29"/>
        <v>-156.79999999998836</v>
      </c>
      <c r="AD88" s="1">
        <f t="shared" si="29"/>
        <v>-289.79999999998836</v>
      </c>
      <c r="AE88" s="1">
        <f t="shared" si="29"/>
        <v>1288.1000000000058</v>
      </c>
      <c r="AF88" s="1">
        <f t="shared" si="29"/>
        <v>135.09999999999127</v>
      </c>
      <c r="AG88" s="1">
        <f t="shared" si="29"/>
        <v>-2813.8999999999996</v>
      </c>
      <c r="AH88" s="1">
        <f t="shared" si="29"/>
        <v>1523.7000000000044</v>
      </c>
      <c r="AJ88" s="13">
        <f t="shared" si="28"/>
        <v>-3.0608733132253031E-2</v>
      </c>
      <c r="AK88" s="13">
        <f t="shared" si="23"/>
        <v>-5.6571497842648144E-2</v>
      </c>
      <c r="AL88" s="13">
        <f t="shared" si="23"/>
        <v>0.25144840017639181</v>
      </c>
      <c r="AM88" s="13">
        <f t="shared" si="23"/>
        <v>2.6372703100557549E-2</v>
      </c>
      <c r="AN88" s="13">
        <f t="shared" si="23"/>
        <v>-0.54929792194421667</v>
      </c>
      <c r="AO88" s="13">
        <f t="shared" si="23"/>
        <v>0.29743958337766285</v>
      </c>
      <c r="CX88">
        <v>-546</v>
      </c>
      <c r="CY88" s="1">
        <v>130456.4</v>
      </c>
      <c r="CZ88" s="1">
        <v>3265</v>
      </c>
      <c r="DA88" s="1">
        <v>5298.4</v>
      </c>
      <c r="DB88" s="1">
        <v>2033.4</v>
      </c>
      <c r="DC88" s="1">
        <v>133721.4</v>
      </c>
      <c r="DE88" s="1">
        <v>134179.1</v>
      </c>
      <c r="DF88" s="1">
        <v>100701.8</v>
      </c>
      <c r="DG88" s="1">
        <v>33477.4</v>
      </c>
      <c r="DI88" s="1">
        <v>30973.4</v>
      </c>
      <c r="DK88" s="1">
        <v>130006</v>
      </c>
    </row>
    <row r="89" spans="1:115" x14ac:dyDescent="0.2">
      <c r="A89" s="7">
        <v>0</v>
      </c>
      <c r="B89" s="7"/>
      <c r="C89" s="7" t="s">
        <v>132</v>
      </c>
      <c r="D89" s="1">
        <v>517199.4</v>
      </c>
      <c r="E89" s="1">
        <v>306220.59999999998</v>
      </c>
      <c r="F89" s="1">
        <v>298944.7</v>
      </c>
      <c r="G89" s="1">
        <v>62136.2</v>
      </c>
      <c r="H89" s="1">
        <v>4185.2</v>
      </c>
      <c r="I89" s="1">
        <v>79492.3</v>
      </c>
      <c r="J89" s="1">
        <v>-3230.2</v>
      </c>
      <c r="K89" s="1">
        <v>103092.4</v>
      </c>
      <c r="L89" s="1">
        <v>7740.2</v>
      </c>
      <c r="M89">
        <v>39.4</v>
      </c>
      <c r="N89" s="1">
        <v>-12640.8</v>
      </c>
      <c r="O89" s="1">
        <v>19689.2</v>
      </c>
      <c r="P89" s="1">
        <v>22992.7</v>
      </c>
      <c r="Q89">
        <v>-106.3</v>
      </c>
      <c r="S89" s="5">
        <f t="shared" si="25"/>
        <v>0.99299999999999999</v>
      </c>
      <c r="V89" s="1">
        <f t="shared" si="21"/>
        <v>517199.4</v>
      </c>
      <c r="W89" s="1">
        <f t="shared" si="21"/>
        <v>306220.59999999998</v>
      </c>
      <c r="X89" s="1">
        <f t="shared" si="22"/>
        <v>79492.3</v>
      </c>
      <c r="Y89" s="1">
        <f t="shared" si="26"/>
        <v>103092.4</v>
      </c>
      <c r="Z89" s="1">
        <f t="shared" si="27"/>
        <v>-12640.8</v>
      </c>
      <c r="AA89" s="1">
        <f t="shared" si="24"/>
        <v>41034.900000000067</v>
      </c>
      <c r="AC89" s="1">
        <f t="shared" si="29"/>
        <v>5084.1000000000349</v>
      </c>
      <c r="AD89" s="1">
        <f t="shared" si="29"/>
        <v>6049.8999999999651</v>
      </c>
      <c r="AE89" s="1">
        <f t="shared" si="29"/>
        <v>1892.3000000000029</v>
      </c>
      <c r="AF89" s="1">
        <f t="shared" si="29"/>
        <v>219.5</v>
      </c>
      <c r="AG89" s="1">
        <f t="shared" si="29"/>
        <v>-712.19999999999891</v>
      </c>
      <c r="AH89" s="1">
        <f t="shared" si="29"/>
        <v>-2365.3999999999141</v>
      </c>
      <c r="AJ89" s="13">
        <f t="shared" si="28"/>
        <v>0.99276471528970811</v>
      </c>
      <c r="AK89" s="13">
        <f t="shared" si="23"/>
        <v>1.1813550581285046</v>
      </c>
      <c r="AL89" s="13">
        <f t="shared" si="23"/>
        <v>0.36950663258840399</v>
      </c>
      <c r="AM89" s="13">
        <f t="shared" si="23"/>
        <v>4.2861441554274987E-2</v>
      </c>
      <c r="AN89" s="13">
        <f t="shared" si="23"/>
        <v>-0.13907024453282277</v>
      </c>
      <c r="AO89" s="13">
        <f t="shared" si="23"/>
        <v>-0.46188817244864866</v>
      </c>
      <c r="CX89">
        <v>-778.7</v>
      </c>
      <c r="CY89" s="1">
        <v>129668.6</v>
      </c>
      <c r="CZ89" s="1">
        <v>4818.8999999999996</v>
      </c>
      <c r="DA89" s="1">
        <v>6430.3</v>
      </c>
      <c r="DB89" s="1">
        <v>1611.4</v>
      </c>
      <c r="DC89" s="1">
        <v>134487.5</v>
      </c>
      <c r="DE89" s="1">
        <v>133854</v>
      </c>
      <c r="DF89" s="1">
        <v>100064.4</v>
      </c>
      <c r="DG89" s="1">
        <v>33793.199999999997</v>
      </c>
      <c r="DI89" s="1">
        <v>34456.800000000003</v>
      </c>
      <c r="DK89" s="1">
        <v>133691.20000000001</v>
      </c>
    </row>
    <row r="90" spans="1:115" x14ac:dyDescent="0.2">
      <c r="A90" s="7">
        <v>0</v>
      </c>
      <c r="B90" s="7"/>
      <c r="C90" s="7" t="s">
        <v>126</v>
      </c>
      <c r="D90" s="1">
        <v>507269.2</v>
      </c>
      <c r="E90" s="1">
        <v>291419.2</v>
      </c>
      <c r="F90" s="1">
        <v>284426.7</v>
      </c>
      <c r="G90" s="1">
        <v>56875.5</v>
      </c>
      <c r="H90" s="1">
        <v>3646</v>
      </c>
      <c r="I90" s="1">
        <v>78012.399999999994</v>
      </c>
      <c r="J90" s="1">
        <v>2129.5</v>
      </c>
      <c r="K90" s="1">
        <v>102582.5</v>
      </c>
      <c r="L90" s="1">
        <v>5045.8999999999996</v>
      </c>
      <c r="M90">
        <v>-0.3</v>
      </c>
      <c r="N90" s="1">
        <v>-8038.3</v>
      </c>
      <c r="O90" s="1">
        <v>19796</v>
      </c>
      <c r="P90" s="1">
        <v>21497.4</v>
      </c>
      <c r="Q90">
        <v>20.2</v>
      </c>
      <c r="S90" s="5">
        <f t="shared" si="25"/>
        <v>-1.92</v>
      </c>
      <c r="V90" s="1">
        <f t="shared" si="21"/>
        <v>507269.2</v>
      </c>
      <c r="W90" s="1">
        <f t="shared" si="21"/>
        <v>291419.2</v>
      </c>
      <c r="X90" s="1">
        <f t="shared" si="22"/>
        <v>78012.399999999994</v>
      </c>
      <c r="Y90" s="1">
        <f t="shared" si="26"/>
        <v>102582.5</v>
      </c>
      <c r="Z90" s="1">
        <f t="shared" si="27"/>
        <v>-8038.3</v>
      </c>
      <c r="AA90" s="1">
        <f t="shared" si="24"/>
        <v>43293.400000000009</v>
      </c>
      <c r="AC90" s="1">
        <f t="shared" si="29"/>
        <v>-9930.2000000000116</v>
      </c>
      <c r="AD90" s="1">
        <f t="shared" si="29"/>
        <v>-14801.399999999965</v>
      </c>
      <c r="AE90" s="1">
        <f t="shared" si="29"/>
        <v>-1479.9000000000087</v>
      </c>
      <c r="AF90" s="1">
        <f t="shared" si="29"/>
        <v>-509.89999999999418</v>
      </c>
      <c r="AG90" s="1">
        <f t="shared" si="29"/>
        <v>4602.4999999999991</v>
      </c>
      <c r="AH90" s="1">
        <f t="shared" si="29"/>
        <v>2258.4999999999418</v>
      </c>
      <c r="AJ90" s="13">
        <f t="shared" si="28"/>
        <v>-1.9199944934197548</v>
      </c>
      <c r="AK90" s="13">
        <f t="shared" si="23"/>
        <v>-2.8618362666313928</v>
      </c>
      <c r="AL90" s="13">
        <f t="shared" si="23"/>
        <v>-0.28613722289701199</v>
      </c>
      <c r="AM90" s="13">
        <f t="shared" si="23"/>
        <v>-9.8588668122970402E-2</v>
      </c>
      <c r="AN90" s="13">
        <f t="shared" si="23"/>
        <v>0.88988889004898275</v>
      </c>
      <c r="AO90" s="13">
        <f t="shared" si="23"/>
        <v>0.43667877418263473</v>
      </c>
      <c r="CX90">
        <v>-653.5</v>
      </c>
      <c r="CY90" s="1">
        <v>123022.9</v>
      </c>
      <c r="CZ90" s="1">
        <v>3880</v>
      </c>
      <c r="DA90" s="1">
        <v>6592.6</v>
      </c>
      <c r="DB90" s="1">
        <v>2712.6</v>
      </c>
      <c r="DC90" s="1">
        <v>126902.9</v>
      </c>
      <c r="DE90" s="1">
        <v>125365.4</v>
      </c>
      <c r="DF90" s="1">
        <v>94655.7</v>
      </c>
      <c r="DG90" s="1">
        <v>30709.599999999999</v>
      </c>
      <c r="DI90" s="1">
        <v>26216.3</v>
      </c>
      <c r="DK90" s="1">
        <v>121504</v>
      </c>
    </row>
    <row r="91" spans="1:115" x14ac:dyDescent="0.2">
      <c r="A91" s="7">
        <v>0</v>
      </c>
      <c r="B91" s="7"/>
      <c r="C91" s="7" t="s">
        <v>125</v>
      </c>
      <c r="D91" s="1">
        <v>507730.2</v>
      </c>
      <c r="E91" s="1">
        <v>293548.79999999999</v>
      </c>
      <c r="F91" s="1">
        <v>286770.59999999998</v>
      </c>
      <c r="G91" s="1">
        <v>58888.1</v>
      </c>
      <c r="H91" s="1">
        <v>3654.6</v>
      </c>
      <c r="I91" s="1">
        <v>78924.800000000003</v>
      </c>
      <c r="J91">
        <v>49.8</v>
      </c>
      <c r="K91" s="1">
        <v>103032.8</v>
      </c>
      <c r="L91" s="1">
        <v>6061.2</v>
      </c>
      <c r="M91">
        <v>34.700000000000003</v>
      </c>
      <c r="N91" s="1">
        <v>-8312.1</v>
      </c>
      <c r="O91" s="1">
        <v>20117</v>
      </c>
      <c r="P91" s="1">
        <v>22182.400000000001</v>
      </c>
      <c r="Q91">
        <v>-21</v>
      </c>
      <c r="S91" s="5">
        <f t="shared" si="25"/>
        <v>9.0999999999999998E-2</v>
      </c>
      <c r="V91" s="1">
        <f t="shared" si="21"/>
        <v>507730.2</v>
      </c>
      <c r="W91" s="1">
        <f t="shared" si="21"/>
        <v>293548.79999999999</v>
      </c>
      <c r="X91" s="1">
        <f t="shared" si="22"/>
        <v>78924.800000000003</v>
      </c>
      <c r="Y91" s="1">
        <f t="shared" si="26"/>
        <v>103032.8</v>
      </c>
      <c r="Z91" s="1">
        <f t="shared" si="27"/>
        <v>-8312.1</v>
      </c>
      <c r="AA91" s="1">
        <f t="shared" si="24"/>
        <v>40535.900000000031</v>
      </c>
      <c r="AC91" s="1">
        <f t="shared" si="29"/>
        <v>461</v>
      </c>
      <c r="AD91" s="1">
        <f t="shared" si="29"/>
        <v>2129.5999999999767</v>
      </c>
      <c r="AE91" s="1">
        <f t="shared" si="29"/>
        <v>912.40000000000873</v>
      </c>
      <c r="AF91" s="1">
        <f t="shared" si="29"/>
        <v>450.30000000000291</v>
      </c>
      <c r="AG91" s="1">
        <f t="shared" si="29"/>
        <v>-273.80000000000018</v>
      </c>
      <c r="AH91" s="1">
        <f t="shared" si="29"/>
        <v>-2757.4999999999782</v>
      </c>
      <c r="AJ91" s="13">
        <f t="shared" si="28"/>
        <v>9.0878768117599096E-2</v>
      </c>
      <c r="AK91" s="13">
        <f t="shared" si="23"/>
        <v>0.41981653922611051</v>
      </c>
      <c r="AL91" s="13">
        <f t="shared" si="23"/>
        <v>0.17986504995769675</v>
      </c>
      <c r="AM91" s="13">
        <f t="shared" si="23"/>
        <v>8.8769434454132615E-2</v>
      </c>
      <c r="AN91" s="13">
        <f t="shared" si="23"/>
        <v>-5.3975285706287734E-2</v>
      </c>
      <c r="AO91" s="13">
        <f t="shared" si="23"/>
        <v>-0.54359696981405103</v>
      </c>
      <c r="CX91">
        <v>-690.3</v>
      </c>
      <c r="CY91" s="1">
        <v>125465.3</v>
      </c>
      <c r="CZ91" s="1">
        <v>5497.2</v>
      </c>
      <c r="DA91" s="1">
        <v>7220.3</v>
      </c>
      <c r="DB91" s="1">
        <v>1723.1</v>
      </c>
      <c r="DC91" s="1">
        <v>130962.5</v>
      </c>
      <c r="DE91" s="1">
        <v>128259.2</v>
      </c>
      <c r="DF91" s="1">
        <v>96756.9</v>
      </c>
      <c r="DG91" s="1">
        <v>31500.5</v>
      </c>
      <c r="DI91" s="1">
        <v>29194.799999999999</v>
      </c>
      <c r="DK91" s="1">
        <v>126051.6</v>
      </c>
    </row>
    <row r="92" spans="1:115" x14ac:dyDescent="0.2">
      <c r="A92" s="7">
        <v>0</v>
      </c>
      <c r="B92" s="7"/>
      <c r="C92" s="7" t="s">
        <v>124</v>
      </c>
      <c r="D92" s="1">
        <v>510264.9</v>
      </c>
      <c r="E92" s="1">
        <v>294262.90000000002</v>
      </c>
      <c r="F92" s="1">
        <v>287449.3</v>
      </c>
      <c r="G92" s="1">
        <v>60088.3</v>
      </c>
      <c r="H92" s="1">
        <v>3715</v>
      </c>
      <c r="I92" s="1">
        <v>79429.2</v>
      </c>
      <c r="J92">
        <v>745.2</v>
      </c>
      <c r="K92" s="1">
        <v>103272.6</v>
      </c>
      <c r="L92" s="1">
        <v>7527.1</v>
      </c>
      <c r="M92">
        <v>-1.6</v>
      </c>
      <c r="N92" s="1">
        <v>-6573</v>
      </c>
      <c r="O92" s="1">
        <v>21093</v>
      </c>
      <c r="P92" s="1">
        <v>22914.7</v>
      </c>
      <c r="Q92">
        <v>22.8</v>
      </c>
      <c r="S92" s="5">
        <f t="shared" si="25"/>
        <v>0.499</v>
      </c>
      <c r="V92" s="1">
        <f t="shared" si="21"/>
        <v>510264.9</v>
      </c>
      <c r="W92" s="1">
        <f t="shared" si="21"/>
        <v>294262.90000000002</v>
      </c>
      <c r="X92" s="1">
        <f t="shared" si="22"/>
        <v>79429.2</v>
      </c>
      <c r="Y92" s="1">
        <f t="shared" si="26"/>
        <v>103272.6</v>
      </c>
      <c r="Z92" s="1">
        <f t="shared" si="27"/>
        <v>-6573</v>
      </c>
      <c r="AA92" s="1">
        <f t="shared" si="24"/>
        <v>39873.199999999983</v>
      </c>
      <c r="AC92" s="1">
        <f t="shared" si="29"/>
        <v>2534.7000000000116</v>
      </c>
      <c r="AD92" s="1">
        <f t="shared" si="29"/>
        <v>714.10000000003492</v>
      </c>
      <c r="AE92" s="1">
        <f t="shared" si="29"/>
        <v>504.39999999999418</v>
      </c>
      <c r="AF92" s="1">
        <f t="shared" si="29"/>
        <v>239.80000000000291</v>
      </c>
      <c r="AG92" s="1">
        <f t="shared" si="29"/>
        <v>1739.1000000000004</v>
      </c>
      <c r="AH92" s="1">
        <f t="shared" si="29"/>
        <v>-662.70000000004802</v>
      </c>
      <c r="AJ92" s="13">
        <f t="shared" si="28"/>
        <v>0.49922183080699389</v>
      </c>
      <c r="AK92" s="13">
        <f t="shared" si="23"/>
        <v>0.14064556333265874</v>
      </c>
      <c r="AL92" s="13">
        <f t="shared" si="23"/>
        <v>9.9344100469106272E-2</v>
      </c>
      <c r="AM92" s="13">
        <f t="shared" si="23"/>
        <v>4.7229808272189228E-2</v>
      </c>
      <c r="AN92" s="13">
        <f t="shared" si="23"/>
        <v>0.34252443522169851</v>
      </c>
      <c r="AO92" s="13">
        <f t="shared" si="23"/>
        <v>-0.13052207648866423</v>
      </c>
      <c r="CX92">
        <v>-182.1</v>
      </c>
      <c r="CY92" s="1">
        <v>130225.7</v>
      </c>
      <c r="CZ92" s="1">
        <v>4091.8</v>
      </c>
      <c r="DA92" s="1">
        <v>6731</v>
      </c>
      <c r="DB92" s="1">
        <v>2639.3</v>
      </c>
      <c r="DC92" s="1">
        <v>134317.5</v>
      </c>
      <c r="DE92" s="1">
        <v>132243.1</v>
      </c>
      <c r="DF92" s="1">
        <v>98847</v>
      </c>
      <c r="DG92" s="1">
        <v>33394.699999999997</v>
      </c>
      <c r="DI92" s="1">
        <v>30652.1</v>
      </c>
      <c r="DK92" s="1">
        <v>129636.3</v>
      </c>
    </row>
    <row r="93" spans="1:115" x14ac:dyDescent="0.2">
      <c r="A93" s="7">
        <v>0</v>
      </c>
      <c r="B93" s="7"/>
      <c r="C93" s="7" t="s">
        <v>131</v>
      </c>
      <c r="D93" s="1">
        <v>517261.8</v>
      </c>
      <c r="E93" s="1">
        <v>295739.59999999998</v>
      </c>
      <c r="F93" s="1">
        <v>288645.09999999998</v>
      </c>
      <c r="G93" s="1">
        <v>59379.5</v>
      </c>
      <c r="H93" s="1">
        <v>3648</v>
      </c>
      <c r="I93" s="1">
        <v>82320.100000000006</v>
      </c>
      <c r="J93" s="1">
        <v>-2542</v>
      </c>
      <c r="K93" s="1">
        <v>104140.3</v>
      </c>
      <c r="L93" s="1">
        <v>7449.6</v>
      </c>
      <c r="M93">
        <v>48.7</v>
      </c>
      <c r="N93" s="1">
        <v>-6359.1</v>
      </c>
      <c r="O93" s="1">
        <v>21186.2</v>
      </c>
      <c r="P93" s="1">
        <v>22912.3</v>
      </c>
      <c r="Q93">
        <v>21.2</v>
      </c>
      <c r="S93" s="5">
        <f t="shared" si="25"/>
        <v>1.371</v>
      </c>
      <c r="V93" s="1">
        <f t="shared" si="21"/>
        <v>517261.8</v>
      </c>
      <c r="W93" s="1">
        <f t="shared" si="21"/>
        <v>295739.59999999998</v>
      </c>
      <c r="X93" s="1">
        <f t="shared" si="22"/>
        <v>82320.100000000006</v>
      </c>
      <c r="Y93" s="1">
        <f t="shared" si="26"/>
        <v>104140.3</v>
      </c>
      <c r="Z93" s="1">
        <f t="shared" si="27"/>
        <v>-6359.1</v>
      </c>
      <c r="AA93" s="1">
        <f t="shared" si="24"/>
        <v>41420.9</v>
      </c>
      <c r="AC93" s="1">
        <f t="shared" si="29"/>
        <v>6996.8999999999651</v>
      </c>
      <c r="AD93" s="1">
        <f t="shared" si="29"/>
        <v>1476.6999999999534</v>
      </c>
      <c r="AE93" s="1">
        <f t="shared" si="29"/>
        <v>2890.9000000000087</v>
      </c>
      <c r="AF93" s="1">
        <f t="shared" si="29"/>
        <v>867.69999999999709</v>
      </c>
      <c r="AG93" s="1">
        <f t="shared" si="29"/>
        <v>213.89999999999964</v>
      </c>
      <c r="AH93" s="1">
        <f t="shared" si="29"/>
        <v>1547.7000000000189</v>
      </c>
      <c r="AJ93" s="13">
        <f t="shared" si="28"/>
        <v>1.3712289440249497</v>
      </c>
      <c r="AK93" s="13">
        <f t="shared" si="23"/>
        <v>0.28939870251705602</v>
      </c>
      <c r="AL93" s="13">
        <f t="shared" si="23"/>
        <v>0.5665488651090852</v>
      </c>
      <c r="AM93" s="13">
        <f t="shared" si="23"/>
        <v>0.1700489294874088</v>
      </c>
      <c r="AN93" s="13">
        <f t="shared" si="23"/>
        <v>4.191940303948001E-2</v>
      </c>
      <c r="AO93" s="13">
        <f t="shared" si="23"/>
        <v>0.30331304387192198</v>
      </c>
      <c r="CX93" s="1">
        <v>1126.5999999999999</v>
      </c>
      <c r="CY93" s="1">
        <v>131590.70000000001</v>
      </c>
      <c r="CZ93" s="1">
        <v>5437.7</v>
      </c>
      <c r="DA93" s="1">
        <v>7195.4</v>
      </c>
      <c r="DB93" s="1">
        <v>1757.7</v>
      </c>
      <c r="DC93" s="1">
        <v>137028.4</v>
      </c>
      <c r="DE93" s="1">
        <v>132183.20000000001</v>
      </c>
      <c r="DF93" s="1">
        <v>98371.1</v>
      </c>
      <c r="DG93" s="1">
        <v>33814.9</v>
      </c>
      <c r="DI93" s="1">
        <v>34482.800000000003</v>
      </c>
      <c r="DK93" s="1">
        <v>132964.70000000001</v>
      </c>
    </row>
    <row r="94" spans="1:115" x14ac:dyDescent="0.2">
      <c r="A94" s="7">
        <v>0</v>
      </c>
      <c r="B94" s="7"/>
      <c r="C94" s="7" t="s">
        <v>126</v>
      </c>
      <c r="D94" s="1">
        <v>517831.5</v>
      </c>
      <c r="E94" s="1">
        <v>295734.09999999998</v>
      </c>
      <c r="F94" s="1">
        <v>288327.90000000002</v>
      </c>
      <c r="G94" s="1">
        <v>57761.9</v>
      </c>
      <c r="H94" s="1">
        <v>3562.9</v>
      </c>
      <c r="I94" s="1">
        <v>81100.800000000003</v>
      </c>
      <c r="J94" s="1">
        <v>2282.6999999999998</v>
      </c>
      <c r="K94" s="1">
        <v>104197.5</v>
      </c>
      <c r="L94" s="1">
        <v>5180.3999999999996</v>
      </c>
      <c r="M94">
        <v>-11.5</v>
      </c>
      <c r="N94" s="1">
        <v>-7029.4</v>
      </c>
      <c r="O94" s="1">
        <v>20179.099999999999</v>
      </c>
      <c r="P94" s="1">
        <v>21675</v>
      </c>
      <c r="Q94">
        <v>37.200000000000003</v>
      </c>
      <c r="S94" s="5">
        <f t="shared" si="25"/>
        <v>0.11</v>
      </c>
      <c r="V94" s="1">
        <f t="shared" si="21"/>
        <v>517831.5</v>
      </c>
      <c r="W94" s="1">
        <f t="shared" si="21"/>
        <v>295734.09999999998</v>
      </c>
      <c r="X94" s="1">
        <f t="shared" si="22"/>
        <v>81100.800000000003</v>
      </c>
      <c r="Y94" s="1">
        <f t="shared" si="26"/>
        <v>104197.5</v>
      </c>
      <c r="Z94" s="1">
        <f t="shared" si="27"/>
        <v>-7029.4</v>
      </c>
      <c r="AA94" s="1">
        <f t="shared" si="24"/>
        <v>43828.500000000036</v>
      </c>
      <c r="AC94" s="1">
        <f t="shared" si="29"/>
        <v>569.70000000001164</v>
      </c>
      <c r="AD94" s="1">
        <f t="shared" si="29"/>
        <v>-5.5</v>
      </c>
      <c r="AE94" s="1">
        <f t="shared" si="29"/>
        <v>-1219.3000000000029</v>
      </c>
      <c r="AF94" s="1">
        <f t="shared" si="29"/>
        <v>57.19999999999709</v>
      </c>
      <c r="AG94" s="1">
        <f t="shared" si="29"/>
        <v>-670.29999999999927</v>
      </c>
      <c r="AH94" s="1">
        <f t="shared" si="29"/>
        <v>2407.6000000000349</v>
      </c>
      <c r="AJ94" s="13">
        <f t="shared" si="28"/>
        <v>0.11013765176551055</v>
      </c>
      <c r="AK94" s="13">
        <f t="shared" si="23"/>
        <v>-1.0632913545906542E-3</v>
      </c>
      <c r="AL94" s="13">
        <f t="shared" si="23"/>
        <v>-0.23572202702770687</v>
      </c>
      <c r="AM94" s="13">
        <f t="shared" si="23"/>
        <v>1.1058230087742241E-2</v>
      </c>
      <c r="AN94" s="13">
        <f t="shared" si="23"/>
        <v>-0.12958621726947539</v>
      </c>
      <c r="AO94" s="13">
        <f t="shared" si="23"/>
        <v>0.46545095732954467</v>
      </c>
      <c r="CX94">
        <v>991</v>
      </c>
      <c r="CY94" s="1">
        <v>127368.3</v>
      </c>
      <c r="CZ94" s="1">
        <v>4751.5</v>
      </c>
      <c r="DA94" s="1">
        <v>7712.8</v>
      </c>
      <c r="DB94" s="1">
        <v>2961.2</v>
      </c>
      <c r="DC94" s="1">
        <v>132119.9</v>
      </c>
      <c r="DE94" s="1">
        <v>127824.2</v>
      </c>
      <c r="DF94" s="1">
        <v>96618</v>
      </c>
      <c r="DG94" s="1">
        <v>31205</v>
      </c>
      <c r="DI94" s="1">
        <v>26948.5</v>
      </c>
      <c r="DK94" s="1">
        <v>124069.1</v>
      </c>
    </row>
    <row r="95" spans="1:115" x14ac:dyDescent="0.2">
      <c r="A95" s="7">
        <v>0</v>
      </c>
      <c r="B95" s="7"/>
      <c r="C95" s="7" t="s">
        <v>125</v>
      </c>
      <c r="D95" s="1">
        <v>517511.2</v>
      </c>
      <c r="E95" s="1">
        <v>296821.90000000002</v>
      </c>
      <c r="F95" s="1">
        <v>289198</v>
      </c>
      <c r="G95" s="1">
        <v>59294</v>
      </c>
      <c r="H95" s="1">
        <v>3909.3</v>
      </c>
      <c r="I95" s="1">
        <v>81534.399999999994</v>
      </c>
      <c r="J95">
        <v>280.5</v>
      </c>
      <c r="K95" s="1">
        <v>104523.6</v>
      </c>
      <c r="L95" s="1">
        <v>6081.2</v>
      </c>
      <c r="M95">
        <v>-3</v>
      </c>
      <c r="N95" s="1">
        <v>-7665.4</v>
      </c>
      <c r="O95" s="1">
        <v>20698</v>
      </c>
      <c r="P95" s="1">
        <v>22582.2</v>
      </c>
      <c r="Q95">
        <v>10</v>
      </c>
      <c r="S95" s="5">
        <f t="shared" si="25"/>
        <v>-6.2E-2</v>
      </c>
      <c r="V95" s="1">
        <f t="shared" si="21"/>
        <v>517511.2</v>
      </c>
      <c r="W95" s="1">
        <f t="shared" si="21"/>
        <v>296821.90000000002</v>
      </c>
      <c r="X95" s="1">
        <f t="shared" si="22"/>
        <v>81534.399999999994</v>
      </c>
      <c r="Y95" s="1">
        <f t="shared" si="26"/>
        <v>104523.6</v>
      </c>
      <c r="Z95" s="1">
        <f t="shared" si="27"/>
        <v>-7665.4</v>
      </c>
      <c r="AA95" s="1">
        <f t="shared" si="24"/>
        <v>42296.69999999999</v>
      </c>
      <c r="AC95" s="1">
        <f t="shared" si="29"/>
        <v>-320.29999999998836</v>
      </c>
      <c r="AD95" s="1">
        <f t="shared" si="29"/>
        <v>1087.8000000000466</v>
      </c>
      <c r="AE95" s="1">
        <f t="shared" si="29"/>
        <v>433.59999999999127</v>
      </c>
      <c r="AF95" s="1">
        <f t="shared" si="29"/>
        <v>326.10000000000582</v>
      </c>
      <c r="AG95" s="1">
        <f t="shared" si="29"/>
        <v>-636</v>
      </c>
      <c r="AH95" s="1">
        <f t="shared" si="29"/>
        <v>-1531.8000000000466</v>
      </c>
      <c r="AJ95" s="13">
        <f t="shared" si="28"/>
        <v>-6.1854097327024009E-2</v>
      </c>
      <c r="AK95" s="13">
        <f t="shared" si="23"/>
        <v>0.21006833303884501</v>
      </c>
      <c r="AL95" s="13">
        <f t="shared" si="23"/>
        <v>8.3733801439269576E-2</v>
      </c>
      <c r="AM95" s="13">
        <f t="shared" si="23"/>
        <v>6.2974152789084054E-2</v>
      </c>
      <c r="AN95" s="13">
        <f t="shared" si="23"/>
        <v>-0.12281987480483515</v>
      </c>
      <c r="AO95" s="13">
        <f t="shared" si="23"/>
        <v>-0.29581050978939027</v>
      </c>
      <c r="CX95" s="1">
        <v>1357.6</v>
      </c>
      <c r="CY95" s="1">
        <v>129874.2</v>
      </c>
      <c r="CZ95" s="1">
        <v>5969.3</v>
      </c>
      <c r="DA95" s="1">
        <v>7915.9</v>
      </c>
      <c r="DB95" s="1">
        <v>1946.6</v>
      </c>
      <c r="DC95" s="1">
        <v>135843.5</v>
      </c>
      <c r="DE95" s="1">
        <v>130397.2</v>
      </c>
      <c r="DF95" s="1">
        <v>98554</v>
      </c>
      <c r="DG95" s="1">
        <v>31841.5</v>
      </c>
      <c r="DI95" s="1">
        <v>30032.3</v>
      </c>
      <c r="DK95" s="1">
        <v>128229.8</v>
      </c>
    </row>
    <row r="96" spans="1:115" x14ac:dyDescent="0.2">
      <c r="A96" s="7">
        <v>0</v>
      </c>
      <c r="B96" s="7"/>
      <c r="C96" s="7" t="s">
        <v>124</v>
      </c>
      <c r="D96" s="1">
        <v>515553.6</v>
      </c>
      <c r="E96" s="1">
        <v>294869.40000000002</v>
      </c>
      <c r="F96" s="1">
        <v>287115.2</v>
      </c>
      <c r="G96" s="1">
        <v>59828.6</v>
      </c>
      <c r="H96" s="1">
        <v>3921</v>
      </c>
      <c r="I96" s="1">
        <v>81293.3</v>
      </c>
      <c r="J96" s="1">
        <v>1179.3</v>
      </c>
      <c r="K96" s="1">
        <v>105438.7</v>
      </c>
      <c r="L96" s="1">
        <v>7203.5</v>
      </c>
      <c r="M96">
        <v>-3.3</v>
      </c>
      <c r="N96" s="1">
        <v>-7605.2</v>
      </c>
      <c r="O96" s="1">
        <v>21005.4</v>
      </c>
      <c r="P96" s="1">
        <v>23090.9</v>
      </c>
      <c r="Q96">
        <v>19.600000000000001</v>
      </c>
      <c r="S96" s="5">
        <f t="shared" si="25"/>
        <v>-0.378</v>
      </c>
      <c r="V96" s="1">
        <f t="shared" si="21"/>
        <v>515553.6</v>
      </c>
      <c r="W96" s="1">
        <f t="shared" si="21"/>
        <v>294869.40000000002</v>
      </c>
      <c r="X96" s="1">
        <f t="shared" si="22"/>
        <v>81293.3</v>
      </c>
      <c r="Y96" s="1">
        <f t="shared" si="26"/>
        <v>105438.7</v>
      </c>
      <c r="Z96" s="1">
        <f t="shared" si="27"/>
        <v>-7605.2</v>
      </c>
      <c r="AA96" s="1">
        <f t="shared" si="24"/>
        <v>41557.399999999965</v>
      </c>
      <c r="AC96" s="1">
        <f t="shared" si="29"/>
        <v>-1957.6000000000349</v>
      </c>
      <c r="AD96" s="1">
        <f t="shared" si="29"/>
        <v>-1952.5</v>
      </c>
      <c r="AE96" s="1">
        <f t="shared" si="29"/>
        <v>-241.09999999999127</v>
      </c>
      <c r="AF96" s="1">
        <f t="shared" si="29"/>
        <v>915.09999999999127</v>
      </c>
      <c r="AG96" s="1">
        <f t="shared" si="29"/>
        <v>60.199999999999818</v>
      </c>
      <c r="AH96" s="1">
        <f t="shared" si="29"/>
        <v>-739.30000000002474</v>
      </c>
      <c r="AJ96" s="13">
        <f t="shared" si="28"/>
        <v>-0.37827200648025294</v>
      </c>
      <c r="AK96" s="13">
        <f t="shared" si="23"/>
        <v>-0.37728652056226031</v>
      </c>
      <c r="AL96" s="13">
        <f t="shared" si="23"/>
        <v>-4.6588363691450786E-2</v>
      </c>
      <c r="AM96" s="13">
        <f t="shared" si="23"/>
        <v>0.17682709089194423</v>
      </c>
      <c r="AN96" s="13">
        <f t="shared" si="23"/>
        <v>1.1632598482892702E-2</v>
      </c>
      <c r="AO96" s="13">
        <f t="shared" si="23"/>
        <v>-0.14285681160137687</v>
      </c>
      <c r="CX96" s="1">
        <v>1683</v>
      </c>
      <c r="CY96" s="1">
        <v>133257.29999999999</v>
      </c>
      <c r="CZ96" s="1">
        <v>3930.4</v>
      </c>
      <c r="DA96" s="1">
        <v>6941.6</v>
      </c>
      <c r="DB96" s="1">
        <v>3011.1</v>
      </c>
      <c r="DC96" s="1">
        <v>137187.70000000001</v>
      </c>
      <c r="DE96" s="1">
        <v>133665.70000000001</v>
      </c>
      <c r="DF96" s="1">
        <v>100066</v>
      </c>
      <c r="DG96" s="1">
        <v>33600.199999999997</v>
      </c>
      <c r="DI96" s="1">
        <v>31042.1</v>
      </c>
      <c r="DK96" s="1">
        <v>130386.2</v>
      </c>
    </row>
    <row r="97" spans="1:115" x14ac:dyDescent="0.2">
      <c r="A97" s="7">
        <v>0</v>
      </c>
      <c r="B97" s="7"/>
      <c r="C97" s="7" t="s">
        <v>130</v>
      </c>
      <c r="D97" s="1">
        <v>518144.4</v>
      </c>
      <c r="E97" s="1">
        <v>295236.3</v>
      </c>
      <c r="F97" s="1">
        <v>287438.90000000002</v>
      </c>
      <c r="G97" s="1">
        <v>59003</v>
      </c>
      <c r="H97" s="1">
        <v>3806.8</v>
      </c>
      <c r="I97" s="1">
        <v>80546.3</v>
      </c>
      <c r="J97" s="1">
        <v>-2504.4</v>
      </c>
      <c r="K97" s="1">
        <v>106644</v>
      </c>
      <c r="L97" s="1">
        <v>7213.8</v>
      </c>
      <c r="M97">
        <v>48.1</v>
      </c>
      <c r="N97" s="1">
        <v>-5932.9</v>
      </c>
      <c r="O97" s="1">
        <v>20986.7</v>
      </c>
      <c r="P97" s="1">
        <v>22556.1</v>
      </c>
      <c r="Q97">
        <v>109.5</v>
      </c>
      <c r="S97" s="5">
        <f t="shared" si="25"/>
        <v>0.503</v>
      </c>
      <c r="V97" s="1">
        <f t="shared" si="21"/>
        <v>518144.4</v>
      </c>
      <c r="W97" s="1">
        <f t="shared" si="21"/>
        <v>295236.3</v>
      </c>
      <c r="X97" s="1">
        <f t="shared" si="22"/>
        <v>80546.3</v>
      </c>
      <c r="Y97" s="1">
        <f t="shared" si="26"/>
        <v>106644</v>
      </c>
      <c r="Z97" s="1">
        <f t="shared" si="27"/>
        <v>-5932.9</v>
      </c>
      <c r="AA97" s="1">
        <f t="shared" si="24"/>
        <v>41650.700000000048</v>
      </c>
      <c r="AC97" s="1">
        <f t="shared" si="29"/>
        <v>2590.8000000000466</v>
      </c>
      <c r="AD97" s="1">
        <f t="shared" si="29"/>
        <v>366.89999999996508</v>
      </c>
      <c r="AE97" s="1">
        <f t="shared" si="29"/>
        <v>-747</v>
      </c>
      <c r="AF97" s="1">
        <f t="shared" si="29"/>
        <v>1205.3000000000029</v>
      </c>
      <c r="AG97" s="1">
        <f t="shared" si="29"/>
        <v>1672.3000000000002</v>
      </c>
      <c r="AH97" s="1">
        <f t="shared" si="29"/>
        <v>93.300000000082946</v>
      </c>
      <c r="AJ97" s="13">
        <f t="shared" si="28"/>
        <v>0.50252776820878509</v>
      </c>
      <c r="AK97" s="13">
        <f t="shared" si="23"/>
        <v>7.1166218216683022E-2</v>
      </c>
      <c r="AL97" s="13">
        <f t="shared" si="23"/>
        <v>-0.14489279097265542</v>
      </c>
      <c r="AM97" s="13">
        <f t="shared" si="23"/>
        <v>0.23378752471130121</v>
      </c>
      <c r="AN97" s="13">
        <f t="shared" si="23"/>
        <v>0.32436976485083224</v>
      </c>
      <c r="AO97" s="13">
        <f t="shared" si="23"/>
        <v>1.809705140262486E-2</v>
      </c>
      <c r="CX97" s="1">
        <v>2749.6</v>
      </c>
      <c r="CY97" s="1">
        <v>133504.6</v>
      </c>
      <c r="CZ97" s="1">
        <v>5484</v>
      </c>
      <c r="DA97" s="1">
        <v>7395.7</v>
      </c>
      <c r="DB97" s="1">
        <v>1911.7</v>
      </c>
      <c r="DC97" s="1">
        <v>138988.6</v>
      </c>
      <c r="DE97" s="1">
        <v>132294.39999999999</v>
      </c>
      <c r="DF97" s="1">
        <v>98080.2</v>
      </c>
      <c r="DG97" s="1">
        <v>34218.9</v>
      </c>
      <c r="DI97" s="1">
        <v>33907</v>
      </c>
      <c r="DK97" s="1">
        <v>133122.70000000001</v>
      </c>
    </row>
    <row r="98" spans="1:115" x14ac:dyDescent="0.2">
      <c r="A98" s="7">
        <v>0</v>
      </c>
      <c r="B98" s="7"/>
      <c r="C98" s="7" t="s">
        <v>126</v>
      </c>
      <c r="D98" s="1">
        <v>518874.8</v>
      </c>
      <c r="E98" s="1">
        <v>293710.8</v>
      </c>
      <c r="F98" s="1">
        <v>285852.90000000002</v>
      </c>
      <c r="G98" s="1">
        <v>57122</v>
      </c>
      <c r="H98" s="1">
        <v>3755.8</v>
      </c>
      <c r="I98" s="1">
        <v>80043.399999999994</v>
      </c>
      <c r="J98" s="1">
        <v>2296</v>
      </c>
      <c r="K98" s="1">
        <v>105690.7</v>
      </c>
      <c r="L98" s="1">
        <v>5249.3</v>
      </c>
      <c r="M98">
        <v>-7.8</v>
      </c>
      <c r="N98" s="1">
        <v>-5297.4</v>
      </c>
      <c r="O98" s="1">
        <v>20414.5</v>
      </c>
      <c r="P98" s="1">
        <v>21555.9</v>
      </c>
      <c r="Q98">
        <v>-15.1</v>
      </c>
      <c r="S98" s="5">
        <f t="shared" si="25"/>
        <v>0.14099999999999999</v>
      </c>
      <c r="V98" s="1">
        <f t="shared" si="21"/>
        <v>518874.8</v>
      </c>
      <c r="W98" s="1">
        <f t="shared" si="21"/>
        <v>293710.8</v>
      </c>
      <c r="X98" s="1">
        <f t="shared" si="22"/>
        <v>80043.399999999994</v>
      </c>
      <c r="Y98" s="1">
        <f t="shared" si="26"/>
        <v>105690.7</v>
      </c>
      <c r="Z98" s="1">
        <f t="shared" si="27"/>
        <v>-5297.4</v>
      </c>
      <c r="AA98" s="1">
        <f t="shared" si="24"/>
        <v>44727.30000000001</v>
      </c>
      <c r="AC98" s="1">
        <f t="shared" si="29"/>
        <v>730.39999999996508</v>
      </c>
      <c r="AD98" s="1">
        <f t="shared" si="29"/>
        <v>-1525.5</v>
      </c>
      <c r="AE98" s="1">
        <f t="shared" si="29"/>
        <v>-502.90000000000873</v>
      </c>
      <c r="AF98" s="1">
        <f t="shared" si="29"/>
        <v>-953.30000000000291</v>
      </c>
      <c r="AG98" s="1">
        <f t="shared" si="29"/>
        <v>635.5</v>
      </c>
      <c r="AH98" s="1">
        <f t="shared" si="29"/>
        <v>3076.5999999999622</v>
      </c>
      <c r="AJ98" s="13">
        <f t="shared" si="28"/>
        <v>0.14096456509034261</v>
      </c>
      <c r="AK98" s="13">
        <f t="shared" si="23"/>
        <v>-0.29441599677618824</v>
      </c>
      <c r="AL98" s="13">
        <f t="shared" si="23"/>
        <v>-9.7057885794000417E-2</v>
      </c>
      <c r="AM98" s="13">
        <f t="shared" si="23"/>
        <v>-0.1839834609811479</v>
      </c>
      <c r="AN98" s="13">
        <f t="shared" si="23"/>
        <v>0.1226492074410145</v>
      </c>
      <c r="AO98" s="13">
        <f t="shared" si="23"/>
        <v>0.59377270120066183</v>
      </c>
      <c r="CX98" s="1">
        <v>2425.8000000000002</v>
      </c>
      <c r="CY98" s="1">
        <v>129074.9</v>
      </c>
      <c r="CZ98" s="1">
        <v>4037.3</v>
      </c>
      <c r="DA98" s="1">
        <v>7428.3</v>
      </c>
      <c r="DB98" s="1">
        <v>3391</v>
      </c>
      <c r="DC98" s="1">
        <v>133112.20000000001</v>
      </c>
      <c r="DE98" s="1">
        <v>127742.6</v>
      </c>
      <c r="DF98" s="1">
        <v>96113.1</v>
      </c>
      <c r="DG98" s="1">
        <v>31629</v>
      </c>
      <c r="DI98" s="1">
        <v>27006.400000000001</v>
      </c>
      <c r="DK98" s="1">
        <v>124395.1</v>
      </c>
    </row>
    <row r="99" spans="1:115" x14ac:dyDescent="0.2">
      <c r="A99" s="7">
        <v>0</v>
      </c>
      <c r="B99" s="7"/>
      <c r="C99" s="7" t="s">
        <v>125</v>
      </c>
      <c r="D99" s="1">
        <v>519980.7</v>
      </c>
      <c r="E99" s="1">
        <v>295340.5</v>
      </c>
      <c r="F99" s="1">
        <v>287381.2</v>
      </c>
      <c r="G99" s="1">
        <v>58701.4</v>
      </c>
      <c r="H99" s="1">
        <v>4167.8</v>
      </c>
      <c r="I99" s="1">
        <v>79718</v>
      </c>
      <c r="J99">
        <v>-13.6</v>
      </c>
      <c r="K99" s="1">
        <v>106003.8</v>
      </c>
      <c r="L99" s="1">
        <v>6191.8</v>
      </c>
      <c r="M99">
        <v>-12.1</v>
      </c>
      <c r="N99" s="1">
        <v>-3857.4</v>
      </c>
      <c r="O99" s="1">
        <v>20957.7</v>
      </c>
      <c r="P99" s="1">
        <v>21872.3</v>
      </c>
      <c r="Q99">
        <v>84.6</v>
      </c>
      <c r="S99" s="5">
        <f t="shared" si="25"/>
        <v>0.21299999999999999</v>
      </c>
      <c r="V99" s="1">
        <f t="shared" ref="V99:W113" si="30">D99</f>
        <v>519980.7</v>
      </c>
      <c r="W99" s="1">
        <f t="shared" si="30"/>
        <v>295340.5</v>
      </c>
      <c r="X99" s="1">
        <f t="shared" ref="X99:X113" si="31">I99</f>
        <v>79718</v>
      </c>
      <c r="Y99" s="1">
        <f t="shared" si="26"/>
        <v>106003.8</v>
      </c>
      <c r="Z99" s="1">
        <f t="shared" si="27"/>
        <v>-3857.4</v>
      </c>
      <c r="AA99" s="1">
        <f t="shared" si="24"/>
        <v>42775.80000000001</v>
      </c>
      <c r="AC99" s="1">
        <f t="shared" si="29"/>
        <v>1105.9000000000233</v>
      </c>
      <c r="AD99" s="1">
        <f t="shared" si="29"/>
        <v>1629.7000000000116</v>
      </c>
      <c r="AE99" s="1">
        <f t="shared" si="29"/>
        <v>-325.39999999999418</v>
      </c>
      <c r="AF99" s="1">
        <f t="shared" si="29"/>
        <v>313.10000000000582</v>
      </c>
      <c r="AG99" s="1">
        <f t="shared" si="29"/>
        <v>1439.9999999999995</v>
      </c>
      <c r="AH99" s="1">
        <f t="shared" si="29"/>
        <v>-1951.5</v>
      </c>
      <c r="AJ99" s="13">
        <f t="shared" si="28"/>
        <v>0.21313426668630339</v>
      </c>
      <c r="AK99" s="13">
        <f t="shared" si="28"/>
        <v>0.31408347447207141</v>
      </c>
      <c r="AL99" s="13">
        <f t="shared" si="28"/>
        <v>-6.2712623546179971E-2</v>
      </c>
      <c r="AM99" s="13">
        <f t="shared" si="28"/>
        <v>6.0342109503102835E-2</v>
      </c>
      <c r="AN99" s="13">
        <f t="shared" si="28"/>
        <v>0.27752359528734089</v>
      </c>
      <c r="AO99" s="13">
        <f t="shared" si="28"/>
        <v>-0.37610228903003196</v>
      </c>
      <c r="CX99" s="1">
        <v>2359</v>
      </c>
      <c r="CY99" s="1">
        <v>131464.79999999999</v>
      </c>
      <c r="CZ99" s="1">
        <v>5313.5</v>
      </c>
      <c r="DA99" s="1">
        <v>7461.8</v>
      </c>
      <c r="DB99" s="1">
        <v>2148.3000000000002</v>
      </c>
      <c r="DC99" s="1">
        <v>136778.29999999999</v>
      </c>
      <c r="DE99" s="1">
        <v>129957.2</v>
      </c>
      <c r="DF99" s="1">
        <v>97640.2</v>
      </c>
      <c r="DG99" s="1">
        <v>32317</v>
      </c>
      <c r="DI99" s="1">
        <v>29900.9</v>
      </c>
      <c r="DK99" s="1">
        <v>129107.9</v>
      </c>
    </row>
    <row r="100" spans="1:115" x14ac:dyDescent="0.2">
      <c r="A100" s="7">
        <v>0</v>
      </c>
      <c r="B100" s="7"/>
      <c r="C100" s="7" t="s">
        <v>124</v>
      </c>
      <c r="D100" s="1">
        <v>521504.8</v>
      </c>
      <c r="E100" s="1">
        <v>295441</v>
      </c>
      <c r="F100" s="1">
        <v>287440.5</v>
      </c>
      <c r="G100" s="1">
        <v>59713.8</v>
      </c>
      <c r="H100" s="1">
        <v>4201.8999999999996</v>
      </c>
      <c r="I100" s="1">
        <v>80918.100000000006</v>
      </c>
      <c r="J100">
        <v>772.1</v>
      </c>
      <c r="K100" s="1">
        <v>105918.6</v>
      </c>
      <c r="L100" s="1">
        <v>7173.1</v>
      </c>
      <c r="M100">
        <v>-33.9</v>
      </c>
      <c r="N100" s="1">
        <v>-2138.6999999999998</v>
      </c>
      <c r="O100" s="1">
        <v>22132.5</v>
      </c>
      <c r="P100" s="1">
        <v>22814</v>
      </c>
      <c r="Q100">
        <v>129.4</v>
      </c>
      <c r="S100" s="5">
        <f t="shared" si="25"/>
        <v>0.29299999999999998</v>
      </c>
      <c r="V100" s="1">
        <f t="shared" si="30"/>
        <v>521504.8</v>
      </c>
      <c r="W100" s="1">
        <f t="shared" si="30"/>
        <v>295441</v>
      </c>
      <c r="X100" s="1">
        <f t="shared" si="31"/>
        <v>80918.100000000006</v>
      </c>
      <c r="Y100" s="1">
        <f t="shared" si="26"/>
        <v>105918.6</v>
      </c>
      <c r="Z100" s="1">
        <f t="shared" si="27"/>
        <v>-2138.6999999999998</v>
      </c>
      <c r="AA100" s="1">
        <f t="shared" si="24"/>
        <v>41365.799999999974</v>
      </c>
      <c r="AC100" s="1">
        <f t="shared" si="29"/>
        <v>1524.0999999999767</v>
      </c>
      <c r="AD100" s="1">
        <f t="shared" si="29"/>
        <v>100.5</v>
      </c>
      <c r="AE100" s="1">
        <f t="shared" si="29"/>
        <v>1200.1000000000058</v>
      </c>
      <c r="AF100" s="1">
        <f t="shared" si="29"/>
        <v>-85.19999999999709</v>
      </c>
      <c r="AG100" s="1">
        <f t="shared" si="29"/>
        <v>1718.7000000000003</v>
      </c>
      <c r="AH100" s="1">
        <f t="shared" si="29"/>
        <v>-1410.0000000000364</v>
      </c>
      <c r="AJ100" s="13">
        <f t="shared" si="28"/>
        <v>0.29310703262639876</v>
      </c>
      <c r="AK100" s="13">
        <f t="shared" si="28"/>
        <v>1.9327640429731334E-2</v>
      </c>
      <c r="AL100" s="13">
        <f t="shared" si="28"/>
        <v>0.2307970276589123</v>
      </c>
      <c r="AM100" s="13">
        <f t="shared" si="28"/>
        <v>-1.6385223528488094E-2</v>
      </c>
      <c r="AN100" s="13">
        <f t="shared" si="28"/>
        <v>0.33053149857292785</v>
      </c>
      <c r="AO100" s="13">
        <f t="shared" si="28"/>
        <v>-0.27116391050668542</v>
      </c>
      <c r="CX100" s="1">
        <v>2220.9</v>
      </c>
      <c r="CY100" s="1">
        <v>135341.6</v>
      </c>
      <c r="CZ100" s="1">
        <v>3025.5</v>
      </c>
      <c r="DA100" s="1">
        <v>6396.7</v>
      </c>
      <c r="DB100" s="1">
        <v>3371.2</v>
      </c>
      <c r="DC100" s="1">
        <v>138367.1</v>
      </c>
      <c r="DE100" s="1">
        <v>133701.5</v>
      </c>
      <c r="DF100" s="1">
        <v>100043.1</v>
      </c>
      <c r="DG100" s="1">
        <v>33659.800000000003</v>
      </c>
      <c r="DI100" s="1">
        <v>31286</v>
      </c>
      <c r="DK100" s="1">
        <v>132384.6</v>
      </c>
    </row>
    <row r="101" spans="1:115" x14ac:dyDescent="0.2">
      <c r="A101" s="7">
        <v>0</v>
      </c>
      <c r="B101" s="7"/>
      <c r="C101" s="7" t="s">
        <v>129</v>
      </c>
      <c r="D101" s="1">
        <v>527540.80000000005</v>
      </c>
      <c r="E101" s="1">
        <v>297893.09999999998</v>
      </c>
      <c r="F101" s="1">
        <v>289910.5</v>
      </c>
      <c r="G101" s="1">
        <v>59335.4</v>
      </c>
      <c r="H101" s="1">
        <v>4034.7</v>
      </c>
      <c r="I101" s="1">
        <v>82419.7</v>
      </c>
      <c r="J101" s="1">
        <v>-2515.8000000000002</v>
      </c>
      <c r="K101" s="1">
        <v>106383.1</v>
      </c>
      <c r="L101" s="1">
        <v>7216.1</v>
      </c>
      <c r="M101">
        <v>-37.200000000000003</v>
      </c>
      <c r="N101" s="1">
        <v>-1822.6</v>
      </c>
      <c r="O101" s="1">
        <v>22390.799999999999</v>
      </c>
      <c r="P101" s="1">
        <v>22880.5</v>
      </c>
      <c r="Q101">
        <v>248.7</v>
      </c>
      <c r="S101" s="5">
        <f t="shared" si="25"/>
        <v>1.157</v>
      </c>
      <c r="V101" s="1">
        <f t="shared" si="30"/>
        <v>527540.80000000005</v>
      </c>
      <c r="W101" s="1">
        <f t="shared" si="30"/>
        <v>297893.09999999998</v>
      </c>
      <c r="X101" s="1">
        <f t="shared" si="31"/>
        <v>82419.7</v>
      </c>
      <c r="Y101" s="1">
        <f t="shared" si="26"/>
        <v>106383.1</v>
      </c>
      <c r="Z101" s="1">
        <f t="shared" si="27"/>
        <v>-1822.6</v>
      </c>
      <c r="AA101" s="1">
        <f t="shared" si="24"/>
        <v>42667.500000000051</v>
      </c>
      <c r="AC101" s="1">
        <f t="shared" si="29"/>
        <v>6036.0000000000582</v>
      </c>
      <c r="AD101" s="1">
        <f t="shared" si="29"/>
        <v>2452.0999999999767</v>
      </c>
      <c r="AE101" s="1">
        <f t="shared" si="29"/>
        <v>1501.5999999999913</v>
      </c>
      <c r="AF101" s="1">
        <f t="shared" si="29"/>
        <v>464.5</v>
      </c>
      <c r="AG101" s="1">
        <f t="shared" si="29"/>
        <v>316.09999999999991</v>
      </c>
      <c r="AH101" s="1">
        <f t="shared" si="29"/>
        <v>1301.7000000000771</v>
      </c>
      <c r="AJ101" s="13">
        <f t="shared" si="28"/>
        <v>1.1574198358289431</v>
      </c>
      <c r="AK101" s="13">
        <f t="shared" si="28"/>
        <v>0.47019701448576828</v>
      </c>
      <c r="AL101" s="13">
        <f t="shared" si="28"/>
        <v>0.28793598831688438</v>
      </c>
      <c r="AM101" s="13">
        <f t="shared" si="28"/>
        <v>8.9069170600155553E-2</v>
      </c>
      <c r="AN101" s="13">
        <f t="shared" si="28"/>
        <v>6.0613056677522419E-2</v>
      </c>
      <c r="AO101" s="13">
        <f t="shared" si="28"/>
        <v>0.24960460574861001</v>
      </c>
      <c r="CX101" s="1">
        <v>1693.9</v>
      </c>
      <c r="CY101" s="1">
        <v>134781.29999999999</v>
      </c>
      <c r="CZ101" s="1">
        <v>5664.9</v>
      </c>
      <c r="DA101" s="1">
        <v>7876.3</v>
      </c>
      <c r="DB101" s="1">
        <v>2211.4</v>
      </c>
      <c r="DC101" s="1">
        <v>140446.20000000001</v>
      </c>
      <c r="DE101" s="1">
        <v>133488.4</v>
      </c>
      <c r="DF101" s="1">
        <v>99397.5</v>
      </c>
      <c r="DG101" s="1">
        <v>34092.6</v>
      </c>
      <c r="DI101" s="1">
        <v>34588.9</v>
      </c>
      <c r="DK101" s="1">
        <v>135449.9</v>
      </c>
    </row>
    <row r="102" spans="1:115" x14ac:dyDescent="0.2">
      <c r="A102" s="7">
        <v>0</v>
      </c>
      <c r="B102" s="7"/>
      <c r="C102" s="7" t="s">
        <v>126</v>
      </c>
      <c r="D102" s="1">
        <v>529394.5</v>
      </c>
      <c r="E102" s="1">
        <v>299963.90000000002</v>
      </c>
      <c r="F102" s="1">
        <v>292002.90000000002</v>
      </c>
      <c r="G102" s="1">
        <v>58531.5</v>
      </c>
      <c r="H102" s="1">
        <v>3926.1</v>
      </c>
      <c r="I102" s="1">
        <v>83260.800000000003</v>
      </c>
      <c r="J102" s="1">
        <v>1495.2</v>
      </c>
      <c r="K102" s="1">
        <v>105990.1</v>
      </c>
      <c r="L102" s="1">
        <v>5402.8</v>
      </c>
      <c r="M102">
        <v>18.399999999999999</v>
      </c>
      <c r="N102" s="1">
        <v>-3143</v>
      </c>
      <c r="O102" s="1">
        <v>21819.599999999999</v>
      </c>
      <c r="P102" s="1">
        <v>22506.5</v>
      </c>
      <c r="Q102">
        <v>26.4</v>
      </c>
      <c r="S102" s="5">
        <f>ROUND((D102-D101)/D101*100, 3)</f>
        <v>0.35099999999999998</v>
      </c>
      <c r="V102" s="1">
        <f t="shared" si="30"/>
        <v>529394.5</v>
      </c>
      <c r="W102" s="1">
        <f t="shared" si="30"/>
        <v>299963.90000000002</v>
      </c>
      <c r="X102" s="1">
        <f t="shared" si="31"/>
        <v>83260.800000000003</v>
      </c>
      <c r="Y102" s="1">
        <f t="shared" si="26"/>
        <v>105990.1</v>
      </c>
      <c r="Z102" s="1">
        <f t="shared" si="27"/>
        <v>-3143</v>
      </c>
      <c r="AA102" s="1">
        <f t="shared" si="24"/>
        <v>43322.699999999983</v>
      </c>
      <c r="AC102" s="1">
        <f t="shared" si="29"/>
        <v>1853.6999999999534</v>
      </c>
      <c r="AD102" s="1">
        <f t="shared" si="29"/>
        <v>2070.8000000000466</v>
      </c>
      <c r="AE102" s="1">
        <f t="shared" si="29"/>
        <v>841.10000000000582</v>
      </c>
      <c r="AF102" s="1">
        <f t="shared" si="29"/>
        <v>-393</v>
      </c>
      <c r="AG102" s="1">
        <f t="shared" si="29"/>
        <v>-1320.4</v>
      </c>
      <c r="AH102" s="1">
        <f t="shared" si="29"/>
        <v>655.19999999993161</v>
      </c>
      <c r="AJ102" s="13">
        <f t="shared" si="28"/>
        <v>0.35138514404951299</v>
      </c>
      <c r="AK102" s="13">
        <f t="shared" si="28"/>
        <v>0.39253835911839352</v>
      </c>
      <c r="AL102" s="13">
        <f t="shared" si="28"/>
        <v>0.15943790508715264</v>
      </c>
      <c r="AM102" s="13">
        <f t="shared" si="28"/>
        <v>-7.4496607655749086E-2</v>
      </c>
      <c r="AN102" s="13">
        <f t="shared" si="28"/>
        <v>-0.25029343701946843</v>
      </c>
      <c r="AO102" s="13">
        <f t="shared" si="28"/>
        <v>0.12419892451919008</v>
      </c>
      <c r="CX102" s="1">
        <v>1545.5</v>
      </c>
      <c r="CY102" s="1">
        <v>130664.2</v>
      </c>
      <c r="CZ102" s="1">
        <v>4141.8</v>
      </c>
      <c r="DA102" s="1">
        <v>7831.9</v>
      </c>
      <c r="DB102" s="1">
        <v>3690.1</v>
      </c>
      <c r="DC102" s="1">
        <v>134806</v>
      </c>
      <c r="DE102" s="1">
        <v>129690.4</v>
      </c>
      <c r="DF102" s="1">
        <v>97817.1</v>
      </c>
      <c r="DG102" s="1">
        <v>31874.1</v>
      </c>
      <c r="DI102" s="1">
        <v>28103.3</v>
      </c>
      <c r="DK102" s="1">
        <v>127685.8</v>
      </c>
    </row>
    <row r="103" spans="1:115" x14ac:dyDescent="0.2">
      <c r="A103" s="7">
        <v>0</v>
      </c>
      <c r="B103" s="7"/>
      <c r="C103" s="7" t="s">
        <v>125</v>
      </c>
      <c r="D103" s="1">
        <v>532343.19999999995</v>
      </c>
      <c r="E103" s="1">
        <v>298046.2</v>
      </c>
      <c r="F103" s="1">
        <v>290075</v>
      </c>
      <c r="G103" s="1">
        <v>59187.4</v>
      </c>
      <c r="H103" s="1">
        <v>4182.5</v>
      </c>
      <c r="I103" s="1">
        <v>83755.399999999994</v>
      </c>
      <c r="J103">
        <v>466.8</v>
      </c>
      <c r="K103" s="1">
        <v>106204.5</v>
      </c>
      <c r="L103" s="1">
        <v>6153.4</v>
      </c>
      <c r="M103">
        <v>20.6</v>
      </c>
      <c r="N103">
        <v>-270</v>
      </c>
      <c r="O103" s="1">
        <v>22441.5</v>
      </c>
      <c r="P103" s="1">
        <v>22438.799999999999</v>
      </c>
      <c r="Q103">
        <v>62.3</v>
      </c>
      <c r="S103" s="5">
        <f t="shared" si="25"/>
        <v>0.55700000000000005</v>
      </c>
      <c r="V103" s="1">
        <f t="shared" si="30"/>
        <v>532343.19999999995</v>
      </c>
      <c r="W103" s="1">
        <f t="shared" si="30"/>
        <v>298046.2</v>
      </c>
      <c r="X103" s="1">
        <f t="shared" si="31"/>
        <v>83755.399999999994</v>
      </c>
      <c r="Y103" s="1">
        <f t="shared" si="26"/>
        <v>106204.5</v>
      </c>
      <c r="Z103" s="1">
        <f t="shared" si="27"/>
        <v>-270</v>
      </c>
      <c r="AA103" s="1">
        <f t="shared" si="24"/>
        <v>44607.099999999948</v>
      </c>
      <c r="AC103" s="1">
        <f t="shared" si="29"/>
        <v>2948.6999999999534</v>
      </c>
      <c r="AD103" s="1">
        <f t="shared" si="29"/>
        <v>-1917.7000000000116</v>
      </c>
      <c r="AE103" s="1">
        <f t="shared" si="29"/>
        <v>494.59999999999127</v>
      </c>
      <c r="AF103" s="1">
        <f t="shared" si="29"/>
        <v>214.39999999999418</v>
      </c>
      <c r="AG103" s="1">
        <f t="shared" si="29"/>
        <v>2873</v>
      </c>
      <c r="AH103" s="1">
        <f t="shared" si="29"/>
        <v>1284.3999999999651</v>
      </c>
      <c r="AJ103" s="13">
        <f t="shared" si="28"/>
        <v>0.55699483088697621</v>
      </c>
      <c r="AK103" s="13">
        <f t="shared" si="28"/>
        <v>-0.36224403540271227</v>
      </c>
      <c r="AL103" s="13">
        <f t="shared" si="28"/>
        <v>9.3427491218739764E-2</v>
      </c>
      <c r="AM103" s="13">
        <f t="shared" si="28"/>
        <v>4.0499098498377711E-2</v>
      </c>
      <c r="AN103" s="13">
        <f t="shared" si="28"/>
        <v>0.54269547568023468</v>
      </c>
      <c r="AO103" s="13">
        <f t="shared" si="28"/>
        <v>0.24261680089233362</v>
      </c>
      <c r="CX103" s="1">
        <v>1728.7</v>
      </c>
      <c r="CY103" s="1">
        <v>133924.4</v>
      </c>
      <c r="CZ103" s="1">
        <v>6037.9</v>
      </c>
      <c r="DA103" s="1">
        <v>8312.2999999999993</v>
      </c>
      <c r="DB103" s="1">
        <v>2274.4</v>
      </c>
      <c r="DC103" s="1">
        <v>139962.29999999999</v>
      </c>
      <c r="DE103" s="1">
        <v>132128.20000000001</v>
      </c>
      <c r="DF103" s="1">
        <v>99762</v>
      </c>
      <c r="DG103" s="1">
        <v>32367</v>
      </c>
      <c r="DI103" s="1">
        <v>30853</v>
      </c>
      <c r="DK103" s="1">
        <v>131714.20000000001</v>
      </c>
    </row>
    <row r="104" spans="1:115" x14ac:dyDescent="0.2">
      <c r="A104" s="7">
        <v>0</v>
      </c>
      <c r="B104" s="7"/>
      <c r="C104" s="7" t="s">
        <v>124</v>
      </c>
      <c r="D104" s="1">
        <v>534831.9</v>
      </c>
      <c r="E104" s="1">
        <v>299530.8</v>
      </c>
      <c r="F104" s="1">
        <v>291587.09999999998</v>
      </c>
      <c r="G104" s="1">
        <v>60590.2</v>
      </c>
      <c r="H104" s="1">
        <v>4053</v>
      </c>
      <c r="I104" s="1">
        <v>84995.3</v>
      </c>
      <c r="J104" s="1">
        <v>1750.2</v>
      </c>
      <c r="K104" s="1">
        <v>106304.4</v>
      </c>
      <c r="L104" s="1">
        <v>7182.1</v>
      </c>
      <c r="M104">
        <v>24</v>
      </c>
      <c r="N104">
        <v>-877.8</v>
      </c>
      <c r="O104" s="1">
        <v>23611.9</v>
      </c>
      <c r="P104" s="1">
        <v>23972.6</v>
      </c>
      <c r="Q104">
        <v>111.5</v>
      </c>
      <c r="S104" s="5">
        <f t="shared" si="25"/>
        <v>0.46700000000000003</v>
      </c>
      <c r="V104" s="1">
        <f t="shared" si="30"/>
        <v>534831.9</v>
      </c>
      <c r="W104" s="1">
        <f t="shared" si="30"/>
        <v>299530.8</v>
      </c>
      <c r="X104" s="1">
        <f t="shared" si="31"/>
        <v>84995.3</v>
      </c>
      <c r="Y104" s="1">
        <f t="shared" si="26"/>
        <v>106304.4</v>
      </c>
      <c r="Z104" s="1">
        <f t="shared" si="27"/>
        <v>-877.8</v>
      </c>
      <c r="AA104" s="1">
        <f t="shared" si="24"/>
        <v>44879.200000000055</v>
      </c>
      <c r="AC104" s="1">
        <f t="shared" si="29"/>
        <v>2488.7000000000698</v>
      </c>
      <c r="AD104" s="1">
        <f t="shared" si="29"/>
        <v>1484.5999999999767</v>
      </c>
      <c r="AE104" s="1">
        <f t="shared" si="29"/>
        <v>1239.9000000000087</v>
      </c>
      <c r="AF104" s="1">
        <f t="shared" si="29"/>
        <v>99.899999999994179</v>
      </c>
      <c r="AG104" s="1">
        <f t="shared" si="29"/>
        <v>-607.79999999999995</v>
      </c>
      <c r="AH104" s="1">
        <f t="shared" si="29"/>
        <v>272.10000000010768</v>
      </c>
      <c r="AJ104" s="13">
        <f t="shared" si="28"/>
        <v>0.46749916219462745</v>
      </c>
      <c r="AK104" s="13">
        <f t="shared" si="28"/>
        <v>0.27888024116772353</v>
      </c>
      <c r="AL104" s="13">
        <f t="shared" si="28"/>
        <v>0.23291365419902213</v>
      </c>
      <c r="AM104" s="13">
        <f t="shared" si="28"/>
        <v>1.8766089244681664E-2</v>
      </c>
      <c r="AN104" s="13">
        <f t="shared" si="28"/>
        <v>-0.11417446489407584</v>
      </c>
      <c r="AO104" s="13">
        <f t="shared" si="28"/>
        <v>5.1113642477279259E-2</v>
      </c>
      <c r="CX104" s="1">
        <v>1468.6</v>
      </c>
      <c r="CY104" s="1">
        <v>137964.29999999999</v>
      </c>
      <c r="CZ104" s="1">
        <v>3490.9</v>
      </c>
      <c r="DA104" s="1">
        <v>7032.5</v>
      </c>
      <c r="DB104" s="1">
        <v>3541.7</v>
      </c>
      <c r="DC104" s="1">
        <v>141455.20000000001</v>
      </c>
      <c r="DE104" s="1">
        <v>136709.9</v>
      </c>
      <c r="DF104" s="1">
        <v>102898.4</v>
      </c>
      <c r="DG104" s="1">
        <v>33812.699999999997</v>
      </c>
      <c r="DI104" s="1">
        <v>32160.1</v>
      </c>
      <c r="DK104" s="1">
        <v>134797.70000000001</v>
      </c>
    </row>
    <row r="105" spans="1:115" x14ac:dyDescent="0.2">
      <c r="A105" s="7">
        <v>0</v>
      </c>
      <c r="B105" s="7"/>
      <c r="C105" s="7" t="s">
        <v>128</v>
      </c>
      <c r="D105" s="1">
        <v>532267.69999999995</v>
      </c>
      <c r="E105" s="1">
        <v>298384.90000000002</v>
      </c>
      <c r="F105" s="1">
        <v>290508.09999999998</v>
      </c>
      <c r="G105" s="1">
        <v>59286.3</v>
      </c>
      <c r="H105" s="1">
        <v>3765.3</v>
      </c>
      <c r="I105" s="1">
        <v>85042.9</v>
      </c>
      <c r="J105" s="1">
        <v>-2308.4</v>
      </c>
      <c r="K105" s="1">
        <v>106864.8</v>
      </c>
      <c r="L105" s="1">
        <v>7217.8</v>
      </c>
      <c r="M105">
        <v>14.6</v>
      </c>
      <c r="N105">
        <v>-599.5</v>
      </c>
      <c r="O105" s="1">
        <v>23549.4</v>
      </c>
      <c r="P105" s="1">
        <v>23706.799999999999</v>
      </c>
      <c r="Q105">
        <v>226.9</v>
      </c>
      <c r="S105" s="5">
        <f t="shared" si="25"/>
        <v>-0.47899999999999998</v>
      </c>
      <c r="V105" s="1">
        <f t="shared" si="30"/>
        <v>532267.69999999995</v>
      </c>
      <c r="W105" s="1">
        <f t="shared" si="30"/>
        <v>298384.90000000002</v>
      </c>
      <c r="X105" s="1">
        <f t="shared" si="31"/>
        <v>85042.9</v>
      </c>
      <c r="Y105" s="1">
        <f t="shared" si="26"/>
        <v>106864.8</v>
      </c>
      <c r="Z105" s="1">
        <f t="shared" si="27"/>
        <v>-599.5</v>
      </c>
      <c r="AA105" s="1">
        <f t="shared" si="24"/>
        <v>42574.599999999933</v>
      </c>
      <c r="AC105" s="1">
        <f t="shared" si="29"/>
        <v>-2564.2000000000698</v>
      </c>
      <c r="AD105" s="1">
        <f t="shared" si="29"/>
        <v>-1145.8999999999651</v>
      </c>
      <c r="AE105" s="1">
        <f t="shared" si="29"/>
        <v>47.599999999991269</v>
      </c>
      <c r="AF105" s="1">
        <f t="shared" si="29"/>
        <v>560.40000000000873</v>
      </c>
      <c r="AG105" s="1">
        <f t="shared" si="29"/>
        <v>278.29999999999995</v>
      </c>
      <c r="AH105" s="1">
        <f t="shared" si="29"/>
        <v>-2304.6000000001222</v>
      </c>
      <c r="AJ105" s="13">
        <f t="shared" si="28"/>
        <v>-0.47944036247652205</v>
      </c>
      <c r="AK105" s="13">
        <f t="shared" si="28"/>
        <v>-0.21425423577014854</v>
      </c>
      <c r="AL105" s="13">
        <f t="shared" si="28"/>
        <v>8.8999926892900875E-3</v>
      </c>
      <c r="AM105" s="13">
        <f t="shared" si="28"/>
        <v>0.10478058619914196</v>
      </c>
      <c r="AN105" s="13">
        <f t="shared" si="28"/>
        <v>5.2035041290543808E-2</v>
      </c>
      <c r="AO105" s="13">
        <f t="shared" si="28"/>
        <v>-0.43090174688535265</v>
      </c>
      <c r="CX105" s="1">
        <v>1169.5999999999999</v>
      </c>
      <c r="CY105" s="1">
        <v>135393.20000000001</v>
      </c>
      <c r="CZ105" s="1">
        <v>5502.2</v>
      </c>
      <c r="DA105" s="1">
        <v>8037.5</v>
      </c>
      <c r="DB105" s="1">
        <v>2535.3000000000002</v>
      </c>
      <c r="DC105" s="1">
        <v>140895.4</v>
      </c>
      <c r="DE105" s="1">
        <v>134217.4</v>
      </c>
      <c r="DF105" s="1">
        <v>99971.7</v>
      </c>
      <c r="DG105" s="1">
        <v>34244.5</v>
      </c>
      <c r="DI105" s="1">
        <v>34964.5</v>
      </c>
      <c r="DK105" s="1">
        <v>136444.70000000001</v>
      </c>
    </row>
    <row r="106" spans="1:115" x14ac:dyDescent="0.2">
      <c r="A106" s="7">
        <v>0</v>
      </c>
      <c r="B106" s="7"/>
      <c r="C106" s="7" t="s">
        <v>126</v>
      </c>
      <c r="D106" s="1">
        <v>534640.5</v>
      </c>
      <c r="E106" s="1">
        <v>299013.8</v>
      </c>
      <c r="F106" s="1">
        <v>291268.2</v>
      </c>
      <c r="G106" s="1">
        <v>58264</v>
      </c>
      <c r="H106" s="1">
        <v>3543.3</v>
      </c>
      <c r="I106" s="1">
        <v>86789.7</v>
      </c>
      <c r="J106" s="1">
        <v>1592.4</v>
      </c>
      <c r="K106" s="1">
        <v>106895.1</v>
      </c>
      <c r="L106" s="1">
        <v>5487.1</v>
      </c>
      <c r="M106">
        <v>13.4</v>
      </c>
      <c r="N106">
        <v>-643.1</v>
      </c>
      <c r="O106" s="1">
        <v>23110.1</v>
      </c>
      <c r="P106" s="1">
        <v>23223.8</v>
      </c>
      <c r="Q106">
        <v>83.1</v>
      </c>
      <c r="S106" s="5">
        <f t="shared" si="25"/>
        <v>0.44600000000000001</v>
      </c>
      <c r="V106" s="1">
        <f t="shared" si="30"/>
        <v>534640.5</v>
      </c>
      <c r="W106" s="1">
        <f t="shared" si="30"/>
        <v>299013.8</v>
      </c>
      <c r="X106" s="1">
        <f t="shared" si="31"/>
        <v>86789.7</v>
      </c>
      <c r="Y106" s="1">
        <f t="shared" si="26"/>
        <v>106895.1</v>
      </c>
      <c r="Z106" s="1">
        <f t="shared" si="27"/>
        <v>-643.1</v>
      </c>
      <c r="AA106" s="1">
        <f t="shared" si="24"/>
        <v>42584.999999999993</v>
      </c>
      <c r="AC106" s="1">
        <f t="shared" si="29"/>
        <v>2372.8000000000466</v>
      </c>
      <c r="AD106" s="1">
        <f t="shared" si="29"/>
        <v>628.89999999996508</v>
      </c>
      <c r="AE106" s="1">
        <f t="shared" si="29"/>
        <v>1746.8000000000029</v>
      </c>
      <c r="AF106" s="1">
        <f t="shared" si="29"/>
        <v>30.30000000000291</v>
      </c>
      <c r="AG106" s="1">
        <f t="shared" si="29"/>
        <v>-43.600000000000023</v>
      </c>
      <c r="AH106" s="1">
        <f t="shared" si="29"/>
        <v>10.400000000059663</v>
      </c>
      <c r="AJ106" s="13">
        <f t="shared" si="28"/>
        <v>0.44579071771592504</v>
      </c>
      <c r="AK106" s="13">
        <f t="shared" si="28"/>
        <v>0.11815483073648186</v>
      </c>
      <c r="AL106" s="13">
        <f t="shared" si="28"/>
        <v>0.32818072560104683</v>
      </c>
      <c r="AM106" s="13">
        <f t="shared" si="28"/>
        <v>5.69262421897908E-3</v>
      </c>
      <c r="AN106" s="13">
        <f t="shared" si="28"/>
        <v>-8.1913668629526142E-3</v>
      </c>
      <c r="AO106" s="13">
        <f t="shared" si="28"/>
        <v>1.9539040223668772E-3</v>
      </c>
      <c r="CX106">
        <v>813.3</v>
      </c>
      <c r="CY106" s="1">
        <v>131214</v>
      </c>
      <c r="CZ106" s="1">
        <v>4540</v>
      </c>
      <c r="DA106" s="1">
        <v>8634.9</v>
      </c>
      <c r="DB106" s="1">
        <v>4094.9</v>
      </c>
      <c r="DC106" s="1">
        <v>135754</v>
      </c>
      <c r="DE106" s="1">
        <v>130343.7</v>
      </c>
      <c r="DF106" s="1">
        <v>98177.1</v>
      </c>
      <c r="DG106" s="1">
        <v>32168.1</v>
      </c>
      <c r="DI106" s="1">
        <v>28614.3</v>
      </c>
      <c r="DK106" s="1">
        <v>128834</v>
      </c>
    </row>
    <row r="107" spans="1:115" x14ac:dyDescent="0.2">
      <c r="A107" s="7">
        <v>0</v>
      </c>
      <c r="B107" s="7"/>
      <c r="C107" s="7" t="s">
        <v>125</v>
      </c>
      <c r="D107" s="1">
        <v>530141.19999999995</v>
      </c>
      <c r="E107" s="1">
        <v>298305.3</v>
      </c>
      <c r="F107" s="1">
        <v>290672.90000000002</v>
      </c>
      <c r="G107" s="1">
        <v>59212.9</v>
      </c>
      <c r="H107" s="1">
        <v>3874.7</v>
      </c>
      <c r="I107" s="1">
        <v>83068.2</v>
      </c>
      <c r="J107">
        <v>260.2</v>
      </c>
      <c r="K107" s="1">
        <v>107057.8</v>
      </c>
      <c r="L107" s="1">
        <v>6217.7</v>
      </c>
      <c r="M107">
        <v>18.8</v>
      </c>
      <c r="N107" s="1">
        <v>-1440.8</v>
      </c>
      <c r="O107" s="1">
        <v>22829.3</v>
      </c>
      <c r="P107" s="1">
        <v>23121.4</v>
      </c>
      <c r="Q107">
        <v>124.2</v>
      </c>
      <c r="S107" s="5">
        <f t="shared" si="25"/>
        <v>-0.84199999999999997</v>
      </c>
      <c r="V107" s="1">
        <f t="shared" si="30"/>
        <v>530141.19999999995</v>
      </c>
      <c r="W107" s="1">
        <f t="shared" si="30"/>
        <v>298305.3</v>
      </c>
      <c r="X107" s="1">
        <f t="shared" si="31"/>
        <v>83068.2</v>
      </c>
      <c r="Y107" s="1">
        <f t="shared" si="26"/>
        <v>107057.8</v>
      </c>
      <c r="Z107" s="1">
        <f t="shared" si="27"/>
        <v>-1440.8</v>
      </c>
      <c r="AA107" s="1">
        <f t="shared" si="24"/>
        <v>43150.699999999953</v>
      </c>
      <c r="AC107" s="1">
        <f t="shared" si="29"/>
        <v>-4499.3000000000466</v>
      </c>
      <c r="AD107" s="1">
        <f t="shared" si="29"/>
        <v>-708.5</v>
      </c>
      <c r="AE107" s="1">
        <f t="shared" si="29"/>
        <v>-3721.5</v>
      </c>
      <c r="AF107" s="1">
        <f t="shared" si="29"/>
        <v>162.69999999999709</v>
      </c>
      <c r="AG107" s="1">
        <f t="shared" si="29"/>
        <v>-797.69999999999993</v>
      </c>
      <c r="AH107" s="1">
        <f t="shared" si="29"/>
        <v>565.69999999996071</v>
      </c>
      <c r="AJ107" s="13">
        <f t="shared" si="28"/>
        <v>-0.84155614847735016</v>
      </c>
      <c r="AK107" s="13">
        <f t="shared" si="28"/>
        <v>-0.13251895432538313</v>
      </c>
      <c r="AL107" s="13">
        <f t="shared" si="28"/>
        <v>-0.6960752131572524</v>
      </c>
      <c r="AM107" s="13">
        <f t="shared" si="28"/>
        <v>3.0431663893774805E-2</v>
      </c>
      <c r="AN107" s="13">
        <f t="shared" si="28"/>
        <v>-0.14920306261871294</v>
      </c>
      <c r="AO107" s="13">
        <f t="shared" si="28"/>
        <v>0.10580941773022445</v>
      </c>
      <c r="CX107">
        <v>392.2</v>
      </c>
      <c r="CY107" s="1">
        <v>132127.70000000001</v>
      </c>
      <c r="CZ107" s="1">
        <v>6130</v>
      </c>
      <c r="DA107" s="1">
        <v>8816.6</v>
      </c>
      <c r="DB107" s="1">
        <v>2686.6</v>
      </c>
      <c r="DC107" s="1">
        <v>138257.60000000001</v>
      </c>
      <c r="DE107" s="1">
        <v>131896.70000000001</v>
      </c>
      <c r="DF107" s="1">
        <v>99241.8</v>
      </c>
      <c r="DG107" s="1">
        <v>32656.3</v>
      </c>
      <c r="DI107" s="1">
        <v>30479.599999999999</v>
      </c>
      <c r="DK107" s="1">
        <v>131443.9</v>
      </c>
    </row>
    <row r="108" spans="1:115" x14ac:dyDescent="0.2">
      <c r="A108" s="7">
        <v>0</v>
      </c>
      <c r="B108" s="7"/>
      <c r="C108" s="7" t="s">
        <v>124</v>
      </c>
      <c r="D108" s="1">
        <v>533132.6</v>
      </c>
      <c r="E108" s="1">
        <v>299562.5</v>
      </c>
      <c r="F108" s="1">
        <v>291884.7</v>
      </c>
      <c r="G108" s="1">
        <v>60486.6</v>
      </c>
      <c r="H108" s="1">
        <v>3934</v>
      </c>
      <c r="I108" s="1">
        <v>86821.9</v>
      </c>
      <c r="J108" s="1">
        <v>1523</v>
      </c>
      <c r="K108" s="1">
        <v>107712</v>
      </c>
      <c r="L108" s="1">
        <v>7108.8</v>
      </c>
      <c r="M108">
        <v>12.1</v>
      </c>
      <c r="N108" s="1">
        <v>-4289</v>
      </c>
      <c r="O108" s="1">
        <v>23921.5</v>
      </c>
      <c r="P108" s="1">
        <v>25159.200000000001</v>
      </c>
      <c r="Q108">
        <v>169.8</v>
      </c>
      <c r="S108" s="5">
        <f t="shared" si="25"/>
        <v>0.56399999999999995</v>
      </c>
      <c r="V108" s="1">
        <f t="shared" si="30"/>
        <v>533132.6</v>
      </c>
      <c r="W108" s="1">
        <f t="shared" si="30"/>
        <v>299562.5</v>
      </c>
      <c r="X108" s="1">
        <f t="shared" si="31"/>
        <v>86821.9</v>
      </c>
      <c r="Y108" s="1">
        <f t="shared" si="26"/>
        <v>107712</v>
      </c>
      <c r="Z108" s="1">
        <f t="shared" si="27"/>
        <v>-4289</v>
      </c>
      <c r="AA108" s="1">
        <f t="shared" si="24"/>
        <v>43325.199999999983</v>
      </c>
      <c r="AC108" s="1">
        <f t="shared" si="29"/>
        <v>2991.4000000000233</v>
      </c>
      <c r="AD108" s="1">
        <f t="shared" si="29"/>
        <v>1257.2000000000116</v>
      </c>
      <c r="AE108" s="1">
        <f t="shared" si="29"/>
        <v>3753.6999999999971</v>
      </c>
      <c r="AF108" s="1">
        <f t="shared" si="29"/>
        <v>654.19999999999709</v>
      </c>
      <c r="AG108" s="1">
        <f t="shared" si="29"/>
        <v>-2848.2</v>
      </c>
      <c r="AH108" s="1">
        <f t="shared" si="29"/>
        <v>174.5000000000291</v>
      </c>
      <c r="AJ108" s="13">
        <f t="shared" si="28"/>
        <v>0.56426476568884354</v>
      </c>
      <c r="AK108" s="13">
        <f t="shared" si="28"/>
        <v>0.23714436833055264</v>
      </c>
      <c r="AL108" s="13">
        <f t="shared" si="28"/>
        <v>0.70805664604071472</v>
      </c>
      <c r="AM108" s="13">
        <f t="shared" si="28"/>
        <v>0.12340108635208831</v>
      </c>
      <c r="AN108" s="13">
        <f t="shared" si="28"/>
        <v>-0.53725309408135036</v>
      </c>
      <c r="AO108" s="13">
        <f t="shared" si="28"/>
        <v>3.2915759046840562E-2</v>
      </c>
      <c r="CX108">
        <v>394.7</v>
      </c>
      <c r="CY108" s="1">
        <v>136394.9</v>
      </c>
      <c r="CZ108" s="1">
        <v>3705.4</v>
      </c>
      <c r="DA108" s="1">
        <v>7689.9</v>
      </c>
      <c r="DB108" s="1">
        <v>3984.6</v>
      </c>
      <c r="DC108" s="1">
        <v>140100.29999999999</v>
      </c>
      <c r="DE108" s="1">
        <v>137073.29999999999</v>
      </c>
      <c r="DF108" s="1">
        <v>102984.3</v>
      </c>
      <c r="DG108" s="1">
        <v>34090.1</v>
      </c>
      <c r="DI108" s="1">
        <v>32379.3</v>
      </c>
      <c r="DK108" s="1">
        <v>134485.1</v>
      </c>
    </row>
    <row r="109" spans="1:115" x14ac:dyDescent="0.2">
      <c r="A109" s="7">
        <v>0</v>
      </c>
      <c r="B109" s="7"/>
      <c r="C109" s="7" t="s">
        <v>127</v>
      </c>
      <c r="D109" s="1">
        <v>536552.80000000005</v>
      </c>
      <c r="E109" s="1">
        <v>299764.59999999998</v>
      </c>
      <c r="F109" s="1">
        <v>291884</v>
      </c>
      <c r="G109" s="1">
        <v>59479.9</v>
      </c>
      <c r="H109" s="1">
        <v>3790.5</v>
      </c>
      <c r="I109" s="1">
        <v>86408.4</v>
      </c>
      <c r="J109" s="1">
        <v>-1924</v>
      </c>
      <c r="K109" s="1">
        <v>107519</v>
      </c>
      <c r="L109" s="1">
        <v>7289.6</v>
      </c>
      <c r="M109">
        <v>-4.8</v>
      </c>
      <c r="N109" s="1">
        <v>-1533.2</v>
      </c>
      <c r="O109" s="1">
        <v>23117.599999999999</v>
      </c>
      <c r="P109" s="1">
        <v>23479.8</v>
      </c>
      <c r="Q109">
        <v>221.6</v>
      </c>
      <c r="S109" s="5">
        <f t="shared" si="25"/>
        <v>0.64200000000000002</v>
      </c>
      <c r="V109" s="1">
        <f t="shared" si="30"/>
        <v>536552.80000000005</v>
      </c>
      <c r="W109" s="1">
        <f t="shared" si="30"/>
        <v>299764.59999999998</v>
      </c>
      <c r="X109" s="1">
        <f t="shared" si="31"/>
        <v>86408.4</v>
      </c>
      <c r="Y109" s="1">
        <f t="shared" si="26"/>
        <v>107519</v>
      </c>
      <c r="Z109" s="1">
        <f t="shared" si="27"/>
        <v>-1533.2</v>
      </c>
      <c r="AA109" s="1">
        <f t="shared" si="24"/>
        <v>44394.000000000073</v>
      </c>
      <c r="AC109" s="1">
        <f t="shared" si="29"/>
        <v>3420.2000000000698</v>
      </c>
      <c r="AD109" s="1">
        <f t="shared" si="29"/>
        <v>202.09999999997672</v>
      </c>
      <c r="AE109" s="1">
        <f t="shared" si="29"/>
        <v>-413.5</v>
      </c>
      <c r="AF109" s="1">
        <f t="shared" si="29"/>
        <v>-193</v>
      </c>
      <c r="AG109" s="1">
        <f t="shared" si="29"/>
        <v>2755.8</v>
      </c>
      <c r="AH109" s="1">
        <f t="shared" si="29"/>
        <v>1068.8000000000902</v>
      </c>
      <c r="AJ109" s="13">
        <f t="shared" si="28"/>
        <v>0.64152895546062461</v>
      </c>
      <c r="AK109" s="13">
        <f t="shared" si="28"/>
        <v>3.7908017630131179E-2</v>
      </c>
      <c r="AL109" s="13">
        <f t="shared" si="28"/>
        <v>-7.7560441811286726E-2</v>
      </c>
      <c r="AM109" s="13">
        <f t="shared" si="28"/>
        <v>-3.6201125198496588E-2</v>
      </c>
      <c r="AN109" s="13">
        <f t="shared" si="28"/>
        <v>0.51690705089127931</v>
      </c>
      <c r="AO109" s="13">
        <f t="shared" si="28"/>
        <v>0.20047545394899696</v>
      </c>
      <c r="CX109">
        <v>970.2</v>
      </c>
      <c r="CY109" s="1">
        <v>136242.29999999999</v>
      </c>
      <c r="CZ109" s="1">
        <v>5738.6</v>
      </c>
      <c r="DA109" s="1">
        <v>8509.4</v>
      </c>
      <c r="DB109" s="1">
        <v>2770.8</v>
      </c>
      <c r="DC109" s="1">
        <v>141980.9</v>
      </c>
      <c r="DE109" s="1">
        <v>135478.1</v>
      </c>
      <c r="DF109" s="1">
        <v>101021.6</v>
      </c>
      <c r="DG109" s="1">
        <v>34456.1</v>
      </c>
      <c r="DI109" s="1">
        <v>35399</v>
      </c>
      <c r="DK109" s="1">
        <v>137155.6</v>
      </c>
    </row>
    <row r="110" spans="1:115" x14ac:dyDescent="0.2">
      <c r="A110" s="7">
        <v>0</v>
      </c>
      <c r="B110" s="7"/>
      <c r="C110" s="7" t="s">
        <v>126</v>
      </c>
      <c r="D110" s="1">
        <v>539412.1</v>
      </c>
      <c r="E110" s="1">
        <v>301364.09999999998</v>
      </c>
      <c r="F110" s="1">
        <v>293277.8</v>
      </c>
      <c r="G110" s="1">
        <v>58606</v>
      </c>
      <c r="H110" s="1">
        <v>3649.4</v>
      </c>
      <c r="I110" s="1">
        <v>87148.1</v>
      </c>
      <c r="J110" s="1">
        <v>2055.3000000000002</v>
      </c>
      <c r="K110" s="1">
        <v>109181.1</v>
      </c>
      <c r="L110" s="1">
        <v>5540.2</v>
      </c>
      <c r="M110">
        <v>0.5</v>
      </c>
      <c r="N110" s="1">
        <v>-3075</v>
      </c>
      <c r="O110" s="1">
        <v>22594.1</v>
      </c>
      <c r="P110" s="1">
        <v>23273.5</v>
      </c>
      <c r="Q110">
        <v>40.5</v>
      </c>
      <c r="S110" s="5">
        <f t="shared" si="25"/>
        <v>0.53300000000000003</v>
      </c>
      <c r="V110" s="1">
        <f t="shared" si="30"/>
        <v>539412.1</v>
      </c>
      <c r="W110" s="1">
        <f t="shared" si="30"/>
        <v>301364.09999999998</v>
      </c>
      <c r="X110" s="1">
        <f t="shared" si="31"/>
        <v>87148.1</v>
      </c>
      <c r="Y110" s="1">
        <f t="shared" si="26"/>
        <v>109181.1</v>
      </c>
      <c r="Z110" s="1">
        <f t="shared" si="27"/>
        <v>-3075</v>
      </c>
      <c r="AA110" s="1">
        <f t="shared" si="24"/>
        <v>44793.799999999988</v>
      </c>
      <c r="AC110" s="1">
        <f t="shared" si="29"/>
        <v>2859.2999999999302</v>
      </c>
      <c r="AD110" s="1">
        <f t="shared" si="29"/>
        <v>1599.5</v>
      </c>
      <c r="AE110" s="1">
        <f t="shared" si="29"/>
        <v>739.70000000001164</v>
      </c>
      <c r="AF110" s="1">
        <f t="shared" si="29"/>
        <v>1662.1000000000058</v>
      </c>
      <c r="AG110" s="1">
        <f t="shared" si="29"/>
        <v>-1541.8</v>
      </c>
      <c r="AH110" s="1">
        <f t="shared" si="29"/>
        <v>399.7999999999156</v>
      </c>
      <c r="AJ110" s="13">
        <f t="shared" si="28"/>
        <v>0.53290188775455649</v>
      </c>
      <c r="AK110" s="13">
        <f t="shared" si="28"/>
        <v>0.29810672873200922</v>
      </c>
      <c r="AL110" s="13">
        <f t="shared" si="28"/>
        <v>0.13786154876090695</v>
      </c>
      <c r="AM110" s="13">
        <f t="shared" si="28"/>
        <v>0.30977380045356318</v>
      </c>
      <c r="AN110" s="13">
        <f t="shared" si="28"/>
        <v>-0.2873528942538367</v>
      </c>
      <c r="AO110" s="13">
        <f t="shared" si="28"/>
        <v>7.4512704061914417E-2</v>
      </c>
      <c r="CX110">
        <v>748.2</v>
      </c>
      <c r="CY110" s="1">
        <v>132352.20000000001</v>
      </c>
      <c r="CZ110" s="1">
        <v>4395.8</v>
      </c>
      <c r="DA110" s="1">
        <v>8848.5</v>
      </c>
      <c r="DB110" s="1">
        <v>4452.6000000000004</v>
      </c>
      <c r="DC110" s="1">
        <v>136748.1</v>
      </c>
      <c r="DE110" s="1">
        <v>132148.29999999999</v>
      </c>
      <c r="DF110" s="1">
        <v>99384.1</v>
      </c>
      <c r="DG110" s="1">
        <v>32765.3</v>
      </c>
      <c r="DI110" s="1">
        <v>28872.2</v>
      </c>
      <c r="DK110" s="1">
        <v>129573</v>
      </c>
    </row>
    <row r="111" spans="1:115" x14ac:dyDescent="0.2">
      <c r="A111" s="7">
        <v>0</v>
      </c>
      <c r="B111" s="7"/>
      <c r="C111" s="7" t="s">
        <v>125</v>
      </c>
      <c r="D111" s="1">
        <v>539432.9</v>
      </c>
      <c r="E111" s="1">
        <v>302703.2</v>
      </c>
      <c r="F111" s="1">
        <v>294475.2</v>
      </c>
      <c r="G111" s="1">
        <v>60046.2</v>
      </c>
      <c r="H111" s="1">
        <v>4040.2</v>
      </c>
      <c r="I111" s="1">
        <v>87321.3</v>
      </c>
      <c r="J111">
        <v>17.399999999999999</v>
      </c>
      <c r="K111" s="1">
        <v>109977.3</v>
      </c>
      <c r="L111" s="1">
        <v>6462.3</v>
      </c>
      <c r="M111">
        <v>-14.4</v>
      </c>
      <c r="N111" s="1">
        <v>-4321.1000000000004</v>
      </c>
      <c r="O111" s="1">
        <v>22703.9</v>
      </c>
      <c r="P111" s="1">
        <v>23733.8</v>
      </c>
      <c r="Q111">
        <v>116.6</v>
      </c>
      <c r="S111" s="5">
        <f t="shared" si="25"/>
        <v>4.0000000000000001E-3</v>
      </c>
      <c r="V111" s="1">
        <f t="shared" si="30"/>
        <v>539432.9</v>
      </c>
      <c r="W111" s="1">
        <f t="shared" si="30"/>
        <v>302703.2</v>
      </c>
      <c r="X111" s="1">
        <f t="shared" si="31"/>
        <v>87321.3</v>
      </c>
      <c r="Y111" s="1">
        <f t="shared" si="26"/>
        <v>109977.3</v>
      </c>
      <c r="Z111" s="1">
        <f t="shared" si="27"/>
        <v>-4321.1000000000004</v>
      </c>
      <c r="AA111" s="1">
        <f t="shared" si="24"/>
        <v>43752.200000000019</v>
      </c>
      <c r="AC111" s="1">
        <f t="shared" si="29"/>
        <v>20.800000000046566</v>
      </c>
      <c r="AD111" s="1">
        <f t="shared" si="29"/>
        <v>1339.1000000000349</v>
      </c>
      <c r="AE111" s="1">
        <f t="shared" si="29"/>
        <v>173.19999999999709</v>
      </c>
      <c r="AF111" s="1">
        <f t="shared" si="29"/>
        <v>796.19999999999709</v>
      </c>
      <c r="AG111" s="1">
        <f t="shared" si="29"/>
        <v>-1246.1000000000004</v>
      </c>
      <c r="AH111" s="1">
        <f t="shared" si="29"/>
        <v>-1041.5999999999694</v>
      </c>
      <c r="AJ111" s="13">
        <f t="shared" si="28"/>
        <v>3.8560499477202251E-3</v>
      </c>
      <c r="AK111" s="13">
        <f t="shared" si="28"/>
        <v>0.2482517540856119</v>
      </c>
      <c r="AL111" s="13">
        <f t="shared" si="28"/>
        <v>3.2109031295367137E-2</v>
      </c>
      <c r="AM111" s="13">
        <f t="shared" si="28"/>
        <v>0.147605142709998</v>
      </c>
      <c r="AN111" s="13">
        <f t="shared" si="28"/>
        <v>-0.23101076153093347</v>
      </c>
      <c r="AO111" s="13">
        <f t="shared" si="28"/>
        <v>-0.19309911661232099</v>
      </c>
      <c r="CX111">
        <v>912</v>
      </c>
      <c r="CY111" s="1">
        <v>134938.20000000001</v>
      </c>
      <c r="CZ111" s="1">
        <v>6165.7</v>
      </c>
      <c r="DA111" s="1">
        <v>9235.7000000000007</v>
      </c>
      <c r="DB111" s="1">
        <v>3070</v>
      </c>
      <c r="DC111" s="1">
        <v>141103.9</v>
      </c>
      <c r="DE111" s="1">
        <v>134945.1</v>
      </c>
      <c r="DF111" s="1">
        <v>101340.3</v>
      </c>
      <c r="DG111" s="1">
        <v>33605.599999999999</v>
      </c>
      <c r="DI111" s="1">
        <v>32010</v>
      </c>
      <c r="DK111" s="1">
        <v>134008.70000000001</v>
      </c>
    </row>
    <row r="112" spans="1:115" x14ac:dyDescent="0.2">
      <c r="A112" s="7">
        <v>0</v>
      </c>
      <c r="B112" s="7"/>
      <c r="C112" s="7" t="s">
        <v>124</v>
      </c>
      <c r="D112" s="1">
        <v>529417.9</v>
      </c>
      <c r="E112" s="1">
        <v>293941</v>
      </c>
      <c r="F112" s="1">
        <v>285573.8</v>
      </c>
      <c r="G112" s="1">
        <v>58706.8</v>
      </c>
      <c r="H112" s="1">
        <v>3941.9</v>
      </c>
      <c r="I112" s="1">
        <v>83168.5</v>
      </c>
      <c r="J112" s="1">
        <v>1259.8</v>
      </c>
      <c r="K112" s="1">
        <v>110184.6</v>
      </c>
      <c r="L112" s="1">
        <v>7497.9</v>
      </c>
      <c r="M112">
        <v>4.9000000000000004</v>
      </c>
      <c r="N112" s="1">
        <v>-1616.1</v>
      </c>
      <c r="O112" s="1">
        <v>23502.1</v>
      </c>
      <c r="P112" s="1">
        <v>24055.7</v>
      </c>
      <c r="Q112">
        <v>175.3</v>
      </c>
      <c r="S112" s="5">
        <f t="shared" si="25"/>
        <v>-1.857</v>
      </c>
      <c r="V112" s="1">
        <f t="shared" si="30"/>
        <v>529417.9</v>
      </c>
      <c r="W112" s="1">
        <f t="shared" si="30"/>
        <v>293941</v>
      </c>
      <c r="X112" s="1">
        <f t="shared" si="31"/>
        <v>83168.5</v>
      </c>
      <c r="Y112" s="1">
        <f t="shared" si="26"/>
        <v>110184.6</v>
      </c>
      <c r="Z112" s="1">
        <f t="shared" si="27"/>
        <v>-1616.1</v>
      </c>
      <c r="AA112" s="1">
        <f t="shared" si="24"/>
        <v>43739.900000000016</v>
      </c>
      <c r="AC112" s="1">
        <f t="shared" si="29"/>
        <v>-10015</v>
      </c>
      <c r="AD112" s="1">
        <f t="shared" si="29"/>
        <v>-8762.2000000000116</v>
      </c>
      <c r="AE112" s="1">
        <f t="shared" si="29"/>
        <v>-4152.8000000000029</v>
      </c>
      <c r="AF112" s="1">
        <f t="shared" si="29"/>
        <v>207.30000000000291</v>
      </c>
      <c r="AG112" s="1">
        <f t="shared" si="29"/>
        <v>2705.0000000000005</v>
      </c>
      <c r="AH112" s="1">
        <f t="shared" si="29"/>
        <v>-12.30000000000291</v>
      </c>
      <c r="AJ112" s="13">
        <f t="shared" si="28"/>
        <v>-1.8565793817915073</v>
      </c>
      <c r="AK112" s="13">
        <f t="shared" si="28"/>
        <v>-1.6243354826893226</v>
      </c>
      <c r="AL112" s="13">
        <f t="shared" si="28"/>
        <v>-0.76984551739428631</v>
      </c>
      <c r="AM112" s="13">
        <f t="shared" si="28"/>
        <v>3.8429246714466785E-2</v>
      </c>
      <c r="AN112" s="13">
        <f t="shared" si="28"/>
        <v>0.50145254395866479</v>
      </c>
      <c r="AO112" s="13">
        <f t="shared" si="28"/>
        <v>-2.2801723810325454E-3</v>
      </c>
      <c r="CX112" s="1">
        <v>1115.2</v>
      </c>
      <c r="CY112" s="1">
        <v>136114.4</v>
      </c>
      <c r="CZ112" s="1">
        <v>3276.2</v>
      </c>
      <c r="DA112" s="1">
        <v>7351</v>
      </c>
      <c r="DB112" s="1">
        <v>4074.8</v>
      </c>
      <c r="DC112" s="1">
        <v>139390.6</v>
      </c>
      <c r="DE112" s="1">
        <v>135410.4</v>
      </c>
      <c r="DF112" s="1">
        <v>100297.8</v>
      </c>
      <c r="DG112" s="1">
        <v>35111.1</v>
      </c>
      <c r="DI112" s="1">
        <v>31831.5</v>
      </c>
      <c r="DK112" s="1">
        <v>133743.29999999999</v>
      </c>
    </row>
    <row r="113" spans="1:115" x14ac:dyDescent="0.2">
      <c r="A113" s="7">
        <v>0</v>
      </c>
      <c r="B113" s="7"/>
      <c r="C113" s="7" t="s">
        <v>123</v>
      </c>
      <c r="D113" s="1">
        <v>526425.80000000005</v>
      </c>
      <c r="E113" s="1">
        <v>291686.90000000002</v>
      </c>
      <c r="F113" s="1">
        <v>283177.5</v>
      </c>
      <c r="G113" s="1">
        <v>57323.199999999997</v>
      </c>
      <c r="H113" s="1">
        <v>3580.3</v>
      </c>
      <c r="I113" s="1">
        <v>84778.4</v>
      </c>
      <c r="J113" s="1">
        <v>-2366.9</v>
      </c>
      <c r="K113" s="1">
        <v>110232.1</v>
      </c>
      <c r="L113" s="1">
        <v>7457.1</v>
      </c>
      <c r="M113">
        <v>32.1</v>
      </c>
      <c r="N113" s="1">
        <v>-2516.8000000000002</v>
      </c>
      <c r="O113" s="1">
        <v>21682.1</v>
      </c>
      <c r="P113" s="1">
        <v>22300</v>
      </c>
      <c r="Q113">
        <v>196.2</v>
      </c>
      <c r="S113" s="5">
        <f t="shared" si="25"/>
        <v>-0.56499999999999995</v>
      </c>
      <c r="V113" s="1">
        <f t="shared" si="30"/>
        <v>526425.80000000005</v>
      </c>
      <c r="W113" s="1">
        <f t="shared" si="30"/>
        <v>291686.90000000002</v>
      </c>
      <c r="X113" s="1">
        <f t="shared" si="31"/>
        <v>84778.4</v>
      </c>
      <c r="Y113" s="1">
        <f t="shared" si="26"/>
        <v>110232.1</v>
      </c>
      <c r="Z113" s="1">
        <f t="shared" si="27"/>
        <v>-2516.8000000000002</v>
      </c>
      <c r="AA113" s="1">
        <f t="shared" si="24"/>
        <v>42245.200000000026</v>
      </c>
      <c r="AC113" s="1">
        <f t="shared" si="29"/>
        <v>-2992.0999999999767</v>
      </c>
      <c r="AD113" s="1">
        <f t="shared" si="29"/>
        <v>-2254.0999999999767</v>
      </c>
      <c r="AE113" s="1">
        <f t="shared" si="29"/>
        <v>1609.8999999999942</v>
      </c>
      <c r="AF113" s="1">
        <f t="shared" si="29"/>
        <v>47.5</v>
      </c>
      <c r="AG113" s="1">
        <f t="shared" si="29"/>
        <v>-900.70000000000027</v>
      </c>
      <c r="AH113" s="1">
        <f t="shared" si="29"/>
        <v>-1494.6999999999898</v>
      </c>
      <c r="AJ113" s="13">
        <f t="shared" si="28"/>
        <v>-0.56516789477650387</v>
      </c>
      <c r="AK113" s="13">
        <f t="shared" si="28"/>
        <v>-0.42576951024889348</v>
      </c>
      <c r="AL113" s="13">
        <f t="shared" si="28"/>
        <v>0.30408869817208561</v>
      </c>
      <c r="AM113" s="13">
        <f t="shared" si="28"/>
        <v>8.9721182453407784E-3</v>
      </c>
      <c r="AN113" s="13">
        <f t="shared" si="28"/>
        <v>-0.17013025060165141</v>
      </c>
      <c r="AO113" s="13">
        <f t="shared" si="28"/>
        <v>-0.28232895034338462</v>
      </c>
      <c r="CX113" s="1">
        <v>1114.7</v>
      </c>
      <c r="CY113" s="1">
        <v>134072.79999999999</v>
      </c>
      <c r="CZ113" s="1">
        <v>5599.6</v>
      </c>
      <c r="DA113" s="1">
        <v>8347</v>
      </c>
      <c r="DB113" s="1">
        <v>2747.4</v>
      </c>
      <c r="DC113" s="1">
        <v>139672.4</v>
      </c>
      <c r="DE113" s="1">
        <v>133494</v>
      </c>
      <c r="DF113" s="1">
        <v>98165.3</v>
      </c>
      <c r="DG113" s="1">
        <v>35324.199999999997</v>
      </c>
      <c r="DI113" s="1">
        <v>34902.800000000003</v>
      </c>
      <c r="DK113" s="1">
        <v>135181.4</v>
      </c>
    </row>
    <row r="114" spans="1:115" x14ac:dyDescent="0.2">
      <c r="C114" t="s">
        <v>122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FCFD-C29B-8443-A5F0-A8AEB45D337A}">
  <dimension ref="A1:AD114"/>
  <sheetViews>
    <sheetView topLeftCell="W69" workbookViewId="0">
      <selection activeCell="L8" sqref="L8:L112"/>
    </sheetView>
  </sheetViews>
  <sheetFormatPr baseColWidth="10" defaultRowHeight="16" x14ac:dyDescent="0.2"/>
  <sheetData>
    <row r="1" spans="1:30" x14ac:dyDescent="0.2">
      <c r="A1" t="s">
        <v>177</v>
      </c>
      <c r="Q1" t="s">
        <v>0</v>
      </c>
      <c r="AD1" t="s">
        <v>1</v>
      </c>
    </row>
    <row r="2" spans="1:30" x14ac:dyDescent="0.2">
      <c r="A2" t="s">
        <v>176</v>
      </c>
      <c r="Q2" t="s">
        <v>3</v>
      </c>
      <c r="AD2" t="s">
        <v>4</v>
      </c>
    </row>
    <row r="3" spans="1:30" x14ac:dyDescent="0.2">
      <c r="B3" t="s">
        <v>167</v>
      </c>
      <c r="C3" t="s">
        <v>166</v>
      </c>
      <c r="F3" t="s">
        <v>165</v>
      </c>
      <c r="G3" t="s">
        <v>164</v>
      </c>
      <c r="H3" t="s">
        <v>163</v>
      </c>
      <c r="I3" t="s">
        <v>162</v>
      </c>
      <c r="J3" t="s">
        <v>161</v>
      </c>
      <c r="K3" t="s">
        <v>160</v>
      </c>
      <c r="L3" t="s">
        <v>159</v>
      </c>
      <c r="O3" t="s">
        <v>158</v>
      </c>
      <c r="Q3" t="s">
        <v>5</v>
      </c>
      <c r="R3" t="s">
        <v>6</v>
      </c>
      <c r="S3" t="s">
        <v>7</v>
      </c>
      <c r="V3" t="s">
        <v>8</v>
      </c>
      <c r="X3" t="s">
        <v>9</v>
      </c>
      <c r="Y3" t="s">
        <v>10</v>
      </c>
      <c r="Z3" t="s">
        <v>11</v>
      </c>
      <c r="AB3" t="s">
        <v>12</v>
      </c>
      <c r="AD3" t="s">
        <v>13</v>
      </c>
    </row>
    <row r="4" spans="1:30" x14ac:dyDescent="0.2">
      <c r="D4" t="s">
        <v>157</v>
      </c>
      <c r="L4" t="s">
        <v>156</v>
      </c>
      <c r="M4" t="s">
        <v>155</v>
      </c>
      <c r="N4" t="s">
        <v>154</v>
      </c>
      <c r="S4" t="s">
        <v>14</v>
      </c>
      <c r="T4" t="s">
        <v>15</v>
      </c>
      <c r="U4" t="s">
        <v>16</v>
      </c>
    </row>
    <row r="5" spans="1:30" x14ac:dyDescent="0.2">
      <c r="E5" t="s">
        <v>153</v>
      </c>
    </row>
    <row r="6" spans="1:30" x14ac:dyDescent="0.2"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  <c r="O6" t="s">
        <v>28</v>
      </c>
      <c r="Q6" t="s">
        <v>29</v>
      </c>
      <c r="R6" t="s">
        <v>30</v>
      </c>
      <c r="S6" t="s">
        <v>31</v>
      </c>
      <c r="V6" t="s">
        <v>32</v>
      </c>
      <c r="X6" t="s">
        <v>33</v>
      </c>
      <c r="Y6" t="s">
        <v>34</v>
      </c>
      <c r="Z6" t="s">
        <v>35</v>
      </c>
      <c r="AB6" t="s">
        <v>36</v>
      </c>
      <c r="AD6" t="s">
        <v>37</v>
      </c>
    </row>
    <row r="7" spans="1:30" x14ac:dyDescent="0.2">
      <c r="L7" t="s">
        <v>39</v>
      </c>
      <c r="M7" t="s">
        <v>40</v>
      </c>
      <c r="N7" t="s">
        <v>41</v>
      </c>
      <c r="S7" t="s">
        <v>42</v>
      </c>
      <c r="T7" t="s">
        <v>43</v>
      </c>
      <c r="U7" t="s">
        <v>44</v>
      </c>
    </row>
    <row r="8" spans="1:30" x14ac:dyDescent="0.2">
      <c r="A8" t="s">
        <v>152</v>
      </c>
      <c r="B8" s="1">
        <v>425124.3</v>
      </c>
      <c r="C8" s="1">
        <v>242777.8</v>
      </c>
      <c r="D8" s="1">
        <v>238696.1</v>
      </c>
      <c r="E8" s="1">
        <v>202101.3</v>
      </c>
      <c r="F8" s="1">
        <v>24842.400000000001</v>
      </c>
      <c r="G8" s="1">
        <v>60025.5</v>
      </c>
      <c r="H8" s="1">
        <v>3808.5</v>
      </c>
      <c r="I8" s="1">
        <v>70584.899999999994</v>
      </c>
      <c r="J8" s="1">
        <v>44414.2</v>
      </c>
      <c r="K8">
        <v>-716.7</v>
      </c>
      <c r="L8" s="1">
        <v>-9150.4</v>
      </c>
      <c r="M8" s="1">
        <v>33923.4</v>
      </c>
      <c r="N8" s="1">
        <v>43073.8</v>
      </c>
      <c r="O8" s="1">
        <v>-11461.8</v>
      </c>
      <c r="Q8" s="1">
        <v>19874.3</v>
      </c>
      <c r="R8" s="1">
        <v>444998.6</v>
      </c>
      <c r="S8" s="1">
        <v>4091.9</v>
      </c>
      <c r="T8" s="1">
        <v>14298.9</v>
      </c>
      <c r="U8" s="1">
        <v>10207</v>
      </c>
      <c r="V8" s="1">
        <v>449090.5</v>
      </c>
      <c r="X8" s="1">
        <v>443858.2</v>
      </c>
      <c r="Y8" s="1">
        <v>330416.5</v>
      </c>
      <c r="Z8" s="1">
        <v>113558</v>
      </c>
      <c r="AB8" s="1">
        <v>126390.7</v>
      </c>
      <c r="AD8" s="1">
        <v>421479.9</v>
      </c>
    </row>
    <row r="9" spans="1:30" x14ac:dyDescent="0.2">
      <c r="A9" t="s">
        <v>126</v>
      </c>
      <c r="B9" s="1">
        <v>423053.3</v>
      </c>
      <c r="C9" s="1">
        <v>243981.6</v>
      </c>
      <c r="D9" s="1">
        <v>239859.9</v>
      </c>
      <c r="E9" s="1">
        <v>203056.2</v>
      </c>
      <c r="F9" s="1">
        <v>26021</v>
      </c>
      <c r="G9" s="1">
        <v>59815.9</v>
      </c>
      <c r="H9" s="1">
        <v>-2733.5</v>
      </c>
      <c r="I9" s="1">
        <v>71541.8</v>
      </c>
      <c r="J9" s="1">
        <v>45333</v>
      </c>
      <c r="K9">
        <v>785.3</v>
      </c>
      <c r="L9" s="1">
        <v>-9660.7000000000007</v>
      </c>
      <c r="M9" s="1">
        <v>34107.300000000003</v>
      </c>
      <c r="N9" s="1">
        <v>43767.9</v>
      </c>
      <c r="O9" s="1">
        <v>-12031.1</v>
      </c>
      <c r="Q9" s="1">
        <v>19239.7</v>
      </c>
      <c r="R9" s="1">
        <v>442293</v>
      </c>
      <c r="S9" s="1">
        <v>3807.5</v>
      </c>
      <c r="T9" s="1">
        <v>14215.1</v>
      </c>
      <c r="U9" s="1">
        <v>10407.6</v>
      </c>
      <c r="V9" s="1">
        <v>446100.4</v>
      </c>
      <c r="X9" s="1">
        <v>441938.5</v>
      </c>
      <c r="Y9" s="1">
        <v>325870</v>
      </c>
      <c r="Z9" s="1">
        <v>116379.3</v>
      </c>
      <c r="AB9" s="1">
        <v>128006.39999999999</v>
      </c>
      <c r="AD9" s="1">
        <v>424773.3</v>
      </c>
    </row>
    <row r="10" spans="1:30" x14ac:dyDescent="0.2">
      <c r="A10" t="s">
        <v>125</v>
      </c>
      <c r="B10" s="1">
        <v>427848.1</v>
      </c>
      <c r="C10" s="1">
        <v>245595.9</v>
      </c>
      <c r="D10" s="1">
        <v>241455.6</v>
      </c>
      <c r="E10" s="1">
        <v>204427.1</v>
      </c>
      <c r="F10" s="1">
        <v>28366.1</v>
      </c>
      <c r="G10" s="1">
        <v>59719.6</v>
      </c>
      <c r="H10">
        <v>-88.7</v>
      </c>
      <c r="I10" s="1">
        <v>72019.8</v>
      </c>
      <c r="J10" s="1">
        <v>43682.1</v>
      </c>
      <c r="K10">
        <v>975.1</v>
      </c>
      <c r="L10" s="1">
        <v>-10343.9</v>
      </c>
      <c r="M10" s="1">
        <v>34735.599999999999</v>
      </c>
      <c r="N10" s="1">
        <v>45079.6</v>
      </c>
      <c r="O10" s="1">
        <v>-12077.8</v>
      </c>
      <c r="Q10" s="1">
        <v>18744.599999999999</v>
      </c>
      <c r="R10" s="1">
        <v>446592.8</v>
      </c>
      <c r="S10" s="1">
        <v>3721.1</v>
      </c>
      <c r="T10" s="1">
        <v>14429.3</v>
      </c>
      <c r="U10" s="1">
        <v>10708.2</v>
      </c>
      <c r="V10" s="1">
        <v>450313.9</v>
      </c>
      <c r="X10" s="1">
        <v>447253.6</v>
      </c>
      <c r="Y10" s="1">
        <v>332074.8</v>
      </c>
      <c r="Z10" s="1">
        <v>115351.1</v>
      </c>
      <c r="AB10" s="1">
        <v>128443.9</v>
      </c>
      <c r="AD10" s="1">
        <v>426937.59999999998</v>
      </c>
    </row>
    <row r="11" spans="1:30" x14ac:dyDescent="0.2">
      <c r="A11" t="s">
        <v>124</v>
      </c>
      <c r="B11" s="1">
        <v>426084.1</v>
      </c>
      <c r="C11" s="1">
        <v>245469.7</v>
      </c>
      <c r="D11" s="1">
        <v>241287.3</v>
      </c>
      <c r="E11" s="1">
        <v>204091.9</v>
      </c>
      <c r="F11" s="1">
        <v>27078.9</v>
      </c>
      <c r="G11" s="1">
        <v>60856.7</v>
      </c>
      <c r="H11" s="1">
        <v>-1364.2</v>
      </c>
      <c r="I11" s="1">
        <v>72159.899999999994</v>
      </c>
      <c r="J11" s="1">
        <v>43011</v>
      </c>
      <c r="K11" s="1">
        <v>1015.2</v>
      </c>
      <c r="L11" s="1">
        <v>-10601.3</v>
      </c>
      <c r="M11" s="1">
        <v>34897.699999999997</v>
      </c>
      <c r="N11" s="1">
        <v>45498.9</v>
      </c>
      <c r="O11" s="1">
        <v>-11541.8</v>
      </c>
      <c r="Q11" s="1">
        <v>19081.7</v>
      </c>
      <c r="R11" s="1">
        <v>445165.8</v>
      </c>
      <c r="S11" s="1">
        <v>3759.9</v>
      </c>
      <c r="T11" s="1">
        <v>14908.2</v>
      </c>
      <c r="U11" s="1">
        <v>11148.3</v>
      </c>
      <c r="V11" s="1">
        <v>448925.7</v>
      </c>
      <c r="X11" s="1">
        <v>445488.6</v>
      </c>
      <c r="Y11" s="1">
        <v>330802.09999999998</v>
      </c>
      <c r="Z11" s="1">
        <v>114856.5</v>
      </c>
      <c r="AB11" s="1">
        <v>127962</v>
      </c>
      <c r="AD11" s="1">
        <v>426366.2</v>
      </c>
    </row>
    <row r="12" spans="1:30" x14ac:dyDescent="0.2">
      <c r="A12" t="s">
        <v>151</v>
      </c>
      <c r="B12" s="1">
        <v>430980.6</v>
      </c>
      <c r="C12" s="1">
        <v>247743.6</v>
      </c>
      <c r="D12" s="1">
        <v>243498.9</v>
      </c>
      <c r="E12" s="1">
        <v>206081.2</v>
      </c>
      <c r="F12" s="1">
        <v>26096.3</v>
      </c>
      <c r="G12" s="1">
        <v>62540.7</v>
      </c>
      <c r="H12" s="1">
        <v>2259.1</v>
      </c>
      <c r="I12" s="1">
        <v>73636.2</v>
      </c>
      <c r="J12" s="1">
        <v>41095.599999999999</v>
      </c>
      <c r="K12">
        <v>-90.3</v>
      </c>
      <c r="L12" s="1">
        <v>-11787</v>
      </c>
      <c r="M12" s="1">
        <v>35325.1</v>
      </c>
      <c r="N12" s="1">
        <v>47112.2</v>
      </c>
      <c r="O12" s="1">
        <v>-10513.6</v>
      </c>
      <c r="Q12" s="1">
        <v>19550.8</v>
      </c>
      <c r="R12" s="1">
        <v>450531.4</v>
      </c>
      <c r="S12" s="1">
        <v>3916.5</v>
      </c>
      <c r="T12" s="1">
        <v>15339.9</v>
      </c>
      <c r="U12" s="1">
        <v>11423.4</v>
      </c>
      <c r="V12" s="1">
        <v>454447.9</v>
      </c>
      <c r="X12" s="1">
        <v>451370.1</v>
      </c>
      <c r="Y12" s="1">
        <v>337656.3</v>
      </c>
      <c r="Z12" s="1">
        <v>113731.9</v>
      </c>
      <c r="AB12" s="1">
        <v>127218.2</v>
      </c>
      <c r="AD12" s="1">
        <v>428445.1</v>
      </c>
    </row>
    <row r="13" spans="1:30" x14ac:dyDescent="0.2">
      <c r="A13" t="s">
        <v>126</v>
      </c>
      <c r="B13" s="1">
        <v>435477.9</v>
      </c>
      <c r="C13" s="1">
        <v>249925.8</v>
      </c>
      <c r="D13" s="1">
        <v>245611.4</v>
      </c>
      <c r="E13" s="1">
        <v>207982.9</v>
      </c>
      <c r="F13" s="1">
        <v>25299.7</v>
      </c>
      <c r="G13" s="1">
        <v>64942.2</v>
      </c>
      <c r="H13" s="1">
        <v>1062.5</v>
      </c>
      <c r="I13" s="1">
        <v>73962.399999999994</v>
      </c>
      <c r="J13" s="1">
        <v>42827.8</v>
      </c>
      <c r="K13">
        <v>258.2</v>
      </c>
      <c r="L13" s="1">
        <v>-12579.4</v>
      </c>
      <c r="M13" s="1">
        <v>35877</v>
      </c>
      <c r="N13" s="1">
        <v>48456.3</v>
      </c>
      <c r="O13" s="1">
        <v>-10221.299999999999</v>
      </c>
      <c r="Q13" s="1">
        <v>20302.599999999999</v>
      </c>
      <c r="R13" s="1">
        <v>455780.5</v>
      </c>
      <c r="S13" s="1">
        <v>3197.2</v>
      </c>
      <c r="T13" s="1">
        <v>14529.1</v>
      </c>
      <c r="U13" s="1">
        <v>11331.9</v>
      </c>
      <c r="V13" s="1">
        <v>458977.7</v>
      </c>
      <c r="X13" s="1">
        <v>456480.8</v>
      </c>
      <c r="Y13" s="1">
        <v>340569.4</v>
      </c>
      <c r="Z13" s="1">
        <v>115986.2</v>
      </c>
      <c r="AB13" s="1">
        <v>130688.8</v>
      </c>
      <c r="AD13" s="1">
        <v>433876.3</v>
      </c>
    </row>
    <row r="14" spans="1:30" x14ac:dyDescent="0.2">
      <c r="A14" t="s">
        <v>125</v>
      </c>
      <c r="B14" s="1">
        <v>440551.5</v>
      </c>
      <c r="C14" s="1">
        <v>251428.9</v>
      </c>
      <c r="D14" s="1">
        <v>247050.5</v>
      </c>
      <c r="E14" s="1">
        <v>209230.1</v>
      </c>
      <c r="F14" s="1">
        <v>24680.7</v>
      </c>
      <c r="G14" s="1">
        <v>65993.7</v>
      </c>
      <c r="H14" s="1">
        <v>1997.9</v>
      </c>
      <c r="I14" s="1">
        <v>74813</v>
      </c>
      <c r="J14" s="1">
        <v>46151.8</v>
      </c>
      <c r="K14">
        <v>183.8</v>
      </c>
      <c r="L14" s="1">
        <v>-14937.7</v>
      </c>
      <c r="M14" s="1">
        <v>36199.199999999997</v>
      </c>
      <c r="N14" s="1">
        <v>51137</v>
      </c>
      <c r="O14" s="1">
        <v>-9760.6</v>
      </c>
      <c r="Q14" s="1">
        <v>21210.5</v>
      </c>
      <c r="R14" s="1">
        <v>461762</v>
      </c>
      <c r="S14" s="1">
        <v>4460.5</v>
      </c>
      <c r="T14" s="1">
        <v>18157.400000000001</v>
      </c>
      <c r="U14" s="1">
        <v>13696.9</v>
      </c>
      <c r="V14" s="1">
        <v>466222.5</v>
      </c>
      <c r="X14" s="1">
        <v>463443.8</v>
      </c>
      <c r="Y14" s="1">
        <v>343596.3</v>
      </c>
      <c r="Z14" s="1">
        <v>120057</v>
      </c>
      <c r="AB14" s="1">
        <v>134279.6</v>
      </c>
      <c r="AD14" s="1">
        <v>438097</v>
      </c>
    </row>
    <row r="15" spans="1:30" x14ac:dyDescent="0.2">
      <c r="A15" t="s">
        <v>124</v>
      </c>
      <c r="B15" s="1">
        <v>441623.7</v>
      </c>
      <c r="C15" s="1">
        <v>253249.6</v>
      </c>
      <c r="D15" s="1">
        <v>248840.4</v>
      </c>
      <c r="E15" s="1">
        <v>210806.39999999999</v>
      </c>
      <c r="F15" s="1">
        <v>25322.1</v>
      </c>
      <c r="G15" s="1">
        <v>67027.5</v>
      </c>
      <c r="H15" s="1">
        <v>1156.9000000000001</v>
      </c>
      <c r="I15" s="1">
        <v>74947.5</v>
      </c>
      <c r="J15" s="1">
        <v>46286.2</v>
      </c>
      <c r="K15">
        <v>265.2</v>
      </c>
      <c r="L15" s="1">
        <v>-17456.400000000001</v>
      </c>
      <c r="M15" s="1">
        <v>36105</v>
      </c>
      <c r="N15" s="1">
        <v>53561.4</v>
      </c>
      <c r="O15" s="1">
        <v>-9174.9</v>
      </c>
      <c r="Q15" s="1">
        <v>21854.5</v>
      </c>
      <c r="R15" s="1">
        <v>463478.2</v>
      </c>
      <c r="S15" s="1">
        <v>4766.7</v>
      </c>
      <c r="T15" s="1">
        <v>18757.099999999999</v>
      </c>
      <c r="U15" s="1">
        <v>13990.4</v>
      </c>
      <c r="V15" s="1">
        <v>468244.9</v>
      </c>
      <c r="X15" s="1">
        <v>466449.1</v>
      </c>
      <c r="Y15" s="1">
        <v>346259.7</v>
      </c>
      <c r="Z15" s="1">
        <v>120369.7</v>
      </c>
      <c r="AB15" s="1">
        <v>136074</v>
      </c>
      <c r="AD15" s="1">
        <v>439921.1</v>
      </c>
    </row>
    <row r="16" spans="1:30" x14ac:dyDescent="0.2">
      <c r="A16" t="s">
        <v>150</v>
      </c>
      <c r="B16" s="1">
        <v>445217.9</v>
      </c>
      <c r="C16" s="1">
        <v>252819.6</v>
      </c>
      <c r="D16" s="1">
        <v>248406.6</v>
      </c>
      <c r="E16" s="1">
        <v>210200.9</v>
      </c>
      <c r="F16" s="1">
        <v>26364</v>
      </c>
      <c r="G16" s="1">
        <v>66525.7</v>
      </c>
      <c r="H16" s="1">
        <v>1818.5</v>
      </c>
      <c r="I16" s="1">
        <v>75536.399999999994</v>
      </c>
      <c r="J16" s="1">
        <v>48666.3</v>
      </c>
      <c r="K16">
        <v>719.1</v>
      </c>
      <c r="L16" s="1">
        <v>-17623.099999999999</v>
      </c>
      <c r="M16" s="1">
        <v>36675.800000000003</v>
      </c>
      <c r="N16" s="1">
        <v>54298.9</v>
      </c>
      <c r="O16" s="1">
        <v>-9608.7000000000007</v>
      </c>
      <c r="Q16" s="1">
        <v>21324</v>
      </c>
      <c r="R16" s="1">
        <v>466541.8</v>
      </c>
      <c r="S16" s="1">
        <v>5324.8</v>
      </c>
      <c r="T16" s="1">
        <v>11675.5</v>
      </c>
      <c r="U16" s="1">
        <v>6350.7</v>
      </c>
      <c r="V16" s="1">
        <v>471866.6</v>
      </c>
      <c r="X16" s="1">
        <v>470128.5</v>
      </c>
      <c r="Y16" s="1">
        <v>346861.4</v>
      </c>
      <c r="Z16" s="1">
        <v>123557.9</v>
      </c>
      <c r="AB16" s="1">
        <v>138587.29999999999</v>
      </c>
      <c r="AD16" s="1">
        <v>442634.1</v>
      </c>
    </row>
    <row r="17" spans="1:30" x14ac:dyDescent="0.2">
      <c r="A17" t="s">
        <v>126</v>
      </c>
      <c r="B17" s="1">
        <v>450745.8</v>
      </c>
      <c r="C17" s="1">
        <v>255883.2</v>
      </c>
      <c r="D17" s="1">
        <v>251458.5</v>
      </c>
      <c r="E17" s="1">
        <v>212998.9</v>
      </c>
      <c r="F17" s="1">
        <v>27716.5</v>
      </c>
      <c r="G17" s="1">
        <v>68678.8</v>
      </c>
      <c r="H17" s="1">
        <v>3024.6</v>
      </c>
      <c r="I17" s="1">
        <v>75584.7</v>
      </c>
      <c r="J17" s="1">
        <v>48046.6</v>
      </c>
      <c r="K17">
        <v>238.5</v>
      </c>
      <c r="L17" s="1">
        <v>-19275</v>
      </c>
      <c r="M17" s="1">
        <v>36655.300000000003</v>
      </c>
      <c r="N17" s="1">
        <v>55930.3</v>
      </c>
      <c r="O17" s="1">
        <v>-9152.2000000000007</v>
      </c>
      <c r="Q17" s="1">
        <v>20552.099999999999</v>
      </c>
      <c r="R17" s="1">
        <v>471297.8</v>
      </c>
      <c r="S17" s="1">
        <v>5985.5</v>
      </c>
      <c r="T17" s="1">
        <v>11839.2</v>
      </c>
      <c r="U17" s="1">
        <v>5853.7</v>
      </c>
      <c r="V17" s="1">
        <v>477283.4</v>
      </c>
      <c r="X17" s="1">
        <v>477193.6</v>
      </c>
      <c r="Y17" s="1">
        <v>354649</v>
      </c>
      <c r="Z17" s="1">
        <v>122699.5</v>
      </c>
      <c r="AB17" s="1">
        <v>141523.4</v>
      </c>
      <c r="AD17" s="1">
        <v>447286.1</v>
      </c>
    </row>
    <row r="18" spans="1:30" x14ac:dyDescent="0.2">
      <c r="A18" t="s">
        <v>125</v>
      </c>
      <c r="B18" s="1">
        <v>450953.1</v>
      </c>
      <c r="C18" s="1">
        <v>255926.5</v>
      </c>
      <c r="D18" s="1">
        <v>251474.4</v>
      </c>
      <c r="E18" s="1">
        <v>212809.1</v>
      </c>
      <c r="F18" s="1">
        <v>28849.1</v>
      </c>
      <c r="G18" s="1">
        <v>69853.100000000006</v>
      </c>
      <c r="H18" s="1">
        <v>1245.4000000000001</v>
      </c>
      <c r="I18" s="1">
        <v>75960.600000000006</v>
      </c>
      <c r="J18" s="1">
        <v>45867.8</v>
      </c>
      <c r="K18">
        <v>270.39999999999998</v>
      </c>
      <c r="L18" s="1">
        <v>-18131.400000000001</v>
      </c>
      <c r="M18" s="1">
        <v>37695.599999999999</v>
      </c>
      <c r="N18" s="1">
        <v>55827</v>
      </c>
      <c r="O18" s="1">
        <v>-8888.4</v>
      </c>
      <c r="Q18" s="1">
        <v>19693.2</v>
      </c>
      <c r="R18" s="1">
        <v>470646.3</v>
      </c>
      <c r="S18" s="1">
        <v>5608.8</v>
      </c>
      <c r="T18" s="1">
        <v>11260.7</v>
      </c>
      <c r="U18" s="1">
        <v>5651.8</v>
      </c>
      <c r="V18" s="1">
        <v>476255.1</v>
      </c>
      <c r="X18" s="1">
        <v>476121.5</v>
      </c>
      <c r="Y18" s="1">
        <v>355238.1</v>
      </c>
      <c r="Z18" s="1">
        <v>120964.6</v>
      </c>
      <c r="AB18" s="1">
        <v>141805.6</v>
      </c>
      <c r="AD18" s="1">
        <v>449152.3</v>
      </c>
    </row>
    <row r="19" spans="1:30" x14ac:dyDescent="0.2">
      <c r="A19" t="s">
        <v>124</v>
      </c>
      <c r="B19" s="1">
        <v>456169.5</v>
      </c>
      <c r="C19" s="1">
        <v>258364</v>
      </c>
      <c r="D19" s="1">
        <v>253914.2</v>
      </c>
      <c r="E19" s="1">
        <v>214999.4</v>
      </c>
      <c r="F19" s="1">
        <v>29508.1</v>
      </c>
      <c r="G19" s="1">
        <v>69826</v>
      </c>
      <c r="H19" s="1">
        <v>2293.3000000000002</v>
      </c>
      <c r="I19" s="1">
        <v>77060.2</v>
      </c>
      <c r="J19" s="1">
        <v>44754.1</v>
      </c>
      <c r="K19">
        <v>315.5</v>
      </c>
      <c r="L19" s="1">
        <v>-17098.900000000001</v>
      </c>
      <c r="M19" s="1">
        <v>39316.9</v>
      </c>
      <c r="N19" s="1">
        <v>56415.8</v>
      </c>
      <c r="O19" s="1">
        <v>-8852.7999999999993</v>
      </c>
      <c r="Q19" s="1">
        <v>19232.2</v>
      </c>
      <c r="R19" s="1">
        <v>475401.7</v>
      </c>
      <c r="S19" s="1">
        <v>5713.3</v>
      </c>
      <c r="T19" s="1">
        <v>11431.3</v>
      </c>
      <c r="U19" s="1">
        <v>5718</v>
      </c>
      <c r="V19" s="1">
        <v>481115</v>
      </c>
      <c r="X19" s="1">
        <v>480201.6</v>
      </c>
      <c r="Y19" s="1">
        <v>359229.3</v>
      </c>
      <c r="Z19" s="1">
        <v>121007.6</v>
      </c>
      <c r="AB19" s="1">
        <v>141345.29999999999</v>
      </c>
      <c r="AD19" s="1">
        <v>453349.8</v>
      </c>
    </row>
    <row r="20" spans="1:30" x14ac:dyDescent="0.2">
      <c r="A20" t="s">
        <v>149</v>
      </c>
      <c r="B20" s="1">
        <v>457516.79999999999</v>
      </c>
      <c r="C20" s="1">
        <v>262431.3</v>
      </c>
      <c r="D20" s="1">
        <v>258012</v>
      </c>
      <c r="E20" s="1">
        <v>218840.1</v>
      </c>
      <c r="F20" s="1">
        <v>28339.7</v>
      </c>
      <c r="G20" s="1">
        <v>70679.899999999994</v>
      </c>
      <c r="H20">
        <v>-310.60000000000002</v>
      </c>
      <c r="I20" s="1">
        <v>76989</v>
      </c>
      <c r="J20" s="1">
        <v>43953.4</v>
      </c>
      <c r="K20">
        <v>144</v>
      </c>
      <c r="L20" s="1">
        <v>-16497.3</v>
      </c>
      <c r="M20" s="1">
        <v>40541.199999999997</v>
      </c>
      <c r="N20" s="1">
        <v>57038.5</v>
      </c>
      <c r="O20" s="1">
        <v>-8212.7999999999993</v>
      </c>
      <c r="Q20" s="1">
        <v>18775.900000000001</v>
      </c>
      <c r="R20" s="1">
        <v>476292.6</v>
      </c>
      <c r="S20" s="1">
        <v>6343.9</v>
      </c>
      <c r="T20" s="1">
        <v>12248.5</v>
      </c>
      <c r="U20" s="1">
        <v>5904.6</v>
      </c>
      <c r="V20" s="1">
        <v>482636.5</v>
      </c>
      <c r="X20" s="1">
        <v>480631.4</v>
      </c>
      <c r="Y20" s="1">
        <v>360567.3</v>
      </c>
      <c r="Z20" s="1">
        <v>120059.6</v>
      </c>
      <c r="AB20" s="1">
        <v>140506.9</v>
      </c>
      <c r="AD20" s="1">
        <v>457227.2</v>
      </c>
    </row>
    <row r="21" spans="1:30" x14ac:dyDescent="0.2">
      <c r="A21" t="s">
        <v>126</v>
      </c>
      <c r="B21" s="1">
        <v>454455.6</v>
      </c>
      <c r="C21" s="1">
        <v>255956.3</v>
      </c>
      <c r="D21" s="1">
        <v>251629.6</v>
      </c>
      <c r="E21" s="1">
        <v>212385.8</v>
      </c>
      <c r="F21" s="1">
        <v>25315.4</v>
      </c>
      <c r="G21" s="1">
        <v>70906.100000000006</v>
      </c>
      <c r="H21" s="1">
        <v>2333.6999999999998</v>
      </c>
      <c r="I21" s="1">
        <v>77125.399999999994</v>
      </c>
      <c r="J21" s="1">
        <v>44014</v>
      </c>
      <c r="K21">
        <v>43.5</v>
      </c>
      <c r="L21" s="1">
        <v>-13673.5</v>
      </c>
      <c r="M21" s="1">
        <v>42268.7</v>
      </c>
      <c r="N21" s="1">
        <v>55942.2</v>
      </c>
      <c r="O21" s="1">
        <v>-7565.3</v>
      </c>
      <c r="Q21" s="1">
        <v>19067.5</v>
      </c>
      <c r="R21" s="1">
        <v>473523.1</v>
      </c>
      <c r="S21" s="1">
        <v>6388.2</v>
      </c>
      <c r="T21" s="1">
        <v>12208.9</v>
      </c>
      <c r="U21" s="1">
        <v>5820.7</v>
      </c>
      <c r="V21" s="1">
        <v>479911.3</v>
      </c>
      <c r="X21" s="1">
        <v>474440.3</v>
      </c>
      <c r="Y21" s="1">
        <v>354316.7</v>
      </c>
      <c r="Z21" s="1">
        <v>120198.1</v>
      </c>
      <c r="AB21" s="1">
        <v>138138.20000000001</v>
      </c>
      <c r="AD21" s="1">
        <v>451758.4</v>
      </c>
    </row>
    <row r="22" spans="1:30" x14ac:dyDescent="0.2">
      <c r="A22" t="s">
        <v>125</v>
      </c>
      <c r="B22" s="1">
        <v>455490.9</v>
      </c>
      <c r="C22" s="1">
        <v>256357.8</v>
      </c>
      <c r="D22" s="1">
        <v>252106.2</v>
      </c>
      <c r="E22" s="1">
        <v>212694.7</v>
      </c>
      <c r="F22" s="1">
        <v>23554.3</v>
      </c>
      <c r="G22" s="1">
        <v>71294.7</v>
      </c>
      <c r="H22" s="1">
        <v>4491.2</v>
      </c>
      <c r="I22" s="1">
        <v>77006.7</v>
      </c>
      <c r="J22" s="1">
        <v>44412.6</v>
      </c>
      <c r="K22">
        <v>175.8</v>
      </c>
      <c r="L22" s="1">
        <v>-14111.7</v>
      </c>
      <c r="M22" s="1">
        <v>41622.5</v>
      </c>
      <c r="N22" s="1">
        <v>55734.2</v>
      </c>
      <c r="O22" s="1">
        <v>-7690.6</v>
      </c>
      <c r="Q22" s="1">
        <v>19174.900000000001</v>
      </c>
      <c r="R22" s="1">
        <v>474665.8</v>
      </c>
      <c r="S22" s="1">
        <v>5417</v>
      </c>
      <c r="T22" s="1">
        <v>11410.6</v>
      </c>
      <c r="U22" s="1">
        <v>5993.6</v>
      </c>
      <c r="V22" s="1">
        <v>480082.8</v>
      </c>
      <c r="X22" s="1">
        <v>476137.7</v>
      </c>
      <c r="Y22" s="1">
        <v>355658.3</v>
      </c>
      <c r="Z22" s="1">
        <v>120553.3</v>
      </c>
      <c r="AB22" s="1">
        <v>137356.5</v>
      </c>
      <c r="AD22" s="1">
        <v>450703.5</v>
      </c>
    </row>
    <row r="23" spans="1:30" x14ac:dyDescent="0.2">
      <c r="A23" t="s">
        <v>124</v>
      </c>
      <c r="B23" s="1">
        <v>455636.4</v>
      </c>
      <c r="C23" s="1">
        <v>255671.4</v>
      </c>
      <c r="D23" s="1">
        <v>251331.4</v>
      </c>
      <c r="E23" s="1">
        <v>211773.8</v>
      </c>
      <c r="F23" s="1">
        <v>22486</v>
      </c>
      <c r="G23" s="1">
        <v>73004.5</v>
      </c>
      <c r="H23" s="1">
        <v>3749.9</v>
      </c>
      <c r="I23" s="1">
        <v>77437.7</v>
      </c>
      <c r="J23" s="1">
        <v>42213.8</v>
      </c>
      <c r="K23">
        <v>556.5</v>
      </c>
      <c r="L23" s="1">
        <v>-11985.3</v>
      </c>
      <c r="M23" s="1">
        <v>42584.6</v>
      </c>
      <c r="N23" s="1">
        <v>54569.9</v>
      </c>
      <c r="O23" s="1">
        <v>-7498.2</v>
      </c>
      <c r="Q23" s="1">
        <v>19763.8</v>
      </c>
      <c r="R23" s="1">
        <v>475400.2</v>
      </c>
      <c r="S23" s="1">
        <v>6623.3</v>
      </c>
      <c r="T23" s="1">
        <v>13013.9</v>
      </c>
      <c r="U23" s="1">
        <v>6390.6</v>
      </c>
      <c r="V23" s="1">
        <v>482023.5</v>
      </c>
      <c r="X23" s="1">
        <v>474207.1</v>
      </c>
      <c r="Y23" s="1">
        <v>355143.3</v>
      </c>
      <c r="Z23" s="1">
        <v>119094.39999999999</v>
      </c>
      <c r="AB23" s="1">
        <v>136232.70000000001</v>
      </c>
      <c r="AD23" s="1">
        <v>451326.3</v>
      </c>
    </row>
    <row r="24" spans="1:30" x14ac:dyDescent="0.2">
      <c r="A24" t="s">
        <v>148</v>
      </c>
      <c r="B24" s="1">
        <v>450534</v>
      </c>
      <c r="C24" s="1">
        <v>255514.4</v>
      </c>
      <c r="D24" s="1">
        <v>250924.9</v>
      </c>
      <c r="E24" s="1">
        <v>211208.5</v>
      </c>
      <c r="F24" s="1">
        <v>22398.1</v>
      </c>
      <c r="G24" s="1">
        <v>71932.7</v>
      </c>
      <c r="H24" s="1">
        <v>3332</v>
      </c>
      <c r="I24" s="1">
        <v>77285.399999999994</v>
      </c>
      <c r="J24" s="1">
        <v>39803.9</v>
      </c>
      <c r="K24">
        <v>287.60000000000002</v>
      </c>
      <c r="L24" s="1">
        <v>-12676</v>
      </c>
      <c r="M24" s="1">
        <v>41493.699999999997</v>
      </c>
      <c r="N24" s="1">
        <v>54169.7</v>
      </c>
      <c r="O24" s="1">
        <v>-7344.1</v>
      </c>
      <c r="Q24" s="1">
        <v>20471.8</v>
      </c>
      <c r="R24" s="1">
        <v>471005.8</v>
      </c>
      <c r="S24" s="1">
        <v>6318.3</v>
      </c>
      <c r="T24" s="1">
        <v>12350.3</v>
      </c>
      <c r="U24" s="1">
        <v>6032</v>
      </c>
      <c r="V24" s="1">
        <v>477324.1</v>
      </c>
      <c r="X24" s="1">
        <v>469790.1</v>
      </c>
      <c r="Y24" s="1">
        <v>353320.3</v>
      </c>
      <c r="Z24" s="1">
        <v>116433.2</v>
      </c>
      <c r="AB24" s="1">
        <v>132790.29999999999</v>
      </c>
      <c r="AD24" s="1">
        <v>446776.1</v>
      </c>
    </row>
    <row r="25" spans="1:30" x14ac:dyDescent="0.2">
      <c r="A25" t="s">
        <v>126</v>
      </c>
      <c r="B25" s="1">
        <v>448653.9</v>
      </c>
      <c r="C25" s="1">
        <v>255253.6</v>
      </c>
      <c r="D25" s="1">
        <v>250381.8</v>
      </c>
      <c r="E25" s="1">
        <v>210516.1</v>
      </c>
      <c r="F25" s="1">
        <v>21902.6</v>
      </c>
      <c r="G25" s="1">
        <v>71274.2</v>
      </c>
      <c r="H25" s="1">
        <v>1499</v>
      </c>
      <c r="I25" s="1">
        <v>77939.7</v>
      </c>
      <c r="J25" s="1">
        <v>39416.5</v>
      </c>
      <c r="K25">
        <v>222</v>
      </c>
      <c r="L25" s="1">
        <v>-11055.7</v>
      </c>
      <c r="M25" s="1">
        <v>40698.1</v>
      </c>
      <c r="N25" s="1">
        <v>51753.8</v>
      </c>
      <c r="O25" s="1">
        <v>-7798</v>
      </c>
      <c r="Q25" s="1">
        <v>20138.2</v>
      </c>
      <c r="R25" s="1">
        <v>468792</v>
      </c>
      <c r="S25" s="1">
        <v>5327.1</v>
      </c>
      <c r="T25" s="1">
        <v>11595.1</v>
      </c>
      <c r="U25" s="1">
        <v>6268</v>
      </c>
      <c r="V25" s="1">
        <v>474119.1</v>
      </c>
      <c r="X25" s="1">
        <v>466781.6</v>
      </c>
      <c r="Y25" s="1">
        <v>350114.4</v>
      </c>
      <c r="Z25" s="1">
        <v>116671.4</v>
      </c>
      <c r="AB25" s="1">
        <v>131279.5</v>
      </c>
      <c r="AD25" s="1">
        <v>446631.2</v>
      </c>
    </row>
    <row r="26" spans="1:30" x14ac:dyDescent="0.2">
      <c r="A26" t="s">
        <v>125</v>
      </c>
      <c r="B26" s="1">
        <v>449450</v>
      </c>
      <c r="C26" s="1">
        <v>257084.1</v>
      </c>
      <c r="D26" s="1">
        <v>252000</v>
      </c>
      <c r="E26" s="1">
        <v>211938.5</v>
      </c>
      <c r="F26" s="1">
        <v>21301.4</v>
      </c>
      <c r="G26" s="1">
        <v>70710.5</v>
      </c>
      <c r="H26">
        <v>-275.3</v>
      </c>
      <c r="I26" s="1">
        <v>78308.100000000006</v>
      </c>
      <c r="J26" s="1">
        <v>41253</v>
      </c>
      <c r="K26">
        <v>-110.2</v>
      </c>
      <c r="L26" s="1">
        <v>-11040.1</v>
      </c>
      <c r="M26" s="1">
        <v>40771.800000000003</v>
      </c>
      <c r="N26" s="1">
        <v>51811.9</v>
      </c>
      <c r="O26" s="1">
        <v>-7781.7</v>
      </c>
      <c r="Q26" s="1">
        <v>19802.599999999999</v>
      </c>
      <c r="R26" s="1">
        <v>469252.5</v>
      </c>
      <c r="S26" s="1">
        <v>5971.9</v>
      </c>
      <c r="T26" s="1">
        <v>11643.3</v>
      </c>
      <c r="U26" s="1">
        <v>5671.5</v>
      </c>
      <c r="V26" s="1">
        <v>475224.4</v>
      </c>
      <c r="X26" s="1">
        <v>467580.3</v>
      </c>
      <c r="Y26" s="1">
        <v>349046</v>
      </c>
      <c r="Z26" s="1">
        <v>118612.2</v>
      </c>
      <c r="AB26" s="1">
        <v>131815.29999999999</v>
      </c>
      <c r="AD26" s="1">
        <v>449255.7</v>
      </c>
    </row>
    <row r="27" spans="1:30" x14ac:dyDescent="0.2">
      <c r="A27" t="s">
        <v>124</v>
      </c>
      <c r="B27" s="1">
        <v>452941.8</v>
      </c>
      <c r="C27" s="1">
        <v>256659.9</v>
      </c>
      <c r="D27" s="1">
        <v>251440.7</v>
      </c>
      <c r="E27" s="1">
        <v>211222.3</v>
      </c>
      <c r="F27" s="1">
        <v>20625.8</v>
      </c>
      <c r="G27" s="1">
        <v>68601.100000000006</v>
      </c>
      <c r="H27" s="1">
        <v>2504.6</v>
      </c>
      <c r="I27" s="1">
        <v>78796</v>
      </c>
      <c r="J27" s="1">
        <v>45562.8</v>
      </c>
      <c r="K27">
        <v>-738.9</v>
      </c>
      <c r="L27" s="1">
        <v>-10458</v>
      </c>
      <c r="M27" s="1">
        <v>40053.1</v>
      </c>
      <c r="N27" s="1">
        <v>50511.1</v>
      </c>
      <c r="O27" s="1">
        <v>-8611.4</v>
      </c>
      <c r="Q27" s="1">
        <v>20110.7</v>
      </c>
      <c r="R27" s="1">
        <v>473052.5</v>
      </c>
      <c r="S27" s="1">
        <v>5435.5</v>
      </c>
      <c r="T27" s="1">
        <v>9929.4</v>
      </c>
      <c r="U27" s="1">
        <v>4493.8999999999996</v>
      </c>
      <c r="V27" s="1">
        <v>478488</v>
      </c>
      <c r="X27" s="1">
        <v>471090.3</v>
      </c>
      <c r="Y27" s="1">
        <v>348426.9</v>
      </c>
      <c r="Z27" s="1">
        <v>122885.7</v>
      </c>
      <c r="AB27" s="1">
        <v>132912.5</v>
      </c>
      <c r="AD27" s="1">
        <v>450537</v>
      </c>
    </row>
    <row r="28" spans="1:30" x14ac:dyDescent="0.2">
      <c r="A28" t="s">
        <v>147</v>
      </c>
      <c r="B28" s="1">
        <v>447207</v>
      </c>
      <c r="C28" s="1">
        <v>257868.6</v>
      </c>
      <c r="D28" s="1">
        <v>252586.4</v>
      </c>
      <c r="E28" s="1">
        <v>212134.39999999999</v>
      </c>
      <c r="F28" s="1">
        <v>20523.099999999999</v>
      </c>
      <c r="G28" s="1">
        <v>66830</v>
      </c>
      <c r="H28" s="1">
        <v>-3417.8</v>
      </c>
      <c r="I28" s="1">
        <v>79739.5</v>
      </c>
      <c r="J28" s="1">
        <v>45785.8</v>
      </c>
      <c r="K28">
        <v>-112.1</v>
      </c>
      <c r="L28" s="1">
        <v>-11884</v>
      </c>
      <c r="M28" s="1">
        <v>40148.1</v>
      </c>
      <c r="N28" s="1">
        <v>52032.1</v>
      </c>
      <c r="O28" s="1">
        <v>-8126.2</v>
      </c>
      <c r="Q28" s="1">
        <v>20990.9</v>
      </c>
      <c r="R28" s="1">
        <v>468197.8</v>
      </c>
      <c r="S28" s="1">
        <v>4801.7</v>
      </c>
      <c r="T28" s="1">
        <v>9743.7000000000007</v>
      </c>
      <c r="U28" s="1">
        <v>4942</v>
      </c>
      <c r="V28" s="1">
        <v>472999.5</v>
      </c>
      <c r="X28" s="1">
        <v>466133.1</v>
      </c>
      <c r="Y28" s="1">
        <v>342060.9</v>
      </c>
      <c r="Z28" s="1">
        <v>124419</v>
      </c>
      <c r="AB28" s="1">
        <v>131142.6</v>
      </c>
      <c r="AD28" s="1">
        <v>449789.8</v>
      </c>
    </row>
    <row r="29" spans="1:30" x14ac:dyDescent="0.2">
      <c r="A29" t="s">
        <v>126</v>
      </c>
      <c r="B29" s="1">
        <v>448736.5</v>
      </c>
      <c r="C29" s="1">
        <v>258192.8</v>
      </c>
      <c r="D29" s="1">
        <v>252749.7</v>
      </c>
      <c r="E29" s="1">
        <v>212053.1</v>
      </c>
      <c r="F29" s="1">
        <v>21999.7</v>
      </c>
      <c r="G29" s="1">
        <v>67333.100000000006</v>
      </c>
      <c r="H29" s="1">
        <v>-3699.4</v>
      </c>
      <c r="I29" s="1">
        <v>80440</v>
      </c>
      <c r="J29" s="1">
        <v>45026.3</v>
      </c>
      <c r="K29">
        <v>0.2</v>
      </c>
      <c r="L29" s="1">
        <v>-12515.1</v>
      </c>
      <c r="M29" s="1">
        <v>40525.300000000003</v>
      </c>
      <c r="N29" s="1">
        <v>53040.4</v>
      </c>
      <c r="O29" s="1">
        <v>-8041.1</v>
      </c>
      <c r="Q29" s="1">
        <v>20501</v>
      </c>
      <c r="R29" s="1">
        <v>469237.5</v>
      </c>
      <c r="S29" s="1">
        <v>5907.2</v>
      </c>
      <c r="T29" s="1">
        <v>10038.9</v>
      </c>
      <c r="U29" s="1">
        <v>4131.8</v>
      </c>
      <c r="V29" s="1">
        <v>475144.7</v>
      </c>
      <c r="X29" s="1">
        <v>468113.3</v>
      </c>
      <c r="Y29" s="1">
        <v>343981.8</v>
      </c>
      <c r="Z29" s="1">
        <v>124460.3</v>
      </c>
      <c r="AB29" s="1">
        <v>132296.29999999999</v>
      </c>
      <c r="AD29" s="1">
        <v>451507.5</v>
      </c>
    </row>
    <row r="30" spans="1:30" x14ac:dyDescent="0.2">
      <c r="A30" t="s">
        <v>125</v>
      </c>
      <c r="B30" s="1">
        <v>451268.8</v>
      </c>
      <c r="C30" s="1">
        <v>260121</v>
      </c>
      <c r="D30" s="1">
        <v>254492.79999999999</v>
      </c>
      <c r="E30" s="1">
        <v>213533</v>
      </c>
      <c r="F30" s="1">
        <v>22327.200000000001</v>
      </c>
      <c r="G30" s="1">
        <v>66968</v>
      </c>
      <c r="H30" s="1">
        <v>-3290.9</v>
      </c>
      <c r="I30" s="1">
        <v>81330.399999999994</v>
      </c>
      <c r="J30" s="1">
        <v>43577.4</v>
      </c>
      <c r="K30">
        <v>-19.5</v>
      </c>
      <c r="L30" s="1">
        <v>-12228.4</v>
      </c>
      <c r="M30" s="1">
        <v>42205.3</v>
      </c>
      <c r="N30" s="1">
        <v>54433.7</v>
      </c>
      <c r="O30" s="1">
        <v>-7516.5</v>
      </c>
      <c r="Q30" s="1">
        <v>19786.3</v>
      </c>
      <c r="R30" s="1">
        <v>471055.1</v>
      </c>
      <c r="S30" s="1">
        <v>5998.8</v>
      </c>
      <c r="T30" s="1">
        <v>9790.7999999999993</v>
      </c>
      <c r="U30" s="1">
        <v>3792</v>
      </c>
      <c r="V30" s="1">
        <v>477053.9</v>
      </c>
      <c r="X30" s="1">
        <v>469849.9</v>
      </c>
      <c r="Y30" s="1">
        <v>346183.6</v>
      </c>
      <c r="Z30" s="1">
        <v>123953.9</v>
      </c>
      <c r="AB30" s="1">
        <v>130876.6</v>
      </c>
      <c r="AD30" s="1">
        <v>453679.5</v>
      </c>
    </row>
    <row r="31" spans="1:30" x14ac:dyDescent="0.2">
      <c r="A31" t="s">
        <v>124</v>
      </c>
      <c r="B31" s="1">
        <v>451523</v>
      </c>
      <c r="C31" s="1">
        <v>260567</v>
      </c>
      <c r="D31" s="1">
        <v>254968.6</v>
      </c>
      <c r="E31" s="1">
        <v>213769.9</v>
      </c>
      <c r="F31" s="1">
        <v>21310.5</v>
      </c>
      <c r="G31" s="1">
        <v>67880.5</v>
      </c>
      <c r="H31" s="1">
        <v>-3391.1</v>
      </c>
      <c r="I31" s="1">
        <v>81683</v>
      </c>
      <c r="J31" s="1">
        <v>43408</v>
      </c>
      <c r="K31">
        <v>-474.6</v>
      </c>
      <c r="L31" s="1">
        <v>-12864.9</v>
      </c>
      <c r="M31" s="1">
        <v>43200.7</v>
      </c>
      <c r="N31" s="1">
        <v>56065.599999999999</v>
      </c>
      <c r="O31" s="1">
        <v>-6595.4</v>
      </c>
      <c r="Q31" s="1">
        <v>20817.7</v>
      </c>
      <c r="R31" s="1">
        <v>472340.7</v>
      </c>
      <c r="S31" s="1">
        <v>6338.4</v>
      </c>
      <c r="T31" s="1">
        <v>9999.1</v>
      </c>
      <c r="U31" s="1">
        <v>3660.7</v>
      </c>
      <c r="V31" s="1">
        <v>478679.1</v>
      </c>
      <c r="X31" s="1">
        <v>470200.6</v>
      </c>
      <c r="Y31" s="1">
        <v>346601.1</v>
      </c>
      <c r="Z31" s="1">
        <v>123878</v>
      </c>
      <c r="AB31" s="1">
        <v>130791.6</v>
      </c>
      <c r="AD31" s="1">
        <v>454269.7</v>
      </c>
    </row>
    <row r="32" spans="1:30" x14ac:dyDescent="0.2">
      <c r="A32" t="s">
        <v>146</v>
      </c>
      <c r="B32" s="1">
        <v>459690.5</v>
      </c>
      <c r="C32" s="1">
        <v>262496.09999999998</v>
      </c>
      <c r="D32" s="1">
        <v>257143.6</v>
      </c>
      <c r="E32" s="1">
        <v>215680.8</v>
      </c>
      <c r="F32" s="1">
        <v>21351</v>
      </c>
      <c r="G32" s="1">
        <v>70551.199999999997</v>
      </c>
      <c r="H32" s="1">
        <v>-1371.4</v>
      </c>
      <c r="I32" s="1">
        <v>82782.399999999994</v>
      </c>
      <c r="J32" s="1">
        <v>41007.800000000003</v>
      </c>
      <c r="K32">
        <v>223.5</v>
      </c>
      <c r="L32" s="1">
        <v>-10507.6</v>
      </c>
      <c r="M32" s="1">
        <v>45433.8</v>
      </c>
      <c r="N32" s="1">
        <v>55941.4</v>
      </c>
      <c r="O32" s="1">
        <v>-6842.5</v>
      </c>
      <c r="Q32" s="1">
        <v>19177.599999999999</v>
      </c>
      <c r="R32" s="1">
        <v>478868.1</v>
      </c>
      <c r="S32" s="1">
        <v>6058.4</v>
      </c>
      <c r="T32" s="1">
        <v>10395.4</v>
      </c>
      <c r="U32" s="1">
        <v>4337</v>
      </c>
      <c r="V32" s="1">
        <v>484926.5</v>
      </c>
      <c r="X32" s="1">
        <v>476206.7</v>
      </c>
      <c r="Y32" s="1">
        <v>353245.6</v>
      </c>
      <c r="Z32" s="1">
        <v>123121.5</v>
      </c>
      <c r="AB32" s="1">
        <v>131475.20000000001</v>
      </c>
      <c r="AD32" s="1">
        <v>460256.8</v>
      </c>
    </row>
    <row r="33" spans="1:30" x14ac:dyDescent="0.2">
      <c r="A33" t="s">
        <v>126</v>
      </c>
      <c r="B33" s="1">
        <v>460967.1</v>
      </c>
      <c r="C33" s="1">
        <v>261764.4</v>
      </c>
      <c r="D33" s="1">
        <v>256741.9</v>
      </c>
      <c r="E33" s="1">
        <v>215047.6</v>
      </c>
      <c r="F33" s="1">
        <v>21802.1</v>
      </c>
      <c r="G33" s="1">
        <v>69379.5</v>
      </c>
      <c r="H33" s="1">
        <v>1052.5999999999999</v>
      </c>
      <c r="I33" s="1">
        <v>83747.600000000006</v>
      </c>
      <c r="J33" s="1">
        <v>40821</v>
      </c>
      <c r="K33">
        <v>56.6</v>
      </c>
      <c r="L33" s="1">
        <v>-11273.2</v>
      </c>
      <c r="M33" s="1">
        <v>46873.9</v>
      </c>
      <c r="N33" s="1">
        <v>58147.1</v>
      </c>
      <c r="O33" s="1">
        <v>-6383.4</v>
      </c>
      <c r="Q33" s="1">
        <v>19929.5</v>
      </c>
      <c r="R33" s="1">
        <v>480896.7</v>
      </c>
      <c r="S33" s="1">
        <v>7366.1</v>
      </c>
      <c r="T33" s="1">
        <v>11168</v>
      </c>
      <c r="U33" s="1">
        <v>3801.9</v>
      </c>
      <c r="V33" s="1">
        <v>488262.8</v>
      </c>
      <c r="X33" s="1">
        <v>477553.4</v>
      </c>
      <c r="Y33" s="1">
        <v>353915.7</v>
      </c>
      <c r="Z33" s="1">
        <v>123814.39999999999</v>
      </c>
      <c r="AB33" s="1">
        <v>130461.4</v>
      </c>
      <c r="AD33" s="1">
        <v>459488.2</v>
      </c>
    </row>
    <row r="34" spans="1:30" x14ac:dyDescent="0.2">
      <c r="A34" t="s">
        <v>125</v>
      </c>
      <c r="B34" s="1">
        <v>461327.7</v>
      </c>
      <c r="C34" s="1">
        <v>262211.09999999998</v>
      </c>
      <c r="D34" s="1">
        <v>257432.8</v>
      </c>
      <c r="E34" s="1">
        <v>215487.9</v>
      </c>
      <c r="F34" s="1">
        <v>21284.400000000001</v>
      </c>
      <c r="G34" s="1">
        <v>71949</v>
      </c>
      <c r="H34">
        <v>-987.7</v>
      </c>
      <c r="I34" s="1">
        <v>84373.5</v>
      </c>
      <c r="J34" s="1">
        <v>40021.199999999997</v>
      </c>
      <c r="K34">
        <v>-61.2</v>
      </c>
      <c r="L34" s="1">
        <v>-11994.8</v>
      </c>
      <c r="M34" s="1">
        <v>47633.3</v>
      </c>
      <c r="N34" s="1">
        <v>59628.1</v>
      </c>
      <c r="O34" s="1">
        <v>-5467.7</v>
      </c>
      <c r="Q34" s="1">
        <v>19648.3</v>
      </c>
      <c r="R34" s="1">
        <v>480976</v>
      </c>
      <c r="S34" s="1">
        <v>7242.7</v>
      </c>
      <c r="T34" s="1">
        <v>11204.7</v>
      </c>
      <c r="U34" s="1">
        <v>3962</v>
      </c>
      <c r="V34" s="1">
        <v>488218.7</v>
      </c>
      <c r="X34" s="1">
        <v>478175.4</v>
      </c>
      <c r="Y34" s="1">
        <v>354729</v>
      </c>
      <c r="Z34" s="1">
        <v>123605.7</v>
      </c>
      <c r="AB34" s="1">
        <v>131994.70000000001</v>
      </c>
      <c r="AD34" s="1">
        <v>461719.3</v>
      </c>
    </row>
    <row r="35" spans="1:30" x14ac:dyDescent="0.2">
      <c r="A35" t="s">
        <v>124</v>
      </c>
      <c r="B35" s="1">
        <v>465818.9</v>
      </c>
      <c r="C35" s="1">
        <v>265563.3</v>
      </c>
      <c r="D35" s="1">
        <v>260827.2</v>
      </c>
      <c r="E35" s="1">
        <v>218591.4</v>
      </c>
      <c r="F35" s="1">
        <v>21828.3</v>
      </c>
      <c r="G35" s="1">
        <v>74215.199999999997</v>
      </c>
      <c r="H35">
        <v>191.3</v>
      </c>
      <c r="I35" s="1">
        <v>84842.9</v>
      </c>
      <c r="J35" s="1">
        <v>38755.199999999997</v>
      </c>
      <c r="K35">
        <v>-95</v>
      </c>
      <c r="L35" s="1">
        <v>-14418.2</v>
      </c>
      <c r="M35" s="1">
        <v>47410.1</v>
      </c>
      <c r="N35" s="1">
        <v>61828.2</v>
      </c>
      <c r="O35" s="1">
        <v>-5064</v>
      </c>
      <c r="Q35" s="1">
        <v>20266.900000000001</v>
      </c>
      <c r="R35" s="1">
        <v>486085.8</v>
      </c>
      <c r="S35" s="1">
        <v>7317.9</v>
      </c>
      <c r="T35" s="1">
        <v>11655.1</v>
      </c>
      <c r="U35" s="1">
        <v>4337.2</v>
      </c>
      <c r="V35" s="1">
        <v>493403.7</v>
      </c>
      <c r="X35" s="1">
        <v>484828.9</v>
      </c>
      <c r="Y35" s="1">
        <v>362026.5</v>
      </c>
      <c r="Z35" s="1">
        <v>122842.6</v>
      </c>
      <c r="AB35" s="1">
        <v>133726.5</v>
      </c>
      <c r="AD35" s="1">
        <v>465186.6</v>
      </c>
    </row>
    <row r="36" spans="1:30" x14ac:dyDescent="0.2">
      <c r="A36" t="s">
        <v>145</v>
      </c>
      <c r="B36" s="1">
        <v>468352.8</v>
      </c>
      <c r="C36" s="1">
        <v>266517.59999999998</v>
      </c>
      <c r="D36" s="1">
        <v>261612</v>
      </c>
      <c r="E36" s="1">
        <v>219131.1</v>
      </c>
      <c r="F36" s="1">
        <v>21708.6</v>
      </c>
      <c r="G36" s="1">
        <v>74360.899999999994</v>
      </c>
      <c r="H36" s="1">
        <v>1997.3</v>
      </c>
      <c r="I36" s="1">
        <v>85095.3</v>
      </c>
      <c r="J36" s="1">
        <v>40551.800000000003</v>
      </c>
      <c r="K36">
        <v>16</v>
      </c>
      <c r="L36" s="1">
        <v>-16228.1</v>
      </c>
      <c r="M36" s="1">
        <v>45699.1</v>
      </c>
      <c r="N36" s="1">
        <v>61927.199999999997</v>
      </c>
      <c r="O36" s="1">
        <v>-5666.5</v>
      </c>
      <c r="Q36" s="1">
        <v>20137.599999999999</v>
      </c>
      <c r="R36" s="1">
        <v>488490.4</v>
      </c>
      <c r="S36" s="1">
        <v>7568.2</v>
      </c>
      <c r="T36" s="1">
        <v>12001.4</v>
      </c>
      <c r="U36" s="1">
        <v>4433.2</v>
      </c>
      <c r="V36" s="1">
        <v>496058.6</v>
      </c>
      <c r="X36" s="1">
        <v>489477.9</v>
      </c>
      <c r="Y36" s="1">
        <v>364673.1</v>
      </c>
      <c r="Z36" s="1">
        <v>124891</v>
      </c>
      <c r="AB36" s="1">
        <v>135413.79999999999</v>
      </c>
      <c r="AD36" s="1">
        <v>466059.2</v>
      </c>
    </row>
    <row r="37" spans="1:30" x14ac:dyDescent="0.2">
      <c r="A37" t="s">
        <v>126</v>
      </c>
      <c r="B37" s="1">
        <v>466048.9</v>
      </c>
      <c r="C37" s="1">
        <v>269028.09999999998</v>
      </c>
      <c r="D37" s="1">
        <v>263907.09999999998</v>
      </c>
      <c r="E37" s="1">
        <v>221176.3</v>
      </c>
      <c r="F37" s="1">
        <v>20327.400000000001</v>
      </c>
      <c r="G37" s="1">
        <v>72304.100000000006</v>
      </c>
      <c r="H37" s="1">
        <v>2107.6999999999998</v>
      </c>
      <c r="I37" s="1">
        <v>86683.3</v>
      </c>
      <c r="J37" s="1">
        <v>38231.800000000003</v>
      </c>
      <c r="K37">
        <v>-259.8</v>
      </c>
      <c r="L37" s="1">
        <v>-16506.8</v>
      </c>
      <c r="M37" s="1">
        <v>43992.2</v>
      </c>
      <c r="N37" s="1">
        <v>60499</v>
      </c>
      <c r="O37" s="1">
        <v>-5866.9</v>
      </c>
      <c r="Q37" s="1">
        <v>18930.8</v>
      </c>
      <c r="R37" s="1">
        <v>484979.7</v>
      </c>
      <c r="S37" s="1">
        <v>7270.1</v>
      </c>
      <c r="T37" s="1">
        <v>11593.5</v>
      </c>
      <c r="U37" s="1">
        <v>4323.3999999999996</v>
      </c>
      <c r="V37" s="1">
        <v>492249.7</v>
      </c>
      <c r="X37" s="1">
        <v>487865.9</v>
      </c>
      <c r="Y37" s="1">
        <v>363855.7</v>
      </c>
      <c r="Z37" s="1">
        <v>124081.1</v>
      </c>
      <c r="AB37" s="1">
        <v>129859.6</v>
      </c>
      <c r="AD37" s="1">
        <v>463830.3</v>
      </c>
    </row>
    <row r="38" spans="1:30" x14ac:dyDescent="0.2">
      <c r="A38" t="s">
        <v>125</v>
      </c>
      <c r="B38" s="1">
        <v>461299.3</v>
      </c>
      <c r="C38" s="1">
        <v>268793.59999999998</v>
      </c>
      <c r="D38" s="1">
        <v>263549.5</v>
      </c>
      <c r="E38" s="1">
        <v>220595.5</v>
      </c>
      <c r="F38" s="1">
        <v>20184.3</v>
      </c>
      <c r="G38" s="1">
        <v>71015.5</v>
      </c>
      <c r="H38" s="1">
        <v>-2073.8000000000002</v>
      </c>
      <c r="I38" s="1">
        <v>87111.1</v>
      </c>
      <c r="J38" s="1">
        <v>38244.9</v>
      </c>
      <c r="K38">
        <v>-308</v>
      </c>
      <c r="L38" s="1">
        <v>-15752.4</v>
      </c>
      <c r="M38" s="1">
        <v>42997.4</v>
      </c>
      <c r="N38" s="1">
        <v>58749.7</v>
      </c>
      <c r="O38" s="1">
        <v>-5915.9</v>
      </c>
      <c r="Q38" s="1">
        <v>18595.900000000001</v>
      </c>
      <c r="R38" s="1">
        <v>479895.2</v>
      </c>
      <c r="S38" s="1">
        <v>7249.7</v>
      </c>
      <c r="T38" s="1">
        <v>11332.3</v>
      </c>
      <c r="U38" s="1">
        <v>4082.6</v>
      </c>
      <c r="V38" s="1">
        <v>487144.9</v>
      </c>
      <c r="X38" s="1">
        <v>482644</v>
      </c>
      <c r="Y38" s="1">
        <v>358297.8</v>
      </c>
      <c r="Z38" s="1">
        <v>124494.5</v>
      </c>
      <c r="AB38" s="1">
        <v>128378.9</v>
      </c>
      <c r="AD38" s="1">
        <v>462803.4</v>
      </c>
    </row>
    <row r="39" spans="1:30" x14ac:dyDescent="0.2">
      <c r="A39" t="s">
        <v>124</v>
      </c>
      <c r="B39" s="1">
        <v>459885.4</v>
      </c>
      <c r="C39" s="1">
        <v>268509.7</v>
      </c>
      <c r="D39" s="1">
        <v>263246</v>
      </c>
      <c r="E39" s="1">
        <v>220074.2</v>
      </c>
      <c r="F39" s="1">
        <v>20270.599999999999</v>
      </c>
      <c r="G39" s="1">
        <v>68012.899999999994</v>
      </c>
      <c r="H39" s="1">
        <v>-1010.6</v>
      </c>
      <c r="I39" s="1">
        <v>88315.3</v>
      </c>
      <c r="J39" s="1">
        <v>37293.5</v>
      </c>
      <c r="K39">
        <v>-49.4</v>
      </c>
      <c r="L39" s="1">
        <v>-14788.1</v>
      </c>
      <c r="M39" s="1">
        <v>42190.9</v>
      </c>
      <c r="N39" s="1">
        <v>56979.1</v>
      </c>
      <c r="O39" s="1">
        <v>-6668.4</v>
      </c>
      <c r="Q39" s="1">
        <v>19574.099999999999</v>
      </c>
      <c r="R39" s="1">
        <v>479459.4</v>
      </c>
      <c r="S39" s="1">
        <v>7726.3</v>
      </c>
      <c r="T39" s="1">
        <v>11354.4</v>
      </c>
      <c r="U39" s="1">
        <v>3628.1</v>
      </c>
      <c r="V39" s="1">
        <v>487185.7</v>
      </c>
      <c r="X39" s="1">
        <v>480702.3</v>
      </c>
      <c r="Y39" s="1">
        <v>355916.2</v>
      </c>
      <c r="Z39" s="1">
        <v>124974.5</v>
      </c>
      <c r="AB39" s="1">
        <v>124410.7</v>
      </c>
      <c r="AD39" s="1">
        <v>460290.9</v>
      </c>
    </row>
    <row r="40" spans="1:30" x14ac:dyDescent="0.2">
      <c r="A40" t="s">
        <v>144</v>
      </c>
      <c r="B40" s="1">
        <v>460703.4</v>
      </c>
      <c r="C40" s="1">
        <v>269632.40000000002</v>
      </c>
      <c r="D40" s="1">
        <v>264454.8</v>
      </c>
      <c r="E40" s="1">
        <v>221041.2</v>
      </c>
      <c r="F40" s="1">
        <v>20058.5</v>
      </c>
      <c r="G40" s="1">
        <v>67489.3</v>
      </c>
      <c r="H40" s="1">
        <v>-3055.7</v>
      </c>
      <c r="I40" s="1">
        <v>88531.3</v>
      </c>
      <c r="J40" s="1">
        <v>37718.9</v>
      </c>
      <c r="K40">
        <v>-121.2</v>
      </c>
      <c r="L40" s="1">
        <v>-13415.8</v>
      </c>
      <c r="M40" s="1">
        <v>44083.4</v>
      </c>
      <c r="N40" s="1">
        <v>57499.3</v>
      </c>
      <c r="O40" s="1">
        <v>-6134.3</v>
      </c>
      <c r="Q40" s="1">
        <v>19648.5</v>
      </c>
      <c r="R40" s="1">
        <v>480351.9</v>
      </c>
      <c r="S40" s="1">
        <v>7523.8</v>
      </c>
      <c r="T40" s="1">
        <v>10882.4</v>
      </c>
      <c r="U40" s="1">
        <v>3358.6</v>
      </c>
      <c r="V40" s="1">
        <v>487875.7</v>
      </c>
      <c r="X40" s="1">
        <v>479801.5</v>
      </c>
      <c r="Y40" s="1">
        <v>354454.9</v>
      </c>
      <c r="Z40" s="1">
        <v>125558</v>
      </c>
      <c r="AB40" s="1">
        <v>124064.9</v>
      </c>
      <c r="AD40" s="1">
        <v>462932.2</v>
      </c>
    </row>
    <row r="41" spans="1:30" x14ac:dyDescent="0.2">
      <c r="A41" t="s">
        <v>126</v>
      </c>
      <c r="B41" s="1">
        <v>464093</v>
      </c>
      <c r="C41" s="1">
        <v>271762.2</v>
      </c>
      <c r="D41" s="1">
        <v>266731.09999999998</v>
      </c>
      <c r="E41" s="1">
        <v>223075.7</v>
      </c>
      <c r="F41" s="1">
        <v>20167.900000000001</v>
      </c>
      <c r="G41" s="1">
        <v>66458.3</v>
      </c>
      <c r="H41" s="1">
        <v>-2501</v>
      </c>
      <c r="I41" s="1">
        <v>88910.8</v>
      </c>
      <c r="J41" s="1">
        <v>36741.800000000003</v>
      </c>
      <c r="K41">
        <v>-29.6</v>
      </c>
      <c r="L41" s="1">
        <v>-11901.8</v>
      </c>
      <c r="M41" s="1">
        <v>47297.9</v>
      </c>
      <c r="N41" s="1">
        <v>59199.7</v>
      </c>
      <c r="O41" s="1">
        <v>-5515.6</v>
      </c>
      <c r="Q41" s="1">
        <v>19718.3</v>
      </c>
      <c r="R41" s="1">
        <v>483811.3</v>
      </c>
      <c r="S41" s="1">
        <v>6754.8</v>
      </c>
      <c r="T41" s="1">
        <v>10267</v>
      </c>
      <c r="U41" s="1">
        <v>3512.2</v>
      </c>
      <c r="V41" s="1">
        <v>490566.2</v>
      </c>
      <c r="X41" s="1">
        <v>481024.6</v>
      </c>
      <c r="Y41" s="1">
        <v>356122.1</v>
      </c>
      <c r="Z41" s="1">
        <v>125080.9</v>
      </c>
      <c r="AB41" s="1">
        <v>122181.4</v>
      </c>
      <c r="AD41" s="1">
        <v>465774.5</v>
      </c>
    </row>
    <row r="42" spans="1:30" x14ac:dyDescent="0.2">
      <c r="A42" t="s">
        <v>125</v>
      </c>
      <c r="B42" s="1">
        <v>465567.4</v>
      </c>
      <c r="C42" s="1">
        <v>272095.2</v>
      </c>
      <c r="D42" s="1">
        <v>267164.59999999998</v>
      </c>
      <c r="E42" s="1">
        <v>223299.1</v>
      </c>
      <c r="F42" s="1">
        <v>20015</v>
      </c>
      <c r="G42" s="1">
        <v>67467.3</v>
      </c>
      <c r="H42" s="1">
        <v>-1619.6</v>
      </c>
      <c r="I42" s="1">
        <v>89584.2</v>
      </c>
      <c r="J42" s="1">
        <v>36615.1</v>
      </c>
      <c r="K42">
        <v>-71.5</v>
      </c>
      <c r="L42" s="1">
        <v>-13389.7</v>
      </c>
      <c r="M42" s="1">
        <v>47615.1</v>
      </c>
      <c r="N42" s="1">
        <v>61004.800000000003</v>
      </c>
      <c r="O42" s="1">
        <v>-5128.3999999999996</v>
      </c>
      <c r="Q42" s="1">
        <v>19815.2</v>
      </c>
      <c r="R42" s="1">
        <v>485382.6</v>
      </c>
      <c r="S42" s="1">
        <v>6845</v>
      </c>
      <c r="T42" s="1">
        <v>10580.6</v>
      </c>
      <c r="U42" s="1">
        <v>3735.6</v>
      </c>
      <c r="V42" s="1">
        <v>492227.6</v>
      </c>
      <c r="X42" s="1">
        <v>483626.7</v>
      </c>
      <c r="Y42" s="1">
        <v>358179.5</v>
      </c>
      <c r="Z42" s="1">
        <v>125620.2</v>
      </c>
      <c r="AB42" s="1">
        <v>122988.6</v>
      </c>
      <c r="AD42" s="1">
        <v>466502.6</v>
      </c>
    </row>
    <row r="43" spans="1:30" x14ac:dyDescent="0.2">
      <c r="A43" t="s">
        <v>124</v>
      </c>
      <c r="B43" s="1">
        <v>466778.7</v>
      </c>
      <c r="C43" s="1">
        <v>271415.90000000002</v>
      </c>
      <c r="D43" s="1">
        <v>266456.90000000002</v>
      </c>
      <c r="E43" s="1">
        <v>222389.5</v>
      </c>
      <c r="F43" s="1">
        <v>19681.8</v>
      </c>
      <c r="G43" s="1">
        <v>67661</v>
      </c>
      <c r="H43">
        <v>270.8</v>
      </c>
      <c r="I43" s="1">
        <v>89387.4</v>
      </c>
      <c r="J43" s="1">
        <v>36060.400000000001</v>
      </c>
      <c r="K43">
        <v>-226.5</v>
      </c>
      <c r="L43" s="1">
        <v>-12713</v>
      </c>
      <c r="M43" s="1">
        <v>49260.800000000003</v>
      </c>
      <c r="N43" s="1">
        <v>61973.8</v>
      </c>
      <c r="O43" s="1">
        <v>-4759.2</v>
      </c>
      <c r="Q43" s="1">
        <v>20199.7</v>
      </c>
      <c r="R43" s="1">
        <v>486978.4</v>
      </c>
      <c r="S43" s="1">
        <v>6557.6</v>
      </c>
      <c r="T43" s="1">
        <v>10189.799999999999</v>
      </c>
      <c r="U43" s="1">
        <v>3632.2</v>
      </c>
      <c r="V43" s="1">
        <v>493536</v>
      </c>
      <c r="X43" s="1">
        <v>483779</v>
      </c>
      <c r="Y43" s="1">
        <v>359127.8</v>
      </c>
      <c r="Z43" s="1">
        <v>124793.5</v>
      </c>
      <c r="AB43" s="1">
        <v>122377.60000000001</v>
      </c>
      <c r="AD43" s="1">
        <v>466158.2</v>
      </c>
    </row>
    <row r="44" spans="1:30" x14ac:dyDescent="0.2">
      <c r="A44" t="s">
        <v>143</v>
      </c>
      <c r="B44" s="1">
        <v>467167.9</v>
      </c>
      <c r="C44" s="1">
        <v>272794.7</v>
      </c>
      <c r="D44" s="1">
        <v>267680.3</v>
      </c>
      <c r="E44" s="1">
        <v>223379.4</v>
      </c>
      <c r="F44" s="1">
        <v>19477.2</v>
      </c>
      <c r="G44" s="1">
        <v>67830.600000000006</v>
      </c>
      <c r="H44">
        <v>-531.79999999999995</v>
      </c>
      <c r="I44" s="1">
        <v>89897.3</v>
      </c>
      <c r="J44" s="1">
        <v>34868.6</v>
      </c>
      <c r="K44">
        <v>-101.5</v>
      </c>
      <c r="L44" s="1">
        <v>-12634.7</v>
      </c>
      <c r="M44" s="1">
        <v>49897.1</v>
      </c>
      <c r="N44" s="1">
        <v>62531.8</v>
      </c>
      <c r="O44" s="1">
        <v>-4432.6000000000004</v>
      </c>
      <c r="Q44" s="1">
        <v>18795.5</v>
      </c>
      <c r="R44" s="1">
        <v>485963.4</v>
      </c>
      <c r="S44" s="1">
        <v>7207.2</v>
      </c>
      <c r="T44" s="1">
        <v>10606.7</v>
      </c>
      <c r="U44" s="1">
        <v>3399.5</v>
      </c>
      <c r="V44" s="1">
        <v>493170.5</v>
      </c>
      <c r="X44" s="1">
        <v>483900.6</v>
      </c>
      <c r="Y44" s="1">
        <v>359758</v>
      </c>
      <c r="Z44" s="1">
        <v>124272.1</v>
      </c>
      <c r="AB44" s="1">
        <v>121261.5</v>
      </c>
      <c r="AD44" s="1">
        <v>467170.8</v>
      </c>
    </row>
    <row r="45" spans="1:30" x14ac:dyDescent="0.2">
      <c r="A45" t="s">
        <v>126</v>
      </c>
      <c r="B45" s="1">
        <v>470094.9</v>
      </c>
      <c r="C45" s="1">
        <v>272010.2</v>
      </c>
      <c r="D45" s="1">
        <v>266707.5</v>
      </c>
      <c r="E45" s="1">
        <v>222200.3</v>
      </c>
      <c r="F45" s="1">
        <v>19626.599999999999</v>
      </c>
      <c r="G45" s="1">
        <v>69026.5</v>
      </c>
      <c r="H45">
        <v>-819.1</v>
      </c>
      <c r="I45" s="1">
        <v>90670.7</v>
      </c>
      <c r="J45" s="1">
        <v>34991.699999999997</v>
      </c>
      <c r="K45">
        <v>50</v>
      </c>
      <c r="L45" s="1">
        <v>-10418.700000000001</v>
      </c>
      <c r="M45" s="1">
        <v>50005.3</v>
      </c>
      <c r="N45" s="1">
        <v>60424</v>
      </c>
      <c r="O45" s="1">
        <v>-5043.1000000000004</v>
      </c>
      <c r="Q45" s="1">
        <v>19326.400000000001</v>
      </c>
      <c r="R45" s="1">
        <v>489421.2</v>
      </c>
      <c r="S45" s="1">
        <v>7368</v>
      </c>
      <c r="T45" s="1">
        <v>10578.8</v>
      </c>
      <c r="U45" s="1">
        <v>3210.9</v>
      </c>
      <c r="V45" s="1">
        <v>496789.2</v>
      </c>
      <c r="X45" s="1">
        <v>485201.8</v>
      </c>
      <c r="Y45" s="1">
        <v>360078.7</v>
      </c>
      <c r="Z45" s="1">
        <v>125276</v>
      </c>
      <c r="AB45" s="1">
        <v>122762.4</v>
      </c>
      <c r="AD45" s="1">
        <v>470254</v>
      </c>
    </row>
    <row r="46" spans="1:30" x14ac:dyDescent="0.2">
      <c r="A46" t="s">
        <v>125</v>
      </c>
      <c r="B46" s="1">
        <v>471909.3</v>
      </c>
      <c r="C46" s="1">
        <v>271983.90000000002</v>
      </c>
      <c r="D46" s="1">
        <v>266548.59999999998</v>
      </c>
      <c r="E46" s="1">
        <v>221786.9</v>
      </c>
      <c r="F46" s="1">
        <v>20062</v>
      </c>
      <c r="G46" s="1">
        <v>67923.7</v>
      </c>
      <c r="H46" s="1">
        <v>1900.2</v>
      </c>
      <c r="I46" s="1">
        <v>91014.5</v>
      </c>
      <c r="J46" s="1">
        <v>33995.199999999997</v>
      </c>
      <c r="K46">
        <v>-155</v>
      </c>
      <c r="L46" s="1">
        <v>-10044.700000000001</v>
      </c>
      <c r="M46" s="1">
        <v>51801.3</v>
      </c>
      <c r="N46" s="1">
        <v>61846</v>
      </c>
      <c r="O46" s="1">
        <v>-4770.7</v>
      </c>
      <c r="Q46" s="1">
        <v>19484.900000000001</v>
      </c>
      <c r="R46" s="1">
        <v>491394.1</v>
      </c>
      <c r="S46" s="1">
        <v>8842.4</v>
      </c>
      <c r="T46" s="1">
        <v>11980.2</v>
      </c>
      <c r="U46" s="1">
        <v>3137.8</v>
      </c>
      <c r="V46" s="1">
        <v>500236.5</v>
      </c>
      <c r="X46" s="1">
        <v>486187.4</v>
      </c>
      <c r="Y46" s="1">
        <v>361767.7</v>
      </c>
      <c r="Z46" s="1">
        <v>124544.4</v>
      </c>
      <c r="AB46" s="1">
        <v>121076.3</v>
      </c>
      <c r="AD46" s="1">
        <v>469837.1</v>
      </c>
    </row>
    <row r="47" spans="1:30" x14ac:dyDescent="0.2">
      <c r="A47" t="s">
        <v>124</v>
      </c>
      <c r="B47" s="1">
        <v>477135.7</v>
      </c>
      <c r="C47" s="1">
        <v>275676.2</v>
      </c>
      <c r="D47" s="1">
        <v>270191</v>
      </c>
      <c r="E47" s="1">
        <v>225280.7</v>
      </c>
      <c r="F47" s="1">
        <v>19658.7</v>
      </c>
      <c r="G47" s="1">
        <v>71007.8</v>
      </c>
      <c r="H47">
        <v>-743.1</v>
      </c>
      <c r="I47" s="1">
        <v>91424.4</v>
      </c>
      <c r="J47" s="1">
        <v>33228.800000000003</v>
      </c>
      <c r="K47">
        <v>-539.4</v>
      </c>
      <c r="L47" s="1">
        <v>-8753.1</v>
      </c>
      <c r="M47" s="1">
        <v>54380.1</v>
      </c>
      <c r="N47" s="1">
        <v>63133.3</v>
      </c>
      <c r="O47" s="1">
        <v>-3824.6</v>
      </c>
      <c r="Q47" s="1">
        <v>19840.099999999999</v>
      </c>
      <c r="R47" s="1">
        <v>496975.8</v>
      </c>
      <c r="S47" s="1">
        <v>7874.1</v>
      </c>
      <c r="T47" s="1">
        <v>10952.8</v>
      </c>
      <c r="U47" s="1">
        <v>3078.7</v>
      </c>
      <c r="V47" s="1">
        <v>504849.9</v>
      </c>
      <c r="X47" s="1">
        <v>489768.1</v>
      </c>
      <c r="Y47" s="1">
        <v>365874.2</v>
      </c>
      <c r="Z47" s="1">
        <v>123974.5</v>
      </c>
      <c r="AB47" s="1">
        <v>123219.4</v>
      </c>
      <c r="AD47" s="1">
        <v>477596.3</v>
      </c>
    </row>
    <row r="48" spans="1:30" x14ac:dyDescent="0.2">
      <c r="A48" t="s">
        <v>142</v>
      </c>
      <c r="B48" s="1">
        <v>480505.8</v>
      </c>
      <c r="C48" s="1">
        <v>275435.7</v>
      </c>
      <c r="D48" s="1">
        <v>269987.5</v>
      </c>
      <c r="E48" s="1">
        <v>224826.4</v>
      </c>
      <c r="F48" s="1">
        <v>19753</v>
      </c>
      <c r="G48" s="1">
        <v>70872.100000000006</v>
      </c>
      <c r="H48" s="1">
        <v>2857.6</v>
      </c>
      <c r="I48" s="1">
        <v>91830</v>
      </c>
      <c r="J48" s="1">
        <v>31693</v>
      </c>
      <c r="K48">
        <v>-447</v>
      </c>
      <c r="L48" s="1">
        <v>-7930.3</v>
      </c>
      <c r="M48" s="1">
        <v>57059.8</v>
      </c>
      <c r="N48" s="1">
        <v>64990.1</v>
      </c>
      <c r="O48" s="1">
        <v>-3558.3</v>
      </c>
      <c r="Q48" s="1">
        <v>19295.5</v>
      </c>
      <c r="R48" s="1">
        <v>499801.2</v>
      </c>
      <c r="S48" s="1">
        <v>8747.6</v>
      </c>
      <c r="T48" s="1">
        <v>11889.1</v>
      </c>
      <c r="U48" s="1">
        <v>3141.5</v>
      </c>
      <c r="V48" s="1">
        <v>508548.9</v>
      </c>
      <c r="X48" s="1">
        <v>491802.6</v>
      </c>
      <c r="Y48" s="1">
        <v>368856.5</v>
      </c>
      <c r="Z48" s="1">
        <v>122979.8</v>
      </c>
      <c r="AB48" s="1">
        <v>121714.4</v>
      </c>
      <c r="AD48" s="1">
        <v>477757.5</v>
      </c>
    </row>
    <row r="49" spans="1:30" x14ac:dyDescent="0.2">
      <c r="A49" t="s">
        <v>126</v>
      </c>
      <c r="B49" s="1">
        <v>480573.9</v>
      </c>
      <c r="C49" s="1">
        <v>275839.40000000002</v>
      </c>
      <c r="D49" s="1">
        <v>270447.09999999998</v>
      </c>
      <c r="E49" s="1">
        <v>225139.9</v>
      </c>
      <c r="F49" s="1">
        <v>20179.099999999999</v>
      </c>
      <c r="G49" s="1">
        <v>70793.2</v>
      </c>
      <c r="H49" s="1">
        <v>1079.5</v>
      </c>
      <c r="I49" s="1">
        <v>91565.8</v>
      </c>
      <c r="J49" s="1">
        <v>31487.1</v>
      </c>
      <c r="K49">
        <v>-62.8</v>
      </c>
      <c r="L49" s="1">
        <v>-7155.2</v>
      </c>
      <c r="M49" s="1">
        <v>58900.4</v>
      </c>
      <c r="N49" s="1">
        <v>66055.600000000006</v>
      </c>
      <c r="O49" s="1">
        <v>-3152.3</v>
      </c>
      <c r="Q49" s="1">
        <v>18367.5</v>
      </c>
      <c r="R49" s="1">
        <v>498941.4</v>
      </c>
      <c r="S49" s="1">
        <v>9477.2999999999993</v>
      </c>
      <c r="T49" s="1">
        <v>12766.7</v>
      </c>
      <c r="U49" s="1">
        <v>3289.4</v>
      </c>
      <c r="V49" s="1">
        <v>508418.6</v>
      </c>
      <c r="X49" s="1">
        <v>490684.7</v>
      </c>
      <c r="Y49" s="1">
        <v>367944.8</v>
      </c>
      <c r="Z49" s="1">
        <v>122775.1</v>
      </c>
      <c r="AB49" s="1">
        <v>121827.1</v>
      </c>
      <c r="AD49" s="1">
        <v>479136.9</v>
      </c>
    </row>
    <row r="50" spans="1:30" x14ac:dyDescent="0.2">
      <c r="A50" t="s">
        <v>125</v>
      </c>
      <c r="B50" s="1">
        <v>483547.7</v>
      </c>
      <c r="C50" s="1">
        <v>278031</v>
      </c>
      <c r="D50" s="1">
        <v>272659.59999999998</v>
      </c>
      <c r="E50" s="1">
        <v>227182.2</v>
      </c>
      <c r="F50" s="1">
        <v>20193.400000000001</v>
      </c>
      <c r="G50" s="1">
        <v>71508.2</v>
      </c>
      <c r="H50" s="1">
        <v>2055.9</v>
      </c>
      <c r="I50" s="1">
        <v>91964.9</v>
      </c>
      <c r="J50" s="1">
        <v>30891</v>
      </c>
      <c r="K50">
        <v>-68.2</v>
      </c>
      <c r="L50" s="1">
        <v>-8073.2</v>
      </c>
      <c r="M50" s="1">
        <v>59458.9</v>
      </c>
      <c r="N50" s="1">
        <v>67532.100000000006</v>
      </c>
      <c r="O50" s="1">
        <v>-2955.4</v>
      </c>
      <c r="Q50" s="1">
        <v>18422.3</v>
      </c>
      <c r="R50" s="1">
        <v>501970</v>
      </c>
      <c r="S50" s="1">
        <v>9725.2999999999993</v>
      </c>
      <c r="T50" s="1">
        <v>13276.9</v>
      </c>
      <c r="U50" s="1">
        <v>3551.6</v>
      </c>
      <c r="V50" s="1">
        <v>511695.3</v>
      </c>
      <c r="X50" s="1">
        <v>494371.9</v>
      </c>
      <c r="Y50" s="1">
        <v>371768.2</v>
      </c>
      <c r="Z50" s="1">
        <v>122605.8</v>
      </c>
      <c r="AB50" s="1">
        <v>122016.3</v>
      </c>
      <c r="AD50" s="1">
        <v>481257</v>
      </c>
    </row>
    <row r="51" spans="1:30" x14ac:dyDescent="0.2">
      <c r="A51" t="s">
        <v>124</v>
      </c>
      <c r="B51" s="1">
        <v>482570.3</v>
      </c>
      <c r="C51" s="1">
        <v>276860.2</v>
      </c>
      <c r="D51" s="1">
        <v>271468.3</v>
      </c>
      <c r="E51" s="1">
        <v>225860.1</v>
      </c>
      <c r="F51" s="1">
        <v>20072.3</v>
      </c>
      <c r="G51" s="1">
        <v>72989.600000000006</v>
      </c>
      <c r="H51" s="1">
        <v>1838.3</v>
      </c>
      <c r="I51" s="1">
        <v>91897.3</v>
      </c>
      <c r="J51" s="1">
        <v>30482.400000000001</v>
      </c>
      <c r="K51">
        <v>42.3</v>
      </c>
      <c r="L51" s="1">
        <v>-9228.2999999999993</v>
      </c>
      <c r="M51" s="1">
        <v>60255.9</v>
      </c>
      <c r="N51" s="1">
        <v>69484.100000000006</v>
      </c>
      <c r="O51" s="1">
        <v>-2383.8000000000002</v>
      </c>
      <c r="Q51" s="1">
        <v>18866.8</v>
      </c>
      <c r="R51" s="1">
        <v>501437.2</v>
      </c>
      <c r="S51" s="1">
        <v>10134.799999999999</v>
      </c>
      <c r="T51" s="1">
        <v>13873.5</v>
      </c>
      <c r="U51" s="1">
        <v>3738.7</v>
      </c>
      <c r="V51" s="1">
        <v>511571.9</v>
      </c>
      <c r="X51" s="1">
        <v>494027.4</v>
      </c>
      <c r="Y51" s="1">
        <v>371797.1</v>
      </c>
      <c r="Z51" s="1">
        <v>122223.6</v>
      </c>
      <c r="AB51" s="1">
        <v>123052.6</v>
      </c>
      <c r="AD51" s="1">
        <v>480398.9</v>
      </c>
    </row>
    <row r="52" spans="1:30" x14ac:dyDescent="0.2">
      <c r="A52" t="s">
        <v>141</v>
      </c>
      <c r="B52" s="1">
        <v>484935.1</v>
      </c>
      <c r="C52" s="1">
        <v>277814.09999999998</v>
      </c>
      <c r="D52" s="1">
        <v>272373.5</v>
      </c>
      <c r="E52" s="1">
        <v>226646.9</v>
      </c>
      <c r="F52" s="1">
        <v>19917.2</v>
      </c>
      <c r="G52" s="1">
        <v>75325.8</v>
      </c>
      <c r="H52" s="1">
        <v>1174</v>
      </c>
      <c r="I52" s="1">
        <v>92795.6</v>
      </c>
      <c r="J52" s="1">
        <v>29837.4</v>
      </c>
      <c r="K52">
        <v>118.8</v>
      </c>
      <c r="L52" s="1">
        <v>-9533.1</v>
      </c>
      <c r="M52" s="1">
        <v>59642.3</v>
      </c>
      <c r="N52" s="1">
        <v>69175.399999999994</v>
      </c>
      <c r="O52" s="1">
        <v>-2514.8000000000002</v>
      </c>
      <c r="Q52" s="1">
        <v>17886.2</v>
      </c>
      <c r="R52" s="1">
        <v>502821.3</v>
      </c>
      <c r="S52" s="1">
        <v>9715.7000000000007</v>
      </c>
      <c r="T52" s="1">
        <v>14043.3</v>
      </c>
      <c r="U52" s="1">
        <v>4327.6000000000004</v>
      </c>
      <c r="V52" s="1">
        <v>512537.1</v>
      </c>
      <c r="X52" s="1">
        <v>496944.4</v>
      </c>
      <c r="Y52" s="1">
        <v>374359.2</v>
      </c>
      <c r="Z52" s="1">
        <v>122568.9</v>
      </c>
      <c r="AB52" s="1">
        <v>124697.9</v>
      </c>
      <c r="AD52" s="1">
        <v>483300.9</v>
      </c>
    </row>
    <row r="53" spans="1:30" x14ac:dyDescent="0.2">
      <c r="A53" t="s">
        <v>126</v>
      </c>
      <c r="B53" s="1">
        <v>488151.4</v>
      </c>
      <c r="C53" s="1">
        <v>279068.2</v>
      </c>
      <c r="D53" s="1">
        <v>273553.8</v>
      </c>
      <c r="E53" s="1">
        <v>227681.8</v>
      </c>
      <c r="F53" s="1">
        <v>19627.599999999999</v>
      </c>
      <c r="G53" s="1">
        <v>77950.7</v>
      </c>
      <c r="H53" s="1">
        <v>1250.3</v>
      </c>
      <c r="I53" s="1">
        <v>92425.2</v>
      </c>
      <c r="J53" s="1">
        <v>27978.3</v>
      </c>
      <c r="K53">
        <v>-25.1</v>
      </c>
      <c r="L53" s="1">
        <v>-8170.3</v>
      </c>
      <c r="M53" s="1">
        <v>62202.6</v>
      </c>
      <c r="N53" s="1">
        <v>70372.800000000003</v>
      </c>
      <c r="O53" s="1">
        <v>-1953.7</v>
      </c>
      <c r="Q53" s="1">
        <v>16081.2</v>
      </c>
      <c r="R53" s="1">
        <v>504232.6</v>
      </c>
      <c r="S53" s="1">
        <v>10818.8</v>
      </c>
      <c r="T53" s="1">
        <v>15407.6</v>
      </c>
      <c r="U53" s="1">
        <v>4588.8</v>
      </c>
      <c r="V53" s="1">
        <v>515051.4</v>
      </c>
      <c r="X53" s="1">
        <v>498471.8</v>
      </c>
      <c r="Y53" s="1">
        <v>378076.9</v>
      </c>
      <c r="Z53" s="1">
        <v>120307.8</v>
      </c>
      <c r="AB53" s="1">
        <v>125361.7</v>
      </c>
      <c r="AD53" s="1">
        <v>486540.7</v>
      </c>
    </row>
    <row r="54" spans="1:30" x14ac:dyDescent="0.2">
      <c r="A54" t="s">
        <v>125</v>
      </c>
      <c r="B54" s="1">
        <v>492837.7</v>
      </c>
      <c r="C54" s="1">
        <v>281781.59999999998</v>
      </c>
      <c r="D54" s="1">
        <v>276206.3</v>
      </c>
      <c r="E54" s="1">
        <v>230160.3</v>
      </c>
      <c r="F54" s="1">
        <v>20008.400000000001</v>
      </c>
      <c r="G54" s="1">
        <v>79430.2</v>
      </c>
      <c r="H54">
        <v>758.4</v>
      </c>
      <c r="I54" s="1">
        <v>92255.3</v>
      </c>
      <c r="J54" s="1">
        <v>28412.2</v>
      </c>
      <c r="K54">
        <v>30</v>
      </c>
      <c r="L54" s="1">
        <v>-8258.2999999999993</v>
      </c>
      <c r="M54" s="1">
        <v>64168.3</v>
      </c>
      <c r="N54" s="1">
        <v>72426.600000000006</v>
      </c>
      <c r="O54" s="1">
        <v>-1580</v>
      </c>
      <c r="Q54" s="1">
        <v>14842.6</v>
      </c>
      <c r="R54" s="1">
        <v>507680.3</v>
      </c>
      <c r="S54" s="1">
        <v>11634.6</v>
      </c>
      <c r="T54" s="1">
        <v>16177.8</v>
      </c>
      <c r="U54" s="1">
        <v>4543.3</v>
      </c>
      <c r="V54" s="1">
        <v>519314.9</v>
      </c>
      <c r="X54" s="1">
        <v>502888.6</v>
      </c>
      <c r="Y54" s="1">
        <v>382189.5</v>
      </c>
      <c r="Z54" s="1">
        <v>120591.3</v>
      </c>
      <c r="AB54" s="1">
        <v>127653.6</v>
      </c>
      <c r="AD54" s="1">
        <v>491626.9</v>
      </c>
    </row>
    <row r="55" spans="1:30" x14ac:dyDescent="0.2">
      <c r="A55" t="s">
        <v>124</v>
      </c>
      <c r="B55" s="1">
        <v>493727.8</v>
      </c>
      <c r="C55" s="1">
        <v>281789.90000000002</v>
      </c>
      <c r="D55" s="1">
        <v>276177.7</v>
      </c>
      <c r="E55" s="1">
        <v>229983.1</v>
      </c>
      <c r="F55" s="1">
        <v>20246.900000000001</v>
      </c>
      <c r="G55" s="1">
        <v>78206.899999999994</v>
      </c>
      <c r="H55">
        <v>413.3</v>
      </c>
      <c r="I55" s="1">
        <v>92669.6</v>
      </c>
      <c r="J55" s="1">
        <v>27808.2</v>
      </c>
      <c r="K55">
        <v>7.4</v>
      </c>
      <c r="L55" s="1">
        <v>-6051</v>
      </c>
      <c r="M55" s="1">
        <v>66432.899999999994</v>
      </c>
      <c r="N55" s="1">
        <v>72483.8</v>
      </c>
      <c r="O55" s="1">
        <v>-1363.5</v>
      </c>
      <c r="Q55" s="1">
        <v>13812</v>
      </c>
      <c r="R55" s="1">
        <v>507539.8</v>
      </c>
      <c r="S55" s="1">
        <v>12416.9</v>
      </c>
      <c r="T55" s="1">
        <v>17579.599999999999</v>
      </c>
      <c r="U55" s="1">
        <v>5162.7</v>
      </c>
      <c r="V55" s="1">
        <v>519956.7</v>
      </c>
      <c r="X55" s="1">
        <v>501368.8</v>
      </c>
      <c r="Y55" s="1">
        <v>380854.9</v>
      </c>
      <c r="Z55" s="1">
        <v>120413.1</v>
      </c>
      <c r="AB55" s="1">
        <v>126041.8</v>
      </c>
      <c r="AD55" s="1">
        <v>492843.8</v>
      </c>
    </row>
    <row r="56" spans="1:30" x14ac:dyDescent="0.2">
      <c r="A56" t="s">
        <v>140</v>
      </c>
      <c r="B56" s="1">
        <v>494638.9</v>
      </c>
      <c r="C56" s="1">
        <v>283078</v>
      </c>
      <c r="D56" s="1">
        <v>277459.09999999998</v>
      </c>
      <c r="E56" s="1">
        <v>231141.6</v>
      </c>
      <c r="F56" s="1">
        <v>20113.599999999999</v>
      </c>
      <c r="G56" s="1">
        <v>77686.100000000006</v>
      </c>
      <c r="H56">
        <v>-319.60000000000002</v>
      </c>
      <c r="I56" s="1">
        <v>92371.3</v>
      </c>
      <c r="J56" s="1">
        <v>28578.7</v>
      </c>
      <c r="K56">
        <v>58.8</v>
      </c>
      <c r="L56" s="1">
        <v>-5849.1</v>
      </c>
      <c r="M56" s="1">
        <v>67920.600000000006</v>
      </c>
      <c r="N56" s="1">
        <v>73769.7</v>
      </c>
      <c r="O56" s="1">
        <v>-1078.9000000000001</v>
      </c>
      <c r="Q56" s="1">
        <v>11917.4</v>
      </c>
      <c r="R56" s="1">
        <v>506556.3</v>
      </c>
      <c r="S56" s="1">
        <v>13115.9</v>
      </c>
      <c r="T56" s="1">
        <v>18713.2</v>
      </c>
      <c r="U56" s="1">
        <v>5597.3</v>
      </c>
      <c r="V56" s="1">
        <v>519672.2</v>
      </c>
      <c r="X56" s="1">
        <v>501787.1</v>
      </c>
      <c r="Y56" s="1">
        <v>380799.2</v>
      </c>
      <c r="Z56" s="1">
        <v>120897.3</v>
      </c>
      <c r="AB56" s="1">
        <v>126118.7</v>
      </c>
      <c r="AD56" s="1">
        <v>494391</v>
      </c>
    </row>
    <row r="57" spans="1:30" x14ac:dyDescent="0.2">
      <c r="A57" t="s">
        <v>126</v>
      </c>
      <c r="B57" s="1">
        <v>495843.4</v>
      </c>
      <c r="C57" s="1">
        <v>282895.59999999998</v>
      </c>
      <c r="D57" s="1">
        <v>277247.09999999998</v>
      </c>
      <c r="E57" s="1">
        <v>230782.9</v>
      </c>
      <c r="F57" s="1">
        <v>19979.2</v>
      </c>
      <c r="G57" s="1">
        <v>79280.399999999994</v>
      </c>
      <c r="H57">
        <v>35</v>
      </c>
      <c r="I57" s="1">
        <v>92702.6</v>
      </c>
      <c r="J57" s="1">
        <v>27454</v>
      </c>
      <c r="K57">
        <v>-58.9</v>
      </c>
      <c r="L57" s="1">
        <v>-5662.6</v>
      </c>
      <c r="M57" s="1">
        <v>69071.7</v>
      </c>
      <c r="N57" s="1">
        <v>74734.3</v>
      </c>
      <c r="O57">
        <v>-781.8</v>
      </c>
      <c r="Q57" s="1">
        <v>11815</v>
      </c>
      <c r="R57" s="1">
        <v>507658.3</v>
      </c>
      <c r="S57" s="1">
        <v>12900.7</v>
      </c>
      <c r="T57" s="1">
        <v>18916.7</v>
      </c>
      <c r="U57" s="1">
        <v>6016</v>
      </c>
      <c r="V57" s="1">
        <v>520559.1</v>
      </c>
      <c r="X57" s="1">
        <v>502593.4</v>
      </c>
      <c r="Y57" s="1">
        <v>382437.5</v>
      </c>
      <c r="Z57" s="1">
        <v>120043.9</v>
      </c>
      <c r="AB57" s="1">
        <v>126545.8</v>
      </c>
      <c r="AD57" s="1">
        <v>495365.8</v>
      </c>
    </row>
    <row r="58" spans="1:30" x14ac:dyDescent="0.2">
      <c r="A58" t="s">
        <v>125</v>
      </c>
      <c r="B58" s="1">
        <v>494957.3</v>
      </c>
      <c r="C58" s="1">
        <v>280885.5</v>
      </c>
      <c r="D58" s="1">
        <v>275198.5</v>
      </c>
      <c r="E58" s="1">
        <v>228594.8</v>
      </c>
      <c r="F58" s="1">
        <v>20108.599999999999</v>
      </c>
      <c r="G58" s="1">
        <v>79391.8</v>
      </c>
      <c r="H58">
        <v>724.7</v>
      </c>
      <c r="I58" s="1">
        <v>92710.6</v>
      </c>
      <c r="J58" s="1">
        <v>25944.5</v>
      </c>
      <c r="K58">
        <v>47.1</v>
      </c>
      <c r="L58" s="1">
        <v>-4271.1000000000004</v>
      </c>
      <c r="M58" s="1">
        <v>70382.8</v>
      </c>
      <c r="N58" s="1">
        <v>74653.899999999994</v>
      </c>
      <c r="O58">
        <v>-584.5</v>
      </c>
      <c r="Q58" s="1">
        <v>10785.7</v>
      </c>
      <c r="R58" s="1">
        <v>505743</v>
      </c>
      <c r="S58" s="1">
        <v>13623.6</v>
      </c>
      <c r="T58" s="1">
        <v>19690</v>
      </c>
      <c r="U58" s="1">
        <v>6066.4</v>
      </c>
      <c r="V58" s="1">
        <v>519366.6</v>
      </c>
      <c r="X58" s="1">
        <v>500113.7</v>
      </c>
      <c r="Y58" s="1">
        <v>381310</v>
      </c>
      <c r="Z58" s="1">
        <v>118676.5</v>
      </c>
      <c r="AB58" s="1">
        <v>125333.6</v>
      </c>
      <c r="AD58" s="1">
        <v>493767.5</v>
      </c>
    </row>
    <row r="59" spans="1:30" x14ac:dyDescent="0.2">
      <c r="A59" t="s">
        <v>124</v>
      </c>
      <c r="B59" s="1">
        <v>501443.4</v>
      </c>
      <c r="C59" s="1">
        <v>284897.09999999998</v>
      </c>
      <c r="D59" s="1">
        <v>279211.09999999998</v>
      </c>
      <c r="E59" s="1">
        <v>232426.8</v>
      </c>
      <c r="F59" s="1">
        <v>20216.400000000001</v>
      </c>
      <c r="G59" s="1">
        <v>80976.100000000006</v>
      </c>
      <c r="H59">
        <v>608.29999999999995</v>
      </c>
      <c r="I59" s="1">
        <v>92579.8</v>
      </c>
      <c r="J59" s="1">
        <v>26367.200000000001</v>
      </c>
      <c r="K59">
        <v>-23.9</v>
      </c>
      <c r="L59" s="1">
        <v>-3540.8</v>
      </c>
      <c r="M59" s="1">
        <v>71167.899999999994</v>
      </c>
      <c r="N59" s="1">
        <v>74708.7</v>
      </c>
      <c r="O59">
        <v>-636.9</v>
      </c>
      <c r="Q59" s="1">
        <v>11457.8</v>
      </c>
      <c r="R59" s="1">
        <v>512901.1</v>
      </c>
      <c r="S59" s="1">
        <v>14429.9</v>
      </c>
      <c r="T59" s="1">
        <v>21186.3</v>
      </c>
      <c r="U59" s="1">
        <v>6756.4</v>
      </c>
      <c r="V59" s="1">
        <v>527331</v>
      </c>
      <c r="X59" s="1">
        <v>505975.3</v>
      </c>
      <c r="Y59" s="1">
        <v>386930.5</v>
      </c>
      <c r="Z59" s="1">
        <v>118890.8</v>
      </c>
      <c r="AB59" s="1">
        <v>127465.3</v>
      </c>
      <c r="AD59" s="1">
        <v>500406.7</v>
      </c>
    </row>
    <row r="60" spans="1:30" x14ac:dyDescent="0.2">
      <c r="A60" t="s">
        <v>139</v>
      </c>
      <c r="B60" s="1">
        <v>505110.9</v>
      </c>
      <c r="C60" s="1">
        <v>285392.5</v>
      </c>
      <c r="D60" s="1">
        <v>279747.59999999998</v>
      </c>
      <c r="E60" s="1">
        <v>232796.7</v>
      </c>
      <c r="F60" s="1">
        <v>19959.8</v>
      </c>
      <c r="G60" s="1">
        <v>81254.399999999994</v>
      </c>
      <c r="H60" s="1">
        <v>2333.6999999999998</v>
      </c>
      <c r="I60" s="1">
        <v>93075.199999999997</v>
      </c>
      <c r="J60" s="1">
        <v>26116.3</v>
      </c>
      <c r="K60">
        <v>-104.6</v>
      </c>
      <c r="L60" s="1">
        <v>-2486.1999999999998</v>
      </c>
      <c r="M60" s="1">
        <v>72880.800000000003</v>
      </c>
      <c r="N60" s="1">
        <v>75366.899999999994</v>
      </c>
      <c r="O60">
        <v>-430</v>
      </c>
      <c r="Q60" s="1">
        <v>11142.9</v>
      </c>
      <c r="R60" s="1">
        <v>516253.9</v>
      </c>
      <c r="S60" s="1">
        <v>15483.4</v>
      </c>
      <c r="T60" s="1">
        <v>22625.1</v>
      </c>
      <c r="U60" s="1">
        <v>7141.6</v>
      </c>
      <c r="V60" s="1">
        <v>531737.30000000005</v>
      </c>
      <c r="X60" s="1">
        <v>508369.9</v>
      </c>
      <c r="Y60" s="1">
        <v>389141.6</v>
      </c>
      <c r="Z60" s="1">
        <v>119064.2</v>
      </c>
      <c r="AB60" s="1">
        <v>127261.6</v>
      </c>
      <c r="AD60" s="1">
        <v>502504.1</v>
      </c>
    </row>
    <row r="61" spans="1:30" x14ac:dyDescent="0.2">
      <c r="A61" t="s">
        <v>126</v>
      </c>
      <c r="B61" s="1">
        <v>505678.7</v>
      </c>
      <c r="C61" s="1">
        <v>287218.5</v>
      </c>
      <c r="D61" s="1">
        <v>281621.59999999998</v>
      </c>
      <c r="E61" s="1">
        <v>234516.1</v>
      </c>
      <c r="F61" s="1">
        <v>19611.5</v>
      </c>
      <c r="G61" s="1">
        <v>80395.199999999997</v>
      </c>
      <c r="H61" s="1">
        <v>1043.5</v>
      </c>
      <c r="I61" s="1">
        <v>93754.2</v>
      </c>
      <c r="J61" s="1">
        <v>25489.4</v>
      </c>
      <c r="K61">
        <v>127.2</v>
      </c>
      <c r="L61" s="1">
        <v>-1861.4</v>
      </c>
      <c r="M61" s="1">
        <v>74579</v>
      </c>
      <c r="N61" s="1">
        <v>76440.399999999994</v>
      </c>
      <c r="O61">
        <v>-99.4</v>
      </c>
      <c r="Q61" s="1">
        <v>10566.6</v>
      </c>
      <c r="R61" s="1">
        <v>516245.3</v>
      </c>
      <c r="S61" s="1">
        <v>16007.5</v>
      </c>
      <c r="T61" s="1">
        <v>22909.3</v>
      </c>
      <c r="U61" s="1">
        <v>6901.9</v>
      </c>
      <c r="V61" s="1">
        <v>532252.69999999995</v>
      </c>
      <c r="X61" s="1">
        <v>508023</v>
      </c>
      <c r="Y61" s="1">
        <v>388524.3</v>
      </c>
      <c r="Z61" s="1">
        <v>119341.8</v>
      </c>
      <c r="AB61" s="1">
        <v>125441.3</v>
      </c>
      <c r="AD61" s="1">
        <v>504084.9</v>
      </c>
    </row>
    <row r="62" spans="1:30" x14ac:dyDescent="0.2">
      <c r="A62" t="s">
        <v>125</v>
      </c>
      <c r="B62" s="1">
        <v>503186.8</v>
      </c>
      <c r="C62" s="1">
        <v>284534.59999999998</v>
      </c>
      <c r="D62" s="1">
        <v>278968.90000000002</v>
      </c>
      <c r="E62" s="1">
        <v>231768.7</v>
      </c>
      <c r="F62" s="1">
        <v>17872.599999999999</v>
      </c>
      <c r="G62" s="1">
        <v>79277.5</v>
      </c>
      <c r="H62" s="1">
        <v>1684.9</v>
      </c>
      <c r="I62" s="1">
        <v>93580.3</v>
      </c>
      <c r="J62" s="1">
        <v>25152.3</v>
      </c>
      <c r="K62">
        <v>15.7</v>
      </c>
      <c r="L62">
        <v>751.3</v>
      </c>
      <c r="M62" s="1">
        <v>76497</v>
      </c>
      <c r="N62" s="1">
        <v>75745.7</v>
      </c>
      <c r="O62">
        <v>317.60000000000002</v>
      </c>
      <c r="Q62" s="1">
        <v>9144.2999999999993</v>
      </c>
      <c r="R62" s="1">
        <v>512331.1</v>
      </c>
      <c r="S62" s="1">
        <v>14630.3</v>
      </c>
      <c r="T62" s="1">
        <v>22959.5</v>
      </c>
      <c r="U62" s="1">
        <v>8329.2000000000007</v>
      </c>
      <c r="V62" s="1">
        <v>526961.4</v>
      </c>
      <c r="X62" s="1">
        <v>502543.6</v>
      </c>
      <c r="Y62" s="1">
        <v>383669.9</v>
      </c>
      <c r="Z62" s="1">
        <v>118732.6</v>
      </c>
      <c r="AB62" s="1">
        <v>122304.2</v>
      </c>
      <c r="AD62" s="1">
        <v>501086.6</v>
      </c>
    </row>
    <row r="63" spans="1:30" x14ac:dyDescent="0.2">
      <c r="A63" t="s">
        <v>124</v>
      </c>
      <c r="B63" s="1">
        <v>505568.3</v>
      </c>
      <c r="C63" s="1">
        <v>285124</v>
      </c>
      <c r="D63" s="1">
        <v>279578.40000000002</v>
      </c>
      <c r="E63" s="1">
        <v>232263.4</v>
      </c>
      <c r="F63" s="1">
        <v>15523.7</v>
      </c>
      <c r="G63" s="1">
        <v>79339</v>
      </c>
      <c r="H63" s="1">
        <v>2958.9</v>
      </c>
      <c r="I63" s="1">
        <v>94226.1</v>
      </c>
      <c r="J63" s="1">
        <v>25714.3</v>
      </c>
      <c r="K63">
        <v>55.9</v>
      </c>
      <c r="L63" s="1">
        <v>1978.4</v>
      </c>
      <c r="M63" s="1">
        <v>78703.3</v>
      </c>
      <c r="N63" s="1">
        <v>76724.800000000003</v>
      </c>
      <c r="O63">
        <v>648.1</v>
      </c>
      <c r="Q63" s="1">
        <v>5468.5</v>
      </c>
      <c r="R63" s="1">
        <v>511036.8</v>
      </c>
      <c r="S63" s="1">
        <v>15990.6</v>
      </c>
      <c r="T63" s="1">
        <v>23694.400000000001</v>
      </c>
      <c r="U63" s="1">
        <v>7703.8</v>
      </c>
      <c r="V63" s="1">
        <v>527027.5</v>
      </c>
      <c r="X63" s="1">
        <v>503399.7</v>
      </c>
      <c r="Y63" s="1">
        <v>383310.9</v>
      </c>
      <c r="Z63" s="1">
        <v>119969.7</v>
      </c>
      <c r="AB63" s="1">
        <v>120652.8</v>
      </c>
      <c r="AD63" s="1">
        <v>502228.1</v>
      </c>
    </row>
    <row r="64" spans="1:30" x14ac:dyDescent="0.2">
      <c r="A64" t="s">
        <v>138</v>
      </c>
      <c r="B64" s="1">
        <v>506845.7</v>
      </c>
      <c r="C64" s="1">
        <v>286227.8</v>
      </c>
      <c r="D64" s="1">
        <v>280687.90000000002</v>
      </c>
      <c r="E64" s="1">
        <v>233226.1</v>
      </c>
      <c r="F64" s="1">
        <v>16045.1</v>
      </c>
      <c r="G64" s="1">
        <v>80115.100000000006</v>
      </c>
      <c r="H64" s="1">
        <v>1252.3</v>
      </c>
      <c r="I64" s="1">
        <v>94354</v>
      </c>
      <c r="J64" s="1">
        <v>25049.1</v>
      </c>
      <c r="K64">
        <v>162.4</v>
      </c>
      <c r="L64" s="1">
        <v>2732.5</v>
      </c>
      <c r="M64" s="1">
        <v>80612.600000000006</v>
      </c>
      <c r="N64" s="1">
        <v>77880.100000000006</v>
      </c>
      <c r="O64">
        <v>907.3</v>
      </c>
      <c r="Q64" s="1">
        <v>3363.3</v>
      </c>
      <c r="R64" s="1">
        <v>510209.1</v>
      </c>
      <c r="S64" s="1">
        <v>15675.7</v>
      </c>
      <c r="T64" s="1">
        <v>22268.6</v>
      </c>
      <c r="U64" s="1">
        <v>6592.9</v>
      </c>
      <c r="V64" s="1">
        <v>525884.80000000005</v>
      </c>
      <c r="X64" s="1">
        <v>503666.7</v>
      </c>
      <c r="Y64" s="1">
        <v>383993.3</v>
      </c>
      <c r="Z64" s="1">
        <v>119543.4</v>
      </c>
      <c r="AB64" s="1">
        <v>121281.5</v>
      </c>
      <c r="AD64" s="1">
        <v>505069.4</v>
      </c>
    </row>
    <row r="65" spans="1:30" x14ac:dyDescent="0.2">
      <c r="A65" t="s">
        <v>126</v>
      </c>
      <c r="B65" s="1">
        <v>504907.6</v>
      </c>
      <c r="C65" s="1">
        <v>283348.5</v>
      </c>
      <c r="D65" s="1">
        <v>277846.90000000002</v>
      </c>
      <c r="E65" s="1">
        <v>230257.2</v>
      </c>
      <c r="F65" s="1">
        <v>16852.5</v>
      </c>
      <c r="G65" s="1">
        <v>78851.399999999994</v>
      </c>
      <c r="H65" s="1">
        <v>4335.8</v>
      </c>
      <c r="I65" s="1">
        <v>93225.5</v>
      </c>
      <c r="J65" s="1">
        <v>24134.400000000001</v>
      </c>
      <c r="K65">
        <v>-36.1</v>
      </c>
      <c r="L65" s="1">
        <v>3443.8</v>
      </c>
      <c r="M65" s="1">
        <v>79009.7</v>
      </c>
      <c r="N65" s="1">
        <v>75565.899999999994</v>
      </c>
      <c r="O65">
        <v>751.8</v>
      </c>
      <c r="Q65">
        <v>873.4</v>
      </c>
      <c r="R65" s="1">
        <v>505781</v>
      </c>
      <c r="S65" s="1">
        <v>12099.5</v>
      </c>
      <c r="T65" s="1">
        <v>18688</v>
      </c>
      <c r="U65" s="1">
        <v>6588.5</v>
      </c>
      <c r="V65" s="1">
        <v>517880.5</v>
      </c>
      <c r="X65" s="1">
        <v>501133.3</v>
      </c>
      <c r="Y65" s="1">
        <v>383658.8</v>
      </c>
      <c r="Z65" s="1">
        <v>117311.9</v>
      </c>
      <c r="AB65" s="1">
        <v>119883.1</v>
      </c>
      <c r="AD65" s="1">
        <v>500309.3</v>
      </c>
    </row>
    <row r="66" spans="1:30" x14ac:dyDescent="0.2">
      <c r="A66" t="s">
        <v>125</v>
      </c>
      <c r="B66" s="1">
        <v>498650.5</v>
      </c>
      <c r="C66" s="1">
        <v>282399.8</v>
      </c>
      <c r="D66" s="1">
        <v>276942.5</v>
      </c>
      <c r="E66" s="1">
        <v>229197.3</v>
      </c>
      <c r="F66" s="1">
        <v>17497</v>
      </c>
      <c r="G66" s="1">
        <v>77497.399999999994</v>
      </c>
      <c r="H66">
        <v>-328.1</v>
      </c>
      <c r="I66" s="1">
        <v>93215</v>
      </c>
      <c r="J66" s="1">
        <v>24111.5</v>
      </c>
      <c r="K66">
        <v>-44.6</v>
      </c>
      <c r="L66" s="1">
        <v>3357.1</v>
      </c>
      <c r="M66" s="1">
        <v>79159.3</v>
      </c>
      <c r="N66" s="1">
        <v>75802.2</v>
      </c>
      <c r="O66">
        <v>945.5</v>
      </c>
      <c r="Q66" s="1">
        <v>-2685.6</v>
      </c>
      <c r="R66" s="1">
        <v>495964.8</v>
      </c>
      <c r="S66" s="1">
        <v>12997.3</v>
      </c>
      <c r="T66" s="1">
        <v>19032.7</v>
      </c>
      <c r="U66" s="1">
        <v>6035.4</v>
      </c>
      <c r="V66" s="1">
        <v>508962.1</v>
      </c>
      <c r="X66" s="1">
        <v>494764</v>
      </c>
      <c r="Y66" s="1">
        <v>377361.5</v>
      </c>
      <c r="Z66" s="1">
        <v>117271</v>
      </c>
      <c r="AB66" s="1">
        <v>119112.3</v>
      </c>
      <c r="AD66" s="1">
        <v>498573.3</v>
      </c>
    </row>
    <row r="67" spans="1:30" x14ac:dyDescent="0.2">
      <c r="A67" t="s">
        <v>124</v>
      </c>
      <c r="B67" s="1">
        <v>486548.4</v>
      </c>
      <c r="C67" s="1">
        <v>278165.5</v>
      </c>
      <c r="D67" s="1">
        <v>272675.90000000002</v>
      </c>
      <c r="E67" s="1">
        <v>224789.7</v>
      </c>
      <c r="F67" s="1">
        <v>17498.099999999999</v>
      </c>
      <c r="G67" s="1">
        <v>74563.600000000006</v>
      </c>
      <c r="H67" s="1">
        <v>7575.1</v>
      </c>
      <c r="I67" s="1">
        <v>93558.5</v>
      </c>
      <c r="J67" s="1">
        <v>24055.3</v>
      </c>
      <c r="K67">
        <v>74.599999999999994</v>
      </c>
      <c r="L67" s="1">
        <v>-8115.5</v>
      </c>
      <c r="M67" s="1">
        <v>69096.899999999994</v>
      </c>
      <c r="N67" s="1">
        <v>77212.399999999994</v>
      </c>
      <c r="O67">
        <v>-826.7</v>
      </c>
      <c r="Q67" s="1">
        <v>4964.2</v>
      </c>
      <c r="R67" s="1">
        <v>491512.5</v>
      </c>
      <c r="S67" s="1">
        <v>11533.5</v>
      </c>
      <c r="T67" s="1">
        <v>17353.900000000001</v>
      </c>
      <c r="U67" s="1">
        <v>5820.3</v>
      </c>
      <c r="V67" s="1">
        <v>503046.1</v>
      </c>
      <c r="X67" s="1">
        <v>495802.5</v>
      </c>
      <c r="Y67" s="1">
        <v>377998.1</v>
      </c>
      <c r="Z67" s="1">
        <v>117676.2</v>
      </c>
      <c r="AB67" s="1">
        <v>116089.1</v>
      </c>
      <c r="AD67" s="1">
        <v>478637.5</v>
      </c>
    </row>
    <row r="68" spans="1:30" x14ac:dyDescent="0.2">
      <c r="A68" t="s">
        <v>137</v>
      </c>
      <c r="B68" s="1">
        <v>463269.9</v>
      </c>
      <c r="C68" s="1">
        <v>276888.90000000002</v>
      </c>
      <c r="D68" s="1">
        <v>271297.3</v>
      </c>
      <c r="E68" s="1">
        <v>223252</v>
      </c>
      <c r="F68" s="1">
        <v>16055.3</v>
      </c>
      <c r="G68" s="1">
        <v>70071.100000000006</v>
      </c>
      <c r="H68" s="1">
        <v>-3202.4</v>
      </c>
      <c r="I68" s="1">
        <v>93820.4</v>
      </c>
      <c r="J68" s="1">
        <v>24838.7</v>
      </c>
      <c r="K68">
        <v>-106.7</v>
      </c>
      <c r="L68" s="1">
        <v>-13306.2</v>
      </c>
      <c r="M68" s="1">
        <v>51447.7</v>
      </c>
      <c r="N68" s="1">
        <v>64753.9</v>
      </c>
      <c r="O68" s="1">
        <v>-1789</v>
      </c>
      <c r="Q68" s="1">
        <v>9383.2999999999993</v>
      </c>
      <c r="R68" s="1">
        <v>472653.3</v>
      </c>
      <c r="S68" s="1">
        <v>10891</v>
      </c>
      <c r="T68" s="1">
        <v>15955.6</v>
      </c>
      <c r="U68" s="1">
        <v>5064.6000000000004</v>
      </c>
      <c r="V68" s="1">
        <v>483544.3</v>
      </c>
      <c r="X68" s="1">
        <v>478533.3</v>
      </c>
      <c r="Y68" s="1">
        <v>359967.4</v>
      </c>
      <c r="Z68" s="1">
        <v>118538</v>
      </c>
      <c r="AB68" s="1">
        <v>110933.7</v>
      </c>
      <c r="AD68" s="1">
        <v>466340.6</v>
      </c>
    </row>
    <row r="69" spans="1:30" x14ac:dyDescent="0.2">
      <c r="A69" t="s">
        <v>126</v>
      </c>
      <c r="B69" s="1">
        <v>472964.6</v>
      </c>
      <c r="C69" s="1">
        <v>279867.8</v>
      </c>
      <c r="D69" s="1">
        <v>274184.40000000002</v>
      </c>
      <c r="E69" s="1">
        <v>225987.5</v>
      </c>
      <c r="F69" s="1">
        <v>14428</v>
      </c>
      <c r="G69" s="1">
        <v>67902.3</v>
      </c>
      <c r="H69" s="1">
        <v>-4440.8999999999996</v>
      </c>
      <c r="I69" s="1">
        <v>95140.7</v>
      </c>
      <c r="J69" s="1">
        <v>26618.9</v>
      </c>
      <c r="K69">
        <v>-0.7</v>
      </c>
      <c r="L69" s="1">
        <v>-5707.2</v>
      </c>
      <c r="M69" s="1">
        <v>56103.8</v>
      </c>
      <c r="N69" s="1">
        <v>61811.1</v>
      </c>
      <c r="O69">
        <v>-844.2</v>
      </c>
      <c r="Q69" s="1">
        <v>9459.7999999999993</v>
      </c>
      <c r="R69" s="1">
        <v>482424.4</v>
      </c>
      <c r="S69" s="1">
        <v>12402.4</v>
      </c>
      <c r="T69" s="1">
        <v>16916.900000000001</v>
      </c>
      <c r="U69" s="1">
        <v>4514.5</v>
      </c>
      <c r="V69" s="1">
        <v>494826.8</v>
      </c>
      <c r="X69" s="1">
        <v>479668.6</v>
      </c>
      <c r="Y69" s="1">
        <v>357932.3</v>
      </c>
      <c r="Z69" s="1">
        <v>121763.7</v>
      </c>
      <c r="AB69" s="1">
        <v>108917.9</v>
      </c>
      <c r="AD69" s="1">
        <v>477127.8</v>
      </c>
    </row>
    <row r="70" spans="1:30" x14ac:dyDescent="0.2">
      <c r="A70" t="s">
        <v>125</v>
      </c>
      <c r="B70" s="1">
        <v>473201.2</v>
      </c>
      <c r="C70" s="1">
        <v>281822.90000000002</v>
      </c>
      <c r="D70" s="1">
        <v>276076.90000000002</v>
      </c>
      <c r="E70" s="1">
        <v>227742.4</v>
      </c>
      <c r="F70" s="1">
        <v>13443.9</v>
      </c>
      <c r="G70" s="1">
        <v>65927.100000000006</v>
      </c>
      <c r="H70" s="1">
        <v>-6574</v>
      </c>
      <c r="I70" s="1">
        <v>96289.2</v>
      </c>
      <c r="J70" s="1">
        <v>26351.9</v>
      </c>
      <c r="K70">
        <v>-1.7</v>
      </c>
      <c r="L70" s="1">
        <v>-3517.8</v>
      </c>
      <c r="M70" s="1">
        <v>61634.3</v>
      </c>
      <c r="N70" s="1">
        <v>65152.1</v>
      </c>
      <c r="O70">
        <v>-540.4</v>
      </c>
      <c r="Q70" s="1">
        <v>8024</v>
      </c>
      <c r="R70" s="1">
        <v>481225.2</v>
      </c>
      <c r="S70" s="1">
        <v>11888.1</v>
      </c>
      <c r="T70" s="1">
        <v>16252.9</v>
      </c>
      <c r="U70" s="1">
        <v>4364.8999999999996</v>
      </c>
      <c r="V70" s="1">
        <v>493113.3</v>
      </c>
      <c r="X70" s="1">
        <v>477375.7</v>
      </c>
      <c r="Y70" s="1">
        <v>354793.4</v>
      </c>
      <c r="Z70" s="1">
        <v>122635.7</v>
      </c>
      <c r="AB70" s="1">
        <v>105700</v>
      </c>
      <c r="AD70" s="1">
        <v>479491.6</v>
      </c>
    </row>
    <row r="71" spans="1:30" x14ac:dyDescent="0.2">
      <c r="A71" t="s">
        <v>124</v>
      </c>
      <c r="B71" s="1">
        <v>479710.4</v>
      </c>
      <c r="C71" s="1">
        <v>283824.2</v>
      </c>
      <c r="D71" s="1">
        <v>277998.2</v>
      </c>
      <c r="E71" s="1">
        <v>229516.6</v>
      </c>
      <c r="F71" s="1">
        <v>12992.7</v>
      </c>
      <c r="G71" s="1">
        <v>65335.8</v>
      </c>
      <c r="H71" s="1">
        <v>-5077.2</v>
      </c>
      <c r="I71" s="1">
        <v>96808.1</v>
      </c>
      <c r="J71" s="1">
        <v>26692.1</v>
      </c>
      <c r="K71">
        <v>24</v>
      </c>
      <c r="L71">
        <v>-646.79999999999995</v>
      </c>
      <c r="M71" s="1">
        <v>65981.100000000006</v>
      </c>
      <c r="N71" s="1">
        <v>66627.899999999994</v>
      </c>
      <c r="O71">
        <v>-242.5</v>
      </c>
      <c r="Q71" s="1">
        <v>6937.1</v>
      </c>
      <c r="R71" s="1">
        <v>486647.4</v>
      </c>
      <c r="S71" s="1">
        <v>11812.3</v>
      </c>
      <c r="T71" s="1">
        <v>15990.1</v>
      </c>
      <c r="U71" s="1">
        <v>4177.8</v>
      </c>
      <c r="V71" s="1">
        <v>498459.7</v>
      </c>
      <c r="X71" s="1">
        <v>480732.1</v>
      </c>
      <c r="Y71" s="1">
        <v>357263.5</v>
      </c>
      <c r="Z71" s="1">
        <v>123520.2</v>
      </c>
      <c r="AB71" s="1">
        <v>104996.2</v>
      </c>
      <c r="AD71" s="1">
        <v>484462.9</v>
      </c>
    </row>
    <row r="72" spans="1:30" x14ac:dyDescent="0.2">
      <c r="A72" t="s">
        <v>136</v>
      </c>
      <c r="B72" s="1">
        <v>483832.8</v>
      </c>
      <c r="C72" s="1">
        <v>284249.8</v>
      </c>
      <c r="D72" s="1">
        <v>278326.90000000002</v>
      </c>
      <c r="E72" s="1">
        <v>229697.8</v>
      </c>
      <c r="F72" s="1">
        <v>13380.9</v>
      </c>
      <c r="G72" s="1">
        <v>65800.3</v>
      </c>
      <c r="H72" s="1">
        <v>-3428.1</v>
      </c>
      <c r="I72" s="1">
        <v>95897.2</v>
      </c>
      <c r="J72" s="1">
        <v>26616.9</v>
      </c>
      <c r="K72">
        <v>81.7</v>
      </c>
      <c r="L72" s="1">
        <v>1528.4</v>
      </c>
      <c r="M72" s="1">
        <v>69957.5</v>
      </c>
      <c r="N72" s="1">
        <v>68429.2</v>
      </c>
      <c r="O72">
        <v>-294.39999999999998</v>
      </c>
      <c r="Q72" s="1">
        <v>6353</v>
      </c>
      <c r="R72" s="1">
        <v>490185.8</v>
      </c>
      <c r="S72" s="1">
        <v>12695.9</v>
      </c>
      <c r="T72" s="1">
        <v>17371.900000000001</v>
      </c>
      <c r="U72" s="1">
        <v>4676</v>
      </c>
      <c r="V72" s="1">
        <v>502881.7</v>
      </c>
      <c r="X72" s="1">
        <v>482674.1</v>
      </c>
      <c r="Y72" s="1">
        <v>360125.6</v>
      </c>
      <c r="Z72" s="1">
        <v>122577.1</v>
      </c>
      <c r="AB72" s="1">
        <v>105768.1</v>
      </c>
      <c r="AD72" s="1">
        <v>486990.8</v>
      </c>
    </row>
    <row r="73" spans="1:30" x14ac:dyDescent="0.2">
      <c r="A73" t="s">
        <v>126</v>
      </c>
      <c r="B73" s="1">
        <v>490375.8</v>
      </c>
      <c r="C73" s="1">
        <v>287097.8</v>
      </c>
      <c r="D73" s="1">
        <v>281104.59999999998</v>
      </c>
      <c r="E73" s="1">
        <v>232324.8</v>
      </c>
      <c r="F73" s="1">
        <v>13581.4</v>
      </c>
      <c r="G73" s="1">
        <v>66684.5</v>
      </c>
      <c r="H73">
        <v>-916.3</v>
      </c>
      <c r="I73" s="1">
        <v>97455.2</v>
      </c>
      <c r="J73" s="1">
        <v>25257.5</v>
      </c>
      <c r="K73">
        <v>-56.6</v>
      </c>
      <c r="L73" s="1">
        <v>1437.9</v>
      </c>
      <c r="M73" s="1">
        <v>73290.5</v>
      </c>
      <c r="N73" s="1">
        <v>71852.600000000006</v>
      </c>
      <c r="O73">
        <v>-165.5</v>
      </c>
      <c r="Q73" s="1">
        <v>6142</v>
      </c>
      <c r="R73" s="1">
        <v>496517.8</v>
      </c>
      <c r="S73" s="1">
        <v>12389.9</v>
      </c>
      <c r="T73" s="1">
        <v>17334.5</v>
      </c>
      <c r="U73" s="1">
        <v>4944.7</v>
      </c>
      <c r="V73" s="1">
        <v>508907.7</v>
      </c>
      <c r="X73" s="1">
        <v>489137.3</v>
      </c>
      <c r="Y73" s="1">
        <v>366483.5</v>
      </c>
      <c r="Z73" s="1">
        <v>122659.4</v>
      </c>
      <c r="AB73" s="1">
        <v>105509</v>
      </c>
      <c r="AD73" s="1">
        <v>491269.2</v>
      </c>
    </row>
    <row r="74" spans="1:30" x14ac:dyDescent="0.2">
      <c r="A74" t="s">
        <v>125</v>
      </c>
      <c r="B74" s="1">
        <v>499235.1</v>
      </c>
      <c r="C74" s="1">
        <v>291070</v>
      </c>
      <c r="D74" s="1">
        <v>285015.2</v>
      </c>
      <c r="E74" s="1">
        <v>236082.3</v>
      </c>
      <c r="F74" s="1">
        <v>13658.4</v>
      </c>
      <c r="G74" s="1">
        <v>67405.100000000006</v>
      </c>
      <c r="H74" s="1">
        <v>2360.9</v>
      </c>
      <c r="I74" s="1">
        <v>97863.6</v>
      </c>
      <c r="J74" s="1">
        <v>25285</v>
      </c>
      <c r="K74">
        <v>-190.8</v>
      </c>
      <c r="L74" s="1">
        <v>2074.1999999999998</v>
      </c>
      <c r="M74" s="1">
        <v>75355.600000000006</v>
      </c>
      <c r="N74" s="1">
        <v>73281.3</v>
      </c>
      <c r="O74">
        <v>-291.39999999999998</v>
      </c>
      <c r="Q74" s="1">
        <v>5796.5</v>
      </c>
      <c r="R74" s="1">
        <v>505031.6</v>
      </c>
      <c r="S74" s="1">
        <v>13222.7</v>
      </c>
      <c r="T74" s="1">
        <v>17939</v>
      </c>
      <c r="U74" s="1">
        <v>4716.3</v>
      </c>
      <c r="V74" s="1">
        <v>518254.3</v>
      </c>
      <c r="X74" s="1">
        <v>497425.2</v>
      </c>
      <c r="Y74" s="1">
        <v>374424</v>
      </c>
      <c r="Z74" s="1">
        <v>122982.1</v>
      </c>
      <c r="AB74" s="1">
        <v>106335.8</v>
      </c>
      <c r="AD74" s="1">
        <v>497124</v>
      </c>
    </row>
    <row r="75" spans="1:30" x14ac:dyDescent="0.2">
      <c r="A75" t="s">
        <v>124</v>
      </c>
      <c r="B75" s="1">
        <v>495152.2</v>
      </c>
      <c r="C75" s="1">
        <v>287077.3</v>
      </c>
      <c r="D75" s="1">
        <v>280903.59999999998</v>
      </c>
      <c r="E75" s="1">
        <v>231793.2</v>
      </c>
      <c r="F75" s="1">
        <v>14059.7</v>
      </c>
      <c r="G75" s="1">
        <v>67227</v>
      </c>
      <c r="H75" s="1">
        <v>2377.8000000000002</v>
      </c>
      <c r="I75" s="1">
        <v>98270.399999999994</v>
      </c>
      <c r="J75" s="1">
        <v>24648</v>
      </c>
      <c r="K75">
        <v>-88.3</v>
      </c>
      <c r="L75" s="1">
        <v>1786.6</v>
      </c>
      <c r="M75" s="1">
        <v>75558.5</v>
      </c>
      <c r="N75" s="1">
        <v>73772</v>
      </c>
      <c r="O75">
        <v>-206.2</v>
      </c>
      <c r="Q75" s="1">
        <v>4626.6000000000004</v>
      </c>
      <c r="R75" s="1">
        <v>499778.8</v>
      </c>
      <c r="S75" s="1">
        <v>13485.3</v>
      </c>
      <c r="T75" s="1">
        <v>18439.599999999999</v>
      </c>
      <c r="U75" s="1">
        <v>4954.3</v>
      </c>
      <c r="V75" s="1">
        <v>513264.1</v>
      </c>
      <c r="X75" s="1">
        <v>493522</v>
      </c>
      <c r="Y75" s="1">
        <v>370677.8</v>
      </c>
      <c r="Z75" s="1">
        <v>122837.3</v>
      </c>
      <c r="AB75" s="1">
        <v>105923.8</v>
      </c>
      <c r="AD75" s="1">
        <v>492929.8</v>
      </c>
    </row>
    <row r="76" spans="1:30" x14ac:dyDescent="0.2">
      <c r="A76" t="s">
        <v>135</v>
      </c>
      <c r="B76" s="1">
        <v>488222.1</v>
      </c>
      <c r="C76" s="1">
        <v>281773.7</v>
      </c>
      <c r="D76" s="1">
        <v>275421.8</v>
      </c>
      <c r="E76" s="1">
        <v>226230.6</v>
      </c>
      <c r="F76" s="1">
        <v>14219.9</v>
      </c>
      <c r="G76" s="1">
        <v>68547.199999999997</v>
      </c>
      <c r="H76">
        <v>896.1</v>
      </c>
      <c r="I76" s="1">
        <v>98744.2</v>
      </c>
      <c r="J76" s="1">
        <v>23964.7</v>
      </c>
      <c r="K76">
        <v>-24.5</v>
      </c>
      <c r="L76">
        <v>103.5</v>
      </c>
      <c r="M76" s="1">
        <v>74896.3</v>
      </c>
      <c r="N76" s="1">
        <v>74792.800000000003</v>
      </c>
      <c r="O76">
        <v>-2.6</v>
      </c>
      <c r="Q76" s="1">
        <v>2423.1999999999998</v>
      </c>
      <c r="R76" s="1">
        <v>490645.3</v>
      </c>
      <c r="S76" s="1">
        <v>14150.3</v>
      </c>
      <c r="T76" s="1">
        <v>19042.2</v>
      </c>
      <c r="U76" s="1">
        <v>4891.8999999999996</v>
      </c>
      <c r="V76" s="1">
        <v>504795.6</v>
      </c>
      <c r="X76" s="1">
        <v>488116.2</v>
      </c>
      <c r="Y76" s="1">
        <v>365430.2</v>
      </c>
      <c r="Z76" s="1">
        <v>122686.8</v>
      </c>
      <c r="AB76" s="1">
        <v>106732.5</v>
      </c>
      <c r="AD76" s="1">
        <v>487358.9</v>
      </c>
    </row>
    <row r="77" spans="1:30" x14ac:dyDescent="0.2">
      <c r="A77" t="s">
        <v>126</v>
      </c>
      <c r="B77" s="1">
        <v>485030.7</v>
      </c>
      <c r="C77" s="1">
        <v>284332.2</v>
      </c>
      <c r="D77" s="1">
        <v>277794</v>
      </c>
      <c r="E77" s="1">
        <v>228653.1</v>
      </c>
      <c r="F77" s="1">
        <v>14008.2</v>
      </c>
      <c r="G77" s="1">
        <v>67368.5</v>
      </c>
      <c r="H77">
        <v>613.70000000000005</v>
      </c>
      <c r="I77" s="1">
        <v>99117.5</v>
      </c>
      <c r="J77" s="1">
        <v>24759.7</v>
      </c>
      <c r="K77">
        <v>-2</v>
      </c>
      <c r="L77" s="1">
        <v>-5078.7</v>
      </c>
      <c r="M77" s="1">
        <v>69249.899999999994</v>
      </c>
      <c r="N77" s="1">
        <v>74328.600000000006</v>
      </c>
      <c r="O77">
        <v>-88.3</v>
      </c>
      <c r="Q77">
        <v>-182.7</v>
      </c>
      <c r="R77" s="1">
        <v>484848</v>
      </c>
      <c r="S77" s="1">
        <v>14081.8</v>
      </c>
      <c r="T77" s="1">
        <v>18820.3</v>
      </c>
      <c r="U77" s="1">
        <v>4738.5</v>
      </c>
      <c r="V77" s="1">
        <v>498929.7</v>
      </c>
      <c r="X77" s="1">
        <v>490192.7</v>
      </c>
      <c r="Y77" s="1">
        <v>366324.5</v>
      </c>
      <c r="Z77" s="1">
        <v>123874.5</v>
      </c>
      <c r="AB77" s="1">
        <v>106126.8</v>
      </c>
      <c r="AD77" s="1">
        <v>484406.2</v>
      </c>
    </row>
    <row r="78" spans="1:30" x14ac:dyDescent="0.2">
      <c r="A78" t="s">
        <v>125</v>
      </c>
      <c r="B78" s="1">
        <v>497105.3</v>
      </c>
      <c r="C78" s="1">
        <v>288751.2</v>
      </c>
      <c r="D78" s="1">
        <v>282050.5</v>
      </c>
      <c r="E78" s="1">
        <v>232735.3</v>
      </c>
      <c r="F78" s="1">
        <v>14713</v>
      </c>
      <c r="G78" s="1">
        <v>69140.3</v>
      </c>
      <c r="H78" s="1">
        <v>1889</v>
      </c>
      <c r="I78" s="1">
        <v>99482.7</v>
      </c>
      <c r="J78" s="1">
        <v>24130.9</v>
      </c>
      <c r="K78">
        <v>47.5</v>
      </c>
      <c r="L78" s="1">
        <v>-1058.0999999999999</v>
      </c>
      <c r="M78" s="1">
        <v>75711.100000000006</v>
      </c>
      <c r="N78" s="1">
        <v>76769.2</v>
      </c>
      <c r="O78">
        <v>8.6999999999999993</v>
      </c>
      <c r="Q78">
        <v>-920.1</v>
      </c>
      <c r="R78" s="1">
        <v>496185.2</v>
      </c>
      <c r="S78" s="1">
        <v>14038.2</v>
      </c>
      <c r="T78" s="1">
        <v>18830.900000000001</v>
      </c>
      <c r="U78" s="1">
        <v>4792.7</v>
      </c>
      <c r="V78" s="1">
        <v>510223.4</v>
      </c>
      <c r="X78" s="1">
        <v>498134.3</v>
      </c>
      <c r="Y78" s="1">
        <v>374476.9</v>
      </c>
      <c r="Z78" s="1">
        <v>123656.1</v>
      </c>
      <c r="AB78" s="1">
        <v>107977.3</v>
      </c>
      <c r="AD78" s="1">
        <v>495189.2</v>
      </c>
    </row>
    <row r="79" spans="1:30" x14ac:dyDescent="0.2">
      <c r="A79" t="s">
        <v>124</v>
      </c>
      <c r="B79" s="1">
        <v>496327.2</v>
      </c>
      <c r="C79" s="1">
        <v>290242.09999999998</v>
      </c>
      <c r="D79" s="1">
        <v>283393.2</v>
      </c>
      <c r="E79" s="1">
        <v>233902.1</v>
      </c>
      <c r="F79" s="1">
        <v>14396.9</v>
      </c>
      <c r="G79" s="1">
        <v>72615.199999999997</v>
      </c>
      <c r="H79">
        <v>869.9</v>
      </c>
      <c r="I79" s="1">
        <v>99694.2</v>
      </c>
      <c r="J79" s="1">
        <v>23051.9</v>
      </c>
      <c r="K79">
        <v>-18.3</v>
      </c>
      <c r="L79" s="1">
        <v>-4606.8999999999996</v>
      </c>
      <c r="M79" s="1">
        <v>73570.899999999994</v>
      </c>
      <c r="N79" s="1">
        <v>78177.8</v>
      </c>
      <c r="O79">
        <v>82.2</v>
      </c>
      <c r="Q79" s="1">
        <v>-1196.5999999999999</v>
      </c>
      <c r="R79" s="1">
        <v>495130.5</v>
      </c>
      <c r="S79" s="1">
        <v>13313.5</v>
      </c>
      <c r="T79" s="1">
        <v>18070.8</v>
      </c>
      <c r="U79" s="1">
        <v>4757.3</v>
      </c>
      <c r="V79" s="1">
        <v>508444</v>
      </c>
      <c r="X79" s="1">
        <v>500882.2</v>
      </c>
      <c r="Y79" s="1">
        <v>378145.3</v>
      </c>
      <c r="Z79" s="1">
        <v>122731.1</v>
      </c>
      <c r="AB79" s="1">
        <v>110079.6</v>
      </c>
      <c r="AD79" s="1">
        <v>495459.5</v>
      </c>
    </row>
    <row r="80" spans="1:30" x14ac:dyDescent="0.2">
      <c r="A80" t="s">
        <v>134</v>
      </c>
      <c r="B80" s="1">
        <v>502328.9</v>
      </c>
      <c r="C80" s="1">
        <v>291530.5</v>
      </c>
      <c r="D80" s="1">
        <v>284556.3</v>
      </c>
      <c r="E80" s="1">
        <v>234886.39999999999</v>
      </c>
      <c r="F80" s="1">
        <v>14019.6</v>
      </c>
      <c r="G80" s="1">
        <v>72118.7</v>
      </c>
      <c r="H80" s="1">
        <v>2385.1999999999998</v>
      </c>
      <c r="I80" s="1">
        <v>100860.5</v>
      </c>
      <c r="J80" s="1">
        <v>25079.8</v>
      </c>
      <c r="K80">
        <v>-16.600000000000001</v>
      </c>
      <c r="L80" s="1">
        <v>-3668.9</v>
      </c>
      <c r="M80" s="1">
        <v>75863.899999999994</v>
      </c>
      <c r="N80" s="1">
        <v>79532.800000000003</v>
      </c>
      <c r="O80">
        <v>20.100000000000001</v>
      </c>
      <c r="Q80" s="1">
        <v>-1454.5</v>
      </c>
      <c r="R80" s="1">
        <v>500874.5</v>
      </c>
      <c r="S80" s="1">
        <v>13188.6</v>
      </c>
      <c r="T80" s="1">
        <v>18017.7</v>
      </c>
      <c r="U80" s="1">
        <v>4829.1000000000004</v>
      </c>
      <c r="V80" s="1">
        <v>514063</v>
      </c>
      <c r="X80" s="1">
        <v>505992.6</v>
      </c>
      <c r="Y80" s="1">
        <v>380064.1</v>
      </c>
      <c r="Z80" s="1">
        <v>125926</v>
      </c>
      <c r="AB80" s="1">
        <v>111225.2</v>
      </c>
      <c r="AD80" s="1">
        <v>499953.1</v>
      </c>
    </row>
    <row r="81" spans="1:30" x14ac:dyDescent="0.2">
      <c r="A81" t="s">
        <v>126</v>
      </c>
      <c r="B81" s="1">
        <v>498645.6</v>
      </c>
      <c r="C81" s="1">
        <v>292073.90000000002</v>
      </c>
      <c r="D81" s="1">
        <v>284939.7</v>
      </c>
      <c r="E81" s="1">
        <v>235087.9</v>
      </c>
      <c r="F81" s="1">
        <v>14629.6</v>
      </c>
      <c r="G81" s="1">
        <v>72643.899999999994</v>
      </c>
      <c r="H81">
        <v>106.9</v>
      </c>
      <c r="I81" s="1">
        <v>100526.7</v>
      </c>
      <c r="J81" s="1">
        <v>24742.6</v>
      </c>
      <c r="K81">
        <v>77.599999999999994</v>
      </c>
      <c r="L81" s="1">
        <v>-6140.8</v>
      </c>
      <c r="M81" s="1">
        <v>75099.100000000006</v>
      </c>
      <c r="N81" s="1">
        <v>81239.899999999994</v>
      </c>
      <c r="O81">
        <v>-14.7</v>
      </c>
      <c r="Q81" s="1">
        <v>-1508.2</v>
      </c>
      <c r="R81" s="1">
        <v>497137.4</v>
      </c>
      <c r="S81" s="1">
        <v>13154</v>
      </c>
      <c r="T81" s="1">
        <v>18444.099999999999</v>
      </c>
      <c r="U81" s="1">
        <v>5290</v>
      </c>
      <c r="V81" s="1">
        <v>510291.5</v>
      </c>
      <c r="X81" s="1">
        <v>504803.5</v>
      </c>
      <c r="Y81" s="1">
        <v>379455.7</v>
      </c>
      <c r="Z81" s="1">
        <v>125347.7</v>
      </c>
      <c r="AB81" s="1">
        <v>112016.8</v>
      </c>
      <c r="AD81" s="1">
        <v>498460.4</v>
      </c>
    </row>
    <row r="82" spans="1:30" x14ac:dyDescent="0.2">
      <c r="A82" t="s">
        <v>125</v>
      </c>
      <c r="B82" s="1">
        <v>496736.7</v>
      </c>
      <c r="C82" s="1">
        <v>291719.2</v>
      </c>
      <c r="D82" s="1">
        <v>284412.3</v>
      </c>
      <c r="E82" s="1">
        <v>234395</v>
      </c>
      <c r="F82" s="1">
        <v>14914.7</v>
      </c>
      <c r="G82" s="1">
        <v>72253.5</v>
      </c>
      <c r="H82" s="1">
        <v>1404.4</v>
      </c>
      <c r="I82" s="1">
        <v>100865</v>
      </c>
      <c r="J82" s="1">
        <v>24055</v>
      </c>
      <c r="K82">
        <v>97.1</v>
      </c>
      <c r="L82" s="1">
        <v>-8552.2999999999993</v>
      </c>
      <c r="M82" s="1">
        <v>72406.399999999994</v>
      </c>
      <c r="N82" s="1">
        <v>80958.7</v>
      </c>
      <c r="O82">
        <v>-19.8</v>
      </c>
      <c r="Q82">
        <v>105.9</v>
      </c>
      <c r="R82" s="1">
        <v>496842.6</v>
      </c>
      <c r="S82" s="1">
        <v>13504.6</v>
      </c>
      <c r="T82" s="1">
        <v>18327.5</v>
      </c>
      <c r="U82" s="1">
        <v>4822.8999999999996</v>
      </c>
      <c r="V82" s="1">
        <v>510347.2</v>
      </c>
      <c r="X82" s="1">
        <v>505302.5</v>
      </c>
      <c r="Y82" s="1">
        <v>380287.2</v>
      </c>
      <c r="Z82" s="1">
        <v>125016.4</v>
      </c>
      <c r="AB82" s="1">
        <v>111219.9</v>
      </c>
      <c r="AD82" s="1">
        <v>495238.5</v>
      </c>
    </row>
    <row r="83" spans="1:30" x14ac:dyDescent="0.2">
      <c r="A83" t="s">
        <v>124</v>
      </c>
      <c r="B83" s="1">
        <v>498059.2</v>
      </c>
      <c r="C83" s="1">
        <v>293130.8</v>
      </c>
      <c r="D83" s="1">
        <v>285743.3</v>
      </c>
      <c r="E83" s="1">
        <v>235544.9</v>
      </c>
      <c r="F83" s="1">
        <v>15209.9</v>
      </c>
      <c r="G83" s="1">
        <v>72084.100000000006</v>
      </c>
      <c r="H83" s="1">
        <v>1125.3</v>
      </c>
      <c r="I83" s="1">
        <v>101474.7</v>
      </c>
      <c r="J83" s="1">
        <v>24067.7</v>
      </c>
      <c r="K83">
        <v>23.3</v>
      </c>
      <c r="L83" s="1">
        <v>-9062</v>
      </c>
      <c r="M83" s="1">
        <v>69877</v>
      </c>
      <c r="N83" s="1">
        <v>78939</v>
      </c>
      <c r="O83">
        <v>5.3</v>
      </c>
      <c r="Q83">
        <v>-615.79999999999995</v>
      </c>
      <c r="R83" s="1">
        <v>497443.3</v>
      </c>
      <c r="S83" s="1">
        <v>13875.5</v>
      </c>
      <c r="T83" s="1">
        <v>19245.7</v>
      </c>
      <c r="U83" s="1">
        <v>5370.3</v>
      </c>
      <c r="V83" s="1">
        <v>511318.8</v>
      </c>
      <c r="X83" s="1">
        <v>507104.2</v>
      </c>
      <c r="Y83" s="1">
        <v>381542.5</v>
      </c>
      <c r="Z83" s="1">
        <v>125563.2</v>
      </c>
      <c r="AB83" s="1">
        <v>111356.8</v>
      </c>
      <c r="AD83" s="1">
        <v>496915.4</v>
      </c>
    </row>
    <row r="84" spans="1:30" x14ac:dyDescent="0.2">
      <c r="A84" t="s">
        <v>133</v>
      </c>
      <c r="B84" s="1">
        <v>504147</v>
      </c>
      <c r="C84" s="1">
        <v>296845.5</v>
      </c>
      <c r="D84" s="1">
        <v>289471.09999999998</v>
      </c>
      <c r="E84" s="1">
        <v>239082.8</v>
      </c>
      <c r="F84" s="1">
        <v>15322.3</v>
      </c>
      <c r="G84" s="1">
        <v>71672.5</v>
      </c>
      <c r="H84">
        <v>974.7</v>
      </c>
      <c r="I84" s="1">
        <v>101487.4</v>
      </c>
      <c r="J84" s="1">
        <v>25177.7</v>
      </c>
      <c r="K84">
        <v>-134.4</v>
      </c>
      <c r="L84" s="1">
        <v>-7238.1</v>
      </c>
      <c r="M84" s="1">
        <v>72092.800000000003</v>
      </c>
      <c r="N84" s="1">
        <v>79330.899999999994</v>
      </c>
      <c r="O84">
        <v>39.4</v>
      </c>
      <c r="Q84" s="1">
        <v>-1710.9</v>
      </c>
      <c r="R84" s="1">
        <v>502436.1</v>
      </c>
      <c r="S84" s="1">
        <v>14992.7</v>
      </c>
      <c r="T84" s="1">
        <v>20869.599999999999</v>
      </c>
      <c r="U84" s="1">
        <v>5876.9</v>
      </c>
      <c r="V84" s="1">
        <v>517428.8</v>
      </c>
      <c r="X84" s="1">
        <v>511326.5</v>
      </c>
      <c r="Y84" s="1">
        <v>384805.8</v>
      </c>
      <c r="Z84" s="1">
        <v>126521.5</v>
      </c>
      <c r="AB84" s="1">
        <v>112167.3</v>
      </c>
      <c r="AD84" s="1">
        <v>503315.3</v>
      </c>
    </row>
    <row r="85" spans="1:30" x14ac:dyDescent="0.2">
      <c r="A85" t="s">
        <v>126</v>
      </c>
      <c r="B85" s="1">
        <v>508030.7</v>
      </c>
      <c r="C85" s="1">
        <v>299188.5</v>
      </c>
      <c r="D85" s="1">
        <v>291783.59999999998</v>
      </c>
      <c r="E85" s="1">
        <v>241202.3</v>
      </c>
      <c r="F85" s="1">
        <v>15506</v>
      </c>
      <c r="G85" s="1">
        <v>74673.399999999994</v>
      </c>
      <c r="H85" s="1">
        <v>-2153.8000000000002</v>
      </c>
      <c r="I85" s="1">
        <v>102692.3</v>
      </c>
      <c r="J85" s="1">
        <v>25401.5</v>
      </c>
      <c r="K85">
        <v>39</v>
      </c>
      <c r="L85" s="1">
        <v>-7397.6</v>
      </c>
      <c r="M85" s="1">
        <v>74572.800000000003</v>
      </c>
      <c r="N85" s="1">
        <v>81970.399999999994</v>
      </c>
      <c r="O85">
        <v>81.3</v>
      </c>
      <c r="Q85" s="1">
        <v>-1133</v>
      </c>
      <c r="R85" s="1">
        <v>506897.6</v>
      </c>
      <c r="S85" s="1">
        <v>18815</v>
      </c>
      <c r="T85" s="1">
        <v>25491.8</v>
      </c>
      <c r="U85" s="1">
        <v>6676.8</v>
      </c>
      <c r="V85" s="1">
        <v>525712.6</v>
      </c>
      <c r="X85" s="1">
        <v>515382.3</v>
      </c>
      <c r="Y85" s="1">
        <v>387251.7</v>
      </c>
      <c r="Z85" s="1">
        <v>128130.7</v>
      </c>
      <c r="AB85" s="1">
        <v>115578.5</v>
      </c>
      <c r="AD85" s="1">
        <v>510111.7</v>
      </c>
    </row>
    <row r="86" spans="1:30" x14ac:dyDescent="0.2">
      <c r="A86" t="s">
        <v>125</v>
      </c>
      <c r="B86" s="1">
        <v>512272.1</v>
      </c>
      <c r="C86" s="1">
        <v>300460.5</v>
      </c>
      <c r="D86" s="1">
        <v>292983.59999999998</v>
      </c>
      <c r="E86" s="1">
        <v>242193.1</v>
      </c>
      <c r="F86" s="1">
        <v>16022.3</v>
      </c>
      <c r="G86" s="1">
        <v>76311.899999999994</v>
      </c>
      <c r="H86">
        <v>-841.5</v>
      </c>
      <c r="I86" s="1">
        <v>102737.8</v>
      </c>
      <c r="J86" s="1">
        <v>26719.9</v>
      </c>
      <c r="K86">
        <v>-65.099999999999994</v>
      </c>
      <c r="L86" s="1">
        <v>-9114.7000000000007</v>
      </c>
      <c r="M86" s="1">
        <v>74522.8</v>
      </c>
      <c r="N86" s="1">
        <v>83637.5</v>
      </c>
      <c r="O86">
        <v>41</v>
      </c>
      <c r="Q86" s="1">
        <v>-1317</v>
      </c>
      <c r="R86" s="1">
        <v>510955.2</v>
      </c>
      <c r="S86" s="1">
        <v>17042.3</v>
      </c>
      <c r="T86" s="1">
        <v>24395.1</v>
      </c>
      <c r="U86" s="1">
        <v>7352.8</v>
      </c>
      <c r="V86" s="1">
        <v>527997.5</v>
      </c>
      <c r="X86" s="1">
        <v>521374.2</v>
      </c>
      <c r="Y86" s="1">
        <v>391983.1</v>
      </c>
      <c r="Z86" s="1">
        <v>129390.9</v>
      </c>
      <c r="AB86" s="1">
        <v>119052.5</v>
      </c>
      <c r="AD86" s="1">
        <v>513159.6</v>
      </c>
    </row>
    <row r="87" spans="1:30" x14ac:dyDescent="0.2">
      <c r="A87" t="s">
        <v>124</v>
      </c>
      <c r="B87" s="1">
        <v>512115.3</v>
      </c>
      <c r="C87" s="1">
        <v>300170.7</v>
      </c>
      <c r="D87" s="1">
        <v>292735.09999999998</v>
      </c>
      <c r="E87" s="1">
        <v>241747.5</v>
      </c>
      <c r="F87" s="1">
        <v>16618.900000000001</v>
      </c>
      <c r="G87" s="1">
        <v>77600</v>
      </c>
      <c r="H87">
        <v>-360.5</v>
      </c>
      <c r="I87" s="1">
        <v>102872.9</v>
      </c>
      <c r="J87" s="1">
        <v>27096.1</v>
      </c>
      <c r="K87">
        <v>76.599999999999994</v>
      </c>
      <c r="L87" s="1">
        <v>-11928.6</v>
      </c>
      <c r="M87" s="1">
        <v>74196.2</v>
      </c>
      <c r="N87" s="1">
        <v>86124.800000000003</v>
      </c>
      <c r="O87">
        <v>-30.7</v>
      </c>
      <c r="Q87" s="1">
        <v>-2477.9</v>
      </c>
      <c r="R87" s="1">
        <v>509637.4</v>
      </c>
      <c r="S87" s="1">
        <v>17226.2</v>
      </c>
      <c r="T87" s="1">
        <v>24343</v>
      </c>
      <c r="U87" s="1">
        <v>7116.8</v>
      </c>
      <c r="V87" s="1">
        <v>526863.6</v>
      </c>
      <c r="X87" s="1">
        <v>524119.9</v>
      </c>
      <c r="Y87" s="1">
        <v>394064.4</v>
      </c>
      <c r="Z87" s="1">
        <v>130055</v>
      </c>
      <c r="AB87" s="1">
        <v>121314.1</v>
      </c>
      <c r="AD87" s="1">
        <v>512374.5</v>
      </c>
    </row>
    <row r="88" spans="1:30" x14ac:dyDescent="0.2">
      <c r="A88" t="s">
        <v>132</v>
      </c>
      <c r="B88" s="1">
        <v>517199.4</v>
      </c>
      <c r="C88" s="1">
        <v>306220.59999999998</v>
      </c>
      <c r="D88" s="1">
        <v>298944.7</v>
      </c>
      <c r="E88" s="1">
        <v>247745.9</v>
      </c>
      <c r="F88" s="1">
        <v>16925.099999999999</v>
      </c>
      <c r="G88" s="1">
        <v>79492.3</v>
      </c>
      <c r="H88" s="1">
        <v>-2555.6</v>
      </c>
      <c r="I88" s="1">
        <v>103092.4</v>
      </c>
      <c r="J88" s="1">
        <v>26925.5</v>
      </c>
      <c r="K88">
        <v>79.7</v>
      </c>
      <c r="L88" s="1">
        <v>-12640.8</v>
      </c>
      <c r="M88" s="1">
        <v>78738.7</v>
      </c>
      <c r="N88" s="1">
        <v>91379.5</v>
      </c>
      <c r="O88">
        <v>-339.8</v>
      </c>
      <c r="Q88" s="1">
        <v>-3701.4</v>
      </c>
      <c r="R88" s="1">
        <v>513498</v>
      </c>
      <c r="S88" s="1">
        <v>16684.400000000001</v>
      </c>
      <c r="T88" s="1">
        <v>25048.5</v>
      </c>
      <c r="U88" s="1">
        <v>8364.1</v>
      </c>
      <c r="V88" s="1">
        <v>530182.40000000002</v>
      </c>
      <c r="X88" s="1">
        <v>530222.1</v>
      </c>
      <c r="Y88" s="1">
        <v>400108.2</v>
      </c>
      <c r="Z88" s="1">
        <v>130112.4</v>
      </c>
      <c r="AB88" s="1">
        <v>123342</v>
      </c>
      <c r="AD88" s="1">
        <v>519681.8</v>
      </c>
    </row>
    <row r="89" spans="1:30" x14ac:dyDescent="0.2">
      <c r="A89" t="s">
        <v>126</v>
      </c>
      <c r="B89" s="1">
        <v>507269.2</v>
      </c>
      <c r="C89" s="1">
        <v>291419.2</v>
      </c>
      <c r="D89" s="1">
        <v>284426.7</v>
      </c>
      <c r="E89" s="1">
        <v>233108</v>
      </c>
      <c r="F89" s="1">
        <v>15377.6</v>
      </c>
      <c r="G89" s="1">
        <v>78012.399999999994</v>
      </c>
      <c r="H89" s="1">
        <v>2315.6</v>
      </c>
      <c r="I89" s="1">
        <v>102582.5</v>
      </c>
      <c r="J89" s="1">
        <v>25496.400000000001</v>
      </c>
      <c r="K89">
        <v>51.4</v>
      </c>
      <c r="L89" s="1">
        <v>-8038.3</v>
      </c>
      <c r="M89" s="1">
        <v>79730.899999999994</v>
      </c>
      <c r="N89" s="1">
        <v>87769.2</v>
      </c>
      <c r="O89">
        <v>52.4</v>
      </c>
      <c r="Q89" s="1">
        <v>-2220</v>
      </c>
      <c r="R89" s="1">
        <v>505049.2</v>
      </c>
      <c r="S89" s="1">
        <v>16824.099999999999</v>
      </c>
      <c r="T89" s="1">
        <v>25287.5</v>
      </c>
      <c r="U89" s="1">
        <v>8463.2999999999993</v>
      </c>
      <c r="V89" s="1">
        <v>521873.3</v>
      </c>
      <c r="X89" s="1">
        <v>515343.3</v>
      </c>
      <c r="Y89" s="1">
        <v>387211.8</v>
      </c>
      <c r="Z89" s="1">
        <v>128131.4</v>
      </c>
      <c r="AB89" s="1">
        <v>118871.4</v>
      </c>
      <c r="AD89" s="1">
        <v>504825</v>
      </c>
    </row>
    <row r="90" spans="1:30" x14ac:dyDescent="0.2">
      <c r="A90" t="s">
        <v>125</v>
      </c>
      <c r="B90" s="1">
        <v>507730.2</v>
      </c>
      <c r="C90" s="1">
        <v>293548.79999999999</v>
      </c>
      <c r="D90" s="1">
        <v>286770.59999999998</v>
      </c>
      <c r="E90" s="1">
        <v>235298.3</v>
      </c>
      <c r="F90" s="1">
        <v>14273.5</v>
      </c>
      <c r="G90" s="1">
        <v>78924.800000000003</v>
      </c>
      <c r="H90">
        <v>176.1</v>
      </c>
      <c r="I90" s="1">
        <v>103032.8</v>
      </c>
      <c r="J90" s="1">
        <v>26012</v>
      </c>
      <c r="K90">
        <v>153.9</v>
      </c>
      <c r="L90" s="1">
        <v>-8312.1</v>
      </c>
      <c r="M90" s="1">
        <v>80947.899999999994</v>
      </c>
      <c r="N90" s="1">
        <v>89259.9</v>
      </c>
      <c r="O90">
        <v>-79.7</v>
      </c>
      <c r="Q90" s="1">
        <v>-2200</v>
      </c>
      <c r="R90" s="1">
        <v>505530.2</v>
      </c>
      <c r="S90" s="1">
        <v>18664.099999999999</v>
      </c>
      <c r="T90" s="1">
        <v>27342.9</v>
      </c>
      <c r="U90" s="1">
        <v>8678.7999999999993</v>
      </c>
      <c r="V90" s="1">
        <v>524194.3</v>
      </c>
      <c r="X90" s="1">
        <v>516189.1</v>
      </c>
      <c r="Y90" s="1">
        <v>386966.5</v>
      </c>
      <c r="Z90" s="1">
        <v>129223.6</v>
      </c>
      <c r="AB90" s="1">
        <v>119180.4</v>
      </c>
      <c r="AD90" s="1">
        <v>507340.79999999999</v>
      </c>
    </row>
    <row r="91" spans="1:30" x14ac:dyDescent="0.2">
      <c r="A91" t="s">
        <v>124</v>
      </c>
      <c r="B91" s="1">
        <v>510264.9</v>
      </c>
      <c r="C91" s="1">
        <v>294262.90000000002</v>
      </c>
      <c r="D91" s="1">
        <v>287449.3</v>
      </c>
      <c r="E91" s="1">
        <v>235818.3</v>
      </c>
      <c r="F91" s="1">
        <v>14327.3</v>
      </c>
      <c r="G91" s="1">
        <v>79429.2</v>
      </c>
      <c r="H91" s="1">
        <v>-1090.4000000000001</v>
      </c>
      <c r="I91" s="1">
        <v>103272.6</v>
      </c>
      <c r="J91" s="1">
        <v>26575.599999999999</v>
      </c>
      <c r="K91">
        <v>22.5</v>
      </c>
      <c r="L91" s="1">
        <v>-6573</v>
      </c>
      <c r="M91" s="1">
        <v>83378</v>
      </c>
      <c r="N91" s="1">
        <v>89951</v>
      </c>
      <c r="O91">
        <v>38.200000000000003</v>
      </c>
      <c r="Q91">
        <v>-965.1</v>
      </c>
      <c r="R91" s="1">
        <v>509299.8</v>
      </c>
      <c r="S91" s="1">
        <v>21460.799999999999</v>
      </c>
      <c r="T91" s="1">
        <v>30551.7</v>
      </c>
      <c r="U91" s="1">
        <v>9090.9</v>
      </c>
      <c r="V91" s="1">
        <v>530760.6</v>
      </c>
      <c r="X91" s="1">
        <v>516839.4</v>
      </c>
      <c r="Y91" s="1">
        <v>386956.5</v>
      </c>
      <c r="Z91" s="1">
        <v>129884.7</v>
      </c>
      <c r="AB91" s="1">
        <v>120298.3</v>
      </c>
      <c r="AD91" s="1">
        <v>511312.9</v>
      </c>
    </row>
    <row r="92" spans="1:30" x14ac:dyDescent="0.2">
      <c r="A92" t="s">
        <v>131</v>
      </c>
      <c r="B92" s="1">
        <v>517261.8</v>
      </c>
      <c r="C92" s="1">
        <v>295739.59999999998</v>
      </c>
      <c r="D92" s="1">
        <v>288645.09999999998</v>
      </c>
      <c r="E92" s="1">
        <v>236859.8</v>
      </c>
      <c r="F92" s="1">
        <v>14745.2</v>
      </c>
      <c r="G92" s="1">
        <v>82320.100000000006</v>
      </c>
      <c r="H92">
        <v>248.3</v>
      </c>
      <c r="I92" s="1">
        <v>104140.3</v>
      </c>
      <c r="J92" s="1">
        <v>26209</v>
      </c>
      <c r="K92">
        <v>97.3</v>
      </c>
      <c r="L92" s="1">
        <v>-6359.1</v>
      </c>
      <c r="M92" s="1">
        <v>84434.9</v>
      </c>
      <c r="N92" s="1">
        <v>90794</v>
      </c>
      <c r="O92">
        <v>121.1</v>
      </c>
      <c r="Q92" s="1">
        <v>3596.7</v>
      </c>
      <c r="R92" s="1">
        <v>520858.6</v>
      </c>
      <c r="S92" s="1">
        <v>19095.7</v>
      </c>
      <c r="T92" s="1">
        <v>28246.9</v>
      </c>
      <c r="U92" s="1">
        <v>9151.2999999999993</v>
      </c>
      <c r="V92" s="1">
        <v>539954.30000000005</v>
      </c>
      <c r="X92" s="1">
        <v>523542.7</v>
      </c>
      <c r="Y92" s="1">
        <v>393087.4</v>
      </c>
      <c r="Z92" s="1">
        <v>130455.2</v>
      </c>
      <c r="AB92" s="1">
        <v>123214.8</v>
      </c>
      <c r="AD92" s="1">
        <v>516872.8</v>
      </c>
    </row>
    <row r="93" spans="1:30" x14ac:dyDescent="0.2">
      <c r="A93" t="s">
        <v>126</v>
      </c>
      <c r="B93" s="1">
        <v>517831.5</v>
      </c>
      <c r="C93" s="1">
        <v>295734.09999999998</v>
      </c>
      <c r="D93" s="1">
        <v>288327.90000000002</v>
      </c>
      <c r="E93" s="1">
        <v>236397.4</v>
      </c>
      <c r="F93" s="1">
        <v>15022.7</v>
      </c>
      <c r="G93" s="1">
        <v>81100.800000000003</v>
      </c>
      <c r="H93" s="1">
        <v>2677.1</v>
      </c>
      <c r="I93" s="1">
        <v>104197.5</v>
      </c>
      <c r="J93" s="1">
        <v>25950.1</v>
      </c>
      <c r="K93">
        <v>19.899999999999999</v>
      </c>
      <c r="L93" s="1">
        <v>-7029.4</v>
      </c>
      <c r="M93" s="1">
        <v>81558.2</v>
      </c>
      <c r="N93" s="1">
        <v>88587.7</v>
      </c>
      <c r="O93">
        <v>158.69999999999999</v>
      </c>
      <c r="Q93" s="1">
        <v>4578.3999999999996</v>
      </c>
      <c r="R93" s="1">
        <v>522410</v>
      </c>
      <c r="S93" s="1">
        <v>20349.099999999999</v>
      </c>
      <c r="T93" s="1">
        <v>29649</v>
      </c>
      <c r="U93" s="1">
        <v>9299.9</v>
      </c>
      <c r="V93" s="1">
        <v>542759.1</v>
      </c>
      <c r="X93" s="1">
        <v>524748.30000000005</v>
      </c>
      <c r="Y93" s="1">
        <v>394584.4</v>
      </c>
      <c r="Z93" s="1">
        <v>130163</v>
      </c>
      <c r="AB93" s="1">
        <v>122025.4</v>
      </c>
      <c r="AD93" s="1">
        <v>515069.5</v>
      </c>
    </row>
    <row r="94" spans="1:30" x14ac:dyDescent="0.2">
      <c r="A94" t="s">
        <v>125</v>
      </c>
      <c r="B94" s="1">
        <v>517511.2</v>
      </c>
      <c r="C94" s="1">
        <v>296821.90000000002</v>
      </c>
      <c r="D94" s="1">
        <v>289198</v>
      </c>
      <c r="E94" s="1">
        <v>237110.9</v>
      </c>
      <c r="F94" s="1">
        <v>15230.9</v>
      </c>
      <c r="G94" s="1">
        <v>81534.399999999994</v>
      </c>
      <c r="H94" s="1">
        <v>1213</v>
      </c>
      <c r="I94" s="1">
        <v>104523.6</v>
      </c>
      <c r="J94" s="1">
        <v>25829.9</v>
      </c>
      <c r="K94">
        <v>-9.8000000000000007</v>
      </c>
      <c r="L94" s="1">
        <v>-7665.4</v>
      </c>
      <c r="M94" s="1">
        <v>83540.100000000006</v>
      </c>
      <c r="N94" s="1">
        <v>91205.5</v>
      </c>
      <c r="O94">
        <v>32.6</v>
      </c>
      <c r="Q94" s="1">
        <v>6000.4</v>
      </c>
      <c r="R94" s="1">
        <v>523511.6</v>
      </c>
      <c r="S94" s="1">
        <v>20120.2</v>
      </c>
      <c r="T94" s="1">
        <v>29989.8</v>
      </c>
      <c r="U94" s="1">
        <v>9869.6</v>
      </c>
      <c r="V94" s="1">
        <v>543631.80000000005</v>
      </c>
      <c r="X94" s="1">
        <v>525178.19999999995</v>
      </c>
      <c r="Y94" s="1">
        <v>394846.3</v>
      </c>
      <c r="Z94" s="1">
        <v>130331.6</v>
      </c>
      <c r="AB94" s="1">
        <v>122544.7</v>
      </c>
      <c r="AD94" s="1">
        <v>516260.7</v>
      </c>
    </row>
    <row r="95" spans="1:30" x14ac:dyDescent="0.2">
      <c r="A95" t="s">
        <v>124</v>
      </c>
      <c r="B95" s="1">
        <v>515553.6</v>
      </c>
      <c r="C95" s="1">
        <v>294869.40000000002</v>
      </c>
      <c r="D95" s="1">
        <v>287115.2</v>
      </c>
      <c r="E95" s="1">
        <v>234901.4</v>
      </c>
      <c r="F95" s="1">
        <v>15157.9</v>
      </c>
      <c r="G95" s="1">
        <v>81293.3</v>
      </c>
      <c r="H95">
        <v>716.2</v>
      </c>
      <c r="I95" s="1">
        <v>105438.7</v>
      </c>
      <c r="J95" s="1">
        <v>25604.400000000001</v>
      </c>
      <c r="K95">
        <v>16.3</v>
      </c>
      <c r="L95" s="1">
        <v>-7605.2</v>
      </c>
      <c r="M95" s="1">
        <v>82796</v>
      </c>
      <c r="N95" s="1">
        <v>90401.3</v>
      </c>
      <c r="O95">
        <v>62.6</v>
      </c>
      <c r="Q95" s="1">
        <v>6529.1</v>
      </c>
      <c r="R95" s="1">
        <v>522082.7</v>
      </c>
      <c r="S95" s="1">
        <v>20893.599999999999</v>
      </c>
      <c r="T95" s="1">
        <v>31167.200000000001</v>
      </c>
      <c r="U95" s="1">
        <v>10273.6</v>
      </c>
      <c r="V95" s="1">
        <v>542976.30000000005</v>
      </c>
      <c r="X95" s="1">
        <v>523117.3</v>
      </c>
      <c r="Y95" s="1">
        <v>392081.4</v>
      </c>
      <c r="Z95" s="1">
        <v>131038.7</v>
      </c>
      <c r="AB95" s="1">
        <v>122001.8</v>
      </c>
      <c r="AD95" s="1">
        <v>514774.3</v>
      </c>
    </row>
    <row r="96" spans="1:30" x14ac:dyDescent="0.2">
      <c r="A96" t="s">
        <v>130</v>
      </c>
      <c r="B96" s="1">
        <v>518144.4</v>
      </c>
      <c r="C96" s="1">
        <v>295236.3</v>
      </c>
      <c r="D96" s="1">
        <v>287438.90000000002</v>
      </c>
      <c r="E96" s="1">
        <v>235074.7</v>
      </c>
      <c r="F96" s="1">
        <v>15399.6</v>
      </c>
      <c r="G96" s="1">
        <v>80546.3</v>
      </c>
      <c r="H96">
        <v>360.7</v>
      </c>
      <c r="I96" s="1">
        <v>106644</v>
      </c>
      <c r="J96" s="1">
        <v>25636.3</v>
      </c>
      <c r="K96">
        <v>100.1</v>
      </c>
      <c r="L96" s="1">
        <v>-5932.9</v>
      </c>
      <c r="M96" s="1">
        <v>83329.399999999994</v>
      </c>
      <c r="N96" s="1">
        <v>89262.3</v>
      </c>
      <c r="O96">
        <v>154</v>
      </c>
      <c r="Q96" s="1">
        <v>9963.2000000000007</v>
      </c>
      <c r="R96" s="1">
        <v>528107.5</v>
      </c>
      <c r="S96" s="1">
        <v>19297</v>
      </c>
      <c r="T96" s="1">
        <v>29227</v>
      </c>
      <c r="U96" s="1">
        <v>9930</v>
      </c>
      <c r="V96" s="1">
        <v>547404.5</v>
      </c>
      <c r="X96" s="1">
        <v>523932.2</v>
      </c>
      <c r="Y96" s="1">
        <v>391604.2</v>
      </c>
      <c r="Z96" s="1">
        <v>132335.1</v>
      </c>
      <c r="AB96" s="1">
        <v>121543.8</v>
      </c>
      <c r="AD96" s="1">
        <v>517638.7</v>
      </c>
    </row>
    <row r="97" spans="1:30" x14ac:dyDescent="0.2">
      <c r="A97" t="s">
        <v>126</v>
      </c>
      <c r="B97" s="1">
        <v>518874.8</v>
      </c>
      <c r="C97" s="1">
        <v>293710.8</v>
      </c>
      <c r="D97" s="1">
        <v>285852.90000000002</v>
      </c>
      <c r="E97" s="1">
        <v>233368.2</v>
      </c>
      <c r="F97" s="1">
        <v>15837.4</v>
      </c>
      <c r="G97" s="1">
        <v>80043.399999999994</v>
      </c>
      <c r="H97" s="1">
        <v>2712.9</v>
      </c>
      <c r="I97" s="1">
        <v>105690.7</v>
      </c>
      <c r="J97" s="1">
        <v>25987.4</v>
      </c>
      <c r="K97">
        <v>32.299999999999997</v>
      </c>
      <c r="L97" s="1">
        <v>-5297.4</v>
      </c>
      <c r="M97" s="1">
        <v>82869.600000000006</v>
      </c>
      <c r="N97" s="1">
        <v>88166.9</v>
      </c>
      <c r="O97">
        <v>157.19999999999999</v>
      </c>
      <c r="Q97" s="1">
        <v>10236.5</v>
      </c>
      <c r="R97" s="1">
        <v>529111.19999999995</v>
      </c>
      <c r="S97" s="1">
        <v>17929.3</v>
      </c>
      <c r="T97" s="1">
        <v>28622</v>
      </c>
      <c r="U97" s="1">
        <v>10692.7</v>
      </c>
      <c r="V97" s="1">
        <v>547040.5</v>
      </c>
      <c r="X97" s="1">
        <v>524039.1</v>
      </c>
      <c r="Y97" s="1">
        <v>392348.3</v>
      </c>
      <c r="Z97" s="1">
        <v>131695.70000000001</v>
      </c>
      <c r="AB97" s="1">
        <v>121852.7</v>
      </c>
      <c r="AD97" s="1">
        <v>516127.3</v>
      </c>
    </row>
    <row r="98" spans="1:30" x14ac:dyDescent="0.2">
      <c r="A98" t="s">
        <v>125</v>
      </c>
      <c r="B98" s="1">
        <v>519980.7</v>
      </c>
      <c r="C98" s="1">
        <v>295340.5</v>
      </c>
      <c r="D98" s="1">
        <v>287381.2</v>
      </c>
      <c r="E98" s="1">
        <v>234732.5</v>
      </c>
      <c r="F98" s="1">
        <v>16181.6</v>
      </c>
      <c r="G98" s="1">
        <v>79718</v>
      </c>
      <c r="H98">
        <v>192.8</v>
      </c>
      <c r="I98" s="1">
        <v>106003.8</v>
      </c>
      <c r="J98" s="1">
        <v>26081.599999999999</v>
      </c>
      <c r="K98">
        <v>-52.5</v>
      </c>
      <c r="L98" s="1">
        <v>-3857.4</v>
      </c>
      <c r="M98" s="1">
        <v>84673.7</v>
      </c>
      <c r="N98" s="1">
        <v>88531.1</v>
      </c>
      <c r="O98">
        <v>372.3</v>
      </c>
      <c r="Q98" s="1">
        <v>10251.799999999999</v>
      </c>
      <c r="R98" s="1">
        <v>530232.5</v>
      </c>
      <c r="S98" s="1">
        <v>17265.2</v>
      </c>
      <c r="T98" s="1">
        <v>28213.4</v>
      </c>
      <c r="U98" s="1">
        <v>10948.2</v>
      </c>
      <c r="V98" s="1">
        <v>547497.69999999995</v>
      </c>
      <c r="X98" s="1">
        <v>523567.5</v>
      </c>
      <c r="Y98" s="1">
        <v>391539.6</v>
      </c>
      <c r="Z98" s="1">
        <v>132034.6</v>
      </c>
      <c r="AB98" s="1">
        <v>121980.1</v>
      </c>
      <c r="AD98" s="1">
        <v>519742.7</v>
      </c>
    </row>
    <row r="99" spans="1:30" x14ac:dyDescent="0.2">
      <c r="A99" t="s">
        <v>124</v>
      </c>
      <c r="B99" s="1">
        <v>521504.8</v>
      </c>
      <c r="C99" s="1">
        <v>295441</v>
      </c>
      <c r="D99" s="1">
        <v>287440.5</v>
      </c>
      <c r="E99" s="1">
        <v>234641.8</v>
      </c>
      <c r="F99" s="1">
        <v>16267.6</v>
      </c>
      <c r="G99" s="1">
        <v>80918.100000000006</v>
      </c>
      <c r="H99" s="1">
        <v>-1028</v>
      </c>
      <c r="I99" s="1">
        <v>105918.6</v>
      </c>
      <c r="J99" s="1">
        <v>25679.4</v>
      </c>
      <c r="K99">
        <v>-117.1</v>
      </c>
      <c r="L99" s="1">
        <v>-2138.6999999999998</v>
      </c>
      <c r="M99" s="1">
        <v>86956.5</v>
      </c>
      <c r="N99" s="1">
        <v>89095.2</v>
      </c>
      <c r="O99">
        <v>564</v>
      </c>
      <c r="Q99" s="1">
        <v>8580.9</v>
      </c>
      <c r="R99" s="1">
        <v>530085.69999999995</v>
      </c>
      <c r="S99" s="1">
        <v>17119.8</v>
      </c>
      <c r="T99" s="1">
        <v>28588.7</v>
      </c>
      <c r="U99" s="1">
        <v>11468.8</v>
      </c>
      <c r="V99" s="1">
        <v>547205.6</v>
      </c>
      <c r="X99" s="1">
        <v>523223.2</v>
      </c>
      <c r="Y99" s="1">
        <v>391744.3</v>
      </c>
      <c r="Z99" s="1">
        <v>131484</v>
      </c>
      <c r="AB99" s="1">
        <v>122848.4</v>
      </c>
      <c r="AD99" s="1">
        <v>522490.7</v>
      </c>
    </row>
    <row r="100" spans="1:30" x14ac:dyDescent="0.2">
      <c r="A100" t="s">
        <v>129</v>
      </c>
      <c r="B100" s="1">
        <v>527540.80000000005</v>
      </c>
      <c r="C100" s="1">
        <v>297893.09999999998</v>
      </c>
      <c r="D100" s="1">
        <v>289910.5</v>
      </c>
      <c r="E100" s="1">
        <v>236925.1</v>
      </c>
      <c r="F100" s="1">
        <v>16360.5</v>
      </c>
      <c r="G100" s="1">
        <v>82419.7</v>
      </c>
      <c r="H100">
        <v>148.9</v>
      </c>
      <c r="I100" s="1">
        <v>106383.1</v>
      </c>
      <c r="J100" s="1">
        <v>25821.9</v>
      </c>
      <c r="K100">
        <v>-197.6</v>
      </c>
      <c r="L100" s="1">
        <v>-1822.6</v>
      </c>
      <c r="M100" s="1">
        <v>88850.7</v>
      </c>
      <c r="N100" s="1">
        <v>90673.3</v>
      </c>
      <c r="O100">
        <v>533.70000000000005</v>
      </c>
      <c r="Q100" s="1">
        <v>5852.2</v>
      </c>
      <c r="R100" s="1">
        <v>533393</v>
      </c>
      <c r="S100" s="1">
        <v>19830.8</v>
      </c>
      <c r="T100" s="1">
        <v>31244.799999999999</v>
      </c>
      <c r="U100" s="1">
        <v>11414</v>
      </c>
      <c r="V100" s="1">
        <v>553223.80000000005</v>
      </c>
      <c r="X100" s="1">
        <v>528955.4</v>
      </c>
      <c r="Y100" s="1">
        <v>396923.6</v>
      </c>
      <c r="Z100" s="1">
        <v>132036.4</v>
      </c>
      <c r="AB100" s="1">
        <v>124574.6</v>
      </c>
      <c r="AD100" s="1">
        <v>527461.6</v>
      </c>
    </row>
    <row r="101" spans="1:30" x14ac:dyDescent="0.2">
      <c r="A101" t="s">
        <v>126</v>
      </c>
      <c r="B101" s="1">
        <v>529394.5</v>
      </c>
      <c r="C101" s="1">
        <v>299963.90000000002</v>
      </c>
      <c r="D101" s="1">
        <v>292002.90000000002</v>
      </c>
      <c r="E101" s="1">
        <v>238835.5</v>
      </c>
      <c r="F101" s="1">
        <v>16555.599999999999</v>
      </c>
      <c r="G101" s="1">
        <v>83260.800000000003</v>
      </c>
      <c r="H101">
        <v>-362.4</v>
      </c>
      <c r="I101" s="1">
        <v>105990.1</v>
      </c>
      <c r="J101" s="1">
        <v>26473.4</v>
      </c>
      <c r="K101">
        <v>108</v>
      </c>
      <c r="L101" s="1">
        <v>-3143</v>
      </c>
      <c r="M101" s="1">
        <v>88848.5</v>
      </c>
      <c r="N101" s="1">
        <v>91991.5</v>
      </c>
      <c r="O101">
        <v>548</v>
      </c>
      <c r="Q101" s="1">
        <v>6444.3</v>
      </c>
      <c r="R101" s="1">
        <v>535838.80000000005</v>
      </c>
      <c r="S101" s="1">
        <v>18518.900000000001</v>
      </c>
      <c r="T101" s="1">
        <v>30203.5</v>
      </c>
      <c r="U101" s="1">
        <v>11684.6</v>
      </c>
      <c r="V101" s="1">
        <v>554357.69999999995</v>
      </c>
      <c r="X101" s="1">
        <v>532098.69999999995</v>
      </c>
      <c r="Y101" s="1">
        <v>399560.3</v>
      </c>
      <c r="Z101" s="1">
        <v>132543.20000000001</v>
      </c>
      <c r="AB101" s="1">
        <v>126268.6</v>
      </c>
      <c r="AD101" s="1">
        <v>529552.69999999995</v>
      </c>
    </row>
    <row r="102" spans="1:30" x14ac:dyDescent="0.2">
      <c r="A102" t="s">
        <v>125</v>
      </c>
      <c r="B102" s="1">
        <v>532343.19999999995</v>
      </c>
      <c r="C102" s="1">
        <v>298046.2</v>
      </c>
      <c r="D102" s="1">
        <v>290075</v>
      </c>
      <c r="E102" s="1">
        <v>236785.1</v>
      </c>
      <c r="F102" s="1">
        <v>16189</v>
      </c>
      <c r="G102" s="1">
        <v>83755.399999999994</v>
      </c>
      <c r="H102" s="1">
        <v>2274.8000000000002</v>
      </c>
      <c r="I102" s="1">
        <v>106204.5</v>
      </c>
      <c r="J102" s="1">
        <v>25792.2</v>
      </c>
      <c r="K102">
        <v>83.7</v>
      </c>
      <c r="L102">
        <v>-270</v>
      </c>
      <c r="M102" s="1">
        <v>90664.3</v>
      </c>
      <c r="N102" s="1">
        <v>90934.399999999994</v>
      </c>
      <c r="O102">
        <v>267.39999999999998</v>
      </c>
      <c r="Q102" s="1">
        <v>7838.8</v>
      </c>
      <c r="R102" s="1">
        <v>540182</v>
      </c>
      <c r="S102" s="1">
        <v>19820.3</v>
      </c>
      <c r="T102" s="1">
        <v>31357.5</v>
      </c>
      <c r="U102" s="1">
        <v>11537.2</v>
      </c>
      <c r="V102" s="1">
        <v>560002.30000000005</v>
      </c>
      <c r="X102" s="1">
        <v>532319.5</v>
      </c>
      <c r="Y102" s="1">
        <v>400283.1</v>
      </c>
      <c r="Z102" s="1">
        <v>132041.29999999999</v>
      </c>
      <c r="AB102" s="1">
        <v>125687.9</v>
      </c>
      <c r="AD102" s="1">
        <v>530032.6</v>
      </c>
    </row>
    <row r="103" spans="1:30" x14ac:dyDescent="0.2">
      <c r="A103" t="s">
        <v>124</v>
      </c>
      <c r="B103" s="1">
        <v>534831.9</v>
      </c>
      <c r="C103" s="1">
        <v>299530.8</v>
      </c>
      <c r="D103" s="1">
        <v>291587.09999999998</v>
      </c>
      <c r="E103" s="1">
        <v>238133.4</v>
      </c>
      <c r="F103" s="1">
        <v>15693.6</v>
      </c>
      <c r="G103" s="1">
        <v>84995.3</v>
      </c>
      <c r="H103" s="1">
        <v>2786.3</v>
      </c>
      <c r="I103" s="1">
        <v>106304.4</v>
      </c>
      <c r="J103" s="1">
        <v>25855.9</v>
      </c>
      <c r="K103">
        <v>93.5</v>
      </c>
      <c r="L103">
        <v>-877.8</v>
      </c>
      <c r="M103" s="1">
        <v>92578</v>
      </c>
      <c r="N103" s="1">
        <v>93455.8</v>
      </c>
      <c r="O103">
        <v>449.9</v>
      </c>
      <c r="Q103" s="1">
        <v>5476.6</v>
      </c>
      <c r="R103" s="1">
        <v>540308.5</v>
      </c>
      <c r="S103" s="1">
        <v>19330.099999999999</v>
      </c>
      <c r="T103" s="1">
        <v>31450</v>
      </c>
      <c r="U103" s="1">
        <v>12119.9</v>
      </c>
      <c r="V103" s="1">
        <v>559638.5</v>
      </c>
      <c r="X103" s="1">
        <v>535199.5</v>
      </c>
      <c r="Y103" s="1">
        <v>402989.3</v>
      </c>
      <c r="Z103" s="1">
        <v>132215.29999999999</v>
      </c>
      <c r="AB103" s="1">
        <v>126467.8</v>
      </c>
      <c r="AD103" s="1">
        <v>532017.69999999995</v>
      </c>
    </row>
    <row r="104" spans="1:30" x14ac:dyDescent="0.2">
      <c r="A104" t="s">
        <v>128</v>
      </c>
      <c r="B104" s="1">
        <v>532267.69999999995</v>
      </c>
      <c r="C104" s="1">
        <v>298384.90000000002</v>
      </c>
      <c r="D104" s="1">
        <v>290508.09999999998</v>
      </c>
      <c r="E104" s="1">
        <v>236936.1</v>
      </c>
      <c r="F104" s="1">
        <v>15308.4</v>
      </c>
      <c r="G104" s="1">
        <v>85042.9</v>
      </c>
      <c r="H104">
        <v>657.4</v>
      </c>
      <c r="I104" s="1">
        <v>106864.8</v>
      </c>
      <c r="J104" s="1">
        <v>25957.4</v>
      </c>
      <c r="K104">
        <v>30.8</v>
      </c>
      <c r="L104">
        <v>-599.5</v>
      </c>
      <c r="M104" s="1">
        <v>93527.7</v>
      </c>
      <c r="N104" s="1">
        <v>94127.2</v>
      </c>
      <c r="O104">
        <v>620.6</v>
      </c>
      <c r="Q104" s="1">
        <v>4065.8</v>
      </c>
      <c r="R104" s="1">
        <v>536333.5</v>
      </c>
      <c r="S104" s="1">
        <v>18969.900000000001</v>
      </c>
      <c r="T104" s="1">
        <v>31918.6</v>
      </c>
      <c r="U104" s="1">
        <v>12948.7</v>
      </c>
      <c r="V104" s="1">
        <v>555303.4</v>
      </c>
      <c r="X104" s="1">
        <v>532237.6</v>
      </c>
      <c r="Y104" s="1">
        <v>399415.2</v>
      </c>
      <c r="Z104" s="1">
        <v>132825.4</v>
      </c>
      <c r="AB104" s="1">
        <v>126217.2</v>
      </c>
      <c r="AD104" s="1">
        <v>531549.5</v>
      </c>
    </row>
    <row r="105" spans="1:30" x14ac:dyDescent="0.2">
      <c r="A105" t="s">
        <v>126</v>
      </c>
      <c r="B105" s="1">
        <v>534640.5</v>
      </c>
      <c r="C105" s="1">
        <v>299013.8</v>
      </c>
      <c r="D105" s="1">
        <v>291268.2</v>
      </c>
      <c r="E105" s="1">
        <v>237541.8</v>
      </c>
      <c r="F105" s="1">
        <v>14947.2</v>
      </c>
      <c r="G105" s="1">
        <v>86789.7</v>
      </c>
      <c r="H105">
        <v>261.60000000000002</v>
      </c>
      <c r="I105" s="1">
        <v>106895.1</v>
      </c>
      <c r="J105" s="1">
        <v>26637.9</v>
      </c>
      <c r="K105">
        <v>64.099999999999994</v>
      </c>
      <c r="L105">
        <v>-643.1</v>
      </c>
      <c r="M105" s="1">
        <v>94269</v>
      </c>
      <c r="N105" s="1">
        <v>94912.1</v>
      </c>
      <c r="O105">
        <v>674.2</v>
      </c>
      <c r="Q105" s="1">
        <v>3327.7</v>
      </c>
      <c r="R105" s="1">
        <v>537968.1</v>
      </c>
      <c r="S105" s="1">
        <v>20251.599999999999</v>
      </c>
      <c r="T105" s="1">
        <v>33302.6</v>
      </c>
      <c r="U105" s="1">
        <v>13051</v>
      </c>
      <c r="V105" s="1">
        <v>558219.80000000005</v>
      </c>
      <c r="X105" s="1">
        <v>534620.6</v>
      </c>
      <c r="Y105" s="1">
        <v>401033.7</v>
      </c>
      <c r="Z105" s="1">
        <v>133590.1</v>
      </c>
      <c r="AB105" s="1">
        <v>128258.8</v>
      </c>
      <c r="AD105" s="1">
        <v>534265.69999999995</v>
      </c>
    </row>
    <row r="106" spans="1:30" x14ac:dyDescent="0.2">
      <c r="A106" t="s">
        <v>125</v>
      </c>
      <c r="B106" s="1">
        <v>530141.19999999995</v>
      </c>
      <c r="C106" s="1">
        <v>298305.3</v>
      </c>
      <c r="D106" s="1">
        <v>290672.90000000002</v>
      </c>
      <c r="E106" s="1">
        <v>236828.6</v>
      </c>
      <c r="F106" s="1">
        <v>14966.4</v>
      </c>
      <c r="G106" s="1">
        <v>83068.2</v>
      </c>
      <c r="H106" s="1">
        <v>1582.7</v>
      </c>
      <c r="I106" s="1">
        <v>107057.8</v>
      </c>
      <c r="J106" s="1">
        <v>25997.4</v>
      </c>
      <c r="K106">
        <v>91.1</v>
      </c>
      <c r="L106" s="1">
        <v>-1440.8</v>
      </c>
      <c r="M106" s="1">
        <v>92115.6</v>
      </c>
      <c r="N106" s="1">
        <v>93556.4</v>
      </c>
      <c r="O106">
        <v>513.1</v>
      </c>
      <c r="Q106" s="1">
        <v>2387.6999999999998</v>
      </c>
      <c r="R106" s="1">
        <v>532528.9</v>
      </c>
      <c r="S106" s="1">
        <v>19697.3</v>
      </c>
      <c r="T106" s="1">
        <v>33148.199999999997</v>
      </c>
      <c r="U106" s="1">
        <v>13450.9</v>
      </c>
      <c r="V106" s="1">
        <v>552226.19999999995</v>
      </c>
      <c r="X106" s="1">
        <v>531022.30000000005</v>
      </c>
      <c r="Y106" s="1">
        <v>397916.9</v>
      </c>
      <c r="Z106" s="1">
        <v>133107.79999999999</v>
      </c>
      <c r="AB106" s="1">
        <v>123952.8</v>
      </c>
      <c r="AD106" s="1">
        <v>528458.1</v>
      </c>
    </row>
    <row r="107" spans="1:30" x14ac:dyDescent="0.2">
      <c r="A107" t="s">
        <v>124</v>
      </c>
      <c r="B107" s="1">
        <v>533132.6</v>
      </c>
      <c r="C107" s="1">
        <v>299562.5</v>
      </c>
      <c r="D107" s="1">
        <v>291884.7</v>
      </c>
      <c r="E107" s="1">
        <v>237878.5</v>
      </c>
      <c r="F107" s="1">
        <v>15220.4</v>
      </c>
      <c r="G107" s="1">
        <v>86821.9</v>
      </c>
      <c r="H107" s="1">
        <v>1771.6</v>
      </c>
      <c r="I107" s="1">
        <v>107712</v>
      </c>
      <c r="J107" s="1">
        <v>25683.8</v>
      </c>
      <c r="K107">
        <v>47.5</v>
      </c>
      <c r="L107" s="1">
        <v>-4289</v>
      </c>
      <c r="M107" s="1">
        <v>93625.7</v>
      </c>
      <c r="N107" s="1">
        <v>97914.7</v>
      </c>
      <c r="O107">
        <v>601.9</v>
      </c>
      <c r="Q107" s="1">
        <v>1179.8</v>
      </c>
      <c r="R107" s="1">
        <v>534312.4</v>
      </c>
      <c r="S107" s="1">
        <v>20819.7</v>
      </c>
      <c r="T107" s="1">
        <v>34570.5</v>
      </c>
      <c r="U107" s="1">
        <v>13750.8</v>
      </c>
      <c r="V107" s="1">
        <v>555132.1</v>
      </c>
      <c r="X107" s="1">
        <v>536774.5</v>
      </c>
      <c r="Y107" s="1">
        <v>403387.5</v>
      </c>
      <c r="Z107" s="1">
        <v>133392.1</v>
      </c>
      <c r="AB107" s="1">
        <v>127591.9</v>
      </c>
      <c r="AD107" s="1">
        <v>531298.19999999995</v>
      </c>
    </row>
    <row r="108" spans="1:30" x14ac:dyDescent="0.2">
      <c r="A108" t="s">
        <v>127</v>
      </c>
      <c r="B108" s="1">
        <v>536552.80000000005</v>
      </c>
      <c r="C108" s="1">
        <v>299764.59999999998</v>
      </c>
      <c r="D108" s="1">
        <v>291884</v>
      </c>
      <c r="E108" s="1">
        <v>237732.7</v>
      </c>
      <c r="F108" s="1">
        <v>15440.5</v>
      </c>
      <c r="G108" s="1">
        <v>86408.4</v>
      </c>
      <c r="H108" s="1">
        <v>2084</v>
      </c>
      <c r="I108" s="1">
        <v>107519</v>
      </c>
      <c r="J108" s="1">
        <v>26294.9</v>
      </c>
      <c r="K108">
        <v>-42.3</v>
      </c>
      <c r="L108" s="1">
        <v>-1533.2</v>
      </c>
      <c r="M108" s="1">
        <v>91939.1</v>
      </c>
      <c r="N108" s="1">
        <v>93472.3</v>
      </c>
      <c r="O108">
        <v>616.70000000000005</v>
      </c>
      <c r="Q108" s="1">
        <v>3461.7</v>
      </c>
      <c r="R108" s="1">
        <v>540014.4</v>
      </c>
      <c r="S108" s="1">
        <v>19674.7</v>
      </c>
      <c r="T108" s="1">
        <v>33736.5</v>
      </c>
      <c r="U108" s="1">
        <v>14061.8</v>
      </c>
      <c r="V108" s="1">
        <v>559689.19999999995</v>
      </c>
      <c r="X108" s="1">
        <v>537469.4</v>
      </c>
      <c r="Y108" s="1">
        <v>403716.1</v>
      </c>
      <c r="Z108" s="1">
        <v>133757.70000000001</v>
      </c>
      <c r="AB108" s="1">
        <v>128043.5</v>
      </c>
      <c r="AD108" s="1">
        <v>534494.4</v>
      </c>
    </row>
    <row r="109" spans="1:30" x14ac:dyDescent="0.2">
      <c r="A109" t="s">
        <v>126</v>
      </c>
      <c r="B109" s="1">
        <v>539412.1</v>
      </c>
      <c r="C109" s="1">
        <v>301364.09999999998</v>
      </c>
      <c r="D109" s="1">
        <v>293277.8</v>
      </c>
      <c r="E109" s="1">
        <v>238954.6</v>
      </c>
      <c r="F109" s="1">
        <v>15404.9</v>
      </c>
      <c r="G109" s="1">
        <v>87148.1</v>
      </c>
      <c r="H109" s="1">
        <v>2140.6999999999998</v>
      </c>
      <c r="I109" s="1">
        <v>109181.1</v>
      </c>
      <c r="J109" s="1">
        <v>26740</v>
      </c>
      <c r="K109">
        <v>-7.2</v>
      </c>
      <c r="L109" s="1">
        <v>-3075</v>
      </c>
      <c r="M109" s="1">
        <v>92120.6</v>
      </c>
      <c r="N109" s="1">
        <v>95195.6</v>
      </c>
      <c r="O109">
        <v>515.20000000000005</v>
      </c>
      <c r="Q109" s="1">
        <v>3145</v>
      </c>
      <c r="R109" s="1">
        <v>542557.1</v>
      </c>
      <c r="S109" s="1">
        <v>19850.3</v>
      </c>
      <c r="T109" s="1">
        <v>34112.300000000003</v>
      </c>
      <c r="U109" s="1">
        <v>14262</v>
      </c>
      <c r="V109" s="1">
        <v>562407.5</v>
      </c>
      <c r="X109" s="1">
        <v>541962.80000000005</v>
      </c>
      <c r="Y109" s="1">
        <v>406068.7</v>
      </c>
      <c r="Z109" s="1">
        <v>135896.70000000001</v>
      </c>
      <c r="AB109" s="1">
        <v>129190.1</v>
      </c>
      <c r="AD109" s="1">
        <v>537266</v>
      </c>
    </row>
    <row r="110" spans="1:30" x14ac:dyDescent="0.2">
      <c r="A110" t="s">
        <v>125</v>
      </c>
      <c r="B110" s="1">
        <v>539432.9</v>
      </c>
      <c r="C110" s="1">
        <v>302703.2</v>
      </c>
      <c r="D110" s="1">
        <v>294475.2</v>
      </c>
      <c r="E110" s="1">
        <v>239987.7</v>
      </c>
      <c r="F110" s="1">
        <v>15592.4</v>
      </c>
      <c r="G110" s="1">
        <v>87321.3</v>
      </c>
      <c r="H110">
        <v>718.6</v>
      </c>
      <c r="I110" s="1">
        <v>109977.3</v>
      </c>
      <c r="J110" s="1">
        <v>26998.1</v>
      </c>
      <c r="K110">
        <v>-20.6</v>
      </c>
      <c r="L110" s="1">
        <v>-4321.1000000000004</v>
      </c>
      <c r="M110" s="1">
        <v>91561.7</v>
      </c>
      <c r="N110" s="1">
        <v>95882.8</v>
      </c>
      <c r="O110">
        <v>463.8</v>
      </c>
      <c r="Q110" s="1">
        <v>4197.8</v>
      </c>
      <c r="R110" s="1">
        <v>543630.69999999995</v>
      </c>
      <c r="S110" s="1">
        <v>19534.400000000001</v>
      </c>
      <c r="T110" s="1">
        <v>34674.699999999997</v>
      </c>
      <c r="U110" s="1">
        <v>15140.4</v>
      </c>
      <c r="V110" s="1">
        <v>563165.1</v>
      </c>
      <c r="X110" s="1">
        <v>543311.1</v>
      </c>
      <c r="Y110" s="1">
        <v>406372.2</v>
      </c>
      <c r="Z110" s="1">
        <v>136940</v>
      </c>
      <c r="AB110" s="1">
        <v>129820.5</v>
      </c>
      <c r="AD110" s="1">
        <v>538696</v>
      </c>
    </row>
    <row r="111" spans="1:30" x14ac:dyDescent="0.2">
      <c r="A111" t="s">
        <v>124</v>
      </c>
      <c r="B111" s="1">
        <v>529417.9</v>
      </c>
      <c r="C111" s="1">
        <v>293941</v>
      </c>
      <c r="D111" s="1">
        <v>285573.8</v>
      </c>
      <c r="E111" s="1">
        <v>231127</v>
      </c>
      <c r="F111" s="1">
        <v>15234.5</v>
      </c>
      <c r="G111" s="1">
        <v>83168.5</v>
      </c>
      <c r="H111">
        <v>757.5</v>
      </c>
      <c r="I111" s="1">
        <v>110184.6</v>
      </c>
      <c r="J111" s="1">
        <v>27128</v>
      </c>
      <c r="K111">
        <v>26.8</v>
      </c>
      <c r="L111" s="1">
        <v>-1616.1</v>
      </c>
      <c r="M111" s="1">
        <v>91942.399999999994</v>
      </c>
      <c r="N111" s="1">
        <v>93558.5</v>
      </c>
      <c r="O111">
        <v>593.1</v>
      </c>
      <c r="Q111" s="1">
        <v>4188</v>
      </c>
      <c r="R111" s="1">
        <v>533605.9</v>
      </c>
      <c r="S111" s="1">
        <v>18977.7</v>
      </c>
      <c r="T111" s="1">
        <v>33160.400000000001</v>
      </c>
      <c r="U111" s="1">
        <v>14182.7</v>
      </c>
      <c r="V111" s="1">
        <v>552583.6</v>
      </c>
      <c r="X111" s="1">
        <v>530468</v>
      </c>
      <c r="Y111" s="1">
        <v>393138.5</v>
      </c>
      <c r="Z111" s="1">
        <v>137324.1</v>
      </c>
      <c r="AB111" s="1">
        <v>125503.8</v>
      </c>
      <c r="AD111" s="1">
        <v>528600.19999999995</v>
      </c>
    </row>
    <row r="112" spans="1:30" x14ac:dyDescent="0.2">
      <c r="A112" t="s">
        <v>123</v>
      </c>
      <c r="B112" s="1">
        <v>526425.80000000005</v>
      </c>
      <c r="C112" s="1">
        <v>291686.90000000002</v>
      </c>
      <c r="D112" s="1">
        <v>283177.5</v>
      </c>
      <c r="E112" s="1">
        <v>228657.4</v>
      </c>
      <c r="F112" s="1">
        <v>14598.9</v>
      </c>
      <c r="G112" s="1">
        <v>84778.4</v>
      </c>
      <c r="H112">
        <v>217.9</v>
      </c>
      <c r="I112" s="1">
        <v>110232.1</v>
      </c>
      <c r="J112" s="1">
        <v>26974.7</v>
      </c>
      <c r="K112">
        <v>87.5</v>
      </c>
      <c r="L112" s="1">
        <v>-2516.8000000000002</v>
      </c>
      <c r="M112" s="1">
        <v>86428</v>
      </c>
      <c r="N112" s="1">
        <v>88944.8</v>
      </c>
      <c r="O112">
        <v>366.3</v>
      </c>
      <c r="Q112" s="1">
        <v>4021.1</v>
      </c>
      <c r="R112" s="1">
        <v>530446.9</v>
      </c>
      <c r="S112" s="1">
        <v>19157.2</v>
      </c>
      <c r="T112" s="1">
        <v>33059.5</v>
      </c>
      <c r="U112" s="1">
        <v>13902.3</v>
      </c>
      <c r="V112" s="1">
        <v>549604.1</v>
      </c>
      <c r="X112" s="1">
        <v>528570.1</v>
      </c>
      <c r="Y112" s="1">
        <v>391301.2</v>
      </c>
      <c r="Z112" s="1">
        <v>137261.9</v>
      </c>
      <c r="AB112" s="1">
        <v>126254.1</v>
      </c>
      <c r="AD112" s="1">
        <v>526076.4</v>
      </c>
    </row>
    <row r="113" spans="1:1" x14ac:dyDescent="0.2">
      <c r="A113" t="s">
        <v>175</v>
      </c>
    </row>
    <row r="114" spans="1:1" x14ac:dyDescent="0.2">
      <c r="A114" t="s">
        <v>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4910-6975-8443-B000-17C104BCE89D}">
  <dimension ref="A1"/>
  <sheetViews>
    <sheetView topLeftCell="G18" workbookViewId="0">
      <selection activeCell="K30" sqref="K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GDP実質　年度別</vt:lpstr>
      <vt:lpstr>gaku-jg2012</vt:lpstr>
      <vt:lpstr>Charts</vt:lpstr>
      <vt:lpstr>Sheet3</vt:lpstr>
      <vt:lpstr>gaku-jg2012 (2)</vt:lpstr>
      <vt:lpstr>gaku-jk2012</vt:lpstr>
      <vt:lpstr>増村　図　ここから引用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2020-06-08T12:55:33Z</dcterms:created>
  <dcterms:modified xsi:type="dcterms:W3CDTF">2020-07-28T00:34:26Z</dcterms:modified>
</cp:coreProperties>
</file>