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8_{52DA9B07-EDC9-CA4C-9B80-2DF9593FE589}" xr6:coauthVersionLast="45" xr6:coauthVersionMax="45" xr10:uidLastSave="{00000000-0000-0000-0000-000000000000}"/>
  <bookViews>
    <workbookView xWindow="6100" yWindow="460" windowWidth="14800" windowHeight="8020" xr2:uid="{00000000-000D-0000-FFFF-FFFF00000000}"/>
  </bookViews>
  <sheets>
    <sheet name="二項分布" sheetId="4" r:id="rId1"/>
    <sheet name="正規分布" sheetId="5" r:id="rId2"/>
    <sheet name="二項分布_解答例" sheetId="1" r:id="rId3"/>
    <sheet name="正規分布_解答例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5" l="1"/>
  <c r="C17" i="5"/>
  <c r="C6" i="4"/>
  <c r="D32" i="2"/>
  <c r="D28" i="2"/>
  <c r="D38" i="2" s="1"/>
  <c r="C17" i="2"/>
  <c r="C19" i="2" s="1"/>
  <c r="C20" i="2" s="1"/>
  <c r="C7" i="2"/>
  <c r="C8" i="2" s="1"/>
  <c r="D23" i="1"/>
  <c r="D24" i="1"/>
  <c r="D25" i="1"/>
  <c r="D26" i="1"/>
  <c r="D27" i="1"/>
  <c r="D28" i="1"/>
  <c r="D29" i="1"/>
  <c r="D30" i="1"/>
  <c r="D31" i="1"/>
  <c r="D32" i="1"/>
  <c r="D22" i="1"/>
  <c r="C23" i="1"/>
  <c r="C24" i="1"/>
  <c r="C25" i="1"/>
  <c r="C26" i="1"/>
  <c r="C27" i="1"/>
  <c r="C28" i="1"/>
  <c r="C29" i="1"/>
  <c r="C30" i="1"/>
  <c r="C31" i="1"/>
  <c r="C32" i="1"/>
  <c r="C22" i="1"/>
  <c r="D13" i="1"/>
  <c r="C13" i="1"/>
  <c r="C6" i="1"/>
  <c r="D10" i="1" s="1"/>
  <c r="C12" i="1" l="1"/>
  <c r="D12" i="1"/>
  <c r="C11" i="1"/>
  <c r="D11" i="1"/>
  <c r="C10" i="1"/>
</calcChain>
</file>

<file path=xl/sharedStrings.xml><?xml version="1.0" encoding="utf-8"?>
<sst xmlns="http://schemas.openxmlformats.org/spreadsheetml/2006/main" count="90" uniqueCount="34">
  <si>
    <t>二項分布に従う確率変数の確率の計算</t>
    <rPh sb="0" eb="2">
      <t>ニコウ</t>
    </rPh>
    <rPh sb="2" eb="4">
      <t>ブンプ</t>
    </rPh>
    <rPh sb="5" eb="6">
      <t>シタガ</t>
    </rPh>
    <rPh sb="7" eb="9">
      <t>カクリツ</t>
    </rPh>
    <rPh sb="9" eb="11">
      <t>ヘンスウ</t>
    </rPh>
    <rPh sb="12" eb="14">
      <t>カクリツ</t>
    </rPh>
    <rPh sb="15" eb="17">
      <t>ケイサン</t>
    </rPh>
    <phoneticPr fontId="1"/>
  </si>
  <si>
    <t>サイコロを3回投げたときに1の目の出る回数</t>
    <rPh sb="6" eb="7">
      <t>カイ</t>
    </rPh>
    <rPh sb="7" eb="8">
      <t>ナ</t>
    </rPh>
    <rPh sb="15" eb="16">
      <t>メ</t>
    </rPh>
    <rPh sb="17" eb="18">
      <t>デ</t>
    </rPh>
    <rPh sb="19" eb="21">
      <t>カイスウ</t>
    </rPh>
    <phoneticPr fontId="1"/>
  </si>
  <si>
    <t>1の出る回数</t>
    <rPh sb="2" eb="3">
      <t>デ</t>
    </rPh>
    <rPh sb="4" eb="6">
      <t>カイスウ</t>
    </rPh>
    <phoneticPr fontId="1"/>
  </si>
  <si>
    <t>確率</t>
    <rPh sb="0" eb="2">
      <t>カクリツ</t>
    </rPh>
    <phoneticPr fontId="1"/>
  </si>
  <si>
    <t>累積確率</t>
    <rPh sb="0" eb="2">
      <t>ルイセキ</t>
    </rPh>
    <rPh sb="2" eb="4">
      <t>カクリツ</t>
    </rPh>
    <phoneticPr fontId="1"/>
  </si>
  <si>
    <t>試行回数</t>
    <rPh sb="0" eb="2">
      <t>シコウ</t>
    </rPh>
    <rPh sb="2" eb="4">
      <t>カイスウ</t>
    </rPh>
    <phoneticPr fontId="1"/>
  </si>
  <si>
    <t>成功確率</t>
    <rPh sb="0" eb="2">
      <t>セイコウ</t>
    </rPh>
    <rPh sb="2" eb="4">
      <t>カクリツ</t>
    </rPh>
    <phoneticPr fontId="1"/>
  </si>
  <si>
    <t>1000個の製品を製造する工場（不良品率0.5%）で発生する不良品の数</t>
    <rPh sb="4" eb="5">
      <t>コ</t>
    </rPh>
    <rPh sb="6" eb="8">
      <t>セイヒン</t>
    </rPh>
    <rPh sb="9" eb="11">
      <t>セイゾウ</t>
    </rPh>
    <rPh sb="13" eb="15">
      <t>コウジョウ</t>
    </rPh>
    <rPh sb="16" eb="17">
      <t>フ</t>
    </rPh>
    <rPh sb="17" eb="19">
      <t>リョウヒン</t>
    </rPh>
    <rPh sb="19" eb="20">
      <t>リツ</t>
    </rPh>
    <rPh sb="26" eb="28">
      <t>ハッセイ</t>
    </rPh>
    <rPh sb="30" eb="31">
      <t>フ</t>
    </rPh>
    <rPh sb="31" eb="33">
      <t>リョウヒン</t>
    </rPh>
    <rPh sb="34" eb="35">
      <t>カズ</t>
    </rPh>
    <phoneticPr fontId="1"/>
  </si>
  <si>
    <t>不良品数</t>
    <rPh sb="0" eb="1">
      <t>フ</t>
    </rPh>
    <rPh sb="1" eb="3">
      <t>リョウヒン</t>
    </rPh>
    <rPh sb="3" eb="4">
      <t>スウ</t>
    </rPh>
    <phoneticPr fontId="1"/>
  </si>
  <si>
    <t>正規分布に従う確率変数の確率の計算</t>
    <rPh sb="0" eb="2">
      <t>セイキ</t>
    </rPh>
    <rPh sb="2" eb="4">
      <t>ブンプ</t>
    </rPh>
    <rPh sb="5" eb="6">
      <t>シタガ</t>
    </rPh>
    <rPh sb="7" eb="9">
      <t>カクリツ</t>
    </rPh>
    <rPh sb="9" eb="11">
      <t>ヘンスウ</t>
    </rPh>
    <rPh sb="12" eb="14">
      <t>カクリツ</t>
    </rPh>
    <rPh sb="15" eb="17">
      <t>ケイサン</t>
    </rPh>
    <phoneticPr fontId="1"/>
  </si>
  <si>
    <t>標準正規分布に従う確率変数Zが1.23を超える確率</t>
    <rPh sb="0" eb="2">
      <t>ヒョウジュン</t>
    </rPh>
    <rPh sb="2" eb="4">
      <t>セイキ</t>
    </rPh>
    <rPh sb="4" eb="6">
      <t>ブンプ</t>
    </rPh>
    <rPh sb="7" eb="8">
      <t>シタガ</t>
    </rPh>
    <rPh sb="9" eb="11">
      <t>カクリツ</t>
    </rPh>
    <rPh sb="11" eb="13">
      <t>ヘンスウ</t>
    </rPh>
    <rPh sb="20" eb="21">
      <t>コ</t>
    </rPh>
    <rPh sb="23" eb="25">
      <t>カクリツ</t>
    </rPh>
    <phoneticPr fontId="1"/>
  </si>
  <si>
    <t>z</t>
    <phoneticPr fontId="1"/>
  </si>
  <si>
    <t>より大</t>
    <rPh sb="2" eb="3">
      <t>ダイ</t>
    </rPh>
    <phoneticPr fontId="1"/>
  </si>
  <si>
    <t>下側確率</t>
    <rPh sb="0" eb="2">
      <t>シタガワ</t>
    </rPh>
    <rPh sb="2" eb="4">
      <t>カクリツ</t>
    </rPh>
    <phoneticPr fontId="1"/>
  </si>
  <si>
    <t>上側確率</t>
    <rPh sb="0" eb="2">
      <t>ウワガワ</t>
    </rPh>
    <rPh sb="2" eb="4">
      <t>カクリツ</t>
    </rPh>
    <phoneticPr fontId="1"/>
  </si>
  <si>
    <t>X～N(50, 100) のとき、X が60を超える確率</t>
    <rPh sb="23" eb="24">
      <t>コ</t>
    </rPh>
    <rPh sb="26" eb="28">
      <t>カクリツ</t>
    </rPh>
    <phoneticPr fontId="1"/>
  </si>
  <si>
    <t>x</t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</si>
  <si>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</si>
  <si>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</si>
  <si>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</si>
  <si>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通学時間 X～N(60, 25) のとき。</t>
    <rPh sb="0" eb="2">
      <t>ツウガク</t>
    </rPh>
    <rPh sb="2" eb="4">
      <t>ジカン</t>
    </rPh>
    <phoneticPr fontId="1"/>
  </si>
  <si>
    <t>(a)</t>
    <phoneticPr fontId="1"/>
  </si>
  <si>
    <t>X＜65 となる確率</t>
    <rPh sb="8" eb="10">
      <t>カクリツ</t>
    </rPh>
    <phoneticPr fontId="1"/>
  </si>
  <si>
    <t>x</t>
    <phoneticPr fontId="1"/>
  </si>
  <si>
    <t>(b)</t>
    <phoneticPr fontId="1"/>
  </si>
  <si>
    <t>P(X &lt; a) = 0.95 となる a の値</t>
    <rPh sb="23" eb="24">
      <t>アタイ</t>
    </rPh>
    <phoneticPr fontId="1"/>
  </si>
  <si>
    <t>a</t>
    <phoneticPr fontId="1"/>
  </si>
  <si>
    <t>関数</t>
    <rPh sb="0" eb="2">
      <t>カンスウ</t>
    </rPh>
    <phoneticPr fontId="1"/>
  </si>
  <si>
    <t>binom.dist(成功回数, 試行回数, 成功確率, false)</t>
    <rPh sb="11" eb="13">
      <t>セイコウ</t>
    </rPh>
    <rPh sb="13" eb="15">
      <t>カイスウ</t>
    </rPh>
    <rPh sb="17" eb="19">
      <t>シコウ</t>
    </rPh>
    <rPh sb="19" eb="21">
      <t>カイスウ</t>
    </rPh>
    <rPh sb="23" eb="25">
      <t>セイコウ</t>
    </rPh>
    <rPh sb="25" eb="27">
      <t>カクリツ</t>
    </rPh>
    <phoneticPr fontId="1"/>
  </si>
  <si>
    <t>binom.dist(成功回数, 試行回数, 成功確率, true)</t>
    <rPh sb="11" eb="13">
      <t>セイコウ</t>
    </rPh>
    <rPh sb="13" eb="15">
      <t>カイスウ</t>
    </rPh>
    <rPh sb="17" eb="19">
      <t>シコウ</t>
    </rPh>
    <rPh sb="19" eb="21">
      <t>カイスウ</t>
    </rPh>
    <rPh sb="23" eb="25">
      <t>セイコウ</t>
    </rPh>
    <rPh sb="25" eb="27">
      <t>カクリツ</t>
    </rPh>
    <phoneticPr fontId="1"/>
  </si>
  <si>
    <t>norm.s.dist(値, true)</t>
    <rPh sb="12" eb="13">
      <t>アタイ</t>
    </rPh>
    <phoneticPr fontId="1"/>
  </si>
  <si>
    <t>norm.dist(値, 平均, 標準偏差, true)</t>
    <rPh sb="10" eb="11">
      <t>アタイ</t>
    </rPh>
    <rPh sb="13" eb="15">
      <t>ヘイキン</t>
    </rPh>
    <rPh sb="17" eb="19">
      <t>ヒョウジュン</t>
    </rPh>
    <rPh sb="19" eb="21">
      <t>ヘンサ</t>
    </rPh>
    <phoneticPr fontId="1"/>
  </si>
  <si>
    <t>分位点</t>
    <rPh sb="0" eb="3">
      <t>ブンイテン</t>
    </rPh>
    <phoneticPr fontId="1"/>
  </si>
  <si>
    <t>norm.inv(下側確率, 平均, 標準偏差)</t>
    <rPh sb="9" eb="11">
      <t>シタガワ</t>
    </rPh>
    <rPh sb="11" eb="13">
      <t>カクリツ</t>
    </rPh>
    <rPh sb="15" eb="17">
      <t>ヘイキン</t>
    </rPh>
    <rPh sb="19" eb="21">
      <t>ヒョウジュン</t>
    </rPh>
    <rPh sb="21" eb="23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</si>
</sst>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 "/>
    <numFmt numFmtId="166" formatCode="0.0"/>
  </numFmts>
  <fonts count="2" x14ac:knownFonts="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G27" sqref="G27"/>
    </sheetView>
  </sheetViews>
  <sheetFormatPr baseColWidth="10" defaultColWidth="8.83203125" defaultRowHeight="15" x14ac:dyDescent="0.2"/>
  <sheetData>
    <row r="1" spans="1:8" x14ac:dyDescent="0.2">
      <c r="A1" t="s">
        <v>0</v>
      </c>
    </row>
    <row r="3" spans="1:8" x14ac:dyDescent="0.2">
      <c r="A3">
        <v>1</v>
      </c>
      <c r="B3" t="s">
        <v>1</v>
      </c>
    </row>
    <row r="5" spans="1:8" x14ac:dyDescent="0.2">
      <c r="B5" t="s">
        <v>5</v>
      </c>
      <c r="C5">
        <v>3</v>
      </c>
    </row>
    <row r="6" spans="1:8" x14ac:dyDescent="0.2">
      <c r="B6" t="s">
        <v>6</v>
      </c>
      <c r="C6">
        <f>1/6</f>
        <v>0.16666666666666666</v>
      </c>
    </row>
    <row r="9" spans="1:8" x14ac:dyDescent="0.2">
      <c r="B9" t="s">
        <v>2</v>
      </c>
      <c r="C9" t="s">
        <v>3</v>
      </c>
      <c r="D9" t="s">
        <v>4</v>
      </c>
    </row>
    <row r="10" spans="1:8" x14ac:dyDescent="0.2">
      <c r="B10">
        <v>0</v>
      </c>
      <c r="C10" s="1"/>
      <c r="D10" s="1"/>
      <c r="F10" t="s">
        <v>27</v>
      </c>
      <c r="G10" t="s">
        <v>3</v>
      </c>
      <c r="H10" t="s">
        <v>28</v>
      </c>
    </row>
    <row r="11" spans="1:8" x14ac:dyDescent="0.2">
      <c r="B11">
        <v>1</v>
      </c>
      <c r="C11" s="1"/>
      <c r="D11" s="1"/>
      <c r="G11" t="s">
        <v>4</v>
      </c>
      <c r="H11" t="s">
        <v>29</v>
      </c>
    </row>
    <row r="12" spans="1:8" x14ac:dyDescent="0.2">
      <c r="B12">
        <v>2</v>
      </c>
      <c r="C12" s="1"/>
      <c r="D12" s="1"/>
    </row>
    <row r="13" spans="1:8" x14ac:dyDescent="0.2">
      <c r="B13">
        <v>3</v>
      </c>
      <c r="C13" s="1"/>
      <c r="D13" s="1"/>
    </row>
    <row r="16" spans="1:8" x14ac:dyDescent="0.2">
      <c r="A16">
        <v>2</v>
      </c>
      <c r="B16" t="s">
        <v>7</v>
      </c>
    </row>
    <row r="18" spans="2:4" x14ac:dyDescent="0.2">
      <c r="B18" t="s">
        <v>5</v>
      </c>
      <c r="C18">
        <v>1000</v>
      </c>
    </row>
    <row r="19" spans="2:4" x14ac:dyDescent="0.2">
      <c r="B19" t="s">
        <v>6</v>
      </c>
      <c r="C19">
        <v>5.0000000000000001E-3</v>
      </c>
    </row>
    <row r="21" spans="2:4" x14ac:dyDescent="0.2">
      <c r="B21" t="s">
        <v>8</v>
      </c>
      <c r="C21" t="s">
        <v>3</v>
      </c>
      <c r="D21" t="s">
        <v>4</v>
      </c>
    </row>
    <row r="22" spans="2:4" x14ac:dyDescent="0.2">
      <c r="B22">
        <v>0</v>
      </c>
      <c r="C22" s="1"/>
      <c r="D22" s="1"/>
    </row>
    <row r="23" spans="2:4" x14ac:dyDescent="0.2">
      <c r="B23">
        <v>1</v>
      </c>
      <c r="C23" s="1"/>
      <c r="D23" s="1"/>
    </row>
    <row r="24" spans="2:4" x14ac:dyDescent="0.2">
      <c r="B24">
        <v>2</v>
      </c>
      <c r="C24" s="1"/>
      <c r="D24" s="1"/>
    </row>
    <row r="25" spans="2:4" x14ac:dyDescent="0.2">
      <c r="B25">
        <v>3</v>
      </c>
      <c r="C25" s="1"/>
      <c r="D25" s="1"/>
    </row>
    <row r="26" spans="2:4" x14ac:dyDescent="0.2">
      <c r="B26">
        <v>4</v>
      </c>
      <c r="C26" s="1"/>
      <c r="D26" s="1"/>
    </row>
    <row r="27" spans="2:4" x14ac:dyDescent="0.2">
      <c r="B27">
        <v>5</v>
      </c>
      <c r="C27" s="1"/>
      <c r="D27" s="1"/>
    </row>
    <row r="28" spans="2:4" x14ac:dyDescent="0.2">
      <c r="B28">
        <v>6</v>
      </c>
      <c r="C28" s="1"/>
      <c r="D28" s="1"/>
    </row>
    <row r="29" spans="2:4" x14ac:dyDescent="0.2">
      <c r="B29">
        <v>7</v>
      </c>
      <c r="C29" s="1"/>
      <c r="D29" s="1"/>
    </row>
    <row r="30" spans="2:4" x14ac:dyDescent="0.2">
      <c r="B30">
        <v>8</v>
      </c>
      <c r="C30" s="1"/>
      <c r="D30" s="1"/>
    </row>
    <row r="31" spans="2:4" x14ac:dyDescent="0.2">
      <c r="B31">
        <v>9</v>
      </c>
      <c r="C31" s="1"/>
      <c r="D31" s="1"/>
    </row>
    <row r="32" spans="2:4" x14ac:dyDescent="0.2">
      <c r="B32">
        <v>10</v>
      </c>
      <c r="C32" s="1"/>
      <c r="D3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selection activeCell="D32" sqref="D32"/>
    </sheetView>
  </sheetViews>
  <sheetFormatPr baseColWidth="10" defaultColWidth="8.83203125" defaultRowHeight="15" x14ac:dyDescent="0.2"/>
  <cols>
    <col min="3" max="3" width="9" customWidth="1"/>
  </cols>
  <sheetData>
    <row r="1" spans="1:9" x14ac:dyDescent="0.2">
      <c r="A1" t="s">
        <v>9</v>
      </c>
    </row>
    <row r="3" spans="1:9" x14ac:dyDescent="0.2">
      <c r="A3">
        <v>1</v>
      </c>
      <c r="B3" t="s">
        <v>10</v>
      </c>
    </row>
    <row r="5" spans="1:9" x14ac:dyDescent="0.2">
      <c r="B5" t="s">
        <v>11</v>
      </c>
      <c r="C5">
        <v>1.23</v>
      </c>
      <c r="D5" t="s">
        <v>12</v>
      </c>
    </row>
    <row r="7" spans="1:9" x14ac:dyDescent="0.2">
      <c r="B7" t="s">
        <v>13</v>
      </c>
      <c r="C7" s="1"/>
      <c r="G7" t="s">
        <v>13</v>
      </c>
      <c r="H7" t="s">
        <v>27</v>
      </c>
      <c r="I7" t="s">
        <v>30</v>
      </c>
    </row>
    <row r="8" spans="1:9" x14ac:dyDescent="0.2">
      <c r="B8" t="s">
        <v>14</v>
      </c>
      <c r="C8" s="1"/>
    </row>
    <row r="11" spans="1:9" x14ac:dyDescent="0.2">
      <c r="A11">
        <v>2</v>
      </c>
      <c r="B11" t="s">
        <v>15</v>
      </c>
    </row>
    <row r="13" spans="1:9" x14ac:dyDescent="0.2">
      <c r="B13" t="s">
        <v>16</v>
      </c>
      <c r="C13">
        <v>60</v>
      </c>
    </row>
    <row r="15" spans="1:9" x14ac:dyDescent="0.2">
      <c r="B15" t="s">
        <v>17</v>
      </c>
      <c r="C15">
        <v>50</v>
      </c>
    </row>
    <row r="16" spans="1:9" x14ac:dyDescent="0.2">
      <c r="B16" t="s">
        <v>18</v>
      </c>
      <c r="C16">
        <v>100</v>
      </c>
    </row>
    <row r="17" spans="1:9" x14ac:dyDescent="0.2">
      <c r="B17" t="s">
        <v>19</v>
      </c>
      <c r="C17">
        <f>SQRT(C16)</f>
        <v>10</v>
      </c>
    </row>
    <row r="19" spans="1:9" x14ac:dyDescent="0.2">
      <c r="B19" t="s">
        <v>13</v>
      </c>
      <c r="C19" s="2"/>
      <c r="G19" t="s">
        <v>13</v>
      </c>
      <c r="H19" t="s">
        <v>27</v>
      </c>
      <c r="I19" t="s">
        <v>31</v>
      </c>
    </row>
    <row r="20" spans="1:9" x14ac:dyDescent="0.2">
      <c r="B20" t="s">
        <v>14</v>
      </c>
      <c r="C20" s="3"/>
    </row>
    <row r="23" spans="1:9" x14ac:dyDescent="0.2">
      <c r="A23">
        <v>3</v>
      </c>
      <c r="B23" t="s">
        <v>20</v>
      </c>
    </row>
    <row r="24" spans="1:9" x14ac:dyDescent="0.2">
      <c r="B24" t="s">
        <v>21</v>
      </c>
      <c r="C24" t="s">
        <v>22</v>
      </c>
    </row>
    <row r="26" spans="1:9" x14ac:dyDescent="0.2">
      <c r="C26" t="s">
        <v>17</v>
      </c>
      <c r="D26">
        <v>60</v>
      </c>
    </row>
    <row r="27" spans="1:9" x14ac:dyDescent="0.2">
      <c r="C27" t="s">
        <v>18</v>
      </c>
      <c r="D27">
        <v>25</v>
      </c>
    </row>
    <row r="28" spans="1:9" x14ac:dyDescent="0.2">
      <c r="C28" t="s">
        <v>19</v>
      </c>
      <c r="D28">
        <f>SQRT(D27)</f>
        <v>5</v>
      </c>
    </row>
    <row r="30" spans="1:9" x14ac:dyDescent="0.2">
      <c r="C30" t="s">
        <v>23</v>
      </c>
      <c r="D30">
        <v>65</v>
      </c>
    </row>
    <row r="32" spans="1:9" x14ac:dyDescent="0.2">
      <c r="C32" t="s">
        <v>13</v>
      </c>
      <c r="D32" s="2"/>
    </row>
    <row r="34" spans="2:9" x14ac:dyDescent="0.2">
      <c r="B34" t="s">
        <v>24</v>
      </c>
      <c r="C34" t="s">
        <v>25</v>
      </c>
    </row>
    <row r="36" spans="2:9" x14ac:dyDescent="0.2">
      <c r="C36" t="s">
        <v>13</v>
      </c>
      <c r="D36">
        <v>0.95</v>
      </c>
    </row>
    <row r="38" spans="2:9" x14ac:dyDescent="0.2">
      <c r="C38" t="s">
        <v>26</v>
      </c>
      <c r="D38" s="4"/>
      <c r="G38" t="s">
        <v>32</v>
      </c>
      <c r="H38" t="s">
        <v>27</v>
      </c>
      <c r="I38" t="s">
        <v>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I19" sqref="I19"/>
    </sheetView>
  </sheetViews>
  <sheetFormatPr baseColWidth="10" defaultColWidth="8.83203125" defaultRowHeight="15" x14ac:dyDescent="0.2"/>
  <sheetData>
    <row r="1" spans="1:4" x14ac:dyDescent="0.2">
      <c r="A1" t="s">
        <v>0</v>
      </c>
    </row>
    <row r="3" spans="1:4" x14ac:dyDescent="0.2">
      <c r="A3">
        <v>1</v>
      </c>
      <c r="B3" t="s">
        <v>1</v>
      </c>
    </row>
    <row r="5" spans="1:4" x14ac:dyDescent="0.2">
      <c r="B5" t="s">
        <v>5</v>
      </c>
      <c r="C5">
        <v>3</v>
      </c>
    </row>
    <row r="6" spans="1:4" x14ac:dyDescent="0.2">
      <c r="B6" t="s">
        <v>6</v>
      </c>
      <c r="C6">
        <f>1/6</f>
        <v>0.16666666666666666</v>
      </c>
    </row>
    <row r="9" spans="1:4" x14ac:dyDescent="0.2">
      <c r="B9" t="s">
        <v>2</v>
      </c>
      <c r="C9" t="s">
        <v>3</v>
      </c>
      <c r="D9" t="s">
        <v>4</v>
      </c>
    </row>
    <row r="10" spans="1:4" x14ac:dyDescent="0.2">
      <c r="B10">
        <v>0</v>
      </c>
      <c r="C10" s="1">
        <f>_xlfn.BINOM.DIST(B10,$C$5,$C$6,FALSE)</f>
        <v>0.57870370370370372</v>
      </c>
      <c r="D10" s="1">
        <f>_xlfn.BINOM.DIST(B10,$C$5,$C$6,TRUE)</f>
        <v>0.57870370370370372</v>
      </c>
    </row>
    <row r="11" spans="1:4" x14ac:dyDescent="0.2">
      <c r="B11">
        <v>1</v>
      </c>
      <c r="C11" s="1">
        <f t="shared" ref="C11:C13" si="0">_xlfn.BINOM.DIST(B11,$C$5,$C$6,FALSE)</f>
        <v>0.34722222222222232</v>
      </c>
      <c r="D11" s="1">
        <f t="shared" ref="D11:D13" si="1">_xlfn.BINOM.DIST(B11,$C$5,$C$6,TRUE)</f>
        <v>0.92592592592592593</v>
      </c>
    </row>
    <row r="12" spans="1:4" x14ac:dyDescent="0.2">
      <c r="B12">
        <v>2</v>
      </c>
      <c r="C12" s="1">
        <f t="shared" si="0"/>
        <v>6.9444444444444475E-2</v>
      </c>
      <c r="D12" s="1">
        <f t="shared" si="1"/>
        <v>0.99537037037037035</v>
      </c>
    </row>
    <row r="13" spans="1:4" x14ac:dyDescent="0.2">
      <c r="B13">
        <v>3</v>
      </c>
      <c r="C13" s="1">
        <f t="shared" si="0"/>
        <v>4.6296296296296285E-3</v>
      </c>
      <c r="D13" s="1">
        <f t="shared" si="1"/>
        <v>1</v>
      </c>
    </row>
    <row r="16" spans="1:4" x14ac:dyDescent="0.2">
      <c r="A16">
        <v>2</v>
      </c>
      <c r="B16" t="s">
        <v>7</v>
      </c>
    </row>
    <row r="18" spans="2:4" x14ac:dyDescent="0.2">
      <c r="B18" t="s">
        <v>5</v>
      </c>
      <c r="C18">
        <v>1000</v>
      </c>
    </row>
    <row r="19" spans="2:4" x14ac:dyDescent="0.2">
      <c r="B19" t="s">
        <v>6</v>
      </c>
      <c r="C19">
        <v>5.0000000000000001E-3</v>
      </c>
    </row>
    <row r="21" spans="2:4" x14ac:dyDescent="0.2">
      <c r="B21" t="s">
        <v>8</v>
      </c>
      <c r="C21" t="s">
        <v>3</v>
      </c>
      <c r="D21" t="s">
        <v>4</v>
      </c>
    </row>
    <row r="22" spans="2:4" x14ac:dyDescent="0.2">
      <c r="B22">
        <v>0</v>
      </c>
      <c r="C22" s="1">
        <f>_xlfn.BINOM.DIST(B22,$C$18,$C$19,FALSE)</f>
        <v>6.6539685788319933E-3</v>
      </c>
      <c r="D22" s="1">
        <f>_xlfn.BINOM.DIST(B22,$C$18,$C$19,TRUE)</f>
        <v>6.6539685788319933E-3</v>
      </c>
    </row>
    <row r="23" spans="2:4" x14ac:dyDescent="0.2">
      <c r="B23">
        <v>1</v>
      </c>
      <c r="C23" s="1">
        <f t="shared" ref="C23:C32" si="2">_xlfn.BINOM.DIST(B23,$C$18,$C$19,FALSE)</f>
        <v>3.3437028034331663E-2</v>
      </c>
      <c r="D23" s="1">
        <f t="shared" ref="D23:D32" si="3">_xlfn.BINOM.DIST(B23,$C$18,$C$19,TRUE)</f>
        <v>4.0090996613163649E-2</v>
      </c>
    </row>
    <row r="24" spans="2:4" x14ac:dyDescent="0.2">
      <c r="B24">
        <v>2</v>
      </c>
      <c r="C24" s="1">
        <f t="shared" si="2"/>
        <v>8.3928620618837407E-2</v>
      </c>
      <c r="D24" s="1">
        <f t="shared" si="3"/>
        <v>0.12401961723200114</v>
      </c>
    </row>
    <row r="25" spans="2:4" x14ac:dyDescent="0.2">
      <c r="B25">
        <v>3</v>
      </c>
      <c r="C25" s="1">
        <f t="shared" si="2"/>
        <v>0.14030278622713527</v>
      </c>
      <c r="D25" s="1">
        <f t="shared" si="3"/>
        <v>0.26432240345913638</v>
      </c>
    </row>
    <row r="26" spans="2:4" x14ac:dyDescent="0.2">
      <c r="B26">
        <v>4</v>
      </c>
      <c r="C26" s="1">
        <f t="shared" si="2"/>
        <v>0.17573100234730385</v>
      </c>
      <c r="D26" s="1">
        <f t="shared" si="3"/>
        <v>0.4400534058064407</v>
      </c>
    </row>
    <row r="27" spans="2:4" x14ac:dyDescent="0.2">
      <c r="B27">
        <v>5</v>
      </c>
      <c r="C27" s="1">
        <f t="shared" si="2"/>
        <v>0.17590761642001471</v>
      </c>
      <c r="D27" s="1">
        <f t="shared" si="3"/>
        <v>0.61596102222645477</v>
      </c>
    </row>
    <row r="28" spans="2:4" x14ac:dyDescent="0.2">
      <c r="B28">
        <v>6</v>
      </c>
      <c r="C28" s="1">
        <f t="shared" si="2"/>
        <v>0.14658968035001224</v>
      </c>
      <c r="D28" s="1">
        <f t="shared" si="3"/>
        <v>0.76255070257646718</v>
      </c>
    </row>
    <row r="29" spans="2:4" x14ac:dyDescent="0.2">
      <c r="B29">
        <v>7</v>
      </c>
      <c r="C29" s="1">
        <f t="shared" si="2"/>
        <v>0.1046016814557876</v>
      </c>
      <c r="D29" s="1">
        <f t="shared" si="3"/>
        <v>0.86715238403225481</v>
      </c>
    </row>
    <row r="30" spans="2:4" x14ac:dyDescent="0.2">
      <c r="B30">
        <v>8</v>
      </c>
      <c r="C30" s="1">
        <f t="shared" si="2"/>
        <v>6.5244641762309721E-2</v>
      </c>
      <c r="D30" s="1">
        <f t="shared" si="3"/>
        <v>0.93239702579456463</v>
      </c>
    </row>
    <row r="31" spans="2:4" x14ac:dyDescent="0.2">
      <c r="B31">
        <v>9</v>
      </c>
      <c r="C31" s="1">
        <f t="shared" si="2"/>
        <v>3.6137735694143629E-2</v>
      </c>
      <c r="D31" s="1">
        <f t="shared" si="3"/>
        <v>0.96853476148870832</v>
      </c>
    </row>
    <row r="32" spans="2:4" x14ac:dyDescent="0.2">
      <c r="B32">
        <v>10</v>
      </c>
      <c r="C32" s="1">
        <f t="shared" si="2"/>
        <v>1.7996229182359977E-2</v>
      </c>
      <c r="D32" s="1">
        <f t="shared" si="3"/>
        <v>0.98653099067106831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8"/>
  <sheetViews>
    <sheetView workbookViewId="0">
      <selection activeCell="G8" sqref="G8"/>
    </sheetView>
  </sheetViews>
  <sheetFormatPr baseColWidth="10" defaultColWidth="8.83203125" defaultRowHeight="15" x14ac:dyDescent="0.2"/>
  <cols>
    <col min="3" max="3" width="9" customWidth="1"/>
  </cols>
  <sheetData>
    <row r="1" spans="1:4" x14ac:dyDescent="0.2">
      <c r="A1" t="s">
        <v>9</v>
      </c>
    </row>
    <row r="3" spans="1:4" x14ac:dyDescent="0.2">
      <c r="A3">
        <v>1</v>
      </c>
      <c r="B3" t="s">
        <v>10</v>
      </c>
    </row>
    <row r="5" spans="1:4" x14ac:dyDescent="0.2">
      <c r="B5" t="s">
        <v>11</v>
      </c>
      <c r="C5">
        <v>1.23</v>
      </c>
      <c r="D5" t="s">
        <v>12</v>
      </c>
    </row>
    <row r="7" spans="1:4" x14ac:dyDescent="0.2">
      <c r="B7" t="s">
        <v>13</v>
      </c>
      <c r="C7" s="1">
        <f>_xlfn.NORM.S.DIST(C5,TRUE)</f>
        <v>0.89065144757430814</v>
      </c>
    </row>
    <row r="8" spans="1:4" x14ac:dyDescent="0.2">
      <c r="B8" t="s">
        <v>14</v>
      </c>
      <c r="C8" s="1">
        <f>1-C7</f>
        <v>0.10934855242569186</v>
      </c>
    </row>
    <row r="11" spans="1:4" x14ac:dyDescent="0.2">
      <c r="A11">
        <v>2</v>
      </c>
      <c r="B11" t="s">
        <v>15</v>
      </c>
    </row>
    <row r="13" spans="1:4" x14ac:dyDescent="0.2">
      <c r="B13" t="s">
        <v>16</v>
      </c>
      <c r="C13">
        <v>60</v>
      </c>
    </row>
    <row r="15" spans="1:4" x14ac:dyDescent="0.2">
      <c r="B15" t="s">
        <v>17</v>
      </c>
      <c r="C15">
        <v>50</v>
      </c>
    </row>
    <row r="16" spans="1:4" x14ac:dyDescent="0.2">
      <c r="B16" t="s">
        <v>18</v>
      </c>
      <c r="C16">
        <v>100</v>
      </c>
    </row>
    <row r="17" spans="1:4" x14ac:dyDescent="0.2">
      <c r="B17" t="s">
        <v>19</v>
      </c>
      <c r="C17">
        <f>SQRT(C16)</f>
        <v>10</v>
      </c>
    </row>
    <row r="19" spans="1:4" x14ac:dyDescent="0.2">
      <c r="B19" t="s">
        <v>13</v>
      </c>
      <c r="C19" s="2">
        <f>_xlfn.NORM.DIST(C13,C15,C17,TRUE)</f>
        <v>0.84134474606854304</v>
      </c>
    </row>
    <row r="20" spans="1:4" x14ac:dyDescent="0.2">
      <c r="B20" t="s">
        <v>14</v>
      </c>
      <c r="C20" s="3">
        <f>1-C19</f>
        <v>0.15865525393145696</v>
      </c>
    </row>
    <row r="23" spans="1:4" x14ac:dyDescent="0.2">
      <c r="A23">
        <v>3</v>
      </c>
      <c r="B23" t="s">
        <v>20</v>
      </c>
    </row>
    <row r="24" spans="1:4" x14ac:dyDescent="0.2">
      <c r="B24" t="s">
        <v>21</v>
      </c>
      <c r="C24" t="s">
        <v>22</v>
      </c>
    </row>
    <row r="26" spans="1:4" x14ac:dyDescent="0.2">
      <c r="C26" t="s">
        <v>17</v>
      </c>
      <c r="D26">
        <v>60</v>
      </c>
    </row>
    <row r="27" spans="1:4" x14ac:dyDescent="0.2">
      <c r="C27" t="s">
        <v>18</v>
      </c>
      <c r="D27">
        <v>25</v>
      </c>
    </row>
    <row r="28" spans="1:4" x14ac:dyDescent="0.2">
      <c r="C28" t="s">
        <v>19</v>
      </c>
      <c r="D28">
        <f>SQRT(D27)</f>
        <v>5</v>
      </c>
    </row>
    <row r="30" spans="1:4" x14ac:dyDescent="0.2">
      <c r="C30" t="s">
        <v>23</v>
      </c>
      <c r="D30">
        <v>65</v>
      </c>
    </row>
    <row r="32" spans="1:4" x14ac:dyDescent="0.2">
      <c r="C32" t="s">
        <v>13</v>
      </c>
      <c r="D32" s="2">
        <f>_xlfn.NORM.DIST(D30,D26,D28,TRUE)</f>
        <v>0.84134474606854304</v>
      </c>
    </row>
    <row r="34" spans="2:4" x14ac:dyDescent="0.2">
      <c r="B34" t="s">
        <v>24</v>
      </c>
      <c r="C34" t="s">
        <v>25</v>
      </c>
    </row>
    <row r="36" spans="2:4" x14ac:dyDescent="0.2">
      <c r="C36" t="s">
        <v>13</v>
      </c>
      <c r="D36">
        <v>0.95</v>
      </c>
    </row>
    <row r="38" spans="2:4" x14ac:dyDescent="0.2">
      <c r="C38" t="s">
        <v>26</v>
      </c>
      <c r="D38" s="4">
        <f>_xlfn.NORM.INV(D36,D26,D28)</f>
        <v>68.224268134757352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二項分布</vt:lpstr>
      <vt:lpstr>正規分布</vt:lpstr>
      <vt:lpstr>二項分布_解答例</vt:lpstr>
      <vt:lpstr>正規分布_解答例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2020-03-30T02:03:17Z</dcterms:modified>
</cp:coreProperties>
</file>