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eunderland/Documents/Stats/"/>
    </mc:Choice>
  </mc:AlternateContent>
  <xr:revisionPtr revIDLastSave="0" documentId="8_{CDE70F7B-A7E2-A64C-B4DA-858F69D0B7A8}" xr6:coauthVersionLast="45" xr6:coauthVersionMax="45" xr10:uidLastSave="{00000000-0000-0000-0000-000000000000}"/>
  <bookViews>
    <workbookView xWindow="3320" yWindow="460" windowWidth="18080" windowHeight="11140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1" i="1"/>
  <c r="B30" i="1"/>
</calcChain>
</file>

<file path=xl/sharedStrings.xml><?xml version="1.0" encoding="utf-8"?>
<sst xmlns="http://schemas.openxmlformats.org/spreadsheetml/2006/main" count="41" uniqueCount="25">
  <si>
    <t>「統計学」</t>
    <rPh sb="1" eb="4">
      <t>トウケイガク</t>
    </rPh>
    <phoneticPr fontId="1"/>
  </si>
  <si>
    <t>番号</t>
    <rPh sb="0" eb="2">
      <t>バンゴウ</t>
    </rPh>
    <phoneticPr fontId="1"/>
  </si>
  <si>
    <t>可処分所得</t>
    <rPh sb="0" eb="3">
      <t>カショブン</t>
    </rPh>
    <rPh sb="3" eb="5">
      <t>ショトク</t>
    </rPh>
    <phoneticPr fontId="1"/>
  </si>
  <si>
    <t>表1：可処分所得と支出（単位：円）</t>
    <rPh sb="0" eb="1">
      <t>ヒョウ</t>
    </rPh>
    <rPh sb="3" eb="6">
      <t>カショブン</t>
    </rPh>
    <rPh sb="6" eb="8">
      <t>ショトク</t>
    </rPh>
    <rPh sb="9" eb="11">
      <t>シシュツ</t>
    </rPh>
    <rPh sb="12" eb="14">
      <t>タンイ</t>
    </rPh>
    <rPh sb="15" eb="16">
      <t>エン</t>
    </rPh>
    <phoneticPr fontId="1"/>
  </si>
  <si>
    <t>米</t>
    <rPh sb="0" eb="1">
      <t>コメ</t>
    </rPh>
    <phoneticPr fontId="1"/>
  </si>
  <si>
    <t>生鮮肉</t>
    <rPh sb="0" eb="2">
      <t>セイセン</t>
    </rPh>
    <rPh sb="2" eb="3">
      <t>ニク</t>
    </rPh>
    <phoneticPr fontId="1"/>
  </si>
  <si>
    <t>加工肉</t>
    <rPh sb="0" eb="2">
      <t>カコウ</t>
    </rPh>
    <rPh sb="2" eb="3">
      <t>ニク</t>
    </rPh>
    <phoneticPr fontId="1"/>
  </si>
  <si>
    <t>卵</t>
    <rPh sb="0" eb="1">
      <t>タマゴ</t>
    </rPh>
    <phoneticPr fontId="1"/>
  </si>
  <si>
    <t>生鮮野菜</t>
    <rPh sb="0" eb="2">
      <t>セイセン</t>
    </rPh>
    <rPh sb="2" eb="4">
      <t>ヤサイ</t>
    </rPh>
    <phoneticPr fontId="1"/>
  </si>
  <si>
    <t>生鮮果物</t>
    <rPh sb="0" eb="2">
      <t>セイセン</t>
    </rPh>
    <rPh sb="2" eb="4">
      <t>クダモノ</t>
    </rPh>
    <phoneticPr fontId="1"/>
  </si>
  <si>
    <t>一般外食</t>
    <rPh sb="0" eb="2">
      <t>イッパン</t>
    </rPh>
    <rPh sb="2" eb="4">
      <t>ガイショク</t>
    </rPh>
    <phoneticPr fontId="1"/>
  </si>
  <si>
    <t>電気代</t>
    <rPh sb="0" eb="3">
      <t>デンキダイ</t>
    </rPh>
    <phoneticPr fontId="1"/>
  </si>
  <si>
    <t>医薬品</t>
    <rPh sb="0" eb="3">
      <t>イヤクヒン</t>
    </rPh>
    <phoneticPr fontId="1"/>
  </si>
  <si>
    <t>交通</t>
    <rPh sb="0" eb="2">
      <t>コウツウ</t>
    </rPh>
    <phoneticPr fontId="1"/>
  </si>
  <si>
    <t>携帯電話通話料金</t>
    <rPh sb="0" eb="2">
      <t>ケイタイ</t>
    </rPh>
    <rPh sb="2" eb="4">
      <t>デンワ</t>
    </rPh>
    <rPh sb="4" eb="6">
      <t>ツウワ</t>
    </rPh>
    <rPh sb="6" eb="8">
      <t>リョウキン</t>
    </rPh>
    <phoneticPr fontId="1"/>
  </si>
  <si>
    <t>書籍その他の印刷物</t>
    <rPh sb="0" eb="2">
      <t>ショセキ</t>
    </rPh>
    <rPh sb="4" eb="5">
      <t>タ</t>
    </rPh>
    <rPh sb="6" eb="9">
      <t>インサツブツ</t>
    </rPh>
    <phoneticPr fontId="1"/>
  </si>
  <si>
    <t>パック旅行</t>
    <rPh sb="3" eb="5">
      <t>リョコウ</t>
    </rPh>
    <phoneticPr fontId="1"/>
  </si>
  <si>
    <t>たばこ</t>
    <phoneticPr fontId="1"/>
  </si>
  <si>
    <t>交際費</t>
    <rPh sb="0" eb="2">
      <t>コウサイ</t>
    </rPh>
    <rPh sb="2" eb="3">
      <t>ヒ</t>
    </rPh>
    <phoneticPr fontId="1"/>
  </si>
  <si>
    <t>資料：総務省「平成24年全国消費実態調査」</t>
    <rPh sb="0" eb="2">
      <t>シリョウ</t>
    </rPh>
    <rPh sb="3" eb="6">
      <t>ソウムショウ</t>
    </rPh>
    <rPh sb="7" eb="9">
      <t>ヘイセイ</t>
    </rPh>
    <rPh sb="11" eb="12">
      <t>ネン</t>
    </rPh>
    <rPh sb="12" eb="14">
      <t>ゼンコク</t>
    </rPh>
    <rPh sb="14" eb="16">
      <t>ショウヒ</t>
    </rPh>
    <rPh sb="16" eb="18">
      <t>ジッタイ</t>
    </rPh>
    <rPh sb="18" eb="20">
      <t>チョウサ</t>
    </rPh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</si>
  <si>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</si>
  <si>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</si>
  <si>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共分散</t>
    <rPh sb="0" eb="3">
      <t>キョウブンサン</t>
    </rPh>
    <phoneticPr fontId="1"/>
  </si>
  <si>
    <t>相関係数</t>
    <rPh sb="0" eb="2">
      <t>ソウカン</t>
    </rPh>
    <rPh sb="2" eb="4">
      <t>ケイスウ</t>
    </rPh>
    <phoneticPr fontId="1"/>
  </si>
  <si>
    <t>注：共分散と相関係数は、可処分所得と当該変数との共分散ないし相関係数をあらわす。</t>
    <rPh sb="0" eb="1">
      <t>チュウ</t>
    </rPh>
    <rPh sb="2" eb="5">
      <t>キョウブンサン</t>
    </rPh>
    <rPh sb="6" eb="8">
      <t>ソウカン</t>
    </rPh>
    <rPh sb="8" eb="10">
      <t>ケイスウ</t>
    </rPh>
    <rPh sb="12" eb="15">
      <t>カショブン</t>
    </rPh>
    <rPh sb="15" eb="17">
      <t>ショトク</t>
    </rPh>
    <rPh sb="18" eb="20">
      <t>トウガイ</t>
    </rPh>
    <rPh sb="20" eb="22">
      <t>ヘンスウ</t>
    </rPh>
    <rPh sb="24" eb="27">
      <t>キョウブンサン</t>
    </rPh>
    <rPh sb="30" eb="32">
      <t>ソウカン</t>
    </rPh>
    <rPh sb="32" eb="34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</si>
</sst>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1" max="1" width="5.6640625" customWidth="1"/>
    <col min="2" max="2" width="14.1640625" customWidth="1"/>
    <col min="3" max="17" width="11.5" customWidth="1"/>
  </cols>
  <sheetData>
    <row r="1" spans="1:17" x14ac:dyDescent="0.2">
      <c r="A1" t="s">
        <v>0</v>
      </c>
    </row>
    <row r="3" spans="1:17" x14ac:dyDescent="0.2">
      <c r="A3" t="s">
        <v>3</v>
      </c>
    </row>
    <row r="4" spans="1:17" x14ac:dyDescent="0.2">
      <c r="A4" t="s">
        <v>1</v>
      </c>
      <c r="B4" t="s">
        <v>2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</row>
    <row r="5" spans="1:17" x14ac:dyDescent="0.2">
      <c r="A5">
        <v>1</v>
      </c>
      <c r="B5">
        <v>155473</v>
      </c>
      <c r="C5">
        <v>1768</v>
      </c>
      <c r="D5">
        <v>3518</v>
      </c>
      <c r="E5">
        <v>922</v>
      </c>
      <c r="F5">
        <v>566</v>
      </c>
      <c r="G5">
        <v>3620</v>
      </c>
      <c r="H5">
        <v>1323</v>
      </c>
      <c r="I5">
        <v>5493</v>
      </c>
      <c r="J5">
        <v>7516</v>
      </c>
      <c r="K5">
        <v>1462</v>
      </c>
      <c r="L5">
        <v>2955</v>
      </c>
      <c r="M5">
        <v>9751</v>
      </c>
      <c r="N5">
        <v>1912</v>
      </c>
      <c r="O5">
        <v>725</v>
      </c>
      <c r="P5">
        <v>1798</v>
      </c>
      <c r="Q5">
        <v>7283</v>
      </c>
    </row>
    <row r="6" spans="1:17" x14ac:dyDescent="0.2">
      <c r="A6">
        <v>2</v>
      </c>
      <c r="B6">
        <v>185346</v>
      </c>
      <c r="C6">
        <v>1931</v>
      </c>
      <c r="D6">
        <v>3789</v>
      </c>
      <c r="E6">
        <v>1044</v>
      </c>
      <c r="F6">
        <v>582</v>
      </c>
      <c r="G6">
        <v>3961</v>
      </c>
      <c r="H6">
        <v>1518</v>
      </c>
      <c r="I6">
        <v>6602</v>
      </c>
      <c r="J6">
        <v>7501</v>
      </c>
      <c r="K6">
        <v>1580</v>
      </c>
      <c r="L6">
        <v>2832</v>
      </c>
      <c r="M6">
        <v>10085</v>
      </c>
      <c r="N6">
        <v>2142</v>
      </c>
      <c r="O6">
        <v>1286</v>
      </c>
      <c r="P6">
        <v>1797</v>
      </c>
      <c r="Q6">
        <v>8752</v>
      </c>
    </row>
    <row r="7" spans="1:17" x14ac:dyDescent="0.2">
      <c r="A7">
        <v>3</v>
      </c>
      <c r="B7">
        <v>210452</v>
      </c>
      <c r="C7">
        <v>1742</v>
      </c>
      <c r="D7">
        <v>4271</v>
      </c>
      <c r="E7">
        <v>1102</v>
      </c>
      <c r="F7">
        <v>577</v>
      </c>
      <c r="G7">
        <v>4397</v>
      </c>
      <c r="H7">
        <v>1786</v>
      </c>
      <c r="I7">
        <v>6985</v>
      </c>
      <c r="J7">
        <v>8080</v>
      </c>
      <c r="K7">
        <v>1678</v>
      </c>
      <c r="L7">
        <v>3509</v>
      </c>
      <c r="M7">
        <v>11208</v>
      </c>
      <c r="N7">
        <v>2598</v>
      </c>
      <c r="O7">
        <v>1007</v>
      </c>
      <c r="P7">
        <v>1529</v>
      </c>
      <c r="Q7">
        <v>10129</v>
      </c>
    </row>
    <row r="8" spans="1:17" x14ac:dyDescent="0.2">
      <c r="A8">
        <v>4</v>
      </c>
      <c r="B8">
        <v>240988</v>
      </c>
      <c r="C8">
        <v>1944</v>
      </c>
      <c r="D8">
        <v>4372</v>
      </c>
      <c r="E8">
        <v>1101</v>
      </c>
      <c r="F8">
        <v>604</v>
      </c>
      <c r="G8">
        <v>4469</v>
      </c>
      <c r="H8">
        <v>1667</v>
      </c>
      <c r="I8">
        <v>7936</v>
      </c>
      <c r="J8">
        <v>8083</v>
      </c>
      <c r="K8">
        <v>1670</v>
      </c>
      <c r="L8">
        <v>4021</v>
      </c>
      <c r="M8">
        <v>11325</v>
      </c>
      <c r="N8">
        <v>2501</v>
      </c>
      <c r="O8">
        <v>1516</v>
      </c>
      <c r="P8">
        <v>1602</v>
      </c>
      <c r="Q8">
        <v>11267</v>
      </c>
    </row>
    <row r="9" spans="1:17" x14ac:dyDescent="0.2">
      <c r="A9">
        <v>5</v>
      </c>
      <c r="B9">
        <v>266544</v>
      </c>
      <c r="C9">
        <v>1950</v>
      </c>
      <c r="D9">
        <v>4669</v>
      </c>
      <c r="E9">
        <v>1161</v>
      </c>
      <c r="F9">
        <v>602</v>
      </c>
      <c r="G9">
        <v>4515</v>
      </c>
      <c r="H9">
        <v>1804</v>
      </c>
      <c r="I9">
        <v>8268</v>
      </c>
      <c r="J9">
        <v>8148</v>
      </c>
      <c r="K9">
        <v>1766</v>
      </c>
      <c r="L9">
        <v>3645</v>
      </c>
      <c r="M9">
        <v>12170</v>
      </c>
      <c r="N9">
        <v>2532</v>
      </c>
      <c r="O9">
        <v>1795</v>
      </c>
      <c r="P9">
        <v>1535</v>
      </c>
      <c r="Q9">
        <v>11993</v>
      </c>
    </row>
    <row r="10" spans="1:17" x14ac:dyDescent="0.2">
      <c r="A10">
        <v>6</v>
      </c>
      <c r="B10">
        <v>294115</v>
      </c>
      <c r="C10">
        <v>2029</v>
      </c>
      <c r="D10">
        <v>5000</v>
      </c>
      <c r="E10">
        <v>1209</v>
      </c>
      <c r="F10">
        <v>645</v>
      </c>
      <c r="G10">
        <v>4764</v>
      </c>
      <c r="H10">
        <v>1922</v>
      </c>
      <c r="I10">
        <v>9547</v>
      </c>
      <c r="J10">
        <v>8766</v>
      </c>
      <c r="K10">
        <v>2025</v>
      </c>
      <c r="L10">
        <v>4596</v>
      </c>
      <c r="M10">
        <v>12243</v>
      </c>
      <c r="N10">
        <v>2860</v>
      </c>
      <c r="O10">
        <v>2369</v>
      </c>
      <c r="P10">
        <v>1429</v>
      </c>
      <c r="Q10">
        <v>12569</v>
      </c>
    </row>
    <row r="11" spans="1:17" x14ac:dyDescent="0.2">
      <c r="A11">
        <v>7</v>
      </c>
      <c r="B11">
        <v>316095</v>
      </c>
      <c r="C11">
        <v>2014</v>
      </c>
      <c r="D11">
        <v>5264</v>
      </c>
      <c r="E11">
        <v>1309</v>
      </c>
      <c r="F11">
        <v>683</v>
      </c>
      <c r="G11">
        <v>5015</v>
      </c>
      <c r="H11">
        <v>1955</v>
      </c>
      <c r="I11">
        <v>9954</v>
      </c>
      <c r="J11">
        <v>9027</v>
      </c>
      <c r="K11">
        <v>1840</v>
      </c>
      <c r="L11">
        <v>5052</v>
      </c>
      <c r="M11">
        <v>12903</v>
      </c>
      <c r="N11">
        <v>2987</v>
      </c>
      <c r="O11">
        <v>2102</v>
      </c>
      <c r="P11">
        <v>1337</v>
      </c>
      <c r="Q11">
        <v>13743</v>
      </c>
    </row>
    <row r="12" spans="1:17" x14ac:dyDescent="0.2">
      <c r="A12">
        <v>8</v>
      </c>
      <c r="B12">
        <v>336716</v>
      </c>
      <c r="C12">
        <v>1965</v>
      </c>
      <c r="D12">
        <v>5350</v>
      </c>
      <c r="E12">
        <v>1334</v>
      </c>
      <c r="F12">
        <v>694</v>
      </c>
      <c r="G12">
        <v>5122</v>
      </c>
      <c r="H12">
        <v>2002</v>
      </c>
      <c r="I12">
        <v>10904</v>
      </c>
      <c r="J12">
        <v>9186</v>
      </c>
      <c r="K12">
        <v>1869</v>
      </c>
      <c r="L12">
        <v>5397</v>
      </c>
      <c r="M12">
        <v>13132</v>
      </c>
      <c r="N12">
        <v>3144</v>
      </c>
      <c r="O12">
        <v>1748</v>
      </c>
      <c r="P12">
        <v>1342</v>
      </c>
      <c r="Q12">
        <v>13690</v>
      </c>
    </row>
    <row r="13" spans="1:17" x14ac:dyDescent="0.2">
      <c r="A13">
        <v>9</v>
      </c>
      <c r="B13">
        <v>360177</v>
      </c>
      <c r="C13">
        <v>2004</v>
      </c>
      <c r="D13">
        <v>5485</v>
      </c>
      <c r="E13">
        <v>1366</v>
      </c>
      <c r="F13">
        <v>702</v>
      </c>
      <c r="G13">
        <v>5348</v>
      </c>
      <c r="H13">
        <v>2085</v>
      </c>
      <c r="I13">
        <v>11689</v>
      </c>
      <c r="J13">
        <v>9545</v>
      </c>
      <c r="K13">
        <v>1951</v>
      </c>
      <c r="L13">
        <v>5945</v>
      </c>
      <c r="M13">
        <v>13301</v>
      </c>
      <c r="N13">
        <v>3279</v>
      </c>
      <c r="O13">
        <v>1986</v>
      </c>
      <c r="P13">
        <v>1238</v>
      </c>
      <c r="Q13">
        <v>14126</v>
      </c>
    </row>
    <row r="14" spans="1:17" x14ac:dyDescent="0.2">
      <c r="A14">
        <v>10</v>
      </c>
      <c r="B14">
        <v>379475</v>
      </c>
      <c r="C14">
        <v>2222</v>
      </c>
      <c r="D14">
        <v>5762</v>
      </c>
      <c r="E14">
        <v>1417</v>
      </c>
      <c r="F14">
        <v>723</v>
      </c>
      <c r="G14">
        <v>5389</v>
      </c>
      <c r="H14">
        <v>2009</v>
      </c>
      <c r="I14">
        <v>12294</v>
      </c>
      <c r="J14">
        <v>9901</v>
      </c>
      <c r="K14">
        <v>1858</v>
      </c>
      <c r="L14">
        <v>6906</v>
      </c>
      <c r="M14">
        <v>13828</v>
      </c>
      <c r="N14">
        <v>3542</v>
      </c>
      <c r="O14">
        <v>2700</v>
      </c>
      <c r="P14">
        <v>1316</v>
      </c>
      <c r="Q14">
        <v>15856</v>
      </c>
    </row>
    <row r="15" spans="1:17" x14ac:dyDescent="0.2">
      <c r="A15">
        <v>11</v>
      </c>
      <c r="B15">
        <v>395771</v>
      </c>
      <c r="C15">
        <v>2018</v>
      </c>
      <c r="D15">
        <v>5711</v>
      </c>
      <c r="E15">
        <v>1425</v>
      </c>
      <c r="F15">
        <v>684</v>
      </c>
      <c r="G15">
        <v>5444</v>
      </c>
      <c r="H15">
        <v>2045</v>
      </c>
      <c r="I15">
        <v>12886</v>
      </c>
      <c r="J15">
        <v>10021</v>
      </c>
      <c r="K15">
        <v>2031</v>
      </c>
      <c r="L15">
        <v>7089</v>
      </c>
      <c r="M15">
        <v>13766</v>
      </c>
      <c r="N15">
        <v>3674</v>
      </c>
      <c r="O15">
        <v>2838</v>
      </c>
      <c r="P15">
        <v>1150</v>
      </c>
      <c r="Q15">
        <v>14672</v>
      </c>
    </row>
    <row r="16" spans="1:17" x14ac:dyDescent="0.2">
      <c r="A16">
        <v>12</v>
      </c>
      <c r="B16">
        <v>408432</v>
      </c>
      <c r="C16">
        <v>2110</v>
      </c>
      <c r="D16">
        <v>6012</v>
      </c>
      <c r="E16">
        <v>1471</v>
      </c>
      <c r="F16">
        <v>719</v>
      </c>
      <c r="G16">
        <v>5724</v>
      </c>
      <c r="H16">
        <v>2229</v>
      </c>
      <c r="I16">
        <v>13631</v>
      </c>
      <c r="J16">
        <v>9878</v>
      </c>
      <c r="K16">
        <v>1941</v>
      </c>
      <c r="L16">
        <v>8307</v>
      </c>
      <c r="M16">
        <v>14057</v>
      </c>
      <c r="N16">
        <v>3900</v>
      </c>
      <c r="O16">
        <v>2268</v>
      </c>
      <c r="P16">
        <v>1163</v>
      </c>
      <c r="Q16">
        <v>15567</v>
      </c>
    </row>
    <row r="17" spans="1:17" x14ac:dyDescent="0.2">
      <c r="A17">
        <v>13</v>
      </c>
      <c r="B17">
        <v>430445</v>
      </c>
      <c r="C17">
        <v>2482</v>
      </c>
      <c r="D17">
        <v>6410</v>
      </c>
      <c r="E17">
        <v>1508</v>
      </c>
      <c r="F17">
        <v>749</v>
      </c>
      <c r="G17">
        <v>5991</v>
      </c>
      <c r="H17">
        <v>2344</v>
      </c>
      <c r="I17">
        <v>13375</v>
      </c>
      <c r="J17">
        <v>10229</v>
      </c>
      <c r="K17">
        <v>2063</v>
      </c>
      <c r="L17">
        <v>8640</v>
      </c>
      <c r="M17">
        <v>14155</v>
      </c>
      <c r="N17">
        <v>4142</v>
      </c>
      <c r="O17">
        <v>2747</v>
      </c>
      <c r="P17">
        <v>1129</v>
      </c>
      <c r="Q17">
        <v>18948</v>
      </c>
    </row>
    <row r="18" spans="1:17" x14ac:dyDescent="0.2">
      <c r="A18">
        <v>14</v>
      </c>
      <c r="B18">
        <v>456621</v>
      </c>
      <c r="C18">
        <v>2241</v>
      </c>
      <c r="D18">
        <v>6620</v>
      </c>
      <c r="E18">
        <v>1531</v>
      </c>
      <c r="F18">
        <v>756</v>
      </c>
      <c r="G18">
        <v>6206</v>
      </c>
      <c r="H18">
        <v>2462</v>
      </c>
      <c r="I18">
        <v>15648</v>
      </c>
      <c r="J18">
        <v>10694</v>
      </c>
      <c r="K18">
        <v>2172</v>
      </c>
      <c r="L18">
        <v>9312</v>
      </c>
      <c r="M18">
        <v>14606</v>
      </c>
      <c r="N18">
        <v>4157</v>
      </c>
      <c r="O18">
        <v>3732</v>
      </c>
      <c r="P18">
        <v>1074</v>
      </c>
      <c r="Q18">
        <v>19168</v>
      </c>
    </row>
    <row r="19" spans="1:17" x14ac:dyDescent="0.2">
      <c r="A19">
        <v>15</v>
      </c>
      <c r="B19">
        <v>500217</v>
      </c>
      <c r="C19">
        <v>2467</v>
      </c>
      <c r="D19">
        <v>6766</v>
      </c>
      <c r="E19">
        <v>1600</v>
      </c>
      <c r="F19">
        <v>823</v>
      </c>
      <c r="G19">
        <v>6647</v>
      </c>
      <c r="H19">
        <v>2687</v>
      </c>
      <c r="I19">
        <v>16589</v>
      </c>
      <c r="J19">
        <v>11027</v>
      </c>
      <c r="K19">
        <v>2412</v>
      </c>
      <c r="L19">
        <v>11128</v>
      </c>
      <c r="M19">
        <v>15143</v>
      </c>
      <c r="N19">
        <v>4506</v>
      </c>
      <c r="O19">
        <v>3866</v>
      </c>
      <c r="P19">
        <v>1001</v>
      </c>
      <c r="Q19">
        <v>20411</v>
      </c>
    </row>
    <row r="20" spans="1:17" x14ac:dyDescent="0.2">
      <c r="A20">
        <v>16</v>
      </c>
      <c r="B20">
        <v>559383</v>
      </c>
      <c r="C20">
        <v>2518</v>
      </c>
      <c r="D20">
        <v>7193</v>
      </c>
      <c r="E20">
        <v>1642</v>
      </c>
      <c r="F20">
        <v>795</v>
      </c>
      <c r="G20">
        <v>6910</v>
      </c>
      <c r="H20">
        <v>2756</v>
      </c>
      <c r="I20">
        <v>19100</v>
      </c>
      <c r="J20">
        <v>11391</v>
      </c>
      <c r="K20">
        <v>2435</v>
      </c>
      <c r="L20">
        <v>14653</v>
      </c>
      <c r="M20">
        <v>15785</v>
      </c>
      <c r="N20">
        <v>4949</v>
      </c>
      <c r="O20">
        <v>6627</v>
      </c>
      <c r="P20">
        <v>1032</v>
      </c>
      <c r="Q20">
        <v>22813</v>
      </c>
    </row>
    <row r="21" spans="1:17" x14ac:dyDescent="0.2">
      <c r="A21">
        <v>17</v>
      </c>
      <c r="B21">
        <v>651766</v>
      </c>
      <c r="C21">
        <v>2791</v>
      </c>
      <c r="D21">
        <v>7571</v>
      </c>
      <c r="E21">
        <v>1657</v>
      </c>
      <c r="F21">
        <v>792</v>
      </c>
      <c r="G21">
        <v>7298</v>
      </c>
      <c r="H21">
        <v>2938</v>
      </c>
      <c r="I21">
        <v>23002</v>
      </c>
      <c r="J21">
        <v>12515</v>
      </c>
      <c r="K21">
        <v>2744</v>
      </c>
      <c r="L21">
        <v>15078</v>
      </c>
      <c r="M21">
        <v>17206</v>
      </c>
      <c r="N21">
        <v>5560</v>
      </c>
      <c r="O21">
        <v>6721</v>
      </c>
      <c r="P21">
        <v>1003</v>
      </c>
      <c r="Q21">
        <v>26612</v>
      </c>
    </row>
    <row r="22" spans="1:17" x14ac:dyDescent="0.2">
      <c r="A22">
        <v>18</v>
      </c>
      <c r="B22">
        <v>743421</v>
      </c>
      <c r="C22">
        <v>2857</v>
      </c>
      <c r="D22">
        <v>8295</v>
      </c>
      <c r="E22">
        <v>1714</v>
      </c>
      <c r="F22">
        <v>827</v>
      </c>
      <c r="G22">
        <v>8150</v>
      </c>
      <c r="H22">
        <v>3380</v>
      </c>
      <c r="I22">
        <v>28394</v>
      </c>
      <c r="J22">
        <v>12906</v>
      </c>
      <c r="K22">
        <v>2976</v>
      </c>
      <c r="L22">
        <v>17137</v>
      </c>
      <c r="M22">
        <v>17899</v>
      </c>
      <c r="N22">
        <v>6228</v>
      </c>
      <c r="O22">
        <v>8020</v>
      </c>
      <c r="P22">
        <v>1053</v>
      </c>
      <c r="Q22">
        <v>29332</v>
      </c>
    </row>
    <row r="23" spans="1:17" x14ac:dyDescent="0.2">
      <c r="A23">
        <v>19</v>
      </c>
      <c r="B23">
        <v>859850</v>
      </c>
      <c r="C23">
        <v>2532</v>
      </c>
      <c r="D23">
        <v>8844</v>
      </c>
      <c r="E23">
        <v>1565</v>
      </c>
      <c r="F23">
        <v>696</v>
      </c>
      <c r="G23">
        <v>8735</v>
      </c>
      <c r="H23">
        <v>3714</v>
      </c>
      <c r="I23">
        <v>29239</v>
      </c>
      <c r="J23">
        <v>13309</v>
      </c>
      <c r="K23">
        <v>2310</v>
      </c>
      <c r="L23">
        <v>16805</v>
      </c>
      <c r="M23">
        <v>18538</v>
      </c>
      <c r="N23">
        <v>8448</v>
      </c>
      <c r="O23">
        <v>13971</v>
      </c>
      <c r="P23">
        <v>822</v>
      </c>
      <c r="Q23">
        <v>37357</v>
      </c>
    </row>
    <row r="25" spans="1:17" x14ac:dyDescent="0.2">
      <c r="A25" t="s">
        <v>19</v>
      </c>
    </row>
    <row r="29" spans="1:17" x14ac:dyDescent="0.2">
      <c r="B29" t="s">
        <v>2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  <c r="L29" t="s">
        <v>13</v>
      </c>
      <c r="M29" t="s">
        <v>14</v>
      </c>
      <c r="N29" t="s">
        <v>15</v>
      </c>
      <c r="O29" t="s">
        <v>16</v>
      </c>
      <c r="P29" t="s">
        <v>17</v>
      </c>
      <c r="Q29" t="s">
        <v>18</v>
      </c>
    </row>
    <row r="30" spans="1:17" x14ac:dyDescent="0.2">
      <c r="A30" t="s">
        <v>20</v>
      </c>
      <c r="B30" s="2">
        <f>AVERAGE(B5:B23)</f>
        <v>407962.4736842105</v>
      </c>
      <c r="C30" s="2">
        <f t="shared" ref="C30:Q30" si="0">AVERAGE(C5:C23)</f>
        <v>2188.6842105263158</v>
      </c>
      <c r="D30" s="2">
        <f t="shared" si="0"/>
        <v>5836.9473684210525</v>
      </c>
      <c r="E30" s="2">
        <f t="shared" si="0"/>
        <v>1372.5263157894738</v>
      </c>
      <c r="F30" s="2">
        <f t="shared" si="0"/>
        <v>695.73684210526312</v>
      </c>
      <c r="G30" s="2">
        <f t="shared" si="0"/>
        <v>5668.6842105263158</v>
      </c>
      <c r="H30" s="2">
        <f t="shared" si="0"/>
        <v>2243.4736842105262</v>
      </c>
      <c r="I30" s="2">
        <f t="shared" si="0"/>
        <v>13765.052631578947</v>
      </c>
      <c r="J30" s="2">
        <f t="shared" si="0"/>
        <v>9880.1578947368416</v>
      </c>
      <c r="K30" s="2">
        <f t="shared" si="0"/>
        <v>2041.2105263157894</v>
      </c>
      <c r="L30" s="2">
        <f t="shared" si="0"/>
        <v>8053</v>
      </c>
      <c r="M30" s="2">
        <f t="shared" si="0"/>
        <v>13742.157894736842</v>
      </c>
      <c r="N30" s="2">
        <f t="shared" si="0"/>
        <v>3845.3157894736842</v>
      </c>
      <c r="O30" s="2">
        <f t="shared" si="0"/>
        <v>3580.2105263157896</v>
      </c>
      <c r="P30" s="2">
        <f t="shared" si="0"/>
        <v>1281.578947368421</v>
      </c>
      <c r="Q30" s="2">
        <f t="shared" si="0"/>
        <v>17067.78947368421</v>
      </c>
    </row>
    <row r="31" spans="1:17" x14ac:dyDescent="0.2">
      <c r="A31" t="s">
        <v>21</v>
      </c>
      <c r="B31">
        <f>_xlfn.VAR.S(B5:B23)</f>
        <v>35578164663.263153</v>
      </c>
      <c r="C31" s="2">
        <f t="shared" ref="C31:Q31" si="1">_xlfn.VAR.S(C5:C23)</f>
        <v>107683.89473684215</v>
      </c>
      <c r="D31" s="2">
        <f t="shared" si="1"/>
        <v>2150596.163742688</v>
      </c>
      <c r="E31" s="2">
        <f t="shared" si="1"/>
        <v>52871.818713450186</v>
      </c>
      <c r="F31" s="2">
        <f t="shared" si="1"/>
        <v>6904.6491228069899</v>
      </c>
      <c r="G31" s="2">
        <f t="shared" si="1"/>
        <v>1910243.3391812842</v>
      </c>
      <c r="H31" s="2">
        <f t="shared" si="1"/>
        <v>384814.15204678394</v>
      </c>
      <c r="I31" s="2">
        <f t="shared" si="1"/>
        <v>47587303.274853811</v>
      </c>
      <c r="J31" s="2">
        <f t="shared" si="1"/>
        <v>3085612.8070175382</v>
      </c>
      <c r="K31" s="2">
        <f t="shared" si="1"/>
        <v>153669.06432748504</v>
      </c>
      <c r="L31" s="2">
        <f t="shared" si="1"/>
        <v>22653366.666666668</v>
      </c>
      <c r="M31" s="2">
        <f t="shared" si="1"/>
        <v>5944218.5847953157</v>
      </c>
      <c r="N31" s="2">
        <f t="shared" si="1"/>
        <v>2556280.2280701762</v>
      </c>
      <c r="O31" s="2">
        <f t="shared" si="1"/>
        <v>10428324.61988304</v>
      </c>
      <c r="P31" s="2">
        <f t="shared" si="1"/>
        <v>76212.368421052684</v>
      </c>
      <c r="Q31" s="2">
        <f t="shared" si="1"/>
        <v>57697049.397660837</v>
      </c>
    </row>
    <row r="32" spans="1:17" x14ac:dyDescent="0.2">
      <c r="A32" t="s">
        <v>22</v>
      </c>
      <c r="C32" s="2">
        <f t="shared" ref="C32:Q32" si="2">_xlfn.COVARIANCE.S($B$5:$B$23,C5:C23)</f>
        <v>55409040.324561395</v>
      </c>
      <c r="D32" s="2">
        <f t="shared" si="2"/>
        <v>272882841.52631581</v>
      </c>
      <c r="E32" s="2">
        <f t="shared" si="2"/>
        <v>38036108.792397663</v>
      </c>
      <c r="F32" s="2">
        <f t="shared" si="2"/>
        <v>11931839.187134506</v>
      </c>
      <c r="G32" s="2">
        <f t="shared" si="2"/>
        <v>259276201.76900584</v>
      </c>
      <c r="H32" s="2">
        <f t="shared" si="2"/>
        <v>115897743.04093568</v>
      </c>
      <c r="I32" s="2">
        <f t="shared" si="2"/>
        <v>1292336377.5292397</v>
      </c>
      <c r="J32" s="2">
        <f t="shared" si="2"/>
        <v>326912858.75438601</v>
      </c>
      <c r="K32" s="2">
        <f t="shared" si="2"/>
        <v>65046779.67251461</v>
      </c>
      <c r="L32" s="2">
        <f t="shared" si="2"/>
        <v>873322709.11111116</v>
      </c>
      <c r="M32" s="2">
        <f t="shared" si="2"/>
        <v>453003443.25438595</v>
      </c>
      <c r="N32" s="2">
        <f t="shared" si="2"/>
        <v>297212815.00877196</v>
      </c>
      <c r="O32" s="2">
        <f t="shared" si="2"/>
        <v>570992262.1169591</v>
      </c>
      <c r="P32" s="2">
        <f t="shared" si="2"/>
        <v>-46464024.289473683</v>
      </c>
      <c r="Q32" s="2">
        <f t="shared" si="2"/>
        <v>1420706470.3830409</v>
      </c>
    </row>
    <row r="33" spans="1:17" x14ac:dyDescent="0.2">
      <c r="A33" t="s">
        <v>23</v>
      </c>
      <c r="C33" s="1">
        <f t="shared" ref="C33:Q33" si="3">CORREL($B$5:$B$23,C5:C23)</f>
        <v>0.89518641009104538</v>
      </c>
      <c r="D33" s="1">
        <f t="shared" si="3"/>
        <v>0.98651802533299915</v>
      </c>
      <c r="E33" s="1">
        <f t="shared" si="3"/>
        <v>0.87698504120733056</v>
      </c>
      <c r="F33" s="1">
        <f t="shared" si="3"/>
        <v>0.76128069041249224</v>
      </c>
      <c r="G33" s="1">
        <f t="shared" si="3"/>
        <v>0.99454980947181604</v>
      </c>
      <c r="H33" s="1">
        <f t="shared" si="3"/>
        <v>0.99050732280770148</v>
      </c>
      <c r="I33" s="1">
        <f t="shared" si="3"/>
        <v>0.99320352369013853</v>
      </c>
      <c r="J33" s="1">
        <f t="shared" si="3"/>
        <v>0.98666453668503695</v>
      </c>
      <c r="K33" s="1">
        <f t="shared" si="3"/>
        <v>0.879712588309011</v>
      </c>
      <c r="L33" s="1">
        <f t="shared" si="3"/>
        <v>0.97278441839373975</v>
      </c>
      <c r="M33" s="1">
        <f t="shared" si="3"/>
        <v>0.98505923537885143</v>
      </c>
      <c r="N33" s="1">
        <f t="shared" si="3"/>
        <v>0.9855338152931391</v>
      </c>
      <c r="O33" s="1">
        <f t="shared" si="3"/>
        <v>0.93741345247267305</v>
      </c>
      <c r="P33" s="1">
        <f t="shared" si="3"/>
        <v>-0.89230293647112668</v>
      </c>
      <c r="Q33" s="1">
        <f t="shared" si="3"/>
        <v>0.99159832833473704</v>
      </c>
    </row>
    <row r="35" spans="1:17" x14ac:dyDescent="0.2">
      <c r="A35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</dc:creator>
  <cp:lastModifiedBy>Microsoft Office User</cp:lastModifiedBy>
  <dcterms:created xsi:type="dcterms:W3CDTF">2016-06-25T06:37:09Z</dcterms:created>
  <dcterms:modified xsi:type="dcterms:W3CDTF">2020-03-30T02:15:35Z</dcterms:modified>
</cp:coreProperties>
</file>