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7e\AC\Temp\"/>
    </mc:Choice>
  </mc:AlternateContent>
  <xr:revisionPtr revIDLastSave="0" documentId="8_{3BF4B1F5-05FA-497F-9F0D-A267352A5440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AC6" i="1"/>
  <c r="AN6" i="1"/>
  <c r="AO6" i="1"/>
  <c r="T7" i="1"/>
  <c r="T8" i="1"/>
  <c r="AB8" i="1"/>
  <c r="T11" i="1"/>
  <c r="AB11" i="1"/>
  <c r="AC11" i="1"/>
  <c r="AN11" i="1"/>
  <c r="AO11" i="1"/>
  <c r="AB13" i="1"/>
  <c r="AN15" i="1"/>
  <c r="AO15" i="1"/>
  <c r="U16" i="1"/>
  <c r="AB16" i="1"/>
  <c r="T17" i="1"/>
  <c r="U17" i="1"/>
  <c r="AC17" i="1"/>
  <c r="T18" i="1"/>
  <c r="AB18" i="1"/>
  <c r="U19" i="1"/>
  <c r="AC19" i="1"/>
  <c r="AN19" i="1"/>
  <c r="AO19" i="1"/>
  <c r="T20" i="1"/>
  <c r="AN20" i="1"/>
  <c r="AO20" i="1"/>
  <c r="T23" i="1"/>
  <c r="AN23" i="1"/>
  <c r="AO23" i="1"/>
  <c r="T24" i="1"/>
  <c r="AB24" i="1"/>
  <c r="AN24" i="1"/>
  <c r="AO24" i="1"/>
  <c r="AB25" i="1"/>
  <c r="AN28" i="1"/>
  <c r="AO28" i="1"/>
  <c r="AN29" i="1"/>
  <c r="AO29" i="1"/>
  <c r="T30" i="1"/>
  <c r="U30" i="1"/>
  <c r="AB30" i="1"/>
  <c r="AC30" i="1"/>
  <c r="AN30" i="1"/>
  <c r="AO30" i="1"/>
  <c r="T31" i="1"/>
  <c r="AB31" i="1"/>
  <c r="T32" i="1"/>
  <c r="AB32" i="1"/>
  <c r="AN32" i="1"/>
  <c r="AO32" i="1"/>
  <c r="T33" i="1"/>
  <c r="U33" i="1"/>
  <c r="AB33" i="1"/>
  <c r="T34" i="1"/>
  <c r="AB34" i="1"/>
  <c r="T36" i="1"/>
  <c r="AB36" i="1"/>
  <c r="T39" i="1"/>
  <c r="AB39" i="1"/>
  <c r="AB43" i="1"/>
  <c r="T46" i="1"/>
  <c r="AN46" i="1"/>
  <c r="AO46" i="1"/>
  <c r="U49" i="1"/>
  <c r="AC49" i="1"/>
  <c r="T51" i="1"/>
  <c r="AN53" i="1"/>
  <c r="AO53" i="1"/>
  <c r="T55" i="1"/>
  <c r="AB55" i="1"/>
  <c r="AN57" i="1"/>
  <c r="AO57" i="1"/>
  <c r="T61" i="1"/>
  <c r="AB61" i="1"/>
  <c r="T62" i="1"/>
  <c r="T63" i="1"/>
  <c r="T65" i="1"/>
  <c r="AB65" i="1"/>
  <c r="U70" i="1"/>
  <c r="AC71" i="1"/>
  <c r="AB72" i="1"/>
</calcChain>
</file>

<file path=xl/sharedStrings.xml><?xml version="1.0" encoding="utf-8"?>
<sst xmlns="http://schemas.openxmlformats.org/spreadsheetml/2006/main" count="10357" uniqueCount="2837">
  <si>
    <t>Meeting ID</t>
  </si>
  <si>
    <t>Topic</t>
  </si>
  <si>
    <t>Host</t>
  </si>
  <si>
    <t>Email</t>
  </si>
  <si>
    <t>User Type</t>
  </si>
  <si>
    <t>Department</t>
  </si>
  <si>
    <t>Start Time</t>
  </si>
  <si>
    <t>End Time</t>
  </si>
  <si>
    <t>Duration (hh:mm:ss)</t>
  </si>
  <si>
    <t>Participants</t>
  </si>
  <si>
    <t>Host Data Center</t>
  </si>
  <si>
    <t>Phone</t>
  </si>
  <si>
    <t>VoIP</t>
  </si>
  <si>
    <t>3rd Party Audio</t>
  </si>
  <si>
    <t>Video</t>
  </si>
  <si>
    <t>Screen Sharing</t>
  </si>
  <si>
    <t>Recording</t>
  </si>
  <si>
    <t>CRC</t>
  </si>
  <si>
    <t>Encryption</t>
  </si>
  <si>
    <t>967 9828 1762</t>
  </si>
  <si>
    <t>Faculty Development</t>
  </si>
  <si>
    <t>Host Name</t>
  </si>
  <si>
    <t>host@email.com</t>
  </si>
  <si>
    <t>7:53:28</t>
  </si>
  <si>
    <t>HDC</t>
  </si>
  <si>
    <t>Participant</t>
  </si>
  <si>
    <t>Device</t>
  </si>
  <si>
    <t>IP Address</t>
  </si>
  <si>
    <t>Location</t>
  </si>
  <si>
    <t>Network Type</t>
  </si>
  <si>
    <t>Microphone</t>
  </si>
  <si>
    <t>Speaker</t>
  </si>
  <si>
    <t>Camera</t>
  </si>
  <si>
    <t>Data Center</t>
  </si>
  <si>
    <t>Connection Type</t>
  </si>
  <si>
    <t>Join Time</t>
  </si>
  <si>
    <t>Leave Time</t>
  </si>
  <si>
    <t>Version</t>
  </si>
  <si>
    <t>Audio (Receiving) Bitrate</t>
  </si>
  <si>
    <t>Audio (Sending) Bitrate</t>
  </si>
  <si>
    <t>Audio (Receiving) Latency</t>
  </si>
  <si>
    <t>Audio (Sending) Latency</t>
  </si>
  <si>
    <t>Audio (Receiving) Jitter</t>
  </si>
  <si>
    <t>Audio (Sending) Jitter</t>
  </si>
  <si>
    <t>Audio (Receiving) Packet Loss-Avg(Max)</t>
  </si>
  <si>
    <t>Audio (Sending) Packet Loss-Avg(Max)</t>
  </si>
  <si>
    <t>Video (Receiving) Bitrate</t>
  </si>
  <si>
    <t>Video (Sending) Bitrate</t>
  </si>
  <si>
    <t>Video (Receiving) Latency</t>
  </si>
  <si>
    <t>Video (Sending) Latency</t>
  </si>
  <si>
    <t>Video (Receiving) Jitter</t>
  </si>
  <si>
    <t>Video (Sending) Jitter</t>
  </si>
  <si>
    <t>Video (Receiving) Packet Loss-Avg(Max)</t>
  </si>
  <si>
    <t>Video (Sending) Packet Loss-Avg(Max)</t>
  </si>
  <si>
    <t>Video (Receiving) Resolution</t>
  </si>
  <si>
    <t>Video (Sending) Resolution</t>
  </si>
  <si>
    <t>Video (Receiving) Frame Rate</t>
  </si>
  <si>
    <t>Video (Sending) Frame Rate</t>
  </si>
  <si>
    <t>Screen Sharing (Receiving) Bitrate</t>
  </si>
  <si>
    <t>Screen Sharing (Sending) Bitrate</t>
  </si>
  <si>
    <t>Screen Sharing (Receiving) Latency</t>
  </si>
  <si>
    <t>Screen Sharing (Sending) Latency</t>
  </si>
  <si>
    <t>Screen Sharing (Receiving) Jitter</t>
  </si>
  <si>
    <t>Screen Sharing (Sending) Jitter</t>
  </si>
  <si>
    <t>Screen Sharing (Receiving) Packet Loss-Avg(Max)</t>
  </si>
  <si>
    <t>Screen Sharing (Sending) Packet Loss-Avg(Max)</t>
  </si>
  <si>
    <t>Screen Sharing (Receiving) Resolution</t>
  </si>
  <si>
    <t>Screen Sharing (Sending) Resolution</t>
  </si>
  <si>
    <t>Screen Sharing (Receiving) Frame Rate</t>
  </si>
  <si>
    <t>Screen Sharing (Sending) Frame Rate</t>
  </si>
  <si>
    <t>Zoom Min Cpu Usage</t>
  </si>
  <si>
    <t>Zoom Avg Cpu Usage</t>
  </si>
  <si>
    <t>Zoom Max Cpu Usage</t>
  </si>
  <si>
    <t>System Max Cpu Usage</t>
  </si>
  <si>
    <t>Archie Colbert</t>
  </si>
  <si>
    <t>Mac</t>
  </si>
  <si>
    <t>Public IP: 54.91.105.159 Local IP: 0.0.0.0,135.18.145.330</t>
  </si>
  <si>
    <t>Oakland (US )</t>
  </si>
  <si>
    <t>Wifi</t>
  </si>
  <si>
    <t>Mic in at front panel (black) (Realtek High Definition Audio)</t>
  </si>
  <si>
    <t>Speakers (Lexicon I-ONIX U42S 2.9.13)</t>
  </si>
  <si>
    <t>Integrated Webcam</t>
  </si>
  <si>
    <t>United States (Cloud Sub)</t>
  </si>
  <si>
    <t>UDP</t>
  </si>
  <si>
    <t>05:04 PM(Archie Colbert left the meeting.Reason: left the meeting.)</t>
  </si>
  <si>
    <t>5.0.25694.0524</t>
  </si>
  <si>
    <t>129 kbps</t>
  </si>
  <si>
    <t>-</t>
  </si>
  <si>
    <t>348 ms</t>
  </si>
  <si>
    <t>9 ms</t>
  </si>
  <si>
    <t>101 ms</t>
  </si>
  <si>
    <t>0.27 %(7.61 %)</t>
  </si>
  <si>
    <t>-(-)</t>
  </si>
  <si>
    <t>240 kbps</t>
  </si>
  <si>
    <t>252 ms</t>
  </si>
  <si>
    <t>80 ms</t>
  </si>
  <si>
    <t>0.28 %(7.07 %)</t>
  </si>
  <si>
    <t>256*144</t>
  </si>
  <si>
    <t>11 fps</t>
  </si>
  <si>
    <t>659 kbps</t>
  </si>
  <si>
    <t>225 ms</t>
  </si>
  <si>
    <t>47 ms</t>
  </si>
  <si>
    <t>1.15 %(7.36 %)</t>
  </si>
  <si>
    <t>1358*1338</t>
  </si>
  <si>
    <t>Julie Hurley</t>
  </si>
  <si>
    <t>Public IP: 32.24.168.54 Local IP: 0.0.0.0,127.112.187.484</t>
  </si>
  <si>
    <t>Kennesaw (US )</t>
  </si>
  <si>
    <t>Wired</t>
  </si>
  <si>
    <t>Microfone (C922 Pro Stream Webcam)</t>
  </si>
  <si>
    <t>Alto-falantes (High Definition Audio Device)</t>
  </si>
  <si>
    <t>United States (Cloud Top)</t>
  </si>
  <si>
    <t>05:52 PM(Julie Hurley left the meeting.Reason: Host ended the meeting.)</t>
  </si>
  <si>
    <t>5.0.24030.0508</t>
  </si>
  <si>
    <t>112 kbps</t>
  </si>
  <si>
    <t>31 kbps</t>
  </si>
  <si>
    <t>37 ms</t>
  </si>
  <si>
    <t>6 ms</t>
  </si>
  <si>
    <t>5 ms</t>
  </si>
  <si>
    <t>478 kbps</t>
  </si>
  <si>
    <t>993 kbps</t>
  </si>
  <si>
    <t>10 ms</t>
  </si>
  <si>
    <t>7 ms</t>
  </si>
  <si>
    <t>0.01 %(0.16 %)</t>
  </si>
  <si>
    <t>640*360</t>
  </si>
  <si>
    <t>14 fps</t>
  </si>
  <si>
    <t>19 fps</t>
  </si>
  <si>
    <t>522 kbps</t>
  </si>
  <si>
    <t>3 ms</t>
  </si>
  <si>
    <t>3008*1692</t>
  </si>
  <si>
    <t>9 fps</t>
  </si>
  <si>
    <t>P.L. Cuye</t>
  </si>
  <si>
    <t>Public IP: 32.83.43.195 Local IP: 0.0.0.0,114.102.65.506</t>
  </si>
  <si>
    <t>Newcastle upon Tyne (GB )</t>
  </si>
  <si>
    <t>Microfone (HD Pro Webcam C920)</t>
  </si>
  <si>
    <t>Headset Earphone (Jabra EVOLVE 20 SE MS)</t>
  </si>
  <si>
    <t>01:14 PM(P.L. Cuye left the meeting.Reason: left the meeting.)</t>
  </si>
  <si>
    <t>5.0.24978.0517</t>
  </si>
  <si>
    <t>124 kbps</t>
  </si>
  <si>
    <t>21 kbps</t>
  </si>
  <si>
    <t>30 ms</t>
  </si>
  <si>
    <t>819 kbps</t>
  </si>
  <si>
    <t>39 ms</t>
  </si>
  <si>
    <t>0.09 %(0.47 %)</t>
  </si>
  <si>
    <t>224 kbps</t>
  </si>
  <si>
    <t>31 ms</t>
  </si>
  <si>
    <t>1680*1050</t>
  </si>
  <si>
    <t>3 fps</t>
  </si>
  <si>
    <t>Public IP: 69.183.144.196 Local IP: 0.0.0.0,151.56.153.978</t>
  </si>
  <si>
    <t>Plymouth Meeting (US )</t>
  </si>
  <si>
    <t>Microphone (2- Realtek USB2.0 MIC)</t>
  </si>
  <si>
    <t>Fones de ouvido (Realtek(R) Audio)</t>
  </si>
  <si>
    <t>10:14 AM(Julie Hurley left the meeting.Reason: left the meeting.)</t>
  </si>
  <si>
    <t>5.3.53291.1011</t>
  </si>
  <si>
    <t>93 kbps</t>
  </si>
  <si>
    <t>82 ms</t>
  </si>
  <si>
    <t>691 kbps</t>
  </si>
  <si>
    <t>832 kbps</t>
  </si>
  <si>
    <t>11 ms</t>
  </si>
  <si>
    <t>13 ms</t>
  </si>
  <si>
    <t>0.03 %(3.53 %)</t>
  </si>
  <si>
    <t>20 fps</t>
  </si>
  <si>
    <t>55 kbps</t>
  </si>
  <si>
    <t>2 fps</t>
  </si>
  <si>
    <t>Mary Jones</t>
  </si>
  <si>
    <t>Public IP: 168.50.111.179 Local IP: 0.0.0.0,136.126.21.860</t>
  </si>
  <si>
    <t>Highland Park (US )</t>
  </si>
  <si>
    <t>Microphone (Mpow HC)</t>
  </si>
  <si>
    <t>Altavoces / Auriculares (Realtek High Definition Audio)</t>
  </si>
  <si>
    <t>05:52 PM(Mary Jones left the meeting.Reason: left the meeting.)</t>
  </si>
  <si>
    <t>127 kbps</t>
  </si>
  <si>
    <t>36 kbps</t>
  </si>
  <si>
    <t>178 ms</t>
  </si>
  <si>
    <t>0.01 %(0.66 %)</t>
  </si>
  <si>
    <t>1042 kbps</t>
  </si>
  <si>
    <t>553 kbps</t>
  </si>
  <si>
    <t>113 ms</t>
  </si>
  <si>
    <t>84 ms</t>
  </si>
  <si>
    <t>0.05 %(3.19 %)</t>
  </si>
  <si>
    <t>1280*720</t>
  </si>
  <si>
    <t>18 fps</t>
  </si>
  <si>
    <t>0.02 %(0.3 %)</t>
  </si>
  <si>
    <t>8 fps</t>
  </si>
  <si>
    <t>Public IP: 47.123.154.132 Local IP: 0.0.0.0,134.68.114.719</t>
  </si>
  <si>
    <t>Columbia (US )</t>
  </si>
  <si>
    <t>AT2020 USB</t>
  </si>
  <si>
    <t>Headphones (ThinkPad Dock USB Audio)</t>
  </si>
  <si>
    <t>FaceTime HD Camera (Built-in)</t>
  </si>
  <si>
    <t>10:44 AM(Archie Colbert got disconnected from the meeting.Reason: Network connection error. )</t>
  </si>
  <si>
    <t>128 kbps</t>
  </si>
  <si>
    <t>149 ms</t>
  </si>
  <si>
    <t>50 ms</t>
  </si>
  <si>
    <t>15 ms</t>
  </si>
  <si>
    <t>2.86 %(23.5 %)</t>
  </si>
  <si>
    <t>116 kbps</t>
  </si>
  <si>
    <t>142 ms</t>
  </si>
  <si>
    <t>1.83 %(14.83 %)</t>
  </si>
  <si>
    <t>10 fps</t>
  </si>
  <si>
    <t>72 kbps</t>
  </si>
  <si>
    <t>116 ms</t>
  </si>
  <si>
    <t>4 ms</t>
  </si>
  <si>
    <t>Alma Keys</t>
  </si>
  <si>
    <t>Public IP: 116.129.89.9 Local IP: 0.0.0.0,107.31.132.50</t>
  </si>
  <si>
    <t>Sylva (US )</t>
  </si>
  <si>
    <t>External Microphone (External Microphone)</t>
  </si>
  <si>
    <t>05:37 PM(Alma Keys left the meeting.Reason: left the meeting.)</t>
  </si>
  <si>
    <t>20 kbps</t>
  </si>
  <si>
    <t>49 ms</t>
  </si>
  <si>
    <t>27 ms</t>
  </si>
  <si>
    <t>8 ms</t>
  </si>
  <si>
    <t>492 kbps</t>
  </si>
  <si>
    <t>533 kbps</t>
  </si>
  <si>
    <t>51 ms</t>
  </si>
  <si>
    <t>320*180</t>
  </si>
  <si>
    <t>15 fps</t>
  </si>
  <si>
    <t>16 fps</t>
  </si>
  <si>
    <t>500 kbps</t>
  </si>
  <si>
    <t>Francisco Alaventa</t>
  </si>
  <si>
    <t>Public IP: 36.49.69.41 Local IP: 0.0.0.0,181.146.193.777</t>
  </si>
  <si>
    <t>Chapel Hill (US )</t>
  </si>
  <si>
    <t>Altofalantes (Realtek(R) Audio)</t>
  </si>
  <si>
    <t>10:49 AM(Francisco Alaventa left the meeting.Reason: left the meeting.)</t>
  </si>
  <si>
    <t>98 kbps</t>
  </si>
  <si>
    <t>40 kbps</t>
  </si>
  <si>
    <t>25 ms</t>
  </si>
  <si>
    <t>0.02 %(1.26 %)</t>
  </si>
  <si>
    <t>1311 kbps</t>
  </si>
  <si>
    <t>645 kbps</t>
  </si>
  <si>
    <t>28 ms</t>
  </si>
  <si>
    <t>0.04 %(4.87 %)</t>
  </si>
  <si>
    <t>21 fps</t>
  </si>
  <si>
    <t>293 kbps</t>
  </si>
  <si>
    <t>26 ms</t>
  </si>
  <si>
    <t>2 ms</t>
  </si>
  <si>
    <t>1440*900</t>
  </si>
  <si>
    <t>Donna Bowers</t>
  </si>
  <si>
    <t>Public IP: 155.38.180.124 Local IP: 0.0.0.0,156.70.87.511</t>
  </si>
  <si>
    <t>Fullerton (US )</t>
  </si>
  <si>
    <t>Microphone (JOUNIVO JV601)</t>
  </si>
  <si>
    <t>Altavoces (Realtek(R) Audio)</t>
  </si>
  <si>
    <t>10:19 AM(Donna Bowers left the meeting.Reason: left the meeting.)</t>
  </si>
  <si>
    <t>105 kbps</t>
  </si>
  <si>
    <t>830 kbps</t>
  </si>
  <si>
    <t>24 fps</t>
  </si>
  <si>
    <t>Public IP: 139.133.60.55 Local IP: 0.0.0.0,126.187.118.301</t>
  </si>
  <si>
    <t>Fort Myers (US )</t>
  </si>
  <si>
    <t>Microphone (Realtek High Definition Audio)</t>
  </si>
  <si>
    <t>Fones de ouvido / Alto falantes (Realtek High Definition Audio)</t>
  </si>
  <si>
    <t>10:22 AM(Donna Bowers left the meeting.Reason: left the meeting.)</t>
  </si>
  <si>
    <t>89 kbps</t>
  </si>
  <si>
    <t>23 ms</t>
  </si>
  <si>
    <t>1 ms</t>
  </si>
  <si>
    <t>824 kbps</t>
  </si>
  <si>
    <t>Gary Ponzi</t>
  </si>
  <si>
    <t>Public IP: 20.149.87.1 Local IP: 0.0.0.0,194.124.91.335</t>
  </si>
  <si>
    <t>Aurora (US )</t>
  </si>
  <si>
    <t>Microfone (Realtek(R) Audio)</t>
  </si>
  <si>
    <t>Built-in Output (Internal Speakers)</t>
  </si>
  <si>
    <t>11:45 AM(Gary Ponzi got disconnected from the meeting.Reason: Network connection error. )</t>
  </si>
  <si>
    <t>5.2.45131.0907</t>
  </si>
  <si>
    <t>106 kbps</t>
  </si>
  <si>
    <t>69 kbps</t>
  </si>
  <si>
    <t>20 ms</t>
  </si>
  <si>
    <t>103 ms</t>
  </si>
  <si>
    <t>12 ms</t>
  </si>
  <si>
    <t>0.09 %(1.41 %)</t>
  </si>
  <si>
    <t>0.27 %(2.29 %)</t>
  </si>
  <si>
    <t>411 kbps</t>
  </si>
  <si>
    <t>818 kbps</t>
  </si>
  <si>
    <t>21 ms</t>
  </si>
  <si>
    <t>24 ms</t>
  </si>
  <si>
    <t>0.05 %(1.76 %)</t>
  </si>
  <si>
    <t>0.11 %(2.58 %)</t>
  </si>
  <si>
    <t>412 kbps</t>
  </si>
  <si>
    <t>22 ms</t>
  </si>
  <si>
    <t>5 fps</t>
  </si>
  <si>
    <t>Bradley Biel</t>
  </si>
  <si>
    <t>Public IP: 128.93.11.13 Local IP: 0.0.0.0,199.39.81.289</t>
  </si>
  <si>
    <t>Benavente (PT )</t>
  </si>
  <si>
    <t>Alto-falantes (Realtek(R) Audio)</t>
  </si>
  <si>
    <t>11:05 AM(Bradley Biel left the meeting.Reason: left the meeting.)</t>
  </si>
  <si>
    <t>5.3.52877.0927</t>
  </si>
  <si>
    <t>64 kbps</t>
  </si>
  <si>
    <t>98 ms</t>
  </si>
  <si>
    <t>63 ms</t>
  </si>
  <si>
    <t>882 kbps</t>
  </si>
  <si>
    <t>221 kbps</t>
  </si>
  <si>
    <t>105 ms</t>
  </si>
  <si>
    <t>325 kbps</t>
  </si>
  <si>
    <t>1974*960</t>
  </si>
  <si>
    <t>Carolyn Jones</t>
  </si>
  <si>
    <t>Public IP: 166.177.195.146 Local IP: 0.0.0.0,142.95.69.344</t>
  </si>
  <si>
    <t>Kew (AU )</t>
  </si>
  <si>
    <t>Built-in Microphone (External Microphone)</t>
  </si>
  <si>
    <t>DELL U3818DW (DELL U3818DW)</t>
  </si>
  <si>
    <t>11:39 AM(Carolyn Jones left the meeting.Reason: left the meeting.)</t>
  </si>
  <si>
    <t>5.3.52651.0920</t>
  </si>
  <si>
    <t>115 kbps</t>
  </si>
  <si>
    <t>61 kbps</t>
  </si>
  <si>
    <t>60 ms</t>
  </si>
  <si>
    <t>88 ms</t>
  </si>
  <si>
    <t>871 kbps</t>
  </si>
  <si>
    <t>1063 kbps</t>
  </si>
  <si>
    <t>64 ms</t>
  </si>
  <si>
    <t>0.01 %(0.23 %)</t>
  </si>
  <si>
    <t>13 fps</t>
  </si>
  <si>
    <t>17 fps</t>
  </si>
  <si>
    <t>384 kbps</t>
  </si>
  <si>
    <t>61 ms</t>
  </si>
  <si>
    <t>Chad Gonzalez</t>
  </si>
  <si>
    <t>Public IP: 118.146.130.103 Local IP: 0.0.0.0,102.78.21.865</t>
  </si>
  <si>
    <t>Pennsylvania (US )</t>
  </si>
  <si>
    <t>HD Pro Webcam C920</t>
  </si>
  <si>
    <t>Speakers (2- Realtek(R) Audio)</t>
  </si>
  <si>
    <t>10:48 AM(Chad Gonzalez left the meeting.Reason: left the meeting.)</t>
  </si>
  <si>
    <t>5.0.26223.0603</t>
  </si>
  <si>
    <t>152 kbps</t>
  </si>
  <si>
    <t>12 kbps</t>
  </si>
  <si>
    <t>1128 kbps</t>
  </si>
  <si>
    <t>86 ms</t>
  </si>
  <si>
    <t>12 fps</t>
  </si>
  <si>
    <t>Don Newsom</t>
  </si>
  <si>
    <t>Public IP: 11.1.114.185 Local IP: 0.0.0.0,182.80.29.695</t>
  </si>
  <si>
    <t>Auriculares con micrÃ³fono (Vorago HPB-601 Hands-Free AG Audio)</t>
  </si>
  <si>
    <t>05:37 PM(Don Newsom got disconnected from the meeting.Reason: Network connection error. )</t>
  </si>
  <si>
    <t>130 kbps</t>
  </si>
  <si>
    <t>49 kbps</t>
  </si>
  <si>
    <t>100 ms</t>
  </si>
  <si>
    <t>91 ms</t>
  </si>
  <si>
    <t>0.65 %(1.5 %)</t>
  </si>
  <si>
    <t>456 kbps</t>
  </si>
  <si>
    <t>519 kbps</t>
  </si>
  <si>
    <t>0.79 %(1.09 %)</t>
  </si>
  <si>
    <t>386 kbps</t>
  </si>
  <si>
    <t>Cynthia Barrera</t>
  </si>
  <si>
    <t>Public IP: 165.184.12.1 Local IP: 0.0.0.0,165.188.65.406</t>
  </si>
  <si>
    <t>San Luis PotosÃƒÂƒÃ‚Â­ City (MX )</t>
  </si>
  <si>
    <t>Microphone (Plantronics BT300)</t>
  </si>
  <si>
    <t>04:26 PM(Cynthia Barrera left the meeting.Reason: left the meeting.)</t>
  </si>
  <si>
    <t>132 kbps</t>
  </si>
  <si>
    <t>92 ms</t>
  </si>
  <si>
    <t>0.23 %(4.98 %)</t>
  </si>
  <si>
    <t>770 kbps</t>
  </si>
  <si>
    <t>256 kbps</t>
  </si>
  <si>
    <t>0.22 %(1.74 %)</t>
  </si>
  <si>
    <t>0.2 %(4.2 %)</t>
  </si>
  <si>
    <t>520 kbps</t>
  </si>
  <si>
    <t>1268*948</t>
  </si>
  <si>
    <t>Tamra Richmond</t>
  </si>
  <si>
    <t>Public IP: 111.144.83.200 Local IP: 0.0.0.0,140.176.40.985</t>
  </si>
  <si>
    <t>Chester (US )</t>
  </si>
  <si>
    <t>DTEN MIC ME 27</t>
  </si>
  <si>
    <t>Alto-falantes (2- High Definition Audio Device)</t>
  </si>
  <si>
    <t>11:00 AM(Tamra Richmond left the meeting.Reason: left the meeting.)</t>
  </si>
  <si>
    <t>142 kbps</t>
  </si>
  <si>
    <t>90 ms</t>
  </si>
  <si>
    <t>170 ms</t>
  </si>
  <si>
    <t>0.07 %(1.94 %)</t>
  </si>
  <si>
    <t>1153 kbps</t>
  </si>
  <si>
    <t>260 kbps</t>
  </si>
  <si>
    <t>93 ms</t>
  </si>
  <si>
    <t>0.06 %(2.23 %)</t>
  </si>
  <si>
    <t>7 fps</t>
  </si>
  <si>
    <t>181 kbps</t>
  </si>
  <si>
    <t>95 ms</t>
  </si>
  <si>
    <t>James Jones</t>
  </si>
  <si>
    <t>iOS</t>
  </si>
  <si>
    <t>Public IP: 160.74.163.107 Local IP: 0.0.0.0,113.136.164.739</t>
  </si>
  <si>
    <t>King City (CA )</t>
  </si>
  <si>
    <t>Cellular</t>
  </si>
  <si>
    <t>Speakers (2- Dell USB Audio)</t>
  </si>
  <si>
    <t>Front Camera</t>
  </si>
  <si>
    <t>10:47 AM(James Jones left the meeting.Reason: left the meeting.)</t>
  </si>
  <si>
    <t>149 kbps</t>
  </si>
  <si>
    <t>56 kbps</t>
  </si>
  <si>
    <t>158 ms</t>
  </si>
  <si>
    <t>743 kbps</t>
  </si>
  <si>
    <t>77 ms</t>
  </si>
  <si>
    <t>Jennifer Maple (ZoomE)</t>
  </si>
  <si>
    <t>Public IP: 34.199.94.81 Local IP: 0.0.0.0,158.116.146.423</t>
  </si>
  <si>
    <t xml:space="preserve"> (US )</t>
  </si>
  <si>
    <t>Blue Snowball</t>
  </si>
  <si>
    <t>Alto-falantes/Fone de ouvido (Realtek High Definition Audio)</t>
  </si>
  <si>
    <t>05:52 PM(Jennifer Maple (ZoomE) left the meeting.Reason: Host closed the meeting. )</t>
  </si>
  <si>
    <t>51 kbps</t>
  </si>
  <si>
    <t>79 ms</t>
  </si>
  <si>
    <t>1087 kbps</t>
  </si>
  <si>
    <t>307 kbps</t>
  </si>
  <si>
    <t>41 ms</t>
  </si>
  <si>
    <t>0.24 %(1.59 %)</t>
  </si>
  <si>
    <t>0.05 %(1.89 %)</t>
  </si>
  <si>
    <t>496 kbps</t>
  </si>
  <si>
    <t>Elizabeth Dupuis</t>
  </si>
  <si>
    <t>Public IP: 137.148.120.25 Local IP: 0.0.0.0,175.150.198.599</t>
  </si>
  <si>
    <t>Leme (BR )</t>
  </si>
  <si>
    <t>Microfone (2- Plantronics USB Headset-UC)</t>
  </si>
  <si>
    <t>Speakers (Plantronics BT300)</t>
  </si>
  <si>
    <t>05:12 PM(Elizabeth Dupuis left the meeting.Reason: left the meeting.)</t>
  </si>
  <si>
    <t>66 kbps</t>
  </si>
  <si>
    <t>73 ms</t>
  </si>
  <si>
    <t>0.01 %(0.25 %)</t>
  </si>
  <si>
    <t>360 kbps</t>
  </si>
  <si>
    <t>0.02 %(0.39 %)</t>
  </si>
  <si>
    <t>491 kbps</t>
  </si>
  <si>
    <t>17 ms</t>
  </si>
  <si>
    <t>Terry Oneal</t>
  </si>
  <si>
    <t>Public IP: 100.160.120.158 Local IP: 0.0.0.0,105.165.124.417</t>
  </si>
  <si>
    <t>Stony Point (US )</t>
  </si>
  <si>
    <t>Others</t>
  </si>
  <si>
    <t>Headset (Bose On-Ear Wireless Hands-Free AG Audio)</t>
  </si>
  <si>
    <t>Headset Earphone (Microsoft LifeChat LX-3000)</t>
  </si>
  <si>
    <t>SSL</t>
  </si>
  <si>
    <t>11:29 AM(Terry Oneal left the meeting.Reason: left the meeting.)</t>
  </si>
  <si>
    <t>1.79 %(12.43 %)</t>
  </si>
  <si>
    <t>768 kbps</t>
  </si>
  <si>
    <t>200 kbps</t>
  </si>
  <si>
    <t>151 ms</t>
  </si>
  <si>
    <t>154 ms</t>
  </si>
  <si>
    <t>0.09 %(3.7 %)</t>
  </si>
  <si>
    <t>210 kbps</t>
  </si>
  <si>
    <t>623 ms</t>
  </si>
  <si>
    <t>373 ms</t>
  </si>
  <si>
    <t>4 fps</t>
  </si>
  <si>
    <t>Public IP: 31.8.32.93 Local IP: 0.0.0.0,119.64.142.973</t>
  </si>
  <si>
    <t>Tuscaloosa (US )</t>
  </si>
  <si>
    <t>Microphone (Blue Snowball)</t>
  </si>
  <si>
    <t>Speakers (Jabra Link 370)</t>
  </si>
  <si>
    <t>FaceTime HD Camera</t>
  </si>
  <si>
    <t>11:00 AM(Archie Colbert left the meeting.Reason: left the meeting.)</t>
  </si>
  <si>
    <t>141 kbps</t>
  </si>
  <si>
    <t>129 ms</t>
  </si>
  <si>
    <t>29 ms</t>
  </si>
  <si>
    <t>16 ms</t>
  </si>
  <si>
    <t>3.98 %(58.58 %)</t>
  </si>
  <si>
    <t>96 kbps</t>
  </si>
  <si>
    <t>123 ms</t>
  </si>
  <si>
    <t>3.05 %(17.8 %)</t>
  </si>
  <si>
    <t>Elbert Berger</t>
  </si>
  <si>
    <t>Public IP: 141.11.137.160 Local IP: 0.0.0.0,124.113.164.26</t>
  </si>
  <si>
    <t>Tucson (US )</t>
  </si>
  <si>
    <t>CarAudio</t>
  </si>
  <si>
    <t>05:51 PM(Elbert Berger left the meeting.Reason: left the meeting.)</t>
  </si>
  <si>
    <t>16 kbps</t>
  </si>
  <si>
    <t>78 ms</t>
  </si>
  <si>
    <t>1.21 %(6.56 %)</t>
  </si>
  <si>
    <t>0.1 %(1.56 %)</t>
  </si>
  <si>
    <t>509 kbps</t>
  </si>
  <si>
    <t>443 kbps</t>
  </si>
  <si>
    <t>0.35 %(3.79 %)</t>
  </si>
  <si>
    <t>0.17 %(6.94 %)</t>
  </si>
  <si>
    <t>0.03 %(0.48 %)</t>
  </si>
  <si>
    <t>Patricia Hansen | she# her</t>
  </si>
  <si>
    <t>Public IP: 135.73.130.23 Local IP: 0.0.0.0,127.117.144.11</t>
  </si>
  <si>
    <t>Bloomington (US )</t>
  </si>
  <si>
    <t>Speakers (Dell USB Audio)</t>
  </si>
  <si>
    <t>05:37 PM(Patricia Hansen | she# her left the meeting.Reason: left the meeting.)</t>
  </si>
  <si>
    <t>5.2.44040.0816</t>
  </si>
  <si>
    <t>73 kbps</t>
  </si>
  <si>
    <t>1087 ms</t>
  </si>
  <si>
    <t>0.15 %(1.54 %)</t>
  </si>
  <si>
    <t>0.19 %(5.45 %)</t>
  </si>
  <si>
    <t>567 kbps</t>
  </si>
  <si>
    <t>153 kbps</t>
  </si>
  <si>
    <t>107 ms</t>
  </si>
  <si>
    <t>117 ms</t>
  </si>
  <si>
    <t>0.18 %(2.04 %)</t>
  </si>
  <si>
    <t>0.48 %(3.04 %)</t>
  </si>
  <si>
    <t>430 kbps</t>
  </si>
  <si>
    <t>Bonnie Smith</t>
  </si>
  <si>
    <t>Public IP: 194.168.184.177 Local IP: 0.0.0.0,146.104.88.920</t>
  </si>
  <si>
    <t>Renton (US )</t>
  </si>
  <si>
    <t>Speakers (Microsoft Docking Station Audio Device)</t>
  </si>
  <si>
    <t>12:52 PM(Bonnie Smith left the meeting.Reason: left the meeting.)</t>
  </si>
  <si>
    <t>44 kbps</t>
  </si>
  <si>
    <t>96 ms</t>
  </si>
  <si>
    <t>52 ms</t>
  </si>
  <si>
    <t>283 ms</t>
  </si>
  <si>
    <t>0.14 %(1.54 %)</t>
  </si>
  <si>
    <t>8.67 %(32.97 %)</t>
  </si>
  <si>
    <t>796 kbps</t>
  </si>
  <si>
    <t>226 kbps</t>
  </si>
  <si>
    <t>94 ms</t>
  </si>
  <si>
    <t>689 ms</t>
  </si>
  <si>
    <t>160 ms</t>
  </si>
  <si>
    <t>0.2 %(2.15 %)</t>
  </si>
  <si>
    <t>8.85 %(48.95 %)</t>
  </si>
  <si>
    <t>251 kbps</t>
  </si>
  <si>
    <t>1584*974</t>
  </si>
  <si>
    <t>James Robertson</t>
  </si>
  <si>
    <t>Public IP: 100.73.130.115 Local IP: 0.0.0.0,170.132.75.937</t>
  </si>
  <si>
    <t>New Haven (US )</t>
  </si>
  <si>
    <t>HDMI (LG TV)</t>
  </si>
  <si>
    <t>05:51 PM(James Robertson left the meeting.Reason: left the meeting.)</t>
  </si>
  <si>
    <t>5.2.45106.0831</t>
  </si>
  <si>
    <t>43 kbps</t>
  </si>
  <si>
    <t>1241 kbps</t>
  </si>
  <si>
    <t>298 kbps</t>
  </si>
  <si>
    <t>Public IP: 173.27.85.126 Local IP: 0.0.0.0,117.60.130.965</t>
  </si>
  <si>
    <t>Phoenix (US )</t>
  </si>
  <si>
    <t>BluetoothHFP</t>
  </si>
  <si>
    <t>11:40 AM(Chad Gonzalez left the meeting.Reason: left the meeting.)</t>
  </si>
  <si>
    <t>8 kbps</t>
  </si>
  <si>
    <t>368 kbps</t>
  </si>
  <si>
    <t>85 ms</t>
  </si>
  <si>
    <t>531 kbps</t>
  </si>
  <si>
    <t>18 ms</t>
  </si>
  <si>
    <t>Public IP: 182.10.4.91 Local IP: 0.0.0.0,127.24.188.530</t>
  </si>
  <si>
    <t>Johnson City (US )</t>
  </si>
  <si>
    <t>Headphone (Realtek Audio)</t>
  </si>
  <si>
    <t>05:37 PM(Francisco Alaventa left the meeting.Reason: left the meeting.)</t>
  </si>
  <si>
    <t>107 kbps</t>
  </si>
  <si>
    <t>0.02 %(0.99 %)</t>
  </si>
  <si>
    <t>488 kbps</t>
  </si>
  <si>
    <t>905 kbps</t>
  </si>
  <si>
    <t>0.06 %(5.54 %)</t>
  </si>
  <si>
    <t>473 kbps</t>
  </si>
  <si>
    <t>James Solis</t>
  </si>
  <si>
    <t>Public IP: 147.23.191.110 Local IP: 0.0.0.0,146.34.164.933</t>
  </si>
  <si>
    <t>Birmingham (US )</t>
  </si>
  <si>
    <t>Microphone (Realtek Audio)</t>
  </si>
  <si>
    <t>Fones de ouvido / Alto falantes (Realtek Audio)</t>
  </si>
  <si>
    <t>05:51 PM(James Solis left the meeting.Reason: left the meeting.)</t>
  </si>
  <si>
    <t>444 kbps</t>
  </si>
  <si>
    <t>301 kbps</t>
  </si>
  <si>
    <t>Corey Shaw</t>
  </si>
  <si>
    <t>Public IP: 88.48.3.40 Local IP: 0.0.0.0,166.62.58.990</t>
  </si>
  <si>
    <t>Lansdale (US )</t>
  </si>
  <si>
    <t>11:32 AM(Corey Shaw left the meeting.Reason: left the meeting.)</t>
  </si>
  <si>
    <t>5.1.27838.0614</t>
  </si>
  <si>
    <t>123 kbps</t>
  </si>
  <si>
    <t>427 kbps</t>
  </si>
  <si>
    <t>65 ms</t>
  </si>
  <si>
    <t>Nichole Wilson</t>
  </si>
  <si>
    <t>Windows</t>
  </si>
  <si>
    <t>Public IP: 124.187.14.5 Local IP: 0.0.0.0,116.151.91.533</t>
  </si>
  <si>
    <t>HAVIT I98</t>
  </si>
  <si>
    <t>12:51 PM(Nichole Wilson left the meeting.Reason: left the meeting.)</t>
  </si>
  <si>
    <t>5.1.27830.0612</t>
  </si>
  <si>
    <t>131 kbps</t>
  </si>
  <si>
    <t>15 kbps</t>
  </si>
  <si>
    <t>42 ms</t>
  </si>
  <si>
    <t>38 ms</t>
  </si>
  <si>
    <t>48 ms</t>
  </si>
  <si>
    <t>0.13 %(1.37 %)</t>
  </si>
  <si>
    <t>0.43 %(5.83 %)</t>
  </si>
  <si>
    <t>296 kbps</t>
  </si>
  <si>
    <t>342 kbps</t>
  </si>
  <si>
    <t>53 ms</t>
  </si>
  <si>
    <t>0.14 %(0.85 %)</t>
  </si>
  <si>
    <t>0.03 %(2.41 %)</t>
  </si>
  <si>
    <t>184 kbps</t>
  </si>
  <si>
    <t>Public IP: 152.169.183.43 Local IP: 0.0.0.0,100.139.34.388</t>
  </si>
  <si>
    <t>Guadalajara (MX )</t>
  </si>
  <si>
    <t>12:45 PM(Terry Oneal left the meeting.Reason: left the meeting.)</t>
  </si>
  <si>
    <t>5.1.28648.0705</t>
  </si>
  <si>
    <t>6 kbps</t>
  </si>
  <si>
    <t>33 ms</t>
  </si>
  <si>
    <t>677 kbps</t>
  </si>
  <si>
    <t>245 kbps</t>
  </si>
  <si>
    <t>Public IP: 149.116.140.78 Local IP: 0.0.0.0,114.11.25.783</t>
  </si>
  <si>
    <t>Austin (US )</t>
  </si>
  <si>
    <t>Altoparlanti (Realtek High Definition Audio)</t>
  </si>
  <si>
    <t>11:54 AM(James Jones left the meeting.Reason: left the meeting.)</t>
  </si>
  <si>
    <t>5.2.44052.0816</t>
  </si>
  <si>
    <t>45 kbps</t>
  </si>
  <si>
    <t>14 ms</t>
  </si>
  <si>
    <t>126 ms</t>
  </si>
  <si>
    <t>321 kbps</t>
  </si>
  <si>
    <t>108 kbps</t>
  </si>
  <si>
    <t>1368*724</t>
  </si>
  <si>
    <t>Public IP: 192.69.57.197 Local IP: 0.0.0.0,194.32.93.617</t>
  </si>
  <si>
    <t>Radford (US )</t>
  </si>
  <si>
    <t>Logitech USB Headset</t>
  </si>
  <si>
    <t>Headset (TOZO-T6 Hands-Free AG Audio)</t>
  </si>
  <si>
    <t>c922 Pro Stream Webcam</t>
  </si>
  <si>
    <t>12:13 PM(Gary Ponzi left the meeting.Reason: left the meeting.)</t>
  </si>
  <si>
    <t>100 kbps</t>
  </si>
  <si>
    <t>44 ms</t>
  </si>
  <si>
    <t>0.66 %(6.68 %)</t>
  </si>
  <si>
    <t>5.98 %(45.78 %)</t>
  </si>
  <si>
    <t>263 kbps</t>
  </si>
  <si>
    <t>2034 kbps</t>
  </si>
  <si>
    <t>118 ms</t>
  </si>
  <si>
    <t>137 ms</t>
  </si>
  <si>
    <t>81 ms</t>
  </si>
  <si>
    <t>0.88 %(12.72 %)</t>
  </si>
  <si>
    <t>5.78 %(49.27 %)</t>
  </si>
  <si>
    <t>59 ms</t>
  </si>
  <si>
    <t>Public IP: 12.107.159.178 Local IP: 0.0.0.0,163.74.45.549</t>
  </si>
  <si>
    <t>Auburn (US )</t>
  </si>
  <si>
    <t>Microfone (Realtek High Definition Audio)</t>
  </si>
  <si>
    <t>Headset Earphone (Plantronics Blackwire 5220 Series)</t>
  </si>
  <si>
    <t>04:31 PM(James Jones left the meeting.Reason: left the meeting.)</t>
  </si>
  <si>
    <t>157 kbps</t>
  </si>
  <si>
    <t>539 kbps</t>
  </si>
  <si>
    <t>359 kbps</t>
  </si>
  <si>
    <t>361 kbps</t>
  </si>
  <si>
    <t>Catherine Lindley</t>
  </si>
  <si>
    <t>Public IP: 107.62.140.140 Local IP: 0.0.0.0,104.136.124.480</t>
  </si>
  <si>
    <t>SÃƒÂƒÃ‚Â£o Paulo (BR )</t>
  </si>
  <si>
    <t>12:51 PM(Catherine Lindley left the meeting.Reason: left the meeting.)</t>
  </si>
  <si>
    <t>88 kbps</t>
  </si>
  <si>
    <t>0.22 %(8.21 %)</t>
  </si>
  <si>
    <t>309 kbps</t>
  </si>
  <si>
    <t>1099 kbps</t>
  </si>
  <si>
    <t>0.03 %(1.28 %)</t>
  </si>
  <si>
    <t>0.23 %(13.39 %)</t>
  </si>
  <si>
    <t>138 kbps</t>
  </si>
  <si>
    <t>32 ms</t>
  </si>
  <si>
    <t>Johnnie Segura</t>
  </si>
  <si>
    <t>Public IP: 34.15.26.46 Local IP: 0.0.0.0,114.177.108.766</t>
  </si>
  <si>
    <t>Display Audio</t>
  </si>
  <si>
    <t>02:22 PM(Johnnie Segura left the meeting.Reason: left the meeting.)</t>
  </si>
  <si>
    <t>68 kbps</t>
  </si>
  <si>
    <t>89 ms</t>
  </si>
  <si>
    <t>0.31 %(6.0 %)</t>
  </si>
  <si>
    <t>0.11 %(1.16 %)</t>
  </si>
  <si>
    <t>694 kbps</t>
  </si>
  <si>
    <t>403 kbps</t>
  </si>
  <si>
    <t>97 ms</t>
  </si>
  <si>
    <t>0.28 %(6.61 %)</t>
  </si>
  <si>
    <t>0.08 %(1.73 %)</t>
  </si>
  <si>
    <t>669 kbps</t>
  </si>
  <si>
    <t>0.21 %(4.89 %)</t>
  </si>
  <si>
    <t>Jack F.</t>
  </si>
  <si>
    <t>Public IP: 82.148.145.4 Local IP: 0.0.0.0,183.102.90.464</t>
  </si>
  <si>
    <t>Pompano Beach (US )</t>
  </si>
  <si>
    <t>Built-in Microphone (Internal Microphone)</t>
  </si>
  <si>
    <t>Altavoz/Auricular (Realtek High Definition Audio)</t>
  </si>
  <si>
    <t>02:04 PM(Jack F. left the meeting.Reason: left the meeting.)</t>
  </si>
  <si>
    <t>5.3.52879.0927</t>
  </si>
  <si>
    <t>91 kbps</t>
  </si>
  <si>
    <t>0.11 %(3.46 %)</t>
  </si>
  <si>
    <t>0.02 %(1.12 %)</t>
  </si>
  <si>
    <t>83 ms</t>
  </si>
  <si>
    <t>0.19 %(9.87 %)</t>
  </si>
  <si>
    <t>0.07 %(2.91 %)</t>
  </si>
  <si>
    <t>322 kbps</t>
  </si>
  <si>
    <t>0.05 %(1.58 %)</t>
  </si>
  <si>
    <t>Enola Thoma</t>
  </si>
  <si>
    <t>Public IP: 152.186.138.149 Local IP: 0.0.0.0,133.78.174.619</t>
  </si>
  <si>
    <t>Grupo de microfones (Realtek High Definition Audio(SST))</t>
  </si>
  <si>
    <t>05:15 PM(Enola Thoma left the meeting.Reason: left the meeting.)</t>
  </si>
  <si>
    <t>5.0.24046.0510</t>
  </si>
  <si>
    <t>110 kbps</t>
  </si>
  <si>
    <t>109 kbps</t>
  </si>
  <si>
    <t>258 kbps</t>
  </si>
  <si>
    <t>736 kbps</t>
  </si>
  <si>
    <t>45 ms</t>
  </si>
  <si>
    <t>552*664</t>
  </si>
  <si>
    <t>Android</t>
  </si>
  <si>
    <t>Public IP: 189.144.44.188 Local IP: 0.0.0.0,149.12.6.125</t>
  </si>
  <si>
    <t>11:38 AM(Enola Thoma left the meeting.Reason: left the meeting.)</t>
  </si>
  <si>
    <t>5.3.52883.0928</t>
  </si>
  <si>
    <t>87 ms</t>
  </si>
  <si>
    <t>Steven Smith</t>
  </si>
  <si>
    <t>Public IP: 75.11.55.48 Local IP: 0.0.0.0,131.83.18.377</t>
  </si>
  <si>
    <t>Enfield Town (GB )</t>
  </si>
  <si>
    <t>Microphone (Mpow-224)</t>
  </si>
  <si>
    <t>Built-in Output (Headphones)</t>
  </si>
  <si>
    <t>01:56 PM(Steven Smith left the meeting.Reason: left the meeting.)</t>
  </si>
  <si>
    <t>87 kbps</t>
  </si>
  <si>
    <t>99 ms</t>
  </si>
  <si>
    <t>353 ms</t>
  </si>
  <si>
    <t>0.03 %(1.74 %)</t>
  </si>
  <si>
    <t>777 kbps</t>
  </si>
  <si>
    <t>351 kbps</t>
  </si>
  <si>
    <t>104 ms</t>
  </si>
  <si>
    <t>0.99 %(9.47 %)</t>
  </si>
  <si>
    <t>0.02 %(1.33 %)</t>
  </si>
  <si>
    <t>323 kbps</t>
  </si>
  <si>
    <t>108 ms</t>
  </si>
  <si>
    <t>36 ms</t>
  </si>
  <si>
    <t>0.06 %(1.51 %)</t>
  </si>
  <si>
    <t>Carol Hubenthal</t>
  </si>
  <si>
    <t>Public IP: 17.5.119.173 Local IP: 0.0.0.0,117.181.65.619</t>
  </si>
  <si>
    <t>Greensboro (US )</t>
  </si>
  <si>
    <t>01:55 PM(Carol Hubenthal left the meeting.Reason: left the meeting.)</t>
  </si>
  <si>
    <t>192 ms</t>
  </si>
  <si>
    <t>138 ms</t>
  </si>
  <si>
    <t>0.92 %(7.56 %)</t>
  </si>
  <si>
    <t>766 kbps</t>
  </si>
  <si>
    <t>600 kbps</t>
  </si>
  <si>
    <t>168 ms</t>
  </si>
  <si>
    <t>236 ms</t>
  </si>
  <si>
    <t>71 ms</t>
  </si>
  <si>
    <t>0.01 %(1.86 %)</t>
  </si>
  <si>
    <t>0.36 %(10.84 %)</t>
  </si>
  <si>
    <t>223 kbps</t>
  </si>
  <si>
    <t>156 ms</t>
  </si>
  <si>
    <t>Patricia Poindexter</t>
  </si>
  <si>
    <t>Public IP: 26.193.65.42 Local IP: 0.0.0.0,148.127.191.649</t>
  </si>
  <si>
    <t>Stockton-on-Tees (GB )</t>
  </si>
  <si>
    <t>Microfone (3- USB2.0 MIC)</t>
  </si>
  <si>
    <t>01:28 PM(Patricia Poindexter got disconnected from the meeting.Reason: Network connection error. )</t>
  </si>
  <si>
    <t>0.21 %(5.66 %)</t>
  </si>
  <si>
    <t>225 kbps</t>
  </si>
  <si>
    <t>852 kbps</t>
  </si>
  <si>
    <t>0.1 %(3.84 %)</t>
  </si>
  <si>
    <t>Public IP: 150.66.4.171 Local IP: 0.0.0.0,149.171.186.393</t>
  </si>
  <si>
    <t>Salt Lake City (US )</t>
  </si>
  <si>
    <t>Microphone (1080P Webcam)</t>
  </si>
  <si>
    <t>Headphones</t>
  </si>
  <si>
    <t>12:51 PM(Archie Colbert got disconnected from the meeting.Reason: Network connection error. )</t>
  </si>
  <si>
    <t>139 kbps</t>
  </si>
  <si>
    <t>215 ms</t>
  </si>
  <si>
    <t>75 ms</t>
  </si>
  <si>
    <t>2.08 %(39.53 %)</t>
  </si>
  <si>
    <t>166 kbps</t>
  </si>
  <si>
    <t>185 ms</t>
  </si>
  <si>
    <t>58 ms</t>
  </si>
  <si>
    <t>2.52 %(19.17 %)</t>
  </si>
  <si>
    <t>Public IP: 25.145.196.64 Local IP: 0.0.0.0,132.49.174.339</t>
  </si>
  <si>
    <t>Boise (US )</t>
  </si>
  <si>
    <t>MacBook Pro Microphone (MacBook Pro Microphone)</t>
  </si>
  <si>
    <t>DTEN ME</t>
  </si>
  <si>
    <t>05:47 PM(Bonnie Smith left the meeting.Reason: left the meeting.)</t>
  </si>
  <si>
    <t>39 kbps</t>
  </si>
  <si>
    <t>0.34 %(2.39 %)</t>
  </si>
  <si>
    <t>862 kbps</t>
  </si>
  <si>
    <t>278 kbps</t>
  </si>
  <si>
    <t>0.01 %(0.53 %)</t>
  </si>
  <si>
    <t>602 kbps</t>
  </si>
  <si>
    <t>0.01 %(0.63 %)</t>
  </si>
  <si>
    <t>Richard Sandau</t>
  </si>
  <si>
    <t>Public IP: 71.77.159.189 Local IP: 0.0.0.0,139.33.80.838</t>
  </si>
  <si>
    <t>01:02 PM(Richard Sandau left the meeting.Reason: left the meeting.)</t>
  </si>
  <si>
    <t>102 kbps</t>
  </si>
  <si>
    <t>267 kbps</t>
  </si>
  <si>
    <t>Public IP: 98.11.69.35 Local IP: 0.0.0.0,122.146.199.92</t>
  </si>
  <si>
    <t>Winston-Salem (US )</t>
  </si>
  <si>
    <t>Speakers (Logitech USB Headset)</t>
  </si>
  <si>
    <t>05:43 PM(P.L. Cuye left the meeting.Reason: left the meeting.)</t>
  </si>
  <si>
    <t>30 kbps</t>
  </si>
  <si>
    <t>1046 kbps</t>
  </si>
  <si>
    <t>0.02 %(0.43 %)</t>
  </si>
  <si>
    <t>661 kbps</t>
  </si>
  <si>
    <t>Public IP: 114.88.80.29 Local IP: 0.0.0.0,169.70.175.681</t>
  </si>
  <si>
    <t>01:58 PM(Patricia Poindexter left the meeting.Reason: left the meeting.)</t>
  </si>
  <si>
    <t>92 kbps</t>
  </si>
  <si>
    <t>0.01 %(0.76 %)</t>
  </si>
  <si>
    <t>0.22 %(11.08 %)</t>
  </si>
  <si>
    <t>331 kbps</t>
  </si>
  <si>
    <t>802 kbps</t>
  </si>
  <si>
    <t>0.01 %(0.19 %)</t>
  </si>
  <si>
    <t>0.28 %(10.53 %)</t>
  </si>
  <si>
    <t>1004 kbps</t>
  </si>
  <si>
    <t>76 ms</t>
  </si>
  <si>
    <t>Public IP: 78.94.4.98 Local IP: 0.0.0.0,146.133.187.494</t>
  </si>
  <si>
    <t>05:12 PM(James Jones left the meeting.Reason: left the meeting.)</t>
  </si>
  <si>
    <t>121 kbps</t>
  </si>
  <si>
    <t>70 kbps</t>
  </si>
  <si>
    <t>0.01 %(1.46 %)</t>
  </si>
  <si>
    <t>0.2 %(3.12 %)</t>
  </si>
  <si>
    <t>486 kbps</t>
  </si>
  <si>
    <t>646 kbps</t>
  </si>
  <si>
    <t>0.06 %(1.95 %)</t>
  </si>
  <si>
    <t>0.09 %(1.97 %)</t>
  </si>
  <si>
    <t>701 kbps</t>
  </si>
  <si>
    <t>Public IP: 140.88.124.180 Local IP: 0.0.0.0,187.32.116.279</t>
  </si>
  <si>
    <t>04:29 PM(Richard Sandau got disconnected from the meeting.Reason: Network connection error. )</t>
  </si>
  <si>
    <t>125 kbps</t>
  </si>
  <si>
    <t>94 kbps</t>
  </si>
  <si>
    <t>35 ms</t>
  </si>
  <si>
    <t>0.16 %(2.95 %)</t>
  </si>
  <si>
    <t>0.04 %(2.49 %)</t>
  </si>
  <si>
    <t>349 kbps</t>
  </si>
  <si>
    <t>1176 kbps</t>
  </si>
  <si>
    <t>0.05 %(0.98 %)</t>
  </si>
  <si>
    <t>0.17 %(9.26 %)</t>
  </si>
  <si>
    <t>838 kbps</t>
  </si>
  <si>
    <t>0.06 %(1.21 %)</t>
  </si>
  <si>
    <t>Maria Scarborough</t>
  </si>
  <si>
    <t>Public IP: 90.103.83.171 Local IP: 0.0.0.0,134.82.92.390</t>
  </si>
  <si>
    <t>Pereira (CO )</t>
  </si>
  <si>
    <t>03:13 PM(Maria Scarborough left the meeting.Reason: left the meeting.)</t>
  </si>
  <si>
    <t>705 kbps</t>
  </si>
  <si>
    <t>34 ms</t>
  </si>
  <si>
    <t>288 kbps</t>
  </si>
  <si>
    <t>0.01 %(0.42 %)</t>
  </si>
  <si>
    <t>1152*720</t>
  </si>
  <si>
    <t>Louis Earls</t>
  </si>
  <si>
    <t>Public IP: 199.57.25.70 Local IP: 0.0.0.0,123.15.30.374</t>
  </si>
  <si>
    <t>05:12 PM(Louis Earls left the meeting.Reason: left the meeting.)</t>
  </si>
  <si>
    <t>0.68 %(6.43 %)</t>
  </si>
  <si>
    <t>244 kbps</t>
  </si>
  <si>
    <t>0.74 %(6.26 %)</t>
  </si>
  <si>
    <t>0.05 %(0.57 %)</t>
  </si>
  <si>
    <t>6 fps</t>
  </si>
  <si>
    <t>Public IP: 147.11.57.195 Local IP: 0.0.0.0,109.109.30.609</t>
  </si>
  <si>
    <t>Microfono (Realtek High Definition Audio)</t>
  </si>
  <si>
    <t>04:29 PM(Maria Scarborough left the meeting.Reason: left the meeting.)</t>
  </si>
  <si>
    <t>111 kbps</t>
  </si>
  <si>
    <t>70 ms</t>
  </si>
  <si>
    <t>0.02 %(1.3 %)</t>
  </si>
  <si>
    <t>1.45 %(6.22 %)</t>
  </si>
  <si>
    <t>2065 kbps</t>
  </si>
  <si>
    <t>67 ms</t>
  </si>
  <si>
    <t>0.02 %(0.8 %)</t>
  </si>
  <si>
    <t>1.03 %(6.45 %)</t>
  </si>
  <si>
    <t>552 kbps</t>
  </si>
  <si>
    <t>Public IP: 139.116.60.84 Local IP: 0.0.0.0,187.76.60.821</t>
  </si>
  <si>
    <t>05:47 PM(Terry Oneal got disconnected from the meeting.Reason: Network connection error. )</t>
  </si>
  <si>
    <t>245 ms</t>
  </si>
  <si>
    <t>0.86 %(2.93 %)</t>
  </si>
  <si>
    <t>0.01 %(0.89 %)</t>
  </si>
  <si>
    <t>953 kbps</t>
  </si>
  <si>
    <t>372 kbps</t>
  </si>
  <si>
    <t>1.47 %(5.17 %)</t>
  </si>
  <si>
    <t>0.03 %(2.34 %)</t>
  </si>
  <si>
    <t>Mary Alarcon</t>
  </si>
  <si>
    <t>Public IP: 42.70.56.189 Local IP: 0.0.0.0,159.115.176.970</t>
  </si>
  <si>
    <t>Wokingham (GB )</t>
  </si>
  <si>
    <t>Altavoces (Realtek High Definition Audio)</t>
  </si>
  <si>
    <t>05:12 PM(Mary Alarcon left the meeting.Reason: left the meeting.)</t>
  </si>
  <si>
    <t>82 kbps</t>
  </si>
  <si>
    <t>74 ms</t>
  </si>
  <si>
    <t>159 ms</t>
  </si>
  <si>
    <t>0.09 %(5.54 %)</t>
  </si>
  <si>
    <t>1.2 %(8.63 %)</t>
  </si>
  <si>
    <t>343 kbps</t>
  </si>
  <si>
    <t>242 ms</t>
  </si>
  <si>
    <t>139 ms</t>
  </si>
  <si>
    <t>0.07 %(4.7 %)</t>
  </si>
  <si>
    <t>2.05 %(22.05 %)</t>
  </si>
  <si>
    <t>-*-</t>
  </si>
  <si>
    <t>237 kbps</t>
  </si>
  <si>
    <t>Hector Ochoa</t>
  </si>
  <si>
    <t>Public IP: 113.70.178.40 Local IP: 0.0.0.0,194.189.37.683</t>
  </si>
  <si>
    <t>Roseville (US )</t>
  </si>
  <si>
    <t>05:36 PM(Hector Ochoa left the meeting.Reason: left the meeting.)</t>
  </si>
  <si>
    <t>22 kbps</t>
  </si>
  <si>
    <t>106 ms</t>
  </si>
  <si>
    <t>1562 kbps</t>
  </si>
  <si>
    <t>650 kbps</t>
  </si>
  <si>
    <t>324 kbps</t>
  </si>
  <si>
    <t>Gerard Rasmussen</t>
  </si>
  <si>
    <t>Public IP: 17.10.137.168 Local IP: 0.0.0.0,172.35.50.721</t>
  </si>
  <si>
    <t>Microphone (Rode Podcaster)</t>
  </si>
  <si>
    <t>E2241 (NVIDIA High Definition Audio)</t>
  </si>
  <si>
    <t>05:12 PM(Gerard Rasmussen left the meeting.Reason: left the meeting.)</t>
  </si>
  <si>
    <t>5.2.45120.0906</t>
  </si>
  <si>
    <t>124 ms</t>
  </si>
  <si>
    <t>408 kbps</t>
  </si>
  <si>
    <t>1374 kbps</t>
  </si>
  <si>
    <t>122 ms</t>
  </si>
  <si>
    <t>219 kbps</t>
  </si>
  <si>
    <t>120 ms</t>
  </si>
  <si>
    <t>Emma Juarez-Soledad</t>
  </si>
  <si>
    <t>Public IP: 109.35.135.81 Local IP: 0.0.0.0,160.43.76.5</t>
  </si>
  <si>
    <t>Columbus (US )</t>
  </si>
  <si>
    <t>04:59 PM(Emma Juarez-Soledad left the meeting.Reason: left the meeting.)</t>
  </si>
  <si>
    <t>65 kbps</t>
  </si>
  <si>
    <t>109 ms</t>
  </si>
  <si>
    <t>115 ms</t>
  </si>
  <si>
    <t>1807 kbps</t>
  </si>
  <si>
    <t>0.02 %(1.1 %)</t>
  </si>
  <si>
    <t>925 kbps</t>
  </si>
  <si>
    <t>Ryan Snider</t>
  </si>
  <si>
    <t>Public IP: 27.142.55.94 Local IP: 0.0.0.0,138.139.160.534</t>
  </si>
  <si>
    <t>Seongnam-si (KR )</t>
  </si>
  <si>
    <t>Speakers (Conexant ISST Audio)</t>
  </si>
  <si>
    <t>05:37 PM(Ryan Snider left the meeting.Reason: left the meeting.)</t>
  </si>
  <si>
    <t>113 kbps</t>
  </si>
  <si>
    <t>0.5 %(7.93 %)</t>
  </si>
  <si>
    <t>1032 kbps</t>
  </si>
  <si>
    <t>732 kbps</t>
  </si>
  <si>
    <t>0.34 %(4.75 %)</t>
  </si>
  <si>
    <t>0.49 %(12.75 %)</t>
  </si>
  <si>
    <t>303 kbps</t>
  </si>
  <si>
    <t>Kevin Evans</t>
  </si>
  <si>
    <t>Public IP: 100.2.168.72 Local IP: 0.0.0.0,175.164.66.112</t>
  </si>
  <si>
    <t>Louisville (US )</t>
  </si>
  <si>
    <t>05:47 PM(Kevin Evans left the meeting.Reason: left the meeting.)</t>
  </si>
  <si>
    <t>56 ms</t>
  </si>
  <si>
    <t>0.01 %(0.71 %)</t>
  </si>
  <si>
    <t>1028 kbps</t>
  </si>
  <si>
    <t>0.01 %(1.07 %)</t>
  </si>
  <si>
    <t>Allen Albano</t>
  </si>
  <si>
    <t>Public IP: 191.65.67.96 Local IP: 0.0.0.0,138.126.153.777</t>
  </si>
  <si>
    <t>Lexington (US )</t>
  </si>
  <si>
    <t>Speakers (Realtek High Definition Audio)</t>
  </si>
  <si>
    <t>05:47 PM(Allen Albano left the meeting.Reason: left the meeting.)</t>
  </si>
  <si>
    <t>133 kbps</t>
  </si>
  <si>
    <t>2310 kbps</t>
  </si>
  <si>
    <t>22 fps</t>
  </si>
  <si>
    <t>336 kbps</t>
  </si>
  <si>
    <t>Public IP: 116.162.157.120 Local IP: 0.0.0.0,184.122.9.875</t>
  </si>
  <si>
    <t>Havertown (US )</t>
  </si>
  <si>
    <t>05:46 PM(P.L. Cuye left the meeting.Reason: left the meeting.)</t>
  </si>
  <si>
    <t>58 kbps</t>
  </si>
  <si>
    <t>619 kbps</t>
  </si>
  <si>
    <t>Public IP: 33.165.159.181 Local IP: 0.0.0.0,140.32.116.180</t>
  </si>
  <si>
    <t>New York (US )</t>
  </si>
  <si>
    <t>Microphone (Realtek(R) Audio)</t>
  </si>
  <si>
    <t>12:40 PM(Archie Colbert got disconnected from the meeting.Reason: Network connection error. )</t>
  </si>
  <si>
    <t>294 ms</t>
  </si>
  <si>
    <t>114 ms</t>
  </si>
  <si>
    <t>0.36 %(8.26 %)</t>
  </si>
  <si>
    <t>208 kbps</t>
  </si>
  <si>
    <t>172 ms</t>
  </si>
  <si>
    <t>0.51 %(6.75 %)</t>
  </si>
  <si>
    <t>181 ms</t>
  </si>
  <si>
    <t>0.04 %(0.45 %)</t>
  </si>
  <si>
    <t>Lorena Martinez</t>
  </si>
  <si>
    <t>Public IP: 35.186.7.107 Local IP: 0.0.0.0,115.21.184.387</t>
  </si>
  <si>
    <t>Long Beach (US )</t>
  </si>
  <si>
    <t>Speakers (Realtek(R) Audio)</t>
  </si>
  <si>
    <t>03:49 PM(Lorena Martinez left the meeting.Reason: left the meeting.)</t>
  </si>
  <si>
    <t>1.41 %(12.27 %)</t>
  </si>
  <si>
    <t>0.69 %(5.57 %)</t>
  </si>
  <si>
    <t>284 kbps</t>
  </si>
  <si>
    <t>1145 kbps</t>
  </si>
  <si>
    <t>57 ms</t>
  </si>
  <si>
    <t>0.45 %(5.41 %)</t>
  </si>
  <si>
    <t>1.07 %(9.77 %)</t>
  </si>
  <si>
    <t>535 kbps</t>
  </si>
  <si>
    <t>0.15 %(2.9 %)</t>
  </si>
  <si>
    <t>Public IP: 32.158.158.69 Local IP: 0.0.0.0,158.176.149.883</t>
  </si>
  <si>
    <t>MacBook Air Microphone (MacBook Air Microphone)</t>
  </si>
  <si>
    <t>Speakers (Phnx MT202pcs)</t>
  </si>
  <si>
    <t>02:08 PM(Louis Earls left the meeting.Reason: left the meeting.)</t>
  </si>
  <si>
    <t>118 kbps</t>
  </si>
  <si>
    <t>90 kbps</t>
  </si>
  <si>
    <t>0.48 %(6.83 %)</t>
  </si>
  <si>
    <t>0.05 %(3.85 %)</t>
  </si>
  <si>
    <t>327 kbps</t>
  </si>
  <si>
    <t>1195 kbps</t>
  </si>
  <si>
    <t>72 ms</t>
  </si>
  <si>
    <t>0.47 %(5.27 %)</t>
  </si>
  <si>
    <t>0.13 %(6.88 %)</t>
  </si>
  <si>
    <t>348 kbps</t>
  </si>
  <si>
    <t>0.17 %(2.94 %)</t>
  </si>
  <si>
    <t>Jim Hendrick(In-room Participants:-)</t>
  </si>
  <si>
    <t>Zoom Rooms</t>
  </si>
  <si>
    <t>Public IP: 56.127.2.22 Local IP: 0.0.0.0,162.175.122.511</t>
  </si>
  <si>
    <t>Speakers (2- Logitech USB Headset)</t>
  </si>
  <si>
    <t>12:50 PM(Jim Hendrick left the meeting.Reason: left the meeting.)</t>
  </si>
  <si>
    <t>5.2.0.186</t>
  </si>
  <si>
    <t>428 kbps</t>
  </si>
  <si>
    <t>54 ms</t>
  </si>
  <si>
    <t>143 kbps</t>
  </si>
  <si>
    <t>Public IP: 116.3.149.72 Local IP: 0.0.0.0,126.109.104.77</t>
  </si>
  <si>
    <t>Concord (US )</t>
  </si>
  <si>
    <t>Microphone (Live! Cam Sync HD VF0770)</t>
  </si>
  <si>
    <t>02:12 PM(Tamra Richmond left the meeting.Reason: left the meeting.)</t>
  </si>
  <si>
    <t>52 kbps</t>
  </si>
  <si>
    <t>152 ms</t>
  </si>
  <si>
    <t>0.09 %(2.34 %)</t>
  </si>
  <si>
    <t>0.01 %(1.15 %)</t>
  </si>
  <si>
    <t>741 kbps</t>
  </si>
  <si>
    <t>797 kbps</t>
  </si>
  <si>
    <t>102 ms</t>
  </si>
  <si>
    <t>1.15 %(7.68 %)</t>
  </si>
  <si>
    <t>675 kbps</t>
  </si>
  <si>
    <t>0.03 %(1.57 %)</t>
  </si>
  <si>
    <t>Public IP: 46.45.76.137 Local IP: 0.0.0.0,137.76.7.693</t>
  </si>
  <si>
    <t>01:53 PM(Terry Oneal left the meeting.Reason: left the meeting.)</t>
  </si>
  <si>
    <t>136 ms</t>
  </si>
  <si>
    <t>0.4 %(9.46 %)</t>
  </si>
  <si>
    <t>0.09 %(5.19 %)</t>
  </si>
  <si>
    <t>375 kbps</t>
  </si>
  <si>
    <t>239 ms</t>
  </si>
  <si>
    <t>194 kbps</t>
  </si>
  <si>
    <t>157 ms</t>
  </si>
  <si>
    <t>1120*630</t>
  </si>
  <si>
    <t>Michael Morris</t>
  </si>
  <si>
    <t>Public IP: 77.119.4.191 Local IP: 0.0.0.0,190.164.32.8</t>
  </si>
  <si>
    <t>Coppell (US )</t>
  </si>
  <si>
    <t>02:37 PM(Michael Morris left the meeting.Reason: left the meeting.)</t>
  </si>
  <si>
    <t>0.05 %(0.52 %)</t>
  </si>
  <si>
    <t>0.07 %(1.45 %)</t>
  </si>
  <si>
    <t>601 kbps</t>
  </si>
  <si>
    <t>618 kbps</t>
  </si>
  <si>
    <t>0.22 %(2.68 %)</t>
  </si>
  <si>
    <t>0.3 %(6.43 %)</t>
  </si>
  <si>
    <t>785 kbps</t>
  </si>
  <si>
    <t>0.29 %(1.47 %)</t>
  </si>
  <si>
    <t>Zoome Launch 2021</t>
  </si>
  <si>
    <t>Public IP: 69.126.2.33 Local IP: 0.0.0.0,129.191.175.890</t>
  </si>
  <si>
    <t>Milpitas (US )</t>
  </si>
  <si>
    <t>Live Gamer Mini</t>
  </si>
  <si>
    <t>United States (Cloud Sub);United States (HT)</t>
  </si>
  <si>
    <t>01:40 PM(Zoome Launch 2021 got disconnected from the meeting.Reason: Network connection error. )</t>
  </si>
  <si>
    <t>voyesb.chris</t>
  </si>
  <si>
    <t>Public IP: 135.47.81.6 Local IP: 0.0.0.0,133.174.15.105</t>
  </si>
  <si>
    <t>North Olmsted (US )</t>
  </si>
  <si>
    <t>C27F591 (Intel(R) Display Audio)</t>
  </si>
  <si>
    <t>02:19 PM(voyesb.chris left the meeting.Reason: left the meeting.)</t>
  </si>
  <si>
    <t>Donald Gonzalez</t>
  </si>
  <si>
    <t>Public IP: 10.101.137.55 Local IP: 0.0.0.0,150.38.192.279</t>
  </si>
  <si>
    <t>Charlotte (US )</t>
  </si>
  <si>
    <t>Integrated Camera</t>
  </si>
  <si>
    <t>02:01 PM(Donald Gonzalez got disconnected from the meeting.Reason: Network connection error. )</t>
  </si>
  <si>
    <t>Trent Lewis</t>
  </si>
  <si>
    <t>Public IP: 181.3.106.195 Local IP: 0.0.0.0,155.147.178.394</t>
  </si>
  <si>
    <t>Ridgewood (US )</t>
  </si>
  <si>
    <t>05:17 PM(Trent Lewis got disconnected from the meeting.Reason: Network connection error. )</t>
  </si>
  <si>
    <t>5.0.26213.0602</t>
  </si>
  <si>
    <t>Public IP: 89.14.187.91 Local IP: 0.0.0.0,185.173.188.41</t>
  </si>
  <si>
    <t>10:17 AM(Donna Bowers left the meeting.Reason: left the meeting.)</t>
  </si>
  <si>
    <t>Public IP: 162.172.121.178 Local IP: 0.0.0.0,117.167.85.162</t>
  </si>
  <si>
    <t>Tempe (US )</t>
  </si>
  <si>
    <t>Headset Earphone (2- Plantronics BT300M)</t>
  </si>
  <si>
    <t>Public IP: 80.87.47.48 Local IP: 0.0.0.0,178.77.169.156</t>
  </si>
  <si>
    <t>01:25 PM(Donna Bowers left the meeting.Reason: left the meeting.)</t>
  </si>
  <si>
    <t>Gonzolo Market-Smith</t>
  </si>
  <si>
    <t>Public IP: 58.115.20.197 Local IP: 0.0.0.0,199.173.187.475</t>
  </si>
  <si>
    <t>AT2005USB</t>
  </si>
  <si>
    <t>03:58 PM(Gonzolo Market-Smith left the meeting.Reason: left the meeting.)</t>
  </si>
  <si>
    <t>5.1.28546.0628</t>
  </si>
  <si>
    <t>Mary Allen</t>
  </si>
  <si>
    <t>Public IP: 86.1.155.95 Local IP: 0.0.0.0,172.25.160.541</t>
  </si>
  <si>
    <t>04:56 PM(Mary Allen left the meeting.Reason: left the meeting.)</t>
  </si>
  <si>
    <t>Robert Harvey</t>
  </si>
  <si>
    <t>Public IP: 184.184.5.124 Local IP: 0.0.0.0,166.177.161.447</t>
  </si>
  <si>
    <t>Richmond (US )</t>
  </si>
  <si>
    <t>03:12 PM(Robert Harvey left the meeting.Reason: left the meeting.)</t>
  </si>
  <si>
    <t>Robert Reber</t>
  </si>
  <si>
    <t>Public IP: 151.142.48.105 Local IP: 0.0.0.0,178.188.91.662</t>
  </si>
  <si>
    <t>03:14 PM(Robert Reber left the meeting.Reason: left the meeting.)</t>
  </si>
  <si>
    <t>Dr. Patrick Gibraltar</t>
  </si>
  <si>
    <t>Public IP: 190.93.109.40 Local IP: 0.0.0.0,169.180.57.768</t>
  </si>
  <si>
    <t>Taos (US )</t>
  </si>
  <si>
    <t>05:13 PM(Dr. Patrick Gibraltar left the meeting.Reason: left the meeting.)</t>
  </si>
  <si>
    <t>William Lyons</t>
  </si>
  <si>
    <t>Public IP: 159.124.161.150 Local IP: 0.0.0.0,129.101.49.206</t>
  </si>
  <si>
    <t>11:59 AM(William Lyons left the meeting.Reason: left the meeting.)</t>
  </si>
  <si>
    <t>Charles Kmiecik</t>
  </si>
  <si>
    <t>Public IP: 49.170.197.51 Local IP: 0.0.0.0,185.48.182.822</t>
  </si>
  <si>
    <t>Union City (US )</t>
  </si>
  <si>
    <t>12:16 PM(Charles Kmiecik left the meeting.Reason: left the meeting.)</t>
  </si>
  <si>
    <t>Williams Strauser</t>
  </si>
  <si>
    <t>Public IP: 97.13.36.139 Local IP: 0.0.0.0,126.184.159.59</t>
  </si>
  <si>
    <t>Hamburg (DE )</t>
  </si>
  <si>
    <t>01:00 PM(Williams Strauser left the meeting.Reason: left the meeting.)</t>
  </si>
  <si>
    <t>Teresa Hansen</t>
  </si>
  <si>
    <t>Web</t>
  </si>
  <si>
    <t>Public IP: 188.80.86.177 Local IP: 0.0.0.0,142.196.152.824</t>
  </si>
  <si>
    <t>Alto-falantes (Realtek High Definition Audio(SST))</t>
  </si>
  <si>
    <t>United States (Cloud Top);United States (NY RWG)</t>
  </si>
  <si>
    <t>05:12 PM(Teresa Hansen left the meeting.Reason: left the meeting.)</t>
  </si>
  <si>
    <t>4.0.1475.0921.031947a6</t>
  </si>
  <si>
    <t>Carol Whaley</t>
  </si>
  <si>
    <t>Public IP: 186.113.127.124 Local IP: 0.0.0.0,140.81.64.778</t>
  </si>
  <si>
    <t>Albuquerque (US )</t>
  </si>
  <si>
    <t>01:57 PM(Carol Whaley left the meeting.Reason: left the meeting.)</t>
  </si>
  <si>
    <t>Melinda Cousin</t>
  </si>
  <si>
    <t>Public IP: 69.162.60.165 Local IP: 0.0.0.0,108.69.197.270</t>
  </si>
  <si>
    <t>Arlington (US )</t>
  </si>
  <si>
    <t>11:07 AM(Melinda Cousin left the meeting.Reason: left the meeting.)</t>
  </si>
  <si>
    <t>Antonietta Johnson</t>
  </si>
  <si>
    <t>Public IP: 87.120.12.144 Local IP: 0.0.0.0,119.172.93.378</t>
  </si>
  <si>
    <t>Microphone (HD Webcam C270)</t>
  </si>
  <si>
    <t>03:15 PM(Antonietta Johnson left the meeting.Reason: left the meeting.)</t>
  </si>
  <si>
    <t>David Cisco</t>
  </si>
  <si>
    <t>Public IP: 75.160.71.66 Local IP: 0.0.0.0,178.199.37.315</t>
  </si>
  <si>
    <t>Microphone (2- Logitech USB Headset)</t>
  </si>
  <si>
    <t>01:33 PM(David Cisco left the meeting.Reason: left the meeting.)</t>
  </si>
  <si>
    <t>Tenisha Geyer</t>
  </si>
  <si>
    <t>Public IP: 22.65.11.102 Local IP: 0.0.0.0,130.191.124.543</t>
  </si>
  <si>
    <t>12:00 PM(Tenisha Geyer left the meeting.Reason: left the meeting.)</t>
  </si>
  <si>
    <t>Marie Brobeck</t>
  </si>
  <si>
    <t>Public IP: 148.58.66.38 Local IP: 0.0.0.0,170.152.72.30</t>
  </si>
  <si>
    <t>Roy (US )</t>
  </si>
  <si>
    <t>DELL C7017T (Intel(R) Display Audio)</t>
  </si>
  <si>
    <t>04:50 PM(Marie Brobeck left the meeting.Reason: left the meeting.)</t>
  </si>
  <si>
    <t>Public IP: 51.18.174.138 Local IP: 0.0.0.0,183.199.71.237</t>
  </si>
  <si>
    <t>Hyattsville (US )</t>
  </si>
  <si>
    <t>03:16 PM(Gerard Rasmussen left the meeting.Reason: left the meeting.)</t>
  </si>
  <si>
    <t>Eze Pippenserva-McCaplin</t>
  </si>
  <si>
    <t>Public IP: 168.186.37.62 Local IP: 0.0.0.0,199.116.92.324</t>
  </si>
  <si>
    <t>External Headphones (External Headphones)</t>
  </si>
  <si>
    <t>12:03 PM(Eze Pippenserva-McCaplin got disconnected from the meeting.Reason: Network connection error. )</t>
  </si>
  <si>
    <t>Darlene Jones</t>
  </si>
  <si>
    <t>Public IP: 98.188.155.181 Local IP: 0.0.0.0,155.146.84.476</t>
  </si>
  <si>
    <t>Seaford (AU )</t>
  </si>
  <si>
    <t>Speakers (High Definition Audio Device)</t>
  </si>
  <si>
    <t>11:35 AM(Darlene Jones left the meeting.Reason: left the meeting.)</t>
  </si>
  <si>
    <t>Shirley Margeson</t>
  </si>
  <si>
    <t>Public IP: 28.50.141.27 Local IP: 0.0.0.0,148.57.9.460</t>
  </si>
  <si>
    <t>04:59 PM(Shirley Margeson left the meeting.Reason: left the meeting.)</t>
  </si>
  <si>
    <t>Megan Delacruz</t>
  </si>
  <si>
    <t>Public IP: 132.63.45.92 Local IP: 0.0.0.0,171.65.131.586</t>
  </si>
  <si>
    <t>Cookstown (CA )</t>
  </si>
  <si>
    <t>03:13 PM(Megan Delacruz left the meeting.Reason: left the meeting.)</t>
  </si>
  <si>
    <t>Christinia Coffman</t>
  </si>
  <si>
    <t>Public IP: 15.99.31.48 Local IP: 0.0.0.0,139.121.8.269</t>
  </si>
  <si>
    <t>Burbank (US )</t>
  </si>
  <si>
    <t>12:07 PM(Christinia Coffman left the meeting.Reason: left the meeting.)</t>
  </si>
  <si>
    <t>Eugenie Weaver</t>
  </si>
  <si>
    <t>Public IP: 118.97.193.62 Local IP: 0.0.0.0,149.108.160.513</t>
  </si>
  <si>
    <t>04:43 PM(Eugenie Weaver left the meeting.Reason: left the meeting.)</t>
  </si>
  <si>
    <t>Nicholas R.</t>
  </si>
  <si>
    <t>Public IP: 54.41.86.117 Local IP: 0.0.0.0,168.100.110.977</t>
  </si>
  <si>
    <t>Palm Beach Gardens (US )</t>
  </si>
  <si>
    <t>Speakers (Realtek High Definition Audio(SST))</t>
  </si>
  <si>
    <t>03:14 PM(Nicholas R. left the meeting.Reason: left the meeting.)</t>
  </si>
  <si>
    <t>Johanna Battle</t>
  </si>
  <si>
    <t>Public IP: 49.129.77.82 Local IP: 0.0.0.0,106.110.168.481</t>
  </si>
  <si>
    <t>Pearl (US )</t>
  </si>
  <si>
    <t>02:22 PM(Johanna Battle left the meeting.Reason: left the meeting.)</t>
  </si>
  <si>
    <t>Romeo Negrete</t>
  </si>
  <si>
    <t>Public IP: 51.102.117.63 Local IP: 0.0.0.0,142.10.120.814</t>
  </si>
  <si>
    <t>Smyrna (US )</t>
  </si>
  <si>
    <t>01:59 PM(Romeo Negrete left the meeting.Reason: left the meeting.)</t>
  </si>
  <si>
    <t>Brenda Ho</t>
  </si>
  <si>
    <t>Public IP: 68.55.160.28 Local IP: 0.0.0.0,105.178.159.924</t>
  </si>
  <si>
    <t>01:16 PM(Brenda Ho left the meeting.Reason: left the meeting.)</t>
  </si>
  <si>
    <t>5.0.24951.0515</t>
  </si>
  <si>
    <t>Sean Sanchez</t>
  </si>
  <si>
    <t>Public IP: 118.85.70.184 Local IP: 0.0.0.0,173.27.169.697</t>
  </si>
  <si>
    <t>East Lansing (US )</t>
  </si>
  <si>
    <t>01:47 PM(Sean Sanchez left the meeting.Reason: left the meeting.)</t>
  </si>
  <si>
    <t>Larry Moreno</t>
  </si>
  <si>
    <t>Public IP: 172.145.38.92 Local IP: 0.0.0.0,124.81.175.848</t>
  </si>
  <si>
    <t>Denver (US )</t>
  </si>
  <si>
    <t>05:13 PM(Larry Moreno left the meeting.Reason: left the meeting.)</t>
  </si>
  <si>
    <t>Tomi Okoye</t>
  </si>
  <si>
    <t>Public IP: 166.81.136.139 Local IP: 0.0.0.0,158.188.44.69</t>
  </si>
  <si>
    <t>04:44 PM(Tomi Okoye left the meeting.Reason: left the meeting.)</t>
  </si>
  <si>
    <t>Carol Carlisle</t>
  </si>
  <si>
    <t>Public IP: 187.33.178.66 Local IP: 0.0.0.0,153.103.63.874</t>
  </si>
  <si>
    <t>Guatemala City (GT )</t>
  </si>
  <si>
    <t>05:12 PM(Carol Carlisle left the meeting.Reason: left the meeting.)</t>
  </si>
  <si>
    <t>Denise Freeman</t>
  </si>
  <si>
    <t>Public IP: 38.176.149.79 Local IP: 0.0.0.0,194.198.39.254</t>
  </si>
  <si>
    <t>11:18 AM(Denise Freeman got disconnected from the meeting.Reason: Network connection error. )</t>
  </si>
  <si>
    <t>Betsy Mcevoy</t>
  </si>
  <si>
    <t>Public IP: 63.190.112.181 Local IP: 0.0.0.0,108.48.70.912</t>
  </si>
  <si>
    <t>Norwood (US )</t>
  </si>
  <si>
    <t>03:54 PM(Betsy Mcevoy left the meeting.Reason: left the meeting.)</t>
  </si>
  <si>
    <t>Christopher Wofford</t>
  </si>
  <si>
    <t>Public IP: 127.15.84.86 Local IP: 0.0.0.0,200.160.86.367</t>
  </si>
  <si>
    <t>Clovis (US )</t>
  </si>
  <si>
    <t>03:32 PM(Christopher Wofford left the meeting.Reason: left the meeting.)</t>
  </si>
  <si>
    <t>Janina Adelstein</t>
  </si>
  <si>
    <t>Public IP: 106.77.54.64 Local IP: 0.0.0.0,198.99.53.347</t>
  </si>
  <si>
    <t>11:31 AM(Janina Adelstein left the meeting.Reason: left the meeting.)</t>
  </si>
  <si>
    <t>Sam Celeste</t>
  </si>
  <si>
    <t>Public IP: 56.95.93.77 Local IP: 0.0.0.0,174.94.149.248</t>
  </si>
  <si>
    <t xml:space="preserve"> ( )</t>
  </si>
  <si>
    <t>11:57 AM(Sam Celeste left the meeting.Reason: left the meeting.)</t>
  </si>
  <si>
    <t>Max Jones</t>
  </si>
  <si>
    <t>Public IP: 165.101.20.195 Local IP: 0.0.0.0,172.140.162.267</t>
  </si>
  <si>
    <t>02:09 PM(Max Jones left the meeting.Reason: left the meeting.)</t>
  </si>
  <si>
    <t>Harry Chaires</t>
  </si>
  <si>
    <t>Public IP: 52.66.94.31 Local IP: 0.0.0.0,112.121.11.938</t>
  </si>
  <si>
    <t>San Diego (US )</t>
  </si>
  <si>
    <t>05:13 PM(Harry Chaires left the meeting.Reason: left the meeting.)</t>
  </si>
  <si>
    <t>Deborah Weir</t>
  </si>
  <si>
    <t>Public IP: 53.184.15.181 Local IP: 0.0.0.0,130.20.185.348</t>
  </si>
  <si>
    <t>02:22 PM(Deborah Weir left the meeting.Reason: left the meeting.)</t>
  </si>
  <si>
    <t>trinh1kl</t>
  </si>
  <si>
    <t>Public IP: 153.19.71.181 Local IP: 0.0.0.0,132.93.38.867</t>
  </si>
  <si>
    <t>12:04 PM(trinh1kl left the meeting.Reason: left the meeting.)</t>
  </si>
  <si>
    <t>John Phillips</t>
  </si>
  <si>
    <t>Public IP: 161.101.120.84 Local IP: 0.0.0.0,200.110.60.168</t>
  </si>
  <si>
    <t>02:00 PM(John Phillips left the meeting.Reason: left the meeting.)</t>
  </si>
  <si>
    <t>Hasan</t>
  </si>
  <si>
    <t>Public IP: 130.101.191.174 Local IP: 0.0.0.0,167.138.32.425</t>
  </si>
  <si>
    <t>EPSON Projector Audio</t>
  </si>
  <si>
    <t>04:10 PM(Hasan left the meeting.Reason: left the meeting.)</t>
  </si>
  <si>
    <t>Garvey O'Malley</t>
  </si>
  <si>
    <t>Public IP: 98.147.110.6 Local IP: 0.0.0.0,167.101.14.852</t>
  </si>
  <si>
    <t>11:07 AM(Garvey O'Malley left the meeting.Reason: left the meeting.)</t>
  </si>
  <si>
    <t>Robert Wilkerson</t>
  </si>
  <si>
    <t>Public IP: 14.149.64.155 Local IP: 0.0.0.0,192.23.144.333</t>
  </si>
  <si>
    <t>11:02 AM(Robert Wilkerson left the meeting.Reason: left the meeting.)</t>
  </si>
  <si>
    <t>Virginia Interrante</t>
  </si>
  <si>
    <t>Public IP: 33.153.125.199 Local IP: 0.0.0.0,198.70.118.807</t>
  </si>
  <si>
    <t>Starkville (US )</t>
  </si>
  <si>
    <t>03:14 PM(Virginia Interrante left the meeting.Reason: left the meeting.)</t>
  </si>
  <si>
    <t>Kim Henderson</t>
  </si>
  <si>
    <t>Public IP: 25.80.78.105 Local IP: 0.0.0.0,182.145.31.543</t>
  </si>
  <si>
    <t>Akron (US )</t>
  </si>
  <si>
    <t>03:17 PM(Kim Henderson left the meeting.Reason: left the meeting.)</t>
  </si>
  <si>
    <t>Veronica Schafer</t>
  </si>
  <si>
    <t>Public IP: 180.175.122.86 Local IP: 0.0.0.0,116.72.121.148</t>
  </si>
  <si>
    <t>12:31 PM(Veronica Schafer left the meeting.Reason: left the meeting.)</t>
  </si>
  <si>
    <t>Bono Timothy-Wilsonn</t>
  </si>
  <si>
    <t>Public IP: 110.144.117.188 Local IP: 0.0.0.0,139.136.121.393</t>
  </si>
  <si>
    <t>Texarkana (US )</t>
  </si>
  <si>
    <t>12:39 PM(Bono Timothy-Wilsonn left the meeting.Reason: left the meeting.)</t>
  </si>
  <si>
    <t>Mary Hardy</t>
  </si>
  <si>
    <t>Public IP: 48.169.104.12 Local IP: 0.0.0.0,156.109.127.113</t>
  </si>
  <si>
    <t>Lake Villa (US )</t>
  </si>
  <si>
    <t>01:48 PM(Mary Hardy left the meeting.Reason: left the meeting.)</t>
  </si>
  <si>
    <t>5.0.23508.0430</t>
  </si>
  <si>
    <t>Elliot Manfredo# Zoom State University</t>
  </si>
  <si>
    <t>Public IP: 11.17.88.152 Local IP: 0.0.0.0,136.139.10.949</t>
  </si>
  <si>
    <t>Headphones (Conexant ISST Audio)</t>
  </si>
  <si>
    <t>03:46 PM(Elliot Manfredo# Zoom State University got disconnected from the meeting.Reason: Network connection error. )</t>
  </si>
  <si>
    <t>Rachael Highland</t>
  </si>
  <si>
    <t>Public IP: 53.103.59.105 Local IP: 0.0.0.0,143.107.174.381</t>
  </si>
  <si>
    <t>Cleveland (US )</t>
  </si>
  <si>
    <t>02:02 PM(Rachael Highland left the meeting.Reason: left the meeting.)</t>
  </si>
  <si>
    <t>Merle Thurber</t>
  </si>
  <si>
    <t>Public IP: 96.11.173.76 Local IP: 0.0.0.0,155.40.112.386</t>
  </si>
  <si>
    <t>11:56 AM(Merle Thurber left the meeting.Reason: left the meeting.)</t>
  </si>
  <si>
    <t>Travis Crider</t>
  </si>
  <si>
    <t>iPAD</t>
  </si>
  <si>
    <t>Public IP: 132.37.112.127 Local IP: 0.0.0.0,166.79.94.995</t>
  </si>
  <si>
    <t>Ithaca (US )</t>
  </si>
  <si>
    <t>05:00 PM(Travis Crider left the meeting.Reason: left the meeting.)</t>
  </si>
  <si>
    <t>Franklin Walls</t>
  </si>
  <si>
    <t>Public IP: 172.119.166.167 Local IP: 0.0.0.0,129.82.7.640</t>
  </si>
  <si>
    <t>Guarulhos (BR )</t>
  </si>
  <si>
    <t>12:26 PM(Franklin Walls left the meeting.Reason: left the meeting.)</t>
  </si>
  <si>
    <t>George Wilkins</t>
  </si>
  <si>
    <t>Public IP: 116.184.191.192 Local IP: 0.0.0.0,118.12.57.759</t>
  </si>
  <si>
    <t>05:12 PM(George Wilkins left the meeting.Reason: left the meeting.)</t>
  </si>
  <si>
    <t>Scot Martin</t>
  </si>
  <si>
    <t>Public IP: 26.21.68.141 Local IP: 0.0.0.0,177.55.96.988</t>
  </si>
  <si>
    <t>04:21 PM(Scot Martin left the meeting.Reason: left the meeting.)</t>
  </si>
  <si>
    <t>5.1.28656.0709</t>
  </si>
  <si>
    <t>Rupert Mcvey</t>
  </si>
  <si>
    <t>Public IP: 159.59.111.47 Local IP: 0.0.0.0,148.166.195.197</t>
  </si>
  <si>
    <t>Broomall (US )</t>
  </si>
  <si>
    <t>03:13 PM(Rupert Mcvey left the meeting.Reason: left the meeting.)</t>
  </si>
  <si>
    <t>Public IP: 68.169.13.106 Local IP: 0.0.0.0,198.170.133.303</t>
  </si>
  <si>
    <t>San Rafael (US )</t>
  </si>
  <si>
    <t>Blue Snowflake</t>
  </si>
  <si>
    <t>Speakers (Mpow-224)</t>
  </si>
  <si>
    <t>12:41 PM(Hector Ochoa left the meeting.Reason: left the meeting.)</t>
  </si>
  <si>
    <t>Yvonne Curtis</t>
  </si>
  <si>
    <t>Public IP: 123.192.114.122 Local IP: 0.0.0.0,128.78.97.275</t>
  </si>
  <si>
    <t>04:48 PM(Sama Jamieson left the meeting.Reason: left the meeting.)</t>
  </si>
  <si>
    <t>Paula Small</t>
  </si>
  <si>
    <t>Public IP: 41.195.84.195 Local IP: 0.0.0.0,115.49.149.99</t>
  </si>
  <si>
    <t>Ashburn (US )</t>
  </si>
  <si>
    <t>02:33 PM(Paula Small left the meeting.Reason: left the meeting.)</t>
  </si>
  <si>
    <t>Johnson Mayfield - ZoomE</t>
  </si>
  <si>
    <t>Public IP: 63.56.113.88 Local IP: 0.0.0.0,135.88.9.580</t>
  </si>
  <si>
    <t>Microphone (Jabra Link 370)</t>
  </si>
  <si>
    <t>Headphones (Realtek High Definition Audio(SST))</t>
  </si>
  <si>
    <t>11:05 AM(Johnson Mayfield - ZoomE left the meeting.Reason: left the meeting.)</t>
  </si>
  <si>
    <t>Jane</t>
  </si>
  <si>
    <t>Public IP: 170.180.30.30 Local IP: 0.0.0.0,172.129.142.345</t>
  </si>
  <si>
    <t>Budsies</t>
  </si>
  <si>
    <t>11:22 AM(Jane left the meeting.Reason: left the meeting.)</t>
  </si>
  <si>
    <t>Nicholas Ravielo</t>
  </si>
  <si>
    <t>Public IP: 110.172.92.104 Local IP: 0.0.0.0,174.98.153.261</t>
  </si>
  <si>
    <t>01:42 PM(Nicholas Ravielo left the meeting.Reason: left the meeting.)</t>
  </si>
  <si>
    <t>Emily Cole-Watkins</t>
  </si>
  <si>
    <t>Public IP: 113.169.175.161 Local IP: 0.0.0.0,185.63.186.53</t>
  </si>
  <si>
    <t>11:20 AM(Emily Cole-Watkins left the meeting.Reason: left the meeting.)</t>
  </si>
  <si>
    <t>5.2.45108.0831</t>
  </si>
  <si>
    <t>Jessica Jude</t>
  </si>
  <si>
    <t>Public IP: 28.137.143.24 Local IP: 0.0.0.0,169.53.143.63</t>
  </si>
  <si>
    <t>Monte Mor (BR )</t>
  </si>
  <si>
    <t>12:46 PM(Jessica Jude left the meeting.Reason: left the meeting.)</t>
  </si>
  <si>
    <t>Karl Good</t>
  </si>
  <si>
    <t>Public IP: 174.193.14.81 Local IP: 0.0.0.0,174.107.194.13</t>
  </si>
  <si>
    <t>05:12 PM(Karl Good left the meeting.Reason: left the meeting.)</t>
  </si>
  <si>
    <t>Odell Barrett</t>
  </si>
  <si>
    <t>Public IP: 157.43.166.190 Local IP: 0.0.0.0,155.182.146.803</t>
  </si>
  <si>
    <t>Logitech BRIO #3</t>
  </si>
  <si>
    <t>01:28 PM(Odell Barrett left the meeting.Reason: left the meeting.)</t>
  </si>
  <si>
    <t>Kathey Mariano</t>
  </si>
  <si>
    <t>Public IP: 87.21.124.51 Local IP: 0.0.0.0,150.14.155.796</t>
  </si>
  <si>
    <t>San Jose (US )</t>
  </si>
  <si>
    <t>02:27 PM(Kathey Mariano left the meeting.Reason: left the meeting.)</t>
  </si>
  <si>
    <t>Dustin Lannier</t>
  </si>
  <si>
    <t>Public IP: 78.187.100.173 Local IP: 0.0.0.0,149.148.94.748</t>
  </si>
  <si>
    <t>Durham (US )</t>
  </si>
  <si>
    <t>05:12 PM(Dustin Lannier left the meeting.Reason: left the meeting.)</t>
  </si>
  <si>
    <t>Felipe Mcglade</t>
  </si>
  <si>
    <t>Public IP: 42.105.108.151 Local IP: 0.0.0.0,179.164.131.630</t>
  </si>
  <si>
    <t>Speakers (Mpow HC)</t>
  </si>
  <si>
    <t>02:46 PM(Felipe Mcglade left the meeting.Reason: left the meeting.)</t>
  </si>
  <si>
    <t>Lauren Hoisington</t>
  </si>
  <si>
    <t>Public IP: 194.165.74.62 Local IP: 0.0.0.0,199.80.116.78</t>
  </si>
  <si>
    <t>North Canton (US )</t>
  </si>
  <si>
    <t>03:56 PM(Lauren Hoisington left the meeting.Reason: left the meeting.)</t>
  </si>
  <si>
    <t>Mildred Schultz</t>
  </si>
  <si>
    <t>Public IP: 55.153.59.98 Local IP: 0.0.0.0,161.122.132.602</t>
  </si>
  <si>
    <t>05:13 PM(Mildred Schultz left the meeting.Reason: left the meeting.)</t>
  </si>
  <si>
    <t>Archie J.</t>
  </si>
  <si>
    <t>Public IP: 28.115.162.72 Local IP: 0.0.0.0,125.126.6.786</t>
  </si>
  <si>
    <t>BogotÃƒÂƒÃ‚Â¡ (CO )</t>
  </si>
  <si>
    <t>Speakers (Jabra SPEAK 510 USB)</t>
  </si>
  <si>
    <t>11:10 AM(Archie J. got disconnected from the meeting.Reason: Network connection error. )</t>
  </si>
  <si>
    <t>Bernadine Robinson</t>
  </si>
  <si>
    <t>Public IP: 145.138.7.52 Local IP: 0.0.0.0,149.197.90.968</t>
  </si>
  <si>
    <t>Seattle (US )</t>
  </si>
  <si>
    <t>11:23 AM(Bernadine Robinson left the meeting.Reason: left the meeting.)</t>
  </si>
  <si>
    <t>Richard Burbank</t>
  </si>
  <si>
    <t>Public IP: 83.33.113.3 Local IP: 0.0.0.0,146.179.136.273</t>
  </si>
  <si>
    <t>03:23 PM(Richard Burbank got disconnected from the meeting.Reason: Network connection error. )</t>
  </si>
  <si>
    <t>Pam Flores</t>
  </si>
  <si>
    <t>Public IP: 155.100.17.61 Local IP: 0.0.0.0,148.173.103.916</t>
  </si>
  <si>
    <t>Pekin (US )</t>
  </si>
  <si>
    <t>11:06 AM(Pam Flores left the meeting.Reason: left the meeting.)</t>
  </si>
  <si>
    <t>Mario Ahn</t>
  </si>
  <si>
    <t>Public IP: 182.174.29.58 Local IP: 0.0.0.0,180.191.22.925</t>
  </si>
  <si>
    <t>03:56 PM(Mario Ahn left the meeting.Reason: left the meeting.)</t>
  </si>
  <si>
    <t>Elizabeth Hodgson</t>
  </si>
  <si>
    <t>Public IP: 116.99.41.165 Local IP: 0.0.0.0,116.126.90.182</t>
  </si>
  <si>
    <t>Stamford (US )</t>
  </si>
  <si>
    <t>11:01 AM(Elizabeth Hodgson left the meeting.Reason: left the meeting.)</t>
  </si>
  <si>
    <t>Robert Falkner</t>
  </si>
  <si>
    <t>Public IP: 35.173.63.9 Local IP: 0.0.0.0,141.54.183.76</t>
  </si>
  <si>
    <t>03:32 PM(Robert Falkner left the meeting.Reason: left the meeting.)</t>
  </si>
  <si>
    <t>Robert Escobar</t>
  </si>
  <si>
    <t>Public IP: 51.161.97.160 Local IP: 0.0.0.0,104.31.72.135</t>
  </si>
  <si>
    <t>Mount Pleasant (US )</t>
  </si>
  <si>
    <t>12:51 PM(Robert Escobar left the meeting.Reason: left the meeting.)</t>
  </si>
  <si>
    <t>Public IP: 179.134.61.63 Local IP: 0.0.0.0,127.50.186.812</t>
  </si>
  <si>
    <t>11:57 AM(Ryan Snider got disconnected from the meeting.Reason: Network connection error. )</t>
  </si>
  <si>
    <t>Richard Plamondon</t>
  </si>
  <si>
    <t>Public IP: 166.30.121.124 Local IP: 0.0.0.0,164.116.197.515</t>
  </si>
  <si>
    <t xml:space="preserve"> (GB )</t>
  </si>
  <si>
    <t>11:45 AM(Richard Plamondon left the meeting.Reason: left the meeting.)</t>
  </si>
  <si>
    <t>cristiano</t>
  </si>
  <si>
    <t>Public IP: 154.131.144.72 Local IP: 0.0.0.0,101.144.51.650</t>
  </si>
  <si>
    <t>11:13 AM(cristiano left the meeting.Reason: left the meeting.)</t>
  </si>
  <si>
    <t>Public IP: 163.128.74.29 Local IP: 0.0.0.0,135.146.161.552</t>
  </si>
  <si>
    <t>11:30 AM(Pam Flores left the meeting.Reason: left the meeting.)</t>
  </si>
  <si>
    <t>Sam</t>
  </si>
  <si>
    <t>Public IP: 96.126.161.14 Local IP: 0.0.0.0,106.146.19.192</t>
  </si>
  <si>
    <t>Philadelphia (US )</t>
  </si>
  <si>
    <t>11:45 AM(Sam left the meeting.Reason: left the meeting.)</t>
  </si>
  <si>
    <t>Jenny Evers</t>
  </si>
  <si>
    <t>Public IP: 12.27.78.112 Local IP: 0.0.0.0,115.118.22.294</t>
  </si>
  <si>
    <t>03:17 PM(Jenny Evers left the meeting.Reason: left the meeting.)</t>
  </si>
  <si>
    <t>Public IP: 99.117.92.112 Local IP: 0.0.0.0,116.165.152.839</t>
  </si>
  <si>
    <t>12:06 PM(Donald Gonzalez left the meeting.Reason: left the meeting.)</t>
  </si>
  <si>
    <t>Public IP: 164.135.172.147 Local IP: 0.0.0.0,166.36.109.879</t>
  </si>
  <si>
    <t>United States (Cloud Top);United States (HT)</t>
  </si>
  <si>
    <t>11:19 AM(Denise Freeman got disconnected from the meeting.Reason: Network connection error. )</t>
  </si>
  <si>
    <t>Alfred Shankle</t>
  </si>
  <si>
    <t>Public IP: 120.124.8.48 Local IP: 0.0.0.0,152.13.132.616</t>
  </si>
  <si>
    <t>Spokane (US )</t>
  </si>
  <si>
    <t>05:13 PM(Alfred Shankle left the meeting.Reason: left the meeting.)</t>
  </si>
  <si>
    <t>Debra Powers</t>
  </si>
  <si>
    <t>Public IP: 128.144.5.140 Local IP: 0.0.0.0,126.62.119.52</t>
  </si>
  <si>
    <t>11:29 AM(Debra Powers left the meeting.Reason: left the meeting.)</t>
  </si>
  <si>
    <t>Juanita Nicholson</t>
  </si>
  <si>
    <t>Public IP: 139.175.39.17 Local IP: 0.0.0.0,153.67.118.932</t>
  </si>
  <si>
    <t>11:58 AM(Juanita Nicholson got disconnected from the meeting.Reason: Network connection error. )</t>
  </si>
  <si>
    <t>5.2.45122.0906</t>
  </si>
  <si>
    <t>Justin Greenwood</t>
  </si>
  <si>
    <t>Public IP: 46.30.49.100 Local IP: 0.0.0.0,138.57.13.230</t>
  </si>
  <si>
    <t>12:01 PM(Justin Greenwood left the meeting.Reason: left the meeting.)</t>
  </si>
  <si>
    <t>Amelia V. Makers</t>
  </si>
  <si>
    <t>Public IP: 58.189.175.92 Local IP: 0.0.0.0,144.57.114.872</t>
  </si>
  <si>
    <t>Saint Johns (US )</t>
  </si>
  <si>
    <t>01:27 PM(Amelia V. Makers left the meeting.Reason: left the meeting.)</t>
  </si>
  <si>
    <t>Public IP: 187.25.93.101 Local IP: 0.0.0.0,127.136.64.88</t>
  </si>
  <si>
    <t>05:17 PM(Robert Wilkerson left the meeting.Reason: left the meeting.)</t>
  </si>
  <si>
    <t>Sherry Lewis</t>
  </si>
  <si>
    <t>Public IP: 27.26.34.153 Local IP: 0.0.0.0,193.98.147.378</t>
  </si>
  <si>
    <t>03:59 PM(Sherry Lewis left the meeting.Reason: left the meeting.)</t>
  </si>
  <si>
    <t>5.2.42634.0805</t>
  </si>
  <si>
    <t>aaliyah saldana</t>
  </si>
  <si>
    <t>Public IP: 73.121.174.47 Local IP: 0.0.0.0,109.43.173.463</t>
  </si>
  <si>
    <t>12:57 PM(aaliyah saldana got disconnected from the meeting.Reason: Network connection error. )</t>
  </si>
  <si>
    <t>5.3.53295.1012</t>
  </si>
  <si>
    <t>Public IP: 39.112.5.182 Local IP: 0.0.0.0,177.58.106.326</t>
  </si>
  <si>
    <t>05:16 PM(Kevin Evans left the meeting.Reason: left the meeting.)</t>
  </si>
  <si>
    <t>Public IP: 114.35.78.19 Local IP: 0.0.0.0,189.115.137.337</t>
  </si>
  <si>
    <t>SÃƒÂƒÃ‚Â£o Carlos (BR )</t>
  </si>
  <si>
    <t>11:51 AM(James Jones left the meeting.Reason: left the meeting.)</t>
  </si>
  <si>
    <t>Janette Viera</t>
  </si>
  <si>
    <t>Public IP: 118.87.34.158 Local IP: 0.0.0.0,137.17.154.873</t>
  </si>
  <si>
    <t>12:00 PM(Janette Viera left the meeting.Reason: left the meeting.)</t>
  </si>
  <si>
    <t>Delores Willingham</t>
  </si>
  <si>
    <t>Public IP: 66.113.85.113 Local IP: 0.0.0.0,186.70.5.168</t>
  </si>
  <si>
    <t>Ravenna (US )</t>
  </si>
  <si>
    <t>01:36 PM(Delores Willingham left the meeting.Reason: left the meeting.)</t>
  </si>
  <si>
    <t>Public IP: 199.140.135.59 Local IP: 0.0.0.0,108.11.158.995</t>
  </si>
  <si>
    <t>Kirkland (CA )</t>
  </si>
  <si>
    <t>12:08 PM(Catherine Lindley left the meeting.Reason: left the meeting.)</t>
  </si>
  <si>
    <t>Damien Moncada</t>
  </si>
  <si>
    <t>Public IP: 167.143.154.144 Local IP: 0.0.0.0,177.101.109.541</t>
  </si>
  <si>
    <t>02:47 PM(Damien Moncada left the meeting.Reason: left the meeting.)</t>
  </si>
  <si>
    <t>Velma Mahabir</t>
  </si>
  <si>
    <t>Public IP: 67.28.130.87 Local IP: 0.0.0.0,148.124.82.200</t>
  </si>
  <si>
    <t>01:50 PM(Velma Mahabir left the meeting.Reason: left the meeting.)</t>
  </si>
  <si>
    <t>William Ellis</t>
  </si>
  <si>
    <t>Public IP: 148.56.152.44 Local IP: 0.0.0.0,145.70.52.47</t>
  </si>
  <si>
    <t>OV01A</t>
  </si>
  <si>
    <t>12:51 PM(William Ellis left the meeting.Reason: left the meeting.)</t>
  </si>
  <si>
    <t>Fred Humbert-Wilks</t>
  </si>
  <si>
    <t>Public IP: 34.5.150.78 Local IP: 0.0.0.0,106.128.156.153</t>
  </si>
  <si>
    <t>Virginia (US )</t>
  </si>
  <si>
    <t>01:29 PM(Fred Humbert-Wilks left the meeting.Reason: left the meeting.)</t>
  </si>
  <si>
    <t>Eduardo Godina</t>
  </si>
  <si>
    <t>Public IP: 31.198.123.114 Local IP: 0.0.0.0,153.182.76.610</t>
  </si>
  <si>
    <t>12:51 PM(Eduardo Godina left the meeting.Reason: left the meeting.)</t>
  </si>
  <si>
    <t>Richard Schwald</t>
  </si>
  <si>
    <t>Public IP: 131.100.133.19 Local IP: 0.0.0.0,176.165.83.800</t>
  </si>
  <si>
    <t>Newark (US )</t>
  </si>
  <si>
    <t>12:43 PM(Richard Schwald left the meeting.Reason: left the meeting.)</t>
  </si>
  <si>
    <t>Nicholas Shumacker</t>
  </si>
  <si>
    <t>Public IP: 178.57.194.64 Local IP: 0.0.0.0,111.161.4.860</t>
  </si>
  <si>
    <t>Beltsville (US )</t>
  </si>
  <si>
    <t>01:33 PM(Nicholas Shumacker left the meeting.Reason: left the meeting.)</t>
  </si>
  <si>
    <t>Garland Lucchese</t>
  </si>
  <si>
    <t>Public IP: 87.165.89.120 Local IP: 0.0.0.0,168.121.46.864</t>
  </si>
  <si>
    <t>Microsoft Camera Front</t>
  </si>
  <si>
    <t>12:21 PM(Garland Lucchese left the meeting.Reason: left the meeting.)</t>
  </si>
  <si>
    <t>Evelyn Keeton</t>
  </si>
  <si>
    <t>Public IP: 140.121.87.65 Local IP: 0.0.0.0,194.120.190.904</t>
  </si>
  <si>
    <t>Anaheim (US )</t>
  </si>
  <si>
    <t>12:28 PM(Evelyn Keeton left the meeting.Reason: left the meeting.)</t>
  </si>
  <si>
    <t>Indiana Morrisson (Zoom State College)</t>
  </si>
  <si>
    <t>Public IP: 35.183.92.106 Local IP: 0.0.0.0,142.147.57.205</t>
  </si>
  <si>
    <t>02:52 PM(Indiana Morrisson (Zoom State College) left the meeting.Reason: left the meeting.)</t>
  </si>
  <si>
    <t>Owen Rinaldi</t>
  </si>
  <si>
    <t>Public IP: 192.182.28.140 Local IP: 0.0.0.0,133.40.44.174</t>
  </si>
  <si>
    <t>Dallas (US )</t>
  </si>
  <si>
    <t>Logitech Webcam C925e</t>
  </si>
  <si>
    <t>02:33 PM(Owen Rinaldi left the meeting.Reason: left the meeting.)</t>
  </si>
  <si>
    <t>Corey Brown</t>
  </si>
  <si>
    <t>Public IP: 198.82.104.121 Local IP: 0.0.0.0,157.166.196.430</t>
  </si>
  <si>
    <t>12:59 PM(Corey Brown left the meeting.Reason: left the meeting.)</t>
  </si>
  <si>
    <t>Carol Redford</t>
  </si>
  <si>
    <t>Public IP: 54.158.112.131 Local IP: 0.0.0.0,101.79.13.105</t>
  </si>
  <si>
    <t>Puebla City (MX )</t>
  </si>
  <si>
    <t>12:39 PM(Carol Redford left the meeting.Reason: left the meeting.)</t>
  </si>
  <si>
    <t>Marriana</t>
  </si>
  <si>
    <t>Public IP: 57.199.67.58 Local IP: 0.0.0.0,176.86.200.320</t>
  </si>
  <si>
    <t>Berkeley (US )</t>
  </si>
  <si>
    <t>01:51 PM(Marriana left the meeting.Reason: left the meeting.)</t>
  </si>
  <si>
    <t>Joan Marshall</t>
  </si>
  <si>
    <t>Public IP: 139.134.14.148 Local IP: 0.0.0.0,107.79.84.445</t>
  </si>
  <si>
    <t>05:16 PM(Joan Marshall left the meeting.Reason: left the meeting.)</t>
  </si>
  <si>
    <t>Richard Bernier</t>
  </si>
  <si>
    <t>Public IP: 157.47.61.47 Local IP: 0.0.0.0,181.186.192.727</t>
  </si>
  <si>
    <t>03:13 PM(Richard Bernier left the meeting.Reason: left the meeting.)</t>
  </si>
  <si>
    <t>Public IP: 185.192.19.96 Local IP: 0.0.0.0,140.60.172.376</t>
  </si>
  <si>
    <t>12:47 PM(Sam left the meeting.Reason: left the meeting.)</t>
  </si>
  <si>
    <t>Clinton Roza</t>
  </si>
  <si>
    <t>Public IP: 80.49.182.150 Local IP: 0.0.0.0,161.102.63.425</t>
  </si>
  <si>
    <t>01:03 PM(Clinton Roza left the meeting.Reason: left the meeting.)</t>
  </si>
  <si>
    <t>Public IP: 185.188.78.75 Local IP: 0.0.0.0,111.82.172.755</t>
  </si>
  <si>
    <t>San Antonio (US )</t>
  </si>
  <si>
    <t>12:58 PM(Juanita Nicholson left the meeting.Reason: left the meeting.)</t>
  </si>
  <si>
    <t>Paul Hanley</t>
  </si>
  <si>
    <t>Public IP: 110.12.65.123 Local IP: 0.0.0.0,191.148.58.925</t>
  </si>
  <si>
    <t>01:25 PM(Paul Hanley got disconnected from the meeting.Reason: Network connection error. )</t>
  </si>
  <si>
    <t>Jody Ashworth</t>
  </si>
  <si>
    <t>Public IP: 135.127.144.163 Local IP: 0.0.0.0,166.122.144.765</t>
  </si>
  <si>
    <t>12:46 PM(Jody Ashworth left the meeting.Reason: left the meeting.)</t>
  </si>
  <si>
    <t>Public IP: 69.196.133.3 Local IP: 0.0.0.0,111.35.14.318</t>
  </si>
  <si>
    <t>01:40 PM(William Lyons left the meeting.Reason: left the meeting.)</t>
  </si>
  <si>
    <t>Public IP: 37.165.48.189 Local IP: 0.0.0.0,173.105.47.33</t>
  </si>
  <si>
    <t>03:13 PM(Pam Flores left the meeting.Reason: left the meeting.)</t>
  </si>
  <si>
    <t>Nicholas Penn</t>
  </si>
  <si>
    <t>Public IP: 139.74.55.16 Local IP: 0.0.0.0,102.10.146.725</t>
  </si>
  <si>
    <t>02:29 PM(Nicholas Penn left the meeting.Reason: left the meeting.)</t>
  </si>
  <si>
    <t>Public IP: 140.113.171.151 Local IP: 0.0.0.0,184.20.3.933</t>
  </si>
  <si>
    <t>12:59 PM(Juanita Nicholson left the meeting.Reason: left the meeting.)</t>
  </si>
  <si>
    <t>5.1.28575.0629</t>
  </si>
  <si>
    <t>Guy Irwin</t>
  </si>
  <si>
    <t>Public IP: 81.7.197.75 Local IP: 0.0.0.0,139.198.153.870</t>
  </si>
  <si>
    <t>Folsom (US )</t>
  </si>
  <si>
    <t>02:51 PM(Guy Irwin left the meeting.Reason: left the meeting.)</t>
  </si>
  <si>
    <t>Public IP: 168.170.160.197 Local IP: 0.0.0.0,191.120.159.306</t>
  </si>
  <si>
    <t>01:03 PM(Nichole Wilson left the meeting.Reason: left the meeting.)</t>
  </si>
  <si>
    <t>Edwina Giordano</t>
  </si>
  <si>
    <t>Public IP: 123.123.116.195 Local IP: 0.0.0.0,134.156.97.558</t>
  </si>
  <si>
    <t>03:14 PM(Edwina Giordano left the meeting.Reason: left the meeting.)</t>
  </si>
  <si>
    <t>Minnie Metayer</t>
  </si>
  <si>
    <t>Public IP: 199.17.71.187 Local IP: 0.0.0.0,117.29.142.65</t>
  </si>
  <si>
    <t>Mexico City (MX )</t>
  </si>
  <si>
    <t>01:08 PM(Minnie Metayer left the meeting.Reason: left the meeting.)</t>
  </si>
  <si>
    <t>Tamara Mckinnon</t>
  </si>
  <si>
    <t>Public IP: 150.143.130.150 Local IP: 0.0.0.0,167.70.47.784</t>
  </si>
  <si>
    <t>02:22 PM(Tamara Mckinnon left the meeting.Reason: left the meeting.)</t>
  </si>
  <si>
    <t>Public IP: 176.117.55.132 Local IP: 0.0.0.0,174.105.87.544</t>
  </si>
  <si>
    <t>05:02 PM(Williams Strauser left the meeting.Reason: left the meeting.)</t>
  </si>
  <si>
    <t>Public IP: 27.117.79.107 Local IP: 0.0.0.0,176.136.118.599</t>
  </si>
  <si>
    <t>Diadema (BR )</t>
  </si>
  <si>
    <t>02:00 PM(Clinton Roza left the meeting.Reason: left the meeting.)</t>
  </si>
  <si>
    <t>Patricia Vinson</t>
  </si>
  <si>
    <t>Public IP: 25.6.146.26 Local IP: 0.0.0.0,162.122.109.216</t>
  </si>
  <si>
    <t>03:04 PM(Patricia Vinson left the meeting.Reason: left the meeting.)</t>
  </si>
  <si>
    <t>Perry Wang</t>
  </si>
  <si>
    <t>Public IP: 29.83.116.167 Local IP: 0.0.0.0,124.149.119.297</t>
  </si>
  <si>
    <t>Hilliard (US )</t>
  </si>
  <si>
    <t>Cam Link 4K</t>
  </si>
  <si>
    <t>02:08 PM(Perry Wang left the meeting.Reason: left the meeting.)</t>
  </si>
  <si>
    <t>Public IP: 55.64.3.180 Local IP: 0.0.0.0,130.52.132.419</t>
  </si>
  <si>
    <t>Frierson (US )</t>
  </si>
  <si>
    <t>01:57 PM(Justin Greenwood left the meeting.Reason: left the meeting.)</t>
  </si>
  <si>
    <t>Public IP: 33.170.162.135 Local IP: 0.0.0.0,118.137.191.726</t>
  </si>
  <si>
    <t>05:17 PM(Allen Albano left the meeting.Reason: left the meeting.)</t>
  </si>
  <si>
    <t>William Gramling</t>
  </si>
  <si>
    <t>Public IP: 28.178.54.135 Local IP: 0.0.0.0,172.170.58.642</t>
  </si>
  <si>
    <t>02:51 PM(William Gramling left the meeting.Reason: left the meeting.)</t>
  </si>
  <si>
    <t>Michelle Williams</t>
  </si>
  <si>
    <t>Public IP: 60.103.40.119 Local IP: 0.0.0.0,141.96.70.274</t>
  </si>
  <si>
    <t>02:20 PM(Michelle Williams left the meeting.Reason: left the meeting.)</t>
  </si>
  <si>
    <t>Barbara Abney</t>
  </si>
  <si>
    <t>Public IP: 131.190.69.67 Local IP: 0.0.0.0,127.139.168.462</t>
  </si>
  <si>
    <t>01:44 PM(Barbara Abney left the meeting.Reason: left the meeting.)</t>
  </si>
  <si>
    <t>Public IP: 98.161.16.14 Local IP: 0.0.0.0,185.189.165.545</t>
  </si>
  <si>
    <t>03:01 PM(Barbara Abney left the meeting.Reason: left the meeting.)</t>
  </si>
  <si>
    <t>Jamie (she/her/hers) Alinna</t>
  </si>
  <si>
    <t>Public IP: 69.4.5.93 Local IP: 0.0.0.0,186.164.22.458</t>
  </si>
  <si>
    <t>Tuscola (US )</t>
  </si>
  <si>
    <t>02:16 PM(Jamie (she/her/hers) Alinna left the meeting.Reason: left the meeting.)</t>
  </si>
  <si>
    <t>Margie Daniels</t>
  </si>
  <si>
    <t>Public IP: 185.175.160.98 Local IP: 0.0.0.0,180.50.126.292</t>
  </si>
  <si>
    <t>BelÃƒÂƒÃ‚Â©m (BR )</t>
  </si>
  <si>
    <t>01:47 PM(Margie Daniels left the meeting.Reason: left the meeting.)</t>
  </si>
  <si>
    <t>Public IP: 198.48.27.116 Local IP: 0.0.0.0,163.125.190.800</t>
  </si>
  <si>
    <t>05:15 PM(Sean Sanchez left the meeting.Reason: left the meeting.)</t>
  </si>
  <si>
    <t>John Folk</t>
  </si>
  <si>
    <t>Public IP: 141.196.29.80 Local IP: 0.0.0.0,130.116.121.275</t>
  </si>
  <si>
    <t>05:16 PM(John Folk left the meeting.Reason: left the meeting.)</t>
  </si>
  <si>
    <t>Agustin Whiteis</t>
  </si>
  <si>
    <t>Public IP: 168.189.15.199 Local IP: 0.0.0.0,165.185.146.678</t>
  </si>
  <si>
    <t>Zuni (US )</t>
  </si>
  <si>
    <t>03:13 PM(Agustin Whiteis left the meeting.Reason: left the meeting.)</t>
  </si>
  <si>
    <t>Angie Beaver</t>
  </si>
  <si>
    <t>Unknown</t>
  </si>
  <si>
    <t>Public IP: 86.135.121.129 Local IP: 0.0.0.0,104.109.113.193</t>
  </si>
  <si>
    <t>02:51 PM(Angie Beaver got disconnected from the meeting.Reason: Network connection error. )</t>
  </si>
  <si>
    <t>Christopher Pace</t>
  </si>
  <si>
    <t>Public IP: 184.22.46.117 Local IP: 0.0.0.0,145.76.100.503</t>
  </si>
  <si>
    <t>USB2.0 VGA UVC WebCam</t>
  </si>
  <si>
    <t>03:17 PM(Christopher Pace left the meeting.Reason: left the meeting.)</t>
  </si>
  <si>
    <t>Public IP: 121.134.155.147 Local IP: 0.0.0.0,170.72.38.137</t>
  </si>
  <si>
    <t>05:12 PM(Brenda Ho left the meeting.Reason: left the meeting.)</t>
  </si>
  <si>
    <t>Michael Mercado</t>
  </si>
  <si>
    <t>Public IP: 182.150.58.22 Local IP: 0.0.0.0,111.160.178.109</t>
  </si>
  <si>
    <t>Brooklyn (US )</t>
  </si>
  <si>
    <t>03:05 PM(Michael Mercado left the meeting.Reason: left the meeting.)</t>
  </si>
  <si>
    <t>George Doan</t>
  </si>
  <si>
    <t>Public IP: 23.148.115.133 Local IP: 0.0.0.0,154.147.90.665</t>
  </si>
  <si>
    <t>03:17 PM(George Doan left the meeting.Reason: left the meeting.)</t>
  </si>
  <si>
    <t>5.2.42625.0804</t>
  </si>
  <si>
    <t>Public IP: 49.51.2.13 Local IP: 0.0.0.0,161.162.87.407</t>
  </si>
  <si>
    <t>03:17 PM(Jamie (she/her/hers) Alinna left the meeting.Reason: left the meeting.)</t>
  </si>
  <si>
    <t>Harry Watkins</t>
  </si>
  <si>
    <t>Public IP: 131.141.48.149 Local IP: 0.0.0.0,151.103.90.628</t>
  </si>
  <si>
    <t>03:15 PM(Harry Watkins left the meeting.Reason: left the meeting.)</t>
  </si>
  <si>
    <t>Public IP: 88.82.32.46 Local IP: 0.0.0.0,141.28.157.13</t>
  </si>
  <si>
    <t>05:12 PM(Romeo Negrete left the meeting.Reason: left the meeting.)</t>
  </si>
  <si>
    <t>Louis Johns</t>
  </si>
  <si>
    <t>Public IP: 136.61.99.69 Local IP: 0.0.0.0,179.37.50.699</t>
  </si>
  <si>
    <t>Park City (US )</t>
  </si>
  <si>
    <t>05:12 PM(Louis Johns left the meeting.Reason: left the meeting.)</t>
  </si>
  <si>
    <t>Aaron Vicars</t>
  </si>
  <si>
    <t>Public IP: 69.58.30.17 Local IP: 0.0.0.0,181.179.33.546</t>
  </si>
  <si>
    <t>05:13 PM(Aaron Vicars left the meeting.Reason: left the meeting.)</t>
  </si>
  <si>
    <t>Public IP: 72.133.151.32 Local IP: 0.0.0.0,167.38.58.91</t>
  </si>
  <si>
    <t>04:34 PM(Debra Powers left the meeting.Reason: left the meeting.)</t>
  </si>
  <si>
    <t>Amy Scott</t>
  </si>
  <si>
    <t>Public IP: 86.45.82.37 Local IP: 0.0.0.0,100.94.46.332</t>
  </si>
  <si>
    <t>Zanesville (US )</t>
  </si>
  <si>
    <t>04:18 PM(Amy Scott left the meeting.Reason: left the meeting.)</t>
  </si>
  <si>
    <t>Public IP: 17.185.191.145 Local IP: 0.0.0.0,155.112.61.622</t>
  </si>
  <si>
    <t>West Lafayette (US )</t>
  </si>
  <si>
    <t>05:12 PM(Justin Greenwood left the meeting.Reason: left the meeting.)</t>
  </si>
  <si>
    <t>Public IP: 74.70.56.59 Local IP: 0.0.0.0,158.172.142.37</t>
  </si>
  <si>
    <t>Gilbert (US )</t>
  </si>
  <si>
    <t>04:31 PM(Perry Wang left the meeting.Reason: left the meeting.)</t>
  </si>
  <si>
    <t>Robert Marmon</t>
  </si>
  <si>
    <t>Public IP: 38.150.38.147 Local IP: 0.0.0.0,196.155.172.384</t>
  </si>
  <si>
    <t>04:27 PM(Robert Marmon left the meeting.Reason: left the meeting.)</t>
  </si>
  <si>
    <t>Debbie King</t>
  </si>
  <si>
    <t>Public IP: 28.180.116.178 Local IP: 0.0.0.0,182.75.12.963</t>
  </si>
  <si>
    <t>04:54 PM(Debbie King left the meeting.Reason: left the meeting.)</t>
  </si>
  <si>
    <t>Public IP: 40.130.43.61 Local IP: 0.0.0.0,124.106.66.510</t>
  </si>
  <si>
    <t>04:52 PM(Corey Brown got disconnected from the meeting.Reason: Network connection error. )</t>
  </si>
  <si>
    <t>Nicholas Jameson</t>
  </si>
  <si>
    <t>Public IP: 154.60.156.191 Local IP: 0.0.0.0,132.177.18.231</t>
  </si>
  <si>
    <t>Ottawa (CA )</t>
  </si>
  <si>
    <t>Alto-falantes (2- Plantronics USB Headset-UC)</t>
  </si>
  <si>
    <t>04:46 PM(Nicholas Jameson left the meeting.Reason: left the meeting.)</t>
  </si>
  <si>
    <t>Maria Woodall</t>
  </si>
  <si>
    <t>Public IP: 172.107.114.177 Local IP: 0.0.0.0,135.188.49.946</t>
  </si>
  <si>
    <t>04:40 PM(Maria Woodall left the meeting.Reason: left the meeting.)</t>
  </si>
  <si>
    <t>James Pollitt</t>
  </si>
  <si>
    <t>Public IP: 95.77.125.175 Local IP: 0.0.0.0,188.120.105.961</t>
  </si>
  <si>
    <t>05:17 PM(James Pollitt left the meeting.Reason: left the meeting.)</t>
  </si>
  <si>
    <t>Grant Weiss</t>
  </si>
  <si>
    <t>Public IP: 173.52.142.189 Local IP: 0.0.0.0,112.13.12.591</t>
  </si>
  <si>
    <t>03:59 PM(Grant Weiss got disconnected from the meeting.Reason: Network connection error. )</t>
  </si>
  <si>
    <t>Jake Luftwaffe (ZoomE)</t>
  </si>
  <si>
    <t>Public IP: 37.50.95.161 Local IP: 0.0.0.0,187.40.128.620</t>
  </si>
  <si>
    <t>Union (US )</t>
  </si>
  <si>
    <t>02:58 PM(Jake Luftwaffe (ZoomE)got disconnected from the meeting.Reason: Network connection error. )</t>
  </si>
  <si>
    <t>Mary Griffith</t>
  </si>
  <si>
    <t>Public IP: 183.42.27.124 Local IP: 0.0.0.0,106.28.89.522</t>
  </si>
  <si>
    <t>01:53 PM(Mary Griffith left the meeting.Reason: left the meeting.)</t>
  </si>
  <si>
    <t>Bertha Miller</t>
  </si>
  <si>
    <t>Public IP: 159.107.60.73 Local IP: 0.0.0.0,136.163.105.21</t>
  </si>
  <si>
    <t>11:51 AM(Bertha Miller got disconnected from the meeting.Reason: Network connection error. )</t>
  </si>
  <si>
    <t>Mary Amini</t>
  </si>
  <si>
    <t>Public IP: 175.151.66.74 Local IP: 0.0.0.0,192.73.22.737</t>
  </si>
  <si>
    <t>05:12 PM(Mary Amini left the meeting.Reason: left the meeting.)</t>
  </si>
  <si>
    <t>Ruth Daniels</t>
  </si>
  <si>
    <t>Public IP: 150.58.145.114 Local IP: 0.0.0.0,193.173.137.628</t>
  </si>
  <si>
    <t>02:45 PM(Ruth Daniels left the meeting.Reason: left the meeting.)</t>
  </si>
  <si>
    <t>Public IP: 142.192.109.112 Local IP: 0.0.0.0,153.62.154.226</t>
  </si>
  <si>
    <t>11:34 AM(Richard Sandau left the meeting.Reason: left the meeting.)</t>
  </si>
  <si>
    <t>Glenn Rudd</t>
  </si>
  <si>
    <t>Public IP: 33.174.130.108 Local IP: 0.0.0.0,120.172.105.669</t>
  </si>
  <si>
    <t>04:55 PM(Glenn Rudd left the meeting.Reason: left the meeting.)</t>
  </si>
  <si>
    <t>Ronald Vicente</t>
  </si>
  <si>
    <t>Public IP: 113.99.59.131 Local IP: 0.0.0.0,152.150.59.693</t>
  </si>
  <si>
    <t>01:59 PM(Ronald Vicente left the meeting.Reason: left the meeting.)</t>
  </si>
  <si>
    <t>Fran X. Whittier</t>
  </si>
  <si>
    <t>Public IP: 46.74.153.180 Local IP: 0.0.0.0,197.174.160.544</t>
  </si>
  <si>
    <t>05:12 PM(Fran X. Whittier left the meeting.Reason: left the meeting.)</t>
  </si>
  <si>
    <t>george.gomis</t>
  </si>
  <si>
    <t>Public IP: 27.13.132.179 Local IP: 0.0.0.0,189.61.28.186</t>
  </si>
  <si>
    <t>12:52 PM(george.gomis got disconnected from the meeting.Reason: Network connection error. )</t>
  </si>
  <si>
    <t>Ronnie Queen</t>
  </si>
  <si>
    <t>Public IP: 112.98.165.82 Local IP: 0.0.0.0,195.76.189.567</t>
  </si>
  <si>
    <t>03:58 PM(Ronnie Queen left the meeting.Reason: left the meeting.)</t>
  </si>
  <si>
    <t>Marshall Parker</t>
  </si>
  <si>
    <t>Public IP: 170.128.151.162 Local IP: 0.0.0.0,186.165.16.408</t>
  </si>
  <si>
    <t>USB2.0 HD UVC WebCam</t>
  </si>
  <si>
    <t>11:46 AM(Marshall Parker left the meeting.Reason: left the meeting.)</t>
  </si>
  <si>
    <t>Public IP: 170.91.66.128 Local IP: 0.0.0.0,165.44.186.916</t>
  </si>
  <si>
    <t>11:29 AM(Perry Wang left the meeting.Reason: left the meeting.)</t>
  </si>
  <si>
    <t>Public IP: 40.51.158.191 Local IP: 0.0.0.0,138.112.141.56</t>
  </si>
  <si>
    <t>03:14 PM(Aaron Vicars left the meeting.Reason: left the meeting.)</t>
  </si>
  <si>
    <t>Theda Gilbert</t>
  </si>
  <si>
    <t>Public IP: 28.54.181.18 Local IP: 0.0.0.0,100.15.114.418</t>
  </si>
  <si>
    <t>04:24 PM(Theda Gilbert left the meeting.Reason: left the meeting.)</t>
  </si>
  <si>
    <t>Public IP: 65.157.1.85 Local IP: 0.0.0.0,100.60.197.891</t>
  </si>
  <si>
    <t>11:49 AM(Kevin Evans got disconnected from the meeting.Reason: Network connection error. )</t>
  </si>
  <si>
    <t>Roberta Gudmonson (she/her/hers)</t>
  </si>
  <si>
    <t>Public IP: 62.155.115.191 Local IP: 0.0.0.0,183.191.27.110</t>
  </si>
  <si>
    <t>05:12 PM(Roberta Gudmonson (she/her/hers) left the meeting.Reason: left the meeting.)</t>
  </si>
  <si>
    <t>Kathleen Holland- Zoom University</t>
  </si>
  <si>
    <t>Public IP: 127.80.140.65 Local IP: 0.0.0.0,134.121.141.35</t>
  </si>
  <si>
    <t>Louveira (BR )</t>
  </si>
  <si>
    <t>11:48 AM(Kathleen Holland- Zoom University left the meeting.Reason: left the meeting.)</t>
  </si>
  <si>
    <t>Janet Paradiso</t>
  </si>
  <si>
    <t>Public IP: 156.104.138.134 Local IP: 0.0.0.0,104.35.71.903</t>
  </si>
  <si>
    <t>03:14 PM(Janet Paradiso left the meeting.Reason: left the meeting.)</t>
  </si>
  <si>
    <t>Public IP: 166.118.40.95 Local IP: 0.0.0.0,168.117.163.731</t>
  </si>
  <si>
    <t>Cambridge (GB )</t>
  </si>
  <si>
    <t>12:45 PM(Minnie Metayer left the meeting.Reason: left the meeting.)</t>
  </si>
  <si>
    <t>Susan Lee</t>
  </si>
  <si>
    <t>Public IP: 15.140.178.82 Local IP: 0.0.0.0,129.199.27.864</t>
  </si>
  <si>
    <t>Gainesville (US )</t>
  </si>
  <si>
    <t>12:58 PM(Susan Lee left the meeting.Reason: left the meeting.)</t>
  </si>
  <si>
    <t>Dwayne Martinez</t>
  </si>
  <si>
    <t>Public IP: 160.26.13.149 Local IP: 0.0.0.0,189.122.147.510</t>
  </si>
  <si>
    <t>12:33 PM(Dwayne Martinez left the meeting.Reason: left the meeting.)</t>
  </si>
  <si>
    <t>Jan Moore</t>
  </si>
  <si>
    <t>Public IP: 71.2.47.158 Local IP: 0.0.0.0,199.72.75.713</t>
  </si>
  <si>
    <t>11:01 AM(Jan Moore left the meeting.Reason: left the meeting.)</t>
  </si>
  <si>
    <t>Ismael Ronning</t>
  </si>
  <si>
    <t>Public IP: 199.173.46.20 Local IP: 0.0.0.0,123.34.120.71</t>
  </si>
  <si>
    <t>12:45 PM(Ismael Ronning left the meeting.Reason: left the meeting.)</t>
  </si>
  <si>
    <t>Ollie Laroche</t>
  </si>
  <si>
    <t>Public IP: 188.60.154.84 Local IP: 0.0.0.0,154.72.13.817</t>
  </si>
  <si>
    <t>05:13 PM(Ollie Laroche left the meeting.Reason: left the meeting.)</t>
  </si>
  <si>
    <t>Glenda Rosenberg</t>
  </si>
  <si>
    <t>Public IP: 138.72.128.92 Local IP: 0.0.0.0,154.157.96.455</t>
  </si>
  <si>
    <t>05:12 PM(Glenda Rosenberg left the meeting.Reason: left the meeting.)</t>
  </si>
  <si>
    <t>Sharlene Gelinas</t>
  </si>
  <si>
    <t>Public IP: 95.153.74.96 Local IP: 0.0.0.0,184.11.193.632</t>
  </si>
  <si>
    <t>Ashland (US )</t>
  </si>
  <si>
    <t>02:13 PM(Sharlene Gelinas left the meeting.Reason: left the meeting.)</t>
  </si>
  <si>
    <t>karenkristoph</t>
  </si>
  <si>
    <t>Public IP: 126.193.123.18 Local IP: 0.0.0.0,138.180.106.789</t>
  </si>
  <si>
    <t>05:12 PM(karenkristoph left the meeting.Reason: left the meeting.)</t>
  </si>
  <si>
    <t>Roberta</t>
  </si>
  <si>
    <t>Public IP: 67.93.15.170 Local IP: 0.0.0.0,177.69.59.999</t>
  </si>
  <si>
    <t>11:01 AM(Roberta left the meeting.Reason: left the meeting.)</t>
  </si>
  <si>
    <t>Angie Wheaton</t>
  </si>
  <si>
    <t>Public IP: 117.57.172.95 Local IP: 0.0.0.0,167.33.40.646</t>
  </si>
  <si>
    <t>12:34 PM(Angie Wheaton left the meeting.Reason: left the meeting.)</t>
  </si>
  <si>
    <t>France Jackson</t>
  </si>
  <si>
    <t>Public IP: 82.109.71.182 Local IP: 0.0.0.0,101.21.45.107</t>
  </si>
  <si>
    <t>Anderson (US )</t>
  </si>
  <si>
    <t>05:12 PM(France Jackson left the meeting.Reason: left the meeting.)</t>
  </si>
  <si>
    <t>Emilio V. Garnon</t>
  </si>
  <si>
    <t>Public IP: 124.30.46.163 Local IP: 0.0.0.0,186.42.181.356</t>
  </si>
  <si>
    <t>Saratoga Springs (US )</t>
  </si>
  <si>
    <t>12:59 PM(Emilio V. Garnon left the meeting.Reason: left the meeting.)</t>
  </si>
  <si>
    <t>Mamie Keith</t>
  </si>
  <si>
    <t>Public IP: 74.97.66.123 Local IP: 0.0.0.0,140.78.6.186</t>
  </si>
  <si>
    <t>01:21 PM(Mamie Keith left the meeting.Reason: left the meeting.)</t>
  </si>
  <si>
    <t>Dane Cochrane [JNL] Zoom County College</t>
  </si>
  <si>
    <t>Public IP: 62.139.146.21 Local IP: 0.0.0.0,120.177.149.945</t>
  </si>
  <si>
    <t>03:13 PM(Dane Cochrane [JNL] Zoom County College left the meeting.Reason: left the meeting.)</t>
  </si>
  <si>
    <t>Todd Francis</t>
  </si>
  <si>
    <t>Public IP: 94.51.154.196 Local IP: 0.0.0.0,120.13.24.744</t>
  </si>
  <si>
    <t>03:13 PM(Todd Francis left the meeting.Reason: left the meeting.)</t>
  </si>
  <si>
    <t>Timothy Brown</t>
  </si>
  <si>
    <t>Public IP: 10.156.174.101 Local IP: 0.0.0.0,103.36.22.288</t>
  </si>
  <si>
    <t>05:13 PM(Timothy Brown left the meeting.Reason: left the meeting.)</t>
  </si>
  <si>
    <t>5.2.42619.0804</t>
  </si>
  <si>
    <t>Mamie Ayala</t>
  </si>
  <si>
    <t>Public IP: 22.60.13.116 Local IP: 0.0.0.0,175.172.170.624</t>
  </si>
  <si>
    <t>Puebla (MX )</t>
  </si>
  <si>
    <t>05:12 PM(Mamie Ayala left the meeting.Reason: left the meeting.)</t>
  </si>
  <si>
    <t>Public IP: 107.135.132.13 Local IP: 0.0.0.0,159.158.180.80</t>
  </si>
  <si>
    <t>11:55 AM(Maria Woodall left the meeting.Reason: left the meeting.)</t>
  </si>
  <si>
    <t>Thomas Lackey</t>
  </si>
  <si>
    <t>Public IP: 187.51.51.25 Local IP: 0.0.0.0,115.120.40.159</t>
  </si>
  <si>
    <t>12:15 PM(Thomas Lackey left the meeting.Reason: left the meeting.)</t>
  </si>
  <si>
    <t>M. Arq. Amerigo Gustavo</t>
  </si>
  <si>
    <t>Public IP: 172.30.101.30 Local IP: 0.0.0.0,102.88.191.631</t>
  </si>
  <si>
    <t>02:57 PM(M. Arq. Amerigo Gustavo left the meeting.Reason: left the meeting.)</t>
  </si>
  <si>
    <t>jamesgaule</t>
  </si>
  <si>
    <t>Public IP: 58.154.48.185 Local IP: 0.0.0.0,194.64.41.756</t>
  </si>
  <si>
    <t>04:29 PM(jamesgaule left the meeting.Reason: left the meeting.)</t>
  </si>
  <si>
    <t>Jeremy E. Granger - RCU</t>
  </si>
  <si>
    <t>Public IP: 123.179.170.110 Local IP: 0.0.0.0,105.38.78.214</t>
  </si>
  <si>
    <t>02:55 PM(Jeremy E. Granger - RCU left the meeting.Reason: left the meeting.)</t>
  </si>
  <si>
    <t>Anthony Guajardo</t>
  </si>
  <si>
    <t>Public IP: 171.13.101.63 Local IP: 0.0.0.0,196.85.132.583</t>
  </si>
  <si>
    <t>02:13 PM(Anthony Guajardo left the meeting.Reason: left the meeting.)</t>
  </si>
  <si>
    <t>Public IP: 35.12.178.185 Local IP: 0.0.0.0,121.87.79.55</t>
  </si>
  <si>
    <t>02:27 PM(Trent Lewis got disconnected from the meeting.Reason: Network connection error. )</t>
  </si>
  <si>
    <t>Jim Marlor</t>
  </si>
  <si>
    <t>Public IP: 164.131.165.193 Local IP: 0.0.0.0,171.20.23.304</t>
  </si>
  <si>
    <t>Washington (US )</t>
  </si>
  <si>
    <t>11:58 AM(Jim Marlor left the meeting.Reason: left the meeting.)</t>
  </si>
  <si>
    <t>Irene Difonzo</t>
  </si>
  <si>
    <t>Public IP: 167.79.151.128 Local IP: 0.0.0.0,116.149.186.59</t>
  </si>
  <si>
    <t>05:13 PM(Irene Difonzo left the meeting.Reason: left the meeting.)</t>
  </si>
  <si>
    <t>Public IP: 57.128.148.61 Local IP: 0.0.0.0,100.155.10.252</t>
  </si>
  <si>
    <t>03:15 PM(Emma Juarez-Soledad left the meeting.Reason: left the meeting.)</t>
  </si>
  <si>
    <t>ZoomE - Jamie Cooper</t>
  </si>
  <si>
    <t>Public IP: 69.155.38.100 Local IP: 0.0.0.0,117.186.107.169</t>
  </si>
  <si>
    <t>05:13 PM(ZoomE - Jamie Cooper left the meeting.Reason: left the meeting.)</t>
  </si>
  <si>
    <t>Gregory Manns</t>
  </si>
  <si>
    <t>Public IP: 119.100.154.118 Local IP: 0.0.0.0,116.114.90.742</t>
  </si>
  <si>
    <t>12:42 PM(Gregory Manns left the meeting.Reason: left the meeting.)</t>
  </si>
  <si>
    <t>Callie Thomas</t>
  </si>
  <si>
    <t>Public IP: 52.101.101.15 Local IP: 0.0.0.0,183.192.90.52</t>
  </si>
  <si>
    <t>03:24 PM(Callie Thomas left the meeting.Reason: left the meeting.)</t>
  </si>
  <si>
    <t>Melissa Primavera</t>
  </si>
  <si>
    <t>Public IP: 166.115.168.185 Local IP: 0.0.0.0,169.151.53.67</t>
  </si>
  <si>
    <t>05:12 PM(Melissa Primavera left the meeting.Reason: left the meeting.)</t>
  </si>
  <si>
    <t>5.3.52670.0921</t>
  </si>
  <si>
    <t>Sonya Soto</t>
  </si>
  <si>
    <t>Public IP: 175.190.36.163 Local IP: 0.0.0.0,146.102.39.535</t>
  </si>
  <si>
    <t>Canton (US )</t>
  </si>
  <si>
    <t>11:37 AM(Sonya Soto left the meeting.Reason: left the meeting.)</t>
  </si>
  <si>
    <t>Public IP: 76.32.5.181 Local IP: 0.0.0.0,101.120.123.529</t>
  </si>
  <si>
    <t>11:02 AM(cristiano left the meeting.Reason: left the meeting.)</t>
  </si>
  <si>
    <t>Jeffrey Nunn</t>
  </si>
  <si>
    <t>Public IP: 61.66.67.113 Local IP: 0.0.0.0,131.94.65.994</t>
  </si>
  <si>
    <t>Lima (PE )</t>
  </si>
  <si>
    <t>03:16 PM(Jeffrey Nunn left the meeting.Reason: left the meeting.)</t>
  </si>
  <si>
    <t>Ronald Cervantes</t>
  </si>
  <si>
    <t>Public IP: 39.120.50.111 Local IP: 0.0.0.0,103.43.35.237</t>
  </si>
  <si>
    <t>05:12 PM(Ronald Cervantes left the meeting.Reason: left the meeting.)</t>
  </si>
  <si>
    <t>Erik Brockett</t>
  </si>
  <si>
    <t>Public IP: 64.170.71.4 Local IP: 0.0.0.0,107.169.87.424</t>
  </si>
  <si>
    <t>12:36 PM(Erik Brockett left the meeting.Reason: left the meeting.)</t>
  </si>
  <si>
    <t>benymer</t>
  </si>
  <si>
    <t>Public IP: 149.64.195.191 Local IP: 0.0.0.0,198.78.173.867</t>
  </si>
  <si>
    <t>02:30 PM(benymer left the meeting.Reason: left the meeting.)</t>
  </si>
  <si>
    <t>Maria Badgett</t>
  </si>
  <si>
    <t>Public IP: 20.3.36.95 Local IP: 0.0.0.0,198.61.12.970</t>
  </si>
  <si>
    <t>11:06 AM(Maria Badgett got disconnected from the meeting.Reason: Network connection error. )</t>
  </si>
  <si>
    <t>Rosemary Rupe</t>
  </si>
  <si>
    <t>Public IP: 146.11.2.112 Local IP: 0.0.0.0,100.70.198.932</t>
  </si>
  <si>
    <t>12:30 PM(Rosemary Rupe left the meeting.Reason: left the meeting.)</t>
  </si>
  <si>
    <t>Jericho Keller# GTCU</t>
  </si>
  <si>
    <t>Public IP: 170.77.51.171 Local IP: 0.0.0.0,125.111.114.436</t>
  </si>
  <si>
    <t>Brea (US )</t>
  </si>
  <si>
    <t>01:02 PM(Jericho Keller# GTCU left the meeting.Reason: left the meeting.)</t>
  </si>
  <si>
    <t>Ruth Blandford</t>
  </si>
  <si>
    <t>Public IP: 30.80.24.6 Local IP: 0.0.0.0,131.151.172.393</t>
  </si>
  <si>
    <t>01:27 PM(Ruth Blandford left the meeting.Reason: left the meeting.)</t>
  </si>
  <si>
    <t>chianta</t>
  </si>
  <si>
    <t>Public IP: 76.149.56.19 Local IP: 0.0.0.0,111.171.80.737</t>
  </si>
  <si>
    <t>Alma (US )</t>
  </si>
  <si>
    <t>01:12 PM(chianta left the meeting.Reason: left the meeting.)</t>
  </si>
  <si>
    <t>Jane Alexander</t>
  </si>
  <si>
    <t>Public IP: 49.103.104.184 Local IP: 0.0.0.0,190.132.33.606</t>
  </si>
  <si>
    <t>Acworth (US )</t>
  </si>
  <si>
    <t>11:45 AM(Jane Alexander left the meeting.Reason: left the meeting.)</t>
  </si>
  <si>
    <t>Paul Simmons</t>
  </si>
  <si>
    <t>Public IP: 169.58.113.56 Local IP: 0.0.0.0,185.77.93.761</t>
  </si>
  <si>
    <t>05:12 PM(Paul Simmons left the meeting.Reason: left the meeting.)</t>
  </si>
  <si>
    <t>Kayce Bishop</t>
  </si>
  <si>
    <t>Public IP: 128.55.45.124 Local IP: 0.0.0.0,100.131.19.349</t>
  </si>
  <si>
    <t>03:13 PM(Kayce Bishop left the meeting.Reason: left the meeting.)</t>
  </si>
  <si>
    <t>Joyce Johns</t>
  </si>
  <si>
    <t>Public IP: 120.190.60.33 Local IP: 0.0.0.0,151.176.129.536</t>
  </si>
  <si>
    <t>01:17 PM(Joyce Johns left the meeting.Reason: left the meeting.)</t>
  </si>
  <si>
    <t>Samual Mccloud</t>
  </si>
  <si>
    <t>Public IP: 22.65.106.68 Local IP: 0.0.0.0,113.109.193.899</t>
  </si>
  <si>
    <t>11:04 AM(Samual Mccloud left the meeting.Reason: left the meeting.)</t>
  </si>
  <si>
    <t>Robert Subido</t>
  </si>
  <si>
    <t>Public IP: 190.140.193.62 Local IP: 0.0.0.0,145.126.25.676</t>
  </si>
  <si>
    <t>01:32 PM(Robert Subido left the meeting.Reason: left the meeting.)</t>
  </si>
  <si>
    <t>Public IP: 155.109.1.28 Local IP: 0.0.0.0,169.176.29.273</t>
  </si>
  <si>
    <t>11:54 AM(George Doan left the meeting.Reason: left the meeting.)</t>
  </si>
  <si>
    <t>Dustin L</t>
  </si>
  <si>
    <t>Public IP: 92.107.48.185 Local IP: 0.0.0.0,185.127.130.745</t>
  </si>
  <si>
    <t>01:51 PM(Dustin L left the meeting.Reason: left the meeting.)</t>
  </si>
  <si>
    <t>Robert Herda</t>
  </si>
  <si>
    <t>Public IP: 137.61.174.81 Local IP: 0.0.0.0,107.144.18.108</t>
  </si>
  <si>
    <t>Cerignola (IT )</t>
  </si>
  <si>
    <t>11:13 AM(Robert Herda got disconnected from the meeting.Reason: Network connection error. )</t>
  </si>
  <si>
    <t>dustin.woodrow</t>
  </si>
  <si>
    <t>Public IP: 53.195.95.180 Local IP: 0.0.0.0,147.106.105.985</t>
  </si>
  <si>
    <t>05:13 PM(dustin.woodrow left the meeting.Reason: left the meeting.)</t>
  </si>
  <si>
    <t>Public IP: 157.20.139.19 Local IP: 0.0.0.0,186.91.36.83</t>
  </si>
  <si>
    <t>11:56 AM(Velma Mahabir left the meeting.Reason: left the meeting.)</t>
  </si>
  <si>
    <t>William Mills</t>
  </si>
  <si>
    <t>Public IP: 42.55.161.125 Local IP: 0.0.0.0,156.195.193.842</t>
  </si>
  <si>
    <t>01:28 PM(William Mills left the meeting.Reason: left the meeting.)</t>
  </si>
  <si>
    <t>brafiel</t>
  </si>
  <si>
    <t>Public IP: 194.65.52.112 Local IP: 0.0.0.0,132.137.46.148</t>
  </si>
  <si>
    <t>Alhambra (US )</t>
  </si>
  <si>
    <t>01:00 PM(brafiel left the meeting.Reason: left the meeting.)</t>
  </si>
  <si>
    <t>Johnny Warner-Smith</t>
  </si>
  <si>
    <t>Public IP: 75.54.141.112 Local IP: 0.0.0.0,156.193.164.41</t>
  </si>
  <si>
    <t>04:22 PM(Johnny Warner-Smith left the meeting.Reason: left the meeting.)</t>
  </si>
  <si>
    <t>Rachel Brown</t>
  </si>
  <si>
    <t>Public IP: 28.45.19.56 Local IP: 0.0.0.0,137.129.199.134</t>
  </si>
  <si>
    <t>Nottingham (GB )</t>
  </si>
  <si>
    <t>05:12 PM(Rachel Brown left the meeting.Reason: left the meeting.)</t>
  </si>
  <si>
    <t>Juan Esquibel</t>
  </si>
  <si>
    <t>Public IP: 120.97.67.64 Local IP: 0.0.0.0,139.197.27.705</t>
  </si>
  <si>
    <t>Gatineau (CA )</t>
  </si>
  <si>
    <t>05:17 PM(Juan Esquibel left the meeting.Reason: left the meeting.)</t>
  </si>
  <si>
    <t>Nicholas Ronin</t>
  </si>
  <si>
    <t>Public IP: 172.50.91.147 Local IP: 0.0.0.0,194.43.130.9</t>
  </si>
  <si>
    <t>05:12 PM(Nicholas Ronin left the meeting.Reason: left the meeting.)</t>
  </si>
  <si>
    <t>Public IP: 120.144.57.93 Local IP: 0.0.0.0,160.127.163.636</t>
  </si>
  <si>
    <t>01:51 PM(Christopher Pace left the meeting.Reason: left the meeting.)</t>
  </si>
  <si>
    <t>Travis Friedman</t>
  </si>
  <si>
    <t>Public IP: 108.189.164.103 Local IP: 0.0.0.0,194.15.39.595</t>
  </si>
  <si>
    <t>12:08 PM(Travis Friedman left the meeting.Reason: left the meeting.)</t>
  </si>
  <si>
    <t>Myrtle Barnett</t>
  </si>
  <si>
    <t>Public IP: 10.71.44.121 Local IP: 0.0.0.0,141.146.35.875</t>
  </si>
  <si>
    <t>Sydney (AU )</t>
  </si>
  <si>
    <t>05:16 PM(Myrtle Barnett left the meeting.Reason: left the meeting.)</t>
  </si>
  <si>
    <t>Amanda Morris</t>
  </si>
  <si>
    <t>Public IP: 86.18.11.33 Local IP: 0.0.0.0,111.125.154.533</t>
  </si>
  <si>
    <t>01:27 PM(Amanda Morris left the meeting.Reason: left the meeting.)</t>
  </si>
  <si>
    <t>Public IP: 113.131.32.132 Local IP: 0.0.0.0,106.186.35.325</t>
  </si>
  <si>
    <t>12:51 PM(Edwina Giordano left the meeting.Reason: left the meeting.)</t>
  </si>
  <si>
    <t>Tim O'Leary</t>
  </si>
  <si>
    <t>Public IP: 141.152.140.36 Local IP: 0.0.0.0,133.37.89.849</t>
  </si>
  <si>
    <t>11:57 AM(Tim O'Leary left the meeting.Reason: left the meeting.)</t>
  </si>
  <si>
    <t>Public IP: 179.109.79.51 Local IP: 0.0.0.0,102.39.47.766</t>
  </si>
  <si>
    <t>12:48 PM(Debbie King left the meeting.Reason: left the meeting.)</t>
  </si>
  <si>
    <t>John Lopez</t>
  </si>
  <si>
    <t>Public IP: 84.54.29.146 Local IP: 0.0.0.0,139.170.168.10</t>
  </si>
  <si>
    <t>05:04 PM(John Lopez left the meeting.Reason: left the meeting.)</t>
  </si>
  <si>
    <t>Mark Ferree</t>
  </si>
  <si>
    <t>Public IP: 98.198.2.78 Local IP: 0.0.0.0,119.91.42.981</t>
  </si>
  <si>
    <t>11:06 AM(Mark Ferree got disconnected from the meeting.Reason: Network connection error. )</t>
  </si>
  <si>
    <t>Linda Livingston</t>
  </si>
  <si>
    <t>Public IP: 77.188.147.142 Local IP: 0.0.0.0,126.32.77.805</t>
  </si>
  <si>
    <t>05:14 PM(Linda Livingston left the meeting.Reason: left the meeting.)</t>
  </si>
  <si>
    <t>Elizabeth</t>
  </si>
  <si>
    <t>Public IP: 84.79.150.92 Local IP: 0.0.0.0,165.58.19.220</t>
  </si>
  <si>
    <t>11:08 AM(Elizabeth left the meeting.Reason: left the meeting.)</t>
  </si>
  <si>
    <t>Asama</t>
  </si>
  <si>
    <t>Public IP: 96.193.114.76 Local IP: 0.0.0.0,162.152.142.421</t>
  </si>
  <si>
    <t>Houston (US )</t>
  </si>
  <si>
    <t>12:16 PM(Asama left the meeting.Reason: left the meeting.)</t>
  </si>
  <si>
    <t>Luis Craig</t>
  </si>
  <si>
    <t>Public IP: 123.163.147.150 Local IP: 0.0.0.0,180.88.55.334</t>
  </si>
  <si>
    <t>11:01 AM(Luis Craig left the meeting.Reason: left the meeting.)</t>
  </si>
  <si>
    <t>Becky Heard</t>
  </si>
  <si>
    <t>Public IP: 93.62.185.25 Local IP: 0.0.0.0,101.184.72.617</t>
  </si>
  <si>
    <t>Bessemer (US )</t>
  </si>
  <si>
    <t>05:17 PM(Becky Heard left the meeting.Reason: left the meeting.)</t>
  </si>
  <si>
    <t>Elizabeth Ellingwood</t>
  </si>
  <si>
    <t>Public IP: 47.200.79.70 Local IP: 0.0.0.0,139.50.155.466</t>
  </si>
  <si>
    <t>05:09 PM(Elizabeth Ellingwood left the meeting.Reason: left the meeting.)</t>
  </si>
  <si>
    <t>5.0.23186.0427</t>
  </si>
  <si>
    <t>Martina Ortiz</t>
  </si>
  <si>
    <t>Public IP: 16.12.193.113 Local IP: 0.0.0.0,151.131.64.342</t>
  </si>
  <si>
    <t>03:13 PM(Martina Ortiz left the meeting.Reason: left the meeting.)</t>
  </si>
  <si>
    <t>MARRIANA LUISAO CONTRO</t>
  </si>
  <si>
    <t>Public IP: 28.79.23.49 Local IP: 0.0.0.0,100.51.149.884</t>
  </si>
  <si>
    <t>05:13 PM(MARRIANA LUISAO CONTRO left the meeting.Reason: left the meeting.)</t>
  </si>
  <si>
    <t>Kevin Herring</t>
  </si>
  <si>
    <t>Public IP: 77.21.55.158 Local IP: 0.0.0.0,136.170.151.742</t>
  </si>
  <si>
    <t>12:51 PM(Kevin Herring left the meeting.Reason: left the meeting.)</t>
  </si>
  <si>
    <t>Priscilla Grose</t>
  </si>
  <si>
    <t>Public IP: 70.109.18.115 Local IP: 0.0.0.0,193.152.125.574</t>
  </si>
  <si>
    <t>05:15 PM(Priscilla Grose left the meeting.Reason: left the meeting.)</t>
  </si>
  <si>
    <t>Colton Kidmann</t>
  </si>
  <si>
    <t>Public IP: 149.14.29.105 Local IP: 0.0.0.0,124.41.116.988</t>
  </si>
  <si>
    <t>United States (Cloud Sub);United States (NY RWG)</t>
  </si>
  <si>
    <t>01:26 PM(Colton Kidmann left the meeting.Reason: left the meeting.)</t>
  </si>
  <si>
    <t>Public IP: 47.187.197.9 Local IP: 0.0.0.0,123.76.180.122</t>
  </si>
  <si>
    <t>11:59 AM(Nicholas Jameson left the meeting.Reason: left the meeting.)</t>
  </si>
  <si>
    <t>Public IP: 87.92.119.159 Local IP: 0.0.0.0,107.131.186.592</t>
  </si>
  <si>
    <t>Sandy (US )</t>
  </si>
  <si>
    <t>11:46 AM(Sherry Lewis left the meeting.Reason: left the meeting.)</t>
  </si>
  <si>
    <t>Public IP: 57.179.105.134 Local IP: 0.0.0.0,175.170.63.702</t>
  </si>
  <si>
    <t>11:08 AM(Luis Craig left the meeting.Reason: left the meeting.)</t>
  </si>
  <si>
    <t>Public IP: 99.108.200.161 Local IP: 0.0.0.0,161.100.108.629</t>
  </si>
  <si>
    <t>Speakers (Dell AC511 USB SoundBar)</t>
  </si>
  <si>
    <t>12:28 PM(Zoome Launch 2021 left the meeting.Reason: left the meeting.)</t>
  </si>
  <si>
    <t>Public IP: 103.33.27.144 Local IP: 0.0.0.0,118.161.159.420</t>
  </si>
  <si>
    <t>11:46 AM(James Jones left the meeting.Reason: left the meeting.)</t>
  </si>
  <si>
    <t>Shane Cotton</t>
  </si>
  <si>
    <t>Public IP: 116.10.15.178 Local IP: 0.0.0.0,193.20.176.484</t>
  </si>
  <si>
    <t>Lewis Center (US )</t>
  </si>
  <si>
    <t>11:22 AM(Shane Cotton left the meeting.Reason: left the meeting.)</t>
  </si>
  <si>
    <t>Natalie Ramirez</t>
  </si>
  <si>
    <t>Public IP: 32.94.164.4 Local IP: 0.0.0.0,163.56.37.548</t>
  </si>
  <si>
    <t>Augusta (US )</t>
  </si>
  <si>
    <t>01:24 PM(Natalie Ramirez left the meeting.Reason: left the meeting.)</t>
  </si>
  <si>
    <t>Pamela Galbreath</t>
  </si>
  <si>
    <t>Public IP: 116.152.50.19 Local IP: 0.0.0.0,188.27.136.545</t>
  </si>
  <si>
    <t>12:34 PM(Pamela Galbreath got disconnected from the meeting.Reason: Network connection error. )</t>
  </si>
  <si>
    <t>Public IP: 194.146.56.49 Local IP: 0.0.0.0,133.102.13.879</t>
  </si>
  <si>
    <t>01:50 PM(Garvey O'Malley left the meeting.Reason: left the meeting.)</t>
  </si>
  <si>
    <t>jenwhite</t>
  </si>
  <si>
    <t>Public IP: 11.194.56.160 Local IP: 0.0.0.0,120.200.87.814</t>
  </si>
  <si>
    <t>12:45 PM(jenwhite left the meeting.Reason: left the meeting.)</t>
  </si>
  <si>
    <t>Kat G</t>
  </si>
  <si>
    <t>Public IP: 82.81.166.26 Local IP: 0.0.0.0,143.39.63.180</t>
  </si>
  <si>
    <t>01:27 PM(Kat G left the meeting.Reason: left the meeting.)</t>
  </si>
  <si>
    <t>Public IP: 186.174.180.33 Local IP: 0.0.0.0,169.30.91.36</t>
  </si>
  <si>
    <t>11:42 AM(aaliyah saldana got disconnected from the meeting.Reason: Network connection error. )</t>
  </si>
  <si>
    <t>Public IP: 54.74.30.7 Local IP: 0.0.0.0,133.181.147.996</t>
  </si>
  <si>
    <t>01:05 PM(Janina Adelstein left the meeting.Reason: left the meeting.)</t>
  </si>
  <si>
    <t>Public IP: 150.153.115.22 Local IP: 0.0.0.0,199.73.83.226</t>
  </si>
  <si>
    <t>01:28 PM(Melinda Cousin left the meeting.Reason: left the meeting.)</t>
  </si>
  <si>
    <t>Lacy Gumm</t>
  </si>
  <si>
    <t>Public IP: 138.110.14.168 Local IP: 0.0.0.0,173.120.21.370</t>
  </si>
  <si>
    <t>05:12 PM(Lacy Gumm left the meeting.Reason: left the meeting.)</t>
  </si>
  <si>
    <t>Public IP: 93.180.95.163 Local IP: 0.0.0.0,144.178.55.757</t>
  </si>
  <si>
    <t>De Pere (US )</t>
  </si>
  <si>
    <t>12:59 PM(Robert Harvey left the meeting.Reason: left the meeting.)</t>
  </si>
  <si>
    <t>Public IP: 107.32.117.165 Local IP: 0.0.0.0,115.174.17.556</t>
  </si>
  <si>
    <t>12:25 PM(Sam left the meeting.Reason: left the meeting.)</t>
  </si>
  <si>
    <t>Cary Booker</t>
  </si>
  <si>
    <t>Public IP: 177.197.180.152 Local IP: 0.0.0.0,131.104.119.942</t>
  </si>
  <si>
    <t>04:11 PM(Cary Booker got disconnected from the meeting.Reason: Network connection error. )</t>
  </si>
  <si>
    <t>Lynda Legore</t>
  </si>
  <si>
    <t>Public IP: 200.156.121.130 Local IP: 0.0.0.0,168.151.176.159</t>
  </si>
  <si>
    <t>12:11 PM(Lynda Legore left the meeting.Reason: left the meeting.)</t>
  </si>
  <si>
    <t>Darnell Lahman</t>
  </si>
  <si>
    <t>Public IP: 13.194.91.71 Local IP: 0.0.0.0,141.189.190.56</t>
  </si>
  <si>
    <t>Kingsport (US )</t>
  </si>
  <si>
    <t>12:52 PM(Darnell Lahman left the meeting.Reason: left the meeting.)</t>
  </si>
  <si>
    <t>Public IP: 159.9.168.186 Local IP: 0.0.0.0,129.93.36.329</t>
  </si>
  <si>
    <t>11:49 AM(James Jones left the meeting.Reason: left the meeting.)</t>
  </si>
  <si>
    <t>Public IP: 110.9.104.66 Local IP: 0.0.0.0,148.190.19.528</t>
  </si>
  <si>
    <t>12:16 PM(Barbara Abney left the meeting.Reason: left the meeting.)</t>
  </si>
  <si>
    <t>Janet Martin</t>
  </si>
  <si>
    <t>Public IP: 47.117.176.92 Local IP: 0.0.0.0,123.98.105.548</t>
  </si>
  <si>
    <t>12:29 PM(Janet Martin left the meeting.Reason: left the meeting.)</t>
  </si>
  <si>
    <t>Public IP: 196.184.138.65 Local IP: 0.0.0.0,148.66.158.330</t>
  </si>
  <si>
    <t>12:48 PM(Robert Herda got disconnected from the meeting.Reason: Network connection error. )</t>
  </si>
  <si>
    <t>Public IP: 87.171.157.127 Local IP: 0.0.0.0,178.110.54.521</t>
  </si>
  <si>
    <t>12:18 PM(Agustin Whiteis left the meeting.Reason: left the meeting.)</t>
  </si>
  <si>
    <t>Myrtle Duerr</t>
  </si>
  <si>
    <t>Public IP: 161.144.89.19 Local IP: 0.0.0.0,162.200.82.208</t>
  </si>
  <si>
    <t>03:13 PM(Myrtle Duerr left the meeting.Reason: left the meeting.)</t>
  </si>
  <si>
    <t>Ernest Fallon</t>
  </si>
  <si>
    <t>Public IP: 36.144.121.22 Local IP: 0.0.0.0,192.78.186.727</t>
  </si>
  <si>
    <t>02:01 PM(Ernest Fallon left the meeting.Reason: left the meeting.)</t>
  </si>
  <si>
    <t>Public IP: 128.132.128.15 Local IP: 0.0.0.0,149.169.112.72</t>
  </si>
  <si>
    <t>12:32 PM(Juanita Nicholson left the meeting.Reason: left the meeting.)</t>
  </si>
  <si>
    <t>Public IP: 101.69.93.161 Local IP: 0.0.0.0,124.130.173.244</t>
  </si>
  <si>
    <t>Fayetteville (US )</t>
  </si>
  <si>
    <t>01:36 PM(Elizabeth left the meeting.Reason: left the meeting.)</t>
  </si>
  <si>
    <t>James Ragsdale</t>
  </si>
  <si>
    <t>Public IP: 112.173.11.171 Local IP: 0.0.0.0,137.82.159.603</t>
  </si>
  <si>
    <t>Rockville (US )</t>
  </si>
  <si>
    <t>Full HD webcam</t>
  </si>
  <si>
    <t>12:44 PM(James Ragsdale left the meeting.Reason: left the meeting.)</t>
  </si>
  <si>
    <t>Megan Stohlton</t>
  </si>
  <si>
    <t>Public IP: 161.189.76.41 Local IP: 0.0.0.0,147.87.94.819</t>
  </si>
  <si>
    <t>03:13 PM(Megan Stohlton left the meeting.Reason: left the meeting.)</t>
  </si>
  <si>
    <t>Robert Ohlson</t>
  </si>
  <si>
    <t>Public IP: 79.84.22.61 Local IP: 0.0.0.0,124.80.147.774</t>
  </si>
  <si>
    <t>03:32 PM(Robert Ohlson left the meeting.Reason: left the meeting.)</t>
  </si>
  <si>
    <t>Eugene Bauer</t>
  </si>
  <si>
    <t>Public IP: 78.12.78.62 Local IP: 0.0.0.0,118.166.156.792</t>
  </si>
  <si>
    <t>12:51 PM(Eugene Bauer left the meeting.Reason: left the meeting.)</t>
  </si>
  <si>
    <t>Public IP: 31.51.48.122 Local IP: 0.0.0.0,147.107.118.707</t>
  </si>
  <si>
    <t>Hollywood (US )</t>
  </si>
  <si>
    <t>12:21 PM(Bertha Miller got disconnected from the meeting.Reason: Network connection error. )</t>
  </si>
  <si>
    <t>Kathleen Holland</t>
  </si>
  <si>
    <t>Public IP: 188.133.194.128 Local IP: 0.0.0.0,112.97.60.743</t>
  </si>
  <si>
    <t>Pleasant Grove (US )</t>
  </si>
  <si>
    <t>02:54 PM(Kathleen Holland left the meeting.Reason: left the meeting.)</t>
  </si>
  <si>
    <t>Robert Hudson</t>
  </si>
  <si>
    <t>Public IP: 37.31.169.24 Local IP: 0.0.0.0,158.168.43.820</t>
  </si>
  <si>
    <t>01:30 PM(Robert Hudson left the meeting.Reason: left the meeting.)</t>
  </si>
  <si>
    <t>Public IP: 172.132.97.146 Local IP: 0.0.0.0,101.89.33.837</t>
  </si>
  <si>
    <t>12:26 PM(Ryan Snider got disconnected from the meeting.Reason: Network connection error. )</t>
  </si>
  <si>
    <t>Margaret Ryan</t>
  </si>
  <si>
    <t>Public IP: 75.73.90.97 Local IP: 0.0.0.0,150.181.117.960</t>
  </si>
  <si>
    <t>05:16 PM(Margaret Ryan left the meeting.Reason: left the meeting.)</t>
  </si>
  <si>
    <t>Ruth Trent</t>
  </si>
  <si>
    <t>Public IP: 159.107.84.141 Local IP: 0.0.0.0,159.108.69.589</t>
  </si>
  <si>
    <t>Mogadore (US )</t>
  </si>
  <si>
    <t>02:42 PM(Ruth Trent left the meeting.Reason: left the meeting.)</t>
  </si>
  <si>
    <t>luigi.cabelito</t>
  </si>
  <si>
    <t>Public IP: 66.130.134.127 Local IP: 0.0.0.0,125.22.29.914</t>
  </si>
  <si>
    <t>12:39 PM(luigi.cabelito got disconnected from the meeting.Reason: Network connection error. )</t>
  </si>
  <si>
    <t>Public IP: 108.80.11.117 Local IP: 0.0.0.0,130.139.150.355</t>
  </si>
  <si>
    <t>01:16 PM(Amy Scott left the meeting.Reason: left the meeting.)</t>
  </si>
  <si>
    <t>Public IP: 43.90.118.150 Local IP: 0.0.0.0,116.123.110.42</t>
  </si>
  <si>
    <t>Abilene (US )</t>
  </si>
  <si>
    <t>12:44 PM(Pam Flores left the meeting.Reason: left the meeting.)</t>
  </si>
  <si>
    <t>Public IP: 152.111.38.87 Local IP: 0.0.0.0,112.25.37.277</t>
  </si>
  <si>
    <t>12:38 PM(Charles Kmiecik left the meeting.Reason: left the meeting.)</t>
  </si>
  <si>
    <t>Public IP: 99.144.40.89 Local IP: 0.0.0.0,105.80.60.770</t>
  </si>
  <si>
    <t>Miahuatlan de Porfirio Diaz (MX )</t>
  </si>
  <si>
    <t>12:39 PM(Jack F. left the meeting.Reason: left the meeting.)</t>
  </si>
  <si>
    <t>Public IP: 149.25.72.149 Local IP: 0.0.0.0,113.197.104.758</t>
  </si>
  <si>
    <t>State College (US )</t>
  </si>
  <si>
    <t>04:16 PM(Dwayne Martinez left the meeting.Reason: left the meeting.)</t>
  </si>
  <si>
    <t>Public IP: 82.77.51.116 Local IP: 0.0.0.0,110.177.30.118</t>
  </si>
  <si>
    <t>01:14 PM(luigi.cabelito got disconnected from the meeting.Reason: Network connection error. )</t>
  </si>
  <si>
    <t>Public IP: 196.120.197.151 Local IP: 0.0.0.0,160.95.80.847</t>
  </si>
  <si>
    <t>01:18 PM(Carol Redford left the meeting.Reason: left the meeting.)</t>
  </si>
  <si>
    <t>Nancy Giesen</t>
  </si>
  <si>
    <t>Public IP: 145.52.138.187 Local IP: 0.0.0.0,182.68.173.221</t>
  </si>
  <si>
    <t>01:01 PM(Nancy Giesen left the meeting.Reason: left the meeting.)</t>
  </si>
  <si>
    <t>Public IP: 97.160.6.103 Local IP: 0.0.0.0,192.26.185.176</t>
  </si>
  <si>
    <t>01:54 PM(Eze Pippenserva-McCaplin left the meeting.Reason: left the meeting.)</t>
  </si>
  <si>
    <t>Zachary France</t>
  </si>
  <si>
    <t>Public IP: 171.65.143.95 Local IP: 0.0.0.0,199.32.186.246</t>
  </si>
  <si>
    <t>01:32 PM(Zachary France left the meeting.Reason: left the meeting.)</t>
  </si>
  <si>
    <t>Gary Sellers</t>
  </si>
  <si>
    <t>Public IP: 189.75.158.24 Local IP: 0.0.0.0,107.194.177.540</t>
  </si>
  <si>
    <t>12:57 PM(Gary Sellers left the meeting.Reason: left the meeting.)</t>
  </si>
  <si>
    <t>Joseph Woods</t>
  </si>
  <si>
    <t>Public IP: 88.133.175.55 Local IP: 0.0.0.0,151.74.194.357</t>
  </si>
  <si>
    <t>12:47 PM(Joseph Woods left the meeting.Reason: left the meeting.)</t>
  </si>
  <si>
    <t>Public IP: 63.142.98.113 Local IP: 0.0.0.0,139.65.139.37</t>
  </si>
  <si>
    <t>12:51 PM(Joseph Woods left the meeting.Reason: left the meeting.)</t>
  </si>
  <si>
    <t>Emmett Parks</t>
  </si>
  <si>
    <t>Public IP: 165.180.127.80 Local IP: 0.0.0.0,191.10.9.890</t>
  </si>
  <si>
    <t>12:53 PM(Emmett Parks left the meeting.Reason: left the meeting.)</t>
  </si>
  <si>
    <t>William Richardson</t>
  </si>
  <si>
    <t>Public IP: 117.72.33.182 Local IP: 0.0.0.0,107.24.131.794</t>
  </si>
  <si>
    <t>01:13 PM(William Richardson left the meeting.Reason: left the meeting.)</t>
  </si>
  <si>
    <t>Public IP: 60.148.49.195 Local IP: 0.0.0.0,112.64.188.438</t>
  </si>
  <si>
    <t>Saint Charles (US )</t>
  </si>
  <si>
    <t>12:52 PM(Joseph Woods left the meeting.Reason: left the meeting.)</t>
  </si>
  <si>
    <t>Public IP: 144.170.59.182 Local IP: 0.0.0.0,196.112.134.817</t>
  </si>
  <si>
    <t>12:54 PM(Nichole Wilson left the meeting.Reason: left the meeting.)</t>
  </si>
  <si>
    <t>Public IP: 105.1.185.176 Local IP: 0.0.0.0,101.94.103.158</t>
  </si>
  <si>
    <t>01:01 PM(William Ellis left the meeting.Reason: left the meeting.)</t>
  </si>
  <si>
    <t>Public IP: 91.104.99.12 Local IP: 0.0.0.0,172.65.13.390</t>
  </si>
  <si>
    <t>12:53 PM(Joseph Woods left the meeting.Reason: left the meeting.)</t>
  </si>
  <si>
    <t>Public IP: 69.50.151.192 Local IP: 0.0.0.0,172.182.198.327</t>
  </si>
  <si>
    <t>12:57 PM(cristiano left the meeting.Reason: left the meeting.)</t>
  </si>
  <si>
    <t>Public IP: 180.44.179.29 Local IP: 0.0.0.0,102.193.91.526</t>
  </si>
  <si>
    <t>05:13 PM(Eugene Bauer left the meeting.Reason: left the meeting.)</t>
  </si>
  <si>
    <t>Public IP: 68.187.108.4 Local IP: 0.0.0.0,158.138.65.485</t>
  </si>
  <si>
    <t>03:39 PM(Joseph Woods got disconnected from the meeting.Reason: Network connection error. )</t>
  </si>
  <si>
    <t>Public IP: 187.178.109.31 Local IP: 0.0.0.0,105.24.121.398</t>
  </si>
  <si>
    <t>Peoria (US )</t>
  </si>
  <si>
    <t>03:16 PM(Sam Celeste left the meeting.Reason: left the meeting.)</t>
  </si>
  <si>
    <t>Public IP: 59.133.144.105 Local IP: 0.0.0.0,116.22.134.721</t>
  </si>
  <si>
    <t>12:57 PM(Nichole Wilson left the meeting.Reason: left the meeting.)</t>
  </si>
  <si>
    <t>Public IP: 180.159.158.162 Local IP: 0.0.0.0,160.38.40.35</t>
  </si>
  <si>
    <t>02:39 PM(Bertha Miller got disconnected from the meeting.Reason: Network connection error. )</t>
  </si>
  <si>
    <t>Public IP: 172.119.26.116 Local IP: 0.0.0.0,115.192.52.122</t>
  </si>
  <si>
    <t>02:17 PM(george.gomis got disconnected from the meeting.Reason: Network connection error. )</t>
  </si>
  <si>
    <t>Derrick Young</t>
  </si>
  <si>
    <t>Public IP: 112.172.137.156 Local IP: 0.0.0.0,187.126.74.865</t>
  </si>
  <si>
    <t>02:32 PM(Derrick Young left the meeting.Reason: left the meeting.)</t>
  </si>
  <si>
    <t>Public IP: 59.74.89.114 Local IP: 0.0.0.0,108.54.131.347</t>
  </si>
  <si>
    <t>01:02 PM(Nichole Wilson left the meeting.Reason: left the meeting.)</t>
  </si>
  <si>
    <t>Public IP: 187.60.50.26 Local IP: 0.0.0.0,195.190.3.744</t>
  </si>
  <si>
    <t>05:12 PM(Emily Cole-Watkins left the meeting.Reason: left the meeting.)</t>
  </si>
  <si>
    <t>Public IP: 142.3.139.67 Local IP: 0.0.0.0,135.89.28.389</t>
  </si>
  <si>
    <t>04:49 PM(Susan Lee left the meeting.Reason: left the meeting.)</t>
  </si>
  <si>
    <t>Idell Lankford</t>
  </si>
  <si>
    <t>Public IP: 190.131.80.88 Local IP: 0.0.0.0,141.116.172.284</t>
  </si>
  <si>
    <t>05:12 PM(Idell Lankford left the meeting.Reason: left the meeting.)</t>
  </si>
  <si>
    <t>Public IP: 102.191.35.63 Local IP: 0.0.0.0,195.103.79.528</t>
  </si>
  <si>
    <t>01:47 PM(Elizabeth got disconnected from the meeting.Reason: Network connection error. )</t>
  </si>
  <si>
    <t>Public IP: 193.192.82.126 Local IP: 0.0.0.0,121.79.66.196</t>
  </si>
  <si>
    <t>01:17 PM(Richard Sandau left the meeting.Reason: left the meeting.)</t>
  </si>
  <si>
    <t>Public IP: 192.130.88.149 Local IP: 0.0.0.0,101.57.19.592</t>
  </si>
  <si>
    <t>03:13 PM(Maria Woodall left the meeting.Reason: left the meeting.)</t>
  </si>
  <si>
    <t>Public IP: 17.20.130.131 Local IP: 0.0.0.0,168.126.95.919</t>
  </si>
  <si>
    <t>01:38 PM(Juanita Nicholson got disconnected from the meeting.Reason: Network connection error. )</t>
  </si>
  <si>
    <t>Public IP: 22.93.61.190 Local IP: 0.0.0.0,157.171.58.956</t>
  </si>
  <si>
    <t>Urbana (US )</t>
  </si>
  <si>
    <t>01:33 PM(Nichole Wilson left the meeting.Reason: left the meeting.)</t>
  </si>
  <si>
    <t>Christopher Moore</t>
  </si>
  <si>
    <t>Public IP: 76.1.167.141 Local IP: 0.0.0.0,133.21.193.76</t>
  </si>
  <si>
    <t>01:45 PM(Christopher Moore left the meeting.Reason: left the meeting.)</t>
  </si>
  <si>
    <t>Public IP: 114.166.139.147 Local IP: 0.0.0.0,144.48.182.680</t>
  </si>
  <si>
    <t>01:20 PM(luigi.cabelito left the meeting.Reason: left the meeting.)</t>
  </si>
  <si>
    <t>Public IP: 63.46.105.3 Local IP: 0.0.0.0,171.114.197.452</t>
  </si>
  <si>
    <t>01:19 PM(P.L. Cuye left the meeting.Reason: left the meeting.)</t>
  </si>
  <si>
    <t>Allison Bachleda</t>
  </si>
  <si>
    <t>Public IP: 192.141.61.198 Local IP: 0.0.0.0,175.78.162.232</t>
  </si>
  <si>
    <t>03:16 PM(Allison Bachleda left the meeting.Reason: left the meeting.)</t>
  </si>
  <si>
    <t>Public IP: 65.113.29.5 Local IP: 0.0.0.0,196.191.193.878</t>
  </si>
  <si>
    <t>03:14 PM(Tenisha Geyer left the meeting.Reason: left the meeting.)</t>
  </si>
  <si>
    <t>Robin Hendrix</t>
  </si>
  <si>
    <t>Public IP: 163.165.192.136 Local IP: 0.0.0.0,163.54.79.158</t>
  </si>
  <si>
    <t>01:22 PM(Robin Hendrix left the meeting.Reason: left the meeting.)</t>
  </si>
  <si>
    <t>Public IP: 188.105.1.159 Local IP: 0.0.0.0,112.52.89.780</t>
  </si>
  <si>
    <t>01:48 PM(Angie Beaver left the meeting.Reason: left the meeting.)</t>
  </si>
  <si>
    <t>Public IP: 45.178.8.167 Local IP: 0.0.0.0,155.22.148.676</t>
  </si>
  <si>
    <t>01:21 PM(Charles Kmiecik left the meeting.Reason: left the meeting.)</t>
  </si>
  <si>
    <t>Public IP: 67.125.66.151 Local IP: 0.0.0.0,187.24.104.801</t>
  </si>
  <si>
    <t>Vilas (US )</t>
  </si>
  <si>
    <t>01:31 PM(Zoome Launch 2021 got disconnected from the meeting.Reason: Network connection error. )</t>
  </si>
  <si>
    <t>Mary Sullivan</t>
  </si>
  <si>
    <t>Public IP: 60.103.88.131 Local IP: 0.0.0.0,169.88.144.336</t>
  </si>
  <si>
    <t>Baton Rouge (US )</t>
  </si>
  <si>
    <t>01:22 PM(Mary Sullivan left the meeting.Reason: left the meeting.)</t>
  </si>
  <si>
    <t>Public IP: 88.142.105.59 Local IP: 0.0.0.0,123.62.47.709</t>
  </si>
  <si>
    <t>01:44 PM(Richard Sandau left the meeting.Reason: left the meeting.)</t>
  </si>
  <si>
    <t>Public IP: 58.130.7.185 Local IP: 0.0.0.0,172.63.30.493</t>
  </si>
  <si>
    <t>01:57 PM(William Richardson left the meeting.Reason: left the meeting.)</t>
  </si>
  <si>
    <t>Public IP: 152.43.139.36 Local IP: 0.0.0.0,111.137.183.832</t>
  </si>
  <si>
    <t>05:13 PM(Paul Hanley left the meeting.Reason: left the meeting.)</t>
  </si>
  <si>
    <t>Public IP: 18.26.163.53 Local IP: 0.0.0.0,186.108.23.832</t>
  </si>
  <si>
    <t>01:37 PM(Colton Kidmann left the meeting.Reason: left the meeting.)</t>
  </si>
  <si>
    <t>Public IP: 103.73.103.189 Local IP: 0.0.0.0,191.149.88.676</t>
  </si>
  <si>
    <t>01:30 PM(Jessica Jude left the meeting.Reason: left the meeting.)</t>
  </si>
  <si>
    <t>Martin Avery</t>
  </si>
  <si>
    <t>Public IP: 44.184.181.143 Local IP: 0.0.0.0,147.176.145.350</t>
  </si>
  <si>
    <t>02:11 PM(Martin Avery left the meeting.Reason: left the meeting.)</t>
  </si>
  <si>
    <t>Public IP: 25.93.40.7 Local IP: 0.0.0.0,159.93.168.72</t>
  </si>
  <si>
    <t>03:45 PM(Robert Marmon left the meeting.Reason: left the meeting.)</t>
  </si>
  <si>
    <t>Judy Inverso</t>
  </si>
  <si>
    <t>Public IP: 87.138.41.97 Local IP: 0.0.0.0,146.154.3.356</t>
  </si>
  <si>
    <t>02:03 PM(Judy Inverso left the meeting.Reason: left the meeting.)</t>
  </si>
  <si>
    <t>Renaldo Williams</t>
  </si>
  <si>
    <t>Public IP: 15.52.88.183 Local IP: 0.0.0.0,172.80.183.106</t>
  </si>
  <si>
    <t>01:33 PM(Renaldo Williams left the meeting.Reason: left the meeting.)</t>
  </si>
  <si>
    <t>Public IP: 141.128.121.177 Local IP: 0.0.0.0,195.15.80.169</t>
  </si>
  <si>
    <t>01:54 PM(Donald Gonzalez got disconnected from the meeting.Reason: Network connection error. )</t>
  </si>
  <si>
    <t>Public IP: 35.67.4.90 Local IP: 0.0.0.0,116.116.133.622</t>
  </si>
  <si>
    <t>03:13 PM(Sam left the meeting.Reason: left the meeting.)</t>
  </si>
  <si>
    <t>Public IP: 200.48.27.99 Local IP: 0.0.0.0,167.93.131.15</t>
  </si>
  <si>
    <t>01:37 PM(Zoome Launch 2021 got disconnected from the meeting.Reason: Network connection error. )</t>
  </si>
  <si>
    <t>Erica Webb</t>
  </si>
  <si>
    <t>Public IP: 145.108.154.129 Local IP: 0.0.0.0,112.168.105.786</t>
  </si>
  <si>
    <t>02:03 PM(Erica Webb left the meeting.Reason: left the meeting.)</t>
  </si>
  <si>
    <t>Public IP: 39.174.113.186 Local IP: 0.0.0.0,119.100.138.555</t>
  </si>
  <si>
    <t>01:37 PM(Nichole Wilson left the meeting.Reason: left the meeting.)</t>
  </si>
  <si>
    <t>Public IP: 89.124.167.23 Local IP: 0.0.0.0,185.50.106.841</t>
  </si>
  <si>
    <t>02:53 PM(Jane left the meeting.Reason: left the meeting.)</t>
  </si>
  <si>
    <t>Public IP: 160.149.173.83 Local IP: 0.0.0.0,102.144.69.211</t>
  </si>
  <si>
    <t>01:50 PM(Emmett Parks left the meeting.Reason: left the meeting.)</t>
  </si>
  <si>
    <t>Public IP: 125.56.66.96 Local IP: 0.0.0.0,123.130.157.728</t>
  </si>
  <si>
    <t>Gillingham (GB )</t>
  </si>
  <si>
    <t>02:30 PM(Corey Brown left the meeting.Reason: left the meeting.)</t>
  </si>
  <si>
    <t>Public IP: 150.194.151.34 Local IP: 0.0.0.0,103.128.35.627</t>
  </si>
  <si>
    <t>Fort Lauderdale (US )</t>
  </si>
  <si>
    <t>01:42 PM(Nichole Wilson left the meeting.Reason: left the meeting.)</t>
  </si>
  <si>
    <t>Public IP: 142.3.76.68 Local IP: 0.0.0.0,168.16.44.329</t>
  </si>
  <si>
    <t>02:16 PM(Juanita Nicholson got disconnected from the meeting.Reason: Network connection error. )</t>
  </si>
  <si>
    <t>Peter Cline</t>
  </si>
  <si>
    <t>Public IP: 156.183.184.188 Local IP: 0.0.0.0,127.66.47.796</t>
  </si>
  <si>
    <t>01:48 PM(Peter Cline left the meeting.Reason: left the meeting.)</t>
  </si>
  <si>
    <t>Reginald Ritter</t>
  </si>
  <si>
    <t>Public IP: 90.95.135.8 Local IP: 0.0.0.0,193.152.168.745</t>
  </si>
  <si>
    <t>02:25 PM(Reginald Ritter left the meeting.Reason: left the meeting.)</t>
  </si>
  <si>
    <t>Public IP: 120.199.67.97 Local IP: 0.0.0.0,127.126.119.78</t>
  </si>
  <si>
    <t>01:49 PM(Emmett Parks got disconnected from the meeting.Reason: Network connection error. )</t>
  </si>
  <si>
    <t>Public IP: 64.161.80.176 Local IP: 0.0.0.0,185.135.29.351</t>
  </si>
  <si>
    <t>02:54 PM(Zoome Launch 2021 got disconnected from the meeting.Reason: Network connection error. )</t>
  </si>
  <si>
    <t>Larry Johnson</t>
  </si>
  <si>
    <t>Public IP: 116.57.144.169 Local IP: 0.0.0.0,157.148.77.786</t>
  </si>
  <si>
    <t>02:54 PM(Larry Johnson got disconnected from the meeting.Reason: Network connection error. )</t>
  </si>
  <si>
    <t>Public IP: 181.51.50.155 Local IP: 0.0.0.0,123.188.3.76</t>
  </si>
  <si>
    <t>HD Webcam USB</t>
  </si>
  <si>
    <t>02:11 PM(Melinda Cousin left the meeting.Reason: left the meeting.)</t>
  </si>
  <si>
    <t>Public IP: 128.176.96.183 Local IP: 0.0.0.0,143.56.121.840</t>
  </si>
  <si>
    <t>02:32 PM(Debbie King left the meeting.Reason: left the meeting.)</t>
  </si>
  <si>
    <t>Helen Trotsky (she/her)</t>
  </si>
  <si>
    <t>Public IP: 111.111.70.114 Local IP: 0.0.0.0,122.46.127.431</t>
  </si>
  <si>
    <t>03:51 PM(Helen Trotsky (she/her) left the meeting.Reason: left the meeting.)</t>
  </si>
  <si>
    <t>Public IP: 142.170.36.86 Local IP: 0.0.0.0,150.154.151.419</t>
  </si>
  <si>
    <t>03:19 PM(Elizabeth got disconnected from the meeting.Reason: Network connection error. )</t>
  </si>
  <si>
    <t>Charles Terrell</t>
  </si>
  <si>
    <t>Public IP: 143.84.141.9 Local IP: 0.0.0.0,179.105.146.803</t>
  </si>
  <si>
    <t>03:13 PM(Charles Terrell left the meeting.Reason: left the meeting.)</t>
  </si>
  <si>
    <t>Public IP: 161.44.40.48 Local IP: 0.0.0.0,128.174.60.171</t>
  </si>
  <si>
    <t>Huntingdon (US )</t>
  </si>
  <si>
    <t>02:32 PM(Jessica Jude left the meeting.Reason: left the meeting.)</t>
  </si>
  <si>
    <t>Public IP: 151.24.69.105 Local IP: 0.0.0.0,196.174.18.992</t>
  </si>
  <si>
    <t>South Lake Tahoe (US )</t>
  </si>
  <si>
    <t>03:40 PM(William Ellis left the meeting.Reason: left the meeting.)</t>
  </si>
  <si>
    <t>Public IP: 141.150.52.151 Local IP: 0.0.0.0,136.52.9.994</t>
  </si>
  <si>
    <t>01:56 PM(Minnie Metayer left the meeting.Reason: left the meeting.)</t>
  </si>
  <si>
    <t>Thomas Oconnor</t>
  </si>
  <si>
    <t>Public IP: 26.107.67.200 Local IP: 0.0.0.0,184.157.134.716</t>
  </si>
  <si>
    <t>03:27 PM(Thomas Oconnor left the meeting.Reason: left the meeting.)</t>
  </si>
  <si>
    <t>Public IP: 89.144.12.122 Local IP: 0.0.0.0,147.106.176.444</t>
  </si>
  <si>
    <t>Northallerton (GB )</t>
  </si>
  <si>
    <t>02:03 PM(Janina Adelstein left the meeting.Reason: left the meeting.)</t>
  </si>
  <si>
    <t>Public IP: 84.174.30.96 Local IP: 0.0.0.0,100.175.64.974</t>
  </si>
  <si>
    <t>01:59 PM(Carol Redford left the meeting.Reason: left the meeting.)</t>
  </si>
  <si>
    <t>Public IP: 194.26.197.148 Local IP: 0.0.0.0,126.175.23.205</t>
  </si>
  <si>
    <t>02:01 PM(Minnie Metayer left the meeting.Reason: left the meeting.)</t>
  </si>
  <si>
    <t>Public IP: 124.151.180.151 Local IP: 0.0.0.0,115.18.34.304</t>
  </si>
  <si>
    <t>03:13 PM(Christopher Moore left the meeting.Reason: left the meeting.)</t>
  </si>
  <si>
    <t>Public IP: 98.140.1.169 Local IP: 0.0.0.0,150.34.7.613</t>
  </si>
  <si>
    <t>02:15 PM(Minnie Metayer left the meeting.Reason: left the meeting.)</t>
  </si>
  <si>
    <t>Public IP: 26.86.25.81 Local IP: 0.0.0.0,141.146.60.715</t>
  </si>
  <si>
    <t>02:07 PM(Gregory Manns left the meeting.Reason: left the meeting.)</t>
  </si>
  <si>
    <t>Public IP: 13.80.179.23 Local IP: 0.0.0.0,108.48.91.354</t>
  </si>
  <si>
    <t>03:49 PM(William Lyons left the meeting.Reason: left the meeting.)</t>
  </si>
  <si>
    <t>Public IP: 81.191.123.192 Local IP: 0.0.0.0,191.166.76.815</t>
  </si>
  <si>
    <t>Clinton (US )</t>
  </si>
  <si>
    <t>03:22 PM(Peter Cline left the meeting.Reason: left the meeting.)</t>
  </si>
  <si>
    <t>Grace Jefferson</t>
  </si>
  <si>
    <t>Public IP: 121.97.27.47 Local IP: 0.0.0.0,125.79.121.935</t>
  </si>
  <si>
    <t>03:35 PM(Grace Jefferson got disconnected from the meeting.Reason: Network connection error. )</t>
  </si>
  <si>
    <t>Public IP: 185.62.151.183 Local IP: 0.0.0.0,161.194.5.374</t>
  </si>
  <si>
    <t>02:30 PM(Nicholas Jameson left the meeting.Reason: left the meeting.)</t>
  </si>
  <si>
    <t>Public IP: 188.123.25.56 Local IP: 0.0.0.0,168.120.44.576</t>
  </si>
  <si>
    <t>02:12 PM(Nancy Giesen left the meeting.Reason: left the meeting.)</t>
  </si>
  <si>
    <t>Public IP: 157.157.183.107 Local IP: 0.0.0.0,152.144.116.704</t>
  </si>
  <si>
    <t>02:13 PM(Mary Hardy left the meeting.Reason: left the meeting.)</t>
  </si>
  <si>
    <t>Julie Call</t>
  </si>
  <si>
    <t>Public IP: 133.39.62.11 Local IP: 0.0.0.0,181.47.115.259</t>
  </si>
  <si>
    <t>03:12 PM(Julie Call left the meeting.Reason: left the meeting.)</t>
  </si>
  <si>
    <t>Public IP: 174.53.32.131 Local IP: 0.0.0.0,168.168.117.610</t>
  </si>
  <si>
    <t>03:12 PM(Juanita Nicholson left the meeting.Reason: left the meeting.)</t>
  </si>
  <si>
    <t>Public IP: 75.124.72.64 Local IP: 0.0.0.0,104.25.64.366</t>
  </si>
  <si>
    <t>Rio de Janeiro (BR )</t>
  </si>
  <si>
    <t>05:16 PM(george.gomis left the meeting.Reason: left the meeting.)</t>
  </si>
  <si>
    <t>Public IP: 194.148.29.9 Local IP: 0.0.0.0,108.57.124.274</t>
  </si>
  <si>
    <t>02:30 PM(Emmett Parks left the meeting.Reason: left the meeting.)</t>
  </si>
  <si>
    <t>Jack Williams</t>
  </si>
  <si>
    <t>Public IP: 49.81.119.198 Local IP: 0.0.0.0,127.91.56.213</t>
  </si>
  <si>
    <t>02:58 PM(Jack Williams left the meeting.Reason: left the meeting.)</t>
  </si>
  <si>
    <t>Charlotte Mckoy</t>
  </si>
  <si>
    <t>Public IP: 15.44.114.172 Local IP: 0.0.0.0,158.17.133.785</t>
  </si>
  <si>
    <t>02:45 PM(Charlotte Mckoy left the meeting.Reason: left the meeting.)</t>
  </si>
  <si>
    <t>Public IP: 103.39.6.135 Local IP: 0.0.0.0,121.17.135.671</t>
  </si>
  <si>
    <t>Chicago (US )</t>
  </si>
  <si>
    <t>05:17 PM(Deborah Weir left the meeting.Reason: left the meeting.)</t>
  </si>
  <si>
    <t>Public IP: 166.8.135.138 Local IP: 0.0.0.0,135.84.16.550</t>
  </si>
  <si>
    <t>03:25 PM(cristiano got disconnected from the meeting.Reason: Network connection error. )</t>
  </si>
  <si>
    <t>Ben Ymer</t>
  </si>
  <si>
    <t>Public IP: 41.151.105.56 Local IP: 0.0.0.0,175.82.85.131</t>
  </si>
  <si>
    <t>Fenton (US )</t>
  </si>
  <si>
    <t>02:29 PM(Ben Ymer left the meeting.Reason: left the meeting.)</t>
  </si>
  <si>
    <t>Public IP: 153.196.26.139 Local IP: 0.0.0.0,100.119.137.842</t>
  </si>
  <si>
    <t>05:15 PM(Ryan Snider left the meeting.Reason: left the meeting.)</t>
  </si>
  <si>
    <t>Public IP: 126.15.88.176 Local IP: 0.0.0.0,147.34.188.188</t>
  </si>
  <si>
    <t>FaceTime HD Camera (Display)</t>
  </si>
  <si>
    <t>02:35 PM(Odell Barrett left the meeting.Reason: left the meeting.)</t>
  </si>
  <si>
    <t>Public IP: 157.94.98.105 Local IP: 0.0.0.0,176.47.63.725</t>
  </si>
  <si>
    <t>03:06 PM(Ruth Blandford left the meeting.Reason: left the meeting.)</t>
  </si>
  <si>
    <t>Public IP: 200.76.18.75 Local IP: 0.0.0.0,156.128.99.867</t>
  </si>
  <si>
    <t>03:52 PM(Carol Whaley left the meeting.Reason: left the meeting.)</t>
  </si>
  <si>
    <t>Public IP: 131.166.93.163 Local IP: 0.0.0.0,186.132.80.565</t>
  </si>
  <si>
    <t>03:01 PM(Garvey O'Malley left the meeting.Reason: left the meeting.)</t>
  </si>
  <si>
    <t>Public IP: 151.126.120.148 Local IP: 0.0.0.0,200.154.147.362</t>
  </si>
  <si>
    <t>03:15 PM(Minnie Metayer left the meeting.Reason: left the meeting.)</t>
  </si>
  <si>
    <t>Belinda Lopez</t>
  </si>
  <si>
    <t>Public IP: 135.197.15.181 Local IP: 0.0.0.0,173.125.33.110</t>
  </si>
  <si>
    <t>03:26 PM(Belinda Lopez left the meeting.Reason: left the meeting.)</t>
  </si>
  <si>
    <t>Public IP: 84.130.15.28 Local IP: 0.0.0.0,125.153.91.769</t>
  </si>
  <si>
    <t>03:13 PM(Debra Powers left the meeting.Reason: left the meeting.)</t>
  </si>
  <si>
    <t>Jesse Moore</t>
  </si>
  <si>
    <t>Public IP: 86.144.40.3 Local IP: 0.0.0.0,152.126.139.427</t>
  </si>
  <si>
    <t>03:15 PM(Jesse Moore left the meeting.Reason: left the meeting.)</t>
  </si>
  <si>
    <t>Public IP: 123.181.6.39 Local IP: 0.0.0.0,161.87.171.889</t>
  </si>
  <si>
    <t>Boulder (US )</t>
  </si>
  <si>
    <t>02:51 PM(Mamie Keith left the meeting.Reason: left the meeting.)</t>
  </si>
  <si>
    <t>Public IP: 185.90.104.122 Local IP: 0.0.0.0,196.96.140.352</t>
  </si>
  <si>
    <t>03:33 PM(Mary Griffith left the meeting.Reason: left the meeting.)</t>
  </si>
  <si>
    <t>Kat Girde</t>
  </si>
  <si>
    <t>Public IP: 164.154.114.126 Local IP: 0.0.0.0,185.200.126.11</t>
  </si>
  <si>
    <t>Tustin (US )</t>
  </si>
  <si>
    <t>03:14 PM(Kat Girde got disconnected from the meeting.Reason: Network connection error. )</t>
  </si>
  <si>
    <t>Public IP: 104.10.189.109 Local IP: 0.0.0.0,119.12.6.197</t>
  </si>
  <si>
    <t>Fort Collins (US )</t>
  </si>
  <si>
    <t>03:06 PM(Marshall Parker left the meeting.Reason: left the meeting.)</t>
  </si>
  <si>
    <t>Public IP: 59.78.46.176 Local IP: 0.0.0.0,170.149.124.747</t>
  </si>
  <si>
    <t>04:25 PM(Jessica Jude left the meeting.Reason: left the meeting.)</t>
  </si>
  <si>
    <t>Amelia Casek-Jonsson</t>
  </si>
  <si>
    <t>Public IP: 149.4.49.49 Local IP: 0.0.0.0,106.37.166.412</t>
  </si>
  <si>
    <t>San Francisco (US )</t>
  </si>
  <si>
    <t>03:01 PM(Amelia Casek-Jonsson left the meeting.Reason: left the meeting.)</t>
  </si>
  <si>
    <t>Public IP: 159.76.57.69 Local IP: 0.0.0.0,113.120.199.549</t>
  </si>
  <si>
    <t>03:13 PM(Robin Hendrix left the meeting.Reason: left the meeting.)</t>
  </si>
  <si>
    <t>Public IP: 118.53.78.185 Local IP: 0.0.0.0,155.161.127.271</t>
  </si>
  <si>
    <t>Corpus Christi (US )</t>
  </si>
  <si>
    <t>03:03 PM(Guy Irwin left the meeting.Reason: left the meeting.)</t>
  </si>
  <si>
    <t>Public IP: 119.87.93.139 Local IP: 0.0.0.0,140.18.148.837</t>
  </si>
  <si>
    <t>03:31 PM(Zoome Launch 2021 got disconnected from the meeting.Reason: Network connection error. )</t>
  </si>
  <si>
    <t>Public IP: 83.89.154.134 Local IP: 0.0.0.0,182.13.194.170</t>
  </si>
  <si>
    <t>Springfield (US )</t>
  </si>
  <si>
    <t>03:13 PM(Romeo Negrete left the meeting.Reason: left the meeting.)</t>
  </si>
  <si>
    <t>Public IP: 90.172.196.176 Local IP: 0.0.0.0,134.159.200.469</t>
  </si>
  <si>
    <t>03:55 PM(Janina Adelstein left the meeting.Reason: left the meeting.)</t>
  </si>
  <si>
    <t>Public IP: 38.146.12.60 Local IP: 0.0.0.0,180.163.12.145</t>
  </si>
  <si>
    <t>03:06 PM(John Phillips left the meeting.Reason: left the meeting.)</t>
  </si>
  <si>
    <t>Public IP: 74.133.100.192 Local IP: 0.0.0.0,143.41.154.2</t>
  </si>
  <si>
    <t>03:13 PM(Betsy Mcevoy left the meeting.Reason: left the meeting.)</t>
  </si>
  <si>
    <t>Public IP: 181.122.78.25 Local IP: 0.0.0.0,196.39.119.872</t>
  </si>
  <si>
    <t>03:14 PM(Kathleen Holland- Zoom University left the meeting.Reason: left the meeting.)</t>
  </si>
  <si>
    <t>Roosevelt Long</t>
  </si>
  <si>
    <t>Public IP: 49.28.184.26 Local IP: 0.0.0.0,174.22.181.94</t>
  </si>
  <si>
    <t>03:05 PM(Roosevelt Long left the meeting.Reason: left the meeting.)</t>
  </si>
  <si>
    <t>Public IP: 166.146.70.85 Local IP: 0.0.0.0,140.92.128.834</t>
  </si>
  <si>
    <t>03:40 PM(Donald Gonzalez left the meeting.Reason: left the meeting.)</t>
  </si>
  <si>
    <t>Public IP: 192.161.169.177 Local IP: 0.0.0.0,102.200.151.620</t>
  </si>
  <si>
    <t>03:13 PM(Maria Badgett left the meeting.Reason: left the meeting.)</t>
  </si>
  <si>
    <t>Hasan McQueen</t>
  </si>
  <si>
    <t>Public IP: 112.49.126.84 Local IP: 0.0.0.0,150.38.96.226</t>
  </si>
  <si>
    <t>05:12 PM(Hasan McQueen left the meeting.Reason: left the meeting.)</t>
  </si>
  <si>
    <t>Public IP: 191.22.62.60 Local IP: 0.0.0.0,137.171.140.893</t>
  </si>
  <si>
    <t>04:11 PM(Martin Avery left the meeting.Reason: left the meeting.)</t>
  </si>
  <si>
    <t>Public IP: 54.72.179.70 Local IP: 0.0.0.0,194.164.50.926</t>
  </si>
  <si>
    <t>03:12 PM(Charles Kmiecik left the meeting.Reason: left the meeting.)</t>
  </si>
  <si>
    <t>Public IP: 104.1.117.87 Local IP: 0.0.0.0,175.100.195.504</t>
  </si>
  <si>
    <t>03:13 PM(Jim Marlor left the meeting.Reason: left the meeting.)</t>
  </si>
  <si>
    <t>Public IP: 45.127.66.194 Local IP: 0.0.0.0,176.131.4.152</t>
  </si>
  <si>
    <t>05:12 PM(M. Arq. Amerigo Gustavo left the meeting.Reason: left the meeting.)</t>
  </si>
  <si>
    <t>Public IP: 37.6.133.79 Local IP: 0.0.0.0,166.127.106.475</t>
  </si>
  <si>
    <t>03:13 PM(Grant Weiss left the meeting.Reason: left the meeting.)</t>
  </si>
  <si>
    <t>Public IP: 127.88.28.194 Local IP: 0.0.0.0,119.152.103.423</t>
  </si>
  <si>
    <t>03:15 PM(James Ragsdale left the meeting.Reason: left the meeting.)</t>
  </si>
  <si>
    <t>Public IP: 49.28.181.164 Local IP: 0.0.0.0,152.30.111.289</t>
  </si>
  <si>
    <t>Bozeman (US )</t>
  </si>
  <si>
    <t>03:17 PM(Judy Inverso left the meeting.Reason: left the meeting.)</t>
  </si>
  <si>
    <t>Public IP: 73.135.31.124 Local IP: 0.0.0.0,166.200.162.296</t>
  </si>
  <si>
    <t>03:16 PM(Robert Escobar left the meeting.Reason: left the meeting.)</t>
  </si>
  <si>
    <t>Public IP: 60.166.136.11 Local IP: 0.0.0.0,114.103.130.630</t>
  </si>
  <si>
    <t>03:19 PM(Ben Ymer left the meeting.Reason: left the meeting.)</t>
  </si>
  <si>
    <t>Otto Chancey</t>
  </si>
  <si>
    <t>Public IP: 24.19.36.67 Local IP: 0.0.0.0,154.121.85.733</t>
  </si>
  <si>
    <t>03:23 PM(Otto Chancey left the meeting.Reason: left the meeting.)</t>
  </si>
  <si>
    <t>Public IP: 164.192.143.123 Local IP: 0.0.0.0,121.15.86.873</t>
  </si>
  <si>
    <t>05:16 PM(Joyce Johns left the meeting.Reason: left the meeting.)</t>
  </si>
  <si>
    <t>Public IP: 73.44.82.69 Local IP: 0.0.0.0,131.177.188.426</t>
  </si>
  <si>
    <t>03:20 PM(Jane left the meeting.Reason: left the meeting.)</t>
  </si>
  <si>
    <t>Public IP: 84.8.62.67 Local IP: 0.0.0.0,170.46.181.169</t>
  </si>
  <si>
    <t>03:25 PM(Pamela Galbreath left the meeting.Reason: left the meeting.)</t>
  </si>
  <si>
    <t>Public IP: 71.178.109.186 Local IP: 0.0.0.0,141.184.117.937</t>
  </si>
  <si>
    <t>03:23 PM(Ben Ymer left the meeting.Reason: left the meeting.)</t>
  </si>
  <si>
    <t>Public IP: 200.164.111.89 Local IP: 0.0.0.0,124.33.163.846</t>
  </si>
  <si>
    <t>04:09 PM(Luis Craig left the meeting.Reason: left the meeting.)</t>
  </si>
  <si>
    <t>Public IP: 85.160.37.2 Local IP: 0.0.0.0,133.133.65.185</t>
  </si>
  <si>
    <t>03:32 PM(Ruth Trent left the meeting.Reason: left the meeting.)</t>
  </si>
  <si>
    <t>Public IP: 98.130.67.15 Local IP: 0.0.0.0,173.28.27.51</t>
  </si>
  <si>
    <t>03:24 PM(Ben Ymer left the meeting.Reason: left the meeting.)</t>
  </si>
  <si>
    <t>Public IP: 173.24.7.125 Local IP: 0.0.0.0,127.148.199.959</t>
  </si>
  <si>
    <t>03:26 PM(Ben Ymer got disconnected from the meeting.Reason: Network connection error. )</t>
  </si>
  <si>
    <t>Public IP: 22.127.132.151 Local IP: 0.0.0.0,101.52.31.855</t>
  </si>
  <si>
    <t>03:40 PM(Pamela Galbreath left the meeting.Reason: left the meeting.)</t>
  </si>
  <si>
    <t>Public IP: 149.1.65.138 Local IP: 0.0.0.0,173.185.98.103</t>
  </si>
  <si>
    <t>03:38 PM(cristiano left the meeting.Reason: left the meeting.)</t>
  </si>
  <si>
    <t>Public IP: 137.14.14.94 Local IP: 0.0.0.0,181.100.166.199</t>
  </si>
  <si>
    <t>03:57 PM(Ronald Vicente left the meeting.Reason: left the meeting.)</t>
  </si>
  <si>
    <t>William Covington</t>
  </si>
  <si>
    <t>Public IP: 93.63.63.170 Local IP: 0.0.0.0,145.38.157.534</t>
  </si>
  <si>
    <t>04:22 PM(William Covington left the meeting.Reason: left the meeting.)</t>
  </si>
  <si>
    <t>Public IP: 56.86.121.60 Local IP: 0.0.0.0,152.95.166.381</t>
  </si>
  <si>
    <t>03:32 PM(Ben Ymer got disconnected from the meeting.Reason: Network connection error. )</t>
  </si>
  <si>
    <t>Public IP: 131.113.75.12 Local IP: 0.0.0.0,179.178.41.259</t>
  </si>
  <si>
    <t>Boston (US )</t>
  </si>
  <si>
    <t>04:29 PM(Ruth Blandford left the meeting.Reason: left the meeting.)</t>
  </si>
  <si>
    <t>Public IP: 194.16.13.5 Local IP: 0.0.0.0,173.16.121.164</t>
  </si>
  <si>
    <t>04:54 PM(William Richardson left the meeting.Reason: left the meeting.)</t>
  </si>
  <si>
    <t>Public IP: 55.116.71.7 Local IP: 0.0.0.0,113.159.124.547</t>
  </si>
  <si>
    <t>Toronto (CA )</t>
  </si>
  <si>
    <t>03:33 PM(Zoome Launch 2021 got disconnected from the meeting.Reason: Network connection error. )</t>
  </si>
  <si>
    <t>Public IP: 54.146.46.200 Local IP: 0.0.0.0,170.97.20.153</t>
  </si>
  <si>
    <t>04:26 PM(voyesb.chris left the meeting.Reason: left the meeting.)</t>
  </si>
  <si>
    <t>Public IP: 179.79.182.53 Local IP: 0.0.0.0,126.155.68.102</t>
  </si>
  <si>
    <t>03:34 PM(Ben Ymer left the meeting.Reason: left the meeting.)</t>
  </si>
  <si>
    <t>Public IP: 23.29.142.115 Local IP: 0.0.0.0,181.64.27.677</t>
  </si>
  <si>
    <t>04:16 PM(Ruth Trent left the meeting.Reason: left the meeting.)</t>
  </si>
  <si>
    <t>Public IP: 179.75.133.20 Local IP: 0.0.0.0,156.173.178.378</t>
  </si>
  <si>
    <t>04:33 PM(Zoome Launch 2021 left the meeting.Reason: left the meeting.)</t>
  </si>
  <si>
    <t>Public IP: 115.168.84.142 Local IP: 0.0.0.0,190.77.89.973</t>
  </si>
  <si>
    <t>05:12 PM(Kathey Mariano left the meeting.Reason: left the meeting.)</t>
  </si>
  <si>
    <t>Public IP: 85.18.119.35 Local IP: 0.0.0.0,169.178.103.705</t>
  </si>
  <si>
    <t>03:59 PM(Damien Moncada left the meeting.Reason: left the meeting.)</t>
  </si>
  <si>
    <t>Robert Gimenez</t>
  </si>
  <si>
    <t>Public IP: 88.125.51.187 Local IP: 0.0.0.0,125.93.175.897</t>
  </si>
  <si>
    <t>04:22 PM(Robert Gimenez left the meeting.Reason: left the meeting.)</t>
  </si>
  <si>
    <t>Public IP: 79.101.115.78 Local IP: 0.0.0.0,113.184.68.549</t>
  </si>
  <si>
    <t>05:16 PM(Grace Jefferson left the meeting.Reason: left the meeting.)</t>
  </si>
  <si>
    <t>Public IP: 187.178.169.59 Local IP: 0.0.0.0,173.74.92.338</t>
  </si>
  <si>
    <t>05:13 PM(Janet Paradiso left the meeting.Reason: left the meeting.)</t>
  </si>
  <si>
    <t>Ben</t>
  </si>
  <si>
    <t>Public IP: 179.103.51.164 Local IP: 0.0.0.0,181.82.117.165</t>
  </si>
  <si>
    <t>03:36 PM(Ben left the meeting.Reason: left the meeting.)</t>
  </si>
  <si>
    <t>Public IP: 195.91.192.80 Local IP: 0.0.0.0,154.144.186.294</t>
  </si>
  <si>
    <t>Los Gatos (US )</t>
  </si>
  <si>
    <t>03:40 PM(Ben left the meeting.Reason: left the meeting.)</t>
  </si>
  <si>
    <t>Public IP: 91.177.63.83 Local IP: 0.0.0.0,104.17.12.535</t>
  </si>
  <si>
    <t>Elizabethtown (US )</t>
  </si>
  <si>
    <t>04:51 PM(Gerard Rasmussen left the meeting.Reason: left the meeting.)</t>
  </si>
  <si>
    <t>Public IP: 96.15.103.128 Local IP: 0.0.0.0,198.152.162.225</t>
  </si>
  <si>
    <t>04:53 PM(Emma Juarez-Soledad left the meeting.Reason: left the meeting.)</t>
  </si>
  <si>
    <t>Public IP: 63.180.35.145 Local IP: 0.0.0.0,115.73.46.738</t>
  </si>
  <si>
    <t>04:29 PM(Allison Bachleda left the meeting.Reason: left the meeting.)</t>
  </si>
  <si>
    <t>Public IP: 126.55.56.55 Local IP: 0.0.0.0,155.47.148.769</t>
  </si>
  <si>
    <t>05:12 PM(Jeffrey Nunn left the meeting.Reason: left the meeting.)</t>
  </si>
  <si>
    <t>Will C. Harpers</t>
  </si>
  <si>
    <t>Public IP: 134.58.69.197 Local IP: 0.0.0.0,155.69.54.586</t>
  </si>
  <si>
    <t>04:43 PM(Will C. Harpers left the meeting.Reason: left the meeting.)</t>
  </si>
  <si>
    <t>Public IP: 149.182.38.74 Local IP: 0.0.0.0,195.126.78.96</t>
  </si>
  <si>
    <t>04:29 PM(Mamie Keith left the meeting.Reason: left the meeting.)</t>
  </si>
  <si>
    <t>Public IP: 50.57.60.135 Local IP: 0.0.0.0,109.149.27.508</t>
  </si>
  <si>
    <t>03:40 PM(Clinton Roza left the meeting.Reason: left the meeting.)</t>
  </si>
  <si>
    <t>Public IP: 111.136.134.22 Local IP: 0.0.0.0,154.119.44.427</t>
  </si>
  <si>
    <t>05:12 PM(Edwina Giordano left the meeting.Reason: left the meeting.)</t>
  </si>
  <si>
    <t>Public IP: 169.177.42.62 Local IP: 0.0.0.0,152.45.34.705</t>
  </si>
  <si>
    <t>05:12 PM(Jane Alexander left the meeting.Reason: left the meeting.)</t>
  </si>
  <si>
    <t>Public IP: 120.92.130.166 Local IP: 0.0.0.0,133.14.23.698</t>
  </si>
  <si>
    <t>04:50 PM(Jamie (she/her/hers) Alinna left the meeting.Reason: left the meeting.)</t>
  </si>
  <si>
    <t>lacy gumm</t>
  </si>
  <si>
    <t>Public IP: 179.166.71.52 Local IP: 0.0.0.0,171.29.97.258</t>
  </si>
  <si>
    <t>03:41 PM(lacy gumm got disconnected from the meeting.Reason: Network connection error. )</t>
  </si>
  <si>
    <t>Public IP: 10.35.192.118 Local IP: 0.0.0.0,145.192.107.452</t>
  </si>
  <si>
    <t>Public IP: 83.94.96.122 Local IP: 0.0.0.0,183.19.154.206</t>
  </si>
  <si>
    <t>Coronado (US )</t>
  </si>
  <si>
    <t>05:12 PM(Jan Moore left the meeting.Reason: left the meeting.)</t>
  </si>
  <si>
    <t>Public IP: 83.21.135.120 Local IP: 0.0.0.0,199.86.155.739</t>
  </si>
  <si>
    <t>03:41 PM(Clinton Roza left the meeting.Reason: left the meeting.)</t>
  </si>
  <si>
    <t>Public IP: 59.182.81.117 Local IP: 0.0.0.0,146.69.59.491</t>
  </si>
  <si>
    <t>04:15 PM(lacy gumm got disconnected from the meeting.Reason: Network connection error. )</t>
  </si>
  <si>
    <t>Public IP: 71.120.8.198 Local IP: 0.0.0.0,158.61.1.709</t>
  </si>
  <si>
    <t>05:17 PM(Minnie Metayer left the meeting.Reason: left the meeting.)</t>
  </si>
  <si>
    <t>Public IP: 138.198.145.68 Local IP: 0.0.0.0,177.104.151.266</t>
  </si>
  <si>
    <t>Market Drayton (GB )</t>
  </si>
  <si>
    <t>03:42 PM(Ben got disconnected from the meeting.Reason: Network connection error. )</t>
  </si>
  <si>
    <t>Public IP: 96.173.99.8 Local IP: 0.0.0.0,121.62.143.637</t>
  </si>
  <si>
    <t>04:40 PM(Christopher Pace left the meeting.Reason: left the meeting.)</t>
  </si>
  <si>
    <t>Public IP: 60.22.104.45 Local IP: 0.0.0.0,111.177.176.674</t>
  </si>
  <si>
    <t>05:00 PM(Kayce Bishop left the meeting.Reason: left the meeting.)</t>
  </si>
  <si>
    <t>Public IP: 64.78.138.63 Local IP: 0.0.0.0,166.115.153.459</t>
  </si>
  <si>
    <t>05:12 PM(Martina Ortiz left the meeting.Reason: left the meeting.)</t>
  </si>
  <si>
    <t>Public IP: 69.20.62.133 Local IP: 0.0.0.0,102.178.43.421</t>
  </si>
  <si>
    <t>04:50 PM(Megan Stohlton left the meeting.Reason: left the meeting.)</t>
  </si>
  <si>
    <t>Public IP: 99.52.103.58 Local IP: 0.0.0.0,114.84.68.772</t>
  </si>
  <si>
    <t>04:35 PM(Judy Inverso left the meeting.Reason: left the meeting.)</t>
  </si>
  <si>
    <t>Public IP: 163.50.73.109 Local IP: 0.0.0.0,110.66.99.734</t>
  </si>
  <si>
    <t>04:38 PM(Christopher Wofford left the meeting.Reason: left the meeting.)</t>
  </si>
  <si>
    <t>Public IP: 121.138.136.34 Local IP: 0.0.0.0,112.58.63.302</t>
  </si>
  <si>
    <t>05:12 PM(Johnson Mayfield - ZoomE left the meeting.Reason: left the meeting.)</t>
  </si>
  <si>
    <t>Public IP: 11.45.72.151 Local IP: 0.0.0.0,100.47.43.619</t>
  </si>
  <si>
    <t>05:09 PM(Sam Celeste left the meeting.Reason: left the meeting.)</t>
  </si>
  <si>
    <t>Paul Turner</t>
  </si>
  <si>
    <t>Public IP: 90.158.146.54 Local IP: 0.0.0.0,186.60.1.437</t>
  </si>
  <si>
    <t>04:28 PM(Paul Turner left the meeting.Reason: left the meeting.)</t>
  </si>
  <si>
    <t>Public IP: 188.122.153.6 Local IP: 0.0.0.0,160.146.162.958</t>
  </si>
  <si>
    <t>05:13 PM(Elliot Manfredo# Zoom State University left the meeting.Reason: left the meeting.)</t>
  </si>
  <si>
    <t>Public IP: 53.163.148.102 Local IP: 0.0.0.0,132.104.126.479</t>
  </si>
  <si>
    <t>05:12 PM(Jeremy E. Granger - RCU left the meeting.Reason: left the meeting.)</t>
  </si>
  <si>
    <t>Jameson Fredericks- University of Zoom: Club U/Campus camps</t>
  </si>
  <si>
    <t>Public IP: 180.158.97.38 Local IP: 0.0.0.0,143.77.141.381</t>
  </si>
  <si>
    <t>05:12 PM(Jameson Fredericks- University of Zoom: Club U/Campus camps left the meeting.Reason: left the meeting.)</t>
  </si>
  <si>
    <t>Public IP: 185.96.62.195 Local IP: 0.0.0.0,180.77.180.57</t>
  </si>
  <si>
    <t>04:23 PM(Pamela Galbreath left the meeting.Reason: left the meeting.)</t>
  </si>
  <si>
    <t>Public IP: 188.140.53.130 Local IP: 0.0.0.0,149.109.187.672</t>
  </si>
  <si>
    <t>05:12 PM(Kathleen Holland- Zoom University left the meeting.Reason: left the meeting.)</t>
  </si>
  <si>
    <t>Public IP: 167.127.172.13 Local IP: 0.0.0.0,137.97.19.575</t>
  </si>
  <si>
    <t>04:28 PM(Harry Watkins left the meeting.Reason: left the meeting.)</t>
  </si>
  <si>
    <t>Public IP: 86.200.17.134 Local IP: 0.0.0.0,132.185.180.610</t>
  </si>
  <si>
    <t>Michigan (US )</t>
  </si>
  <si>
    <t>04:24 PM(Myrtle Duerr left the meeting.Reason: left the meeting.)</t>
  </si>
  <si>
    <t>Public IP: 173.9.50.90 Local IP: 0.0.0.0,135.147.25.268</t>
  </si>
  <si>
    <t>04:41 PM(Robert Escobar left the meeting.Reason: left the meeting.)</t>
  </si>
  <si>
    <t>Public IP: 109.182.57.157 Local IP: 0.0.0.0,179.81.100.522</t>
  </si>
  <si>
    <t>05:13 PM(Christinia Coffman left the meeting.Reason: left the meeting.)</t>
  </si>
  <si>
    <t>Public IP: 53.169.88.21 Local IP: 0.0.0.0,127.49.193.839</t>
  </si>
  <si>
    <t>03:56 PM(Grant Weiss got disconnected from the meeting.Reason: Network connection error. )</t>
  </si>
  <si>
    <t>Public IP: 10.157.183.106 Local IP: 0.0.0.0,154.70.83.275</t>
  </si>
  <si>
    <t>04:34 PM(William Gramling left the meeting.Reason: left the meeting.)</t>
  </si>
  <si>
    <t>Donald Washington</t>
  </si>
  <si>
    <t>Public IP: 152.32.3.198 Local IP: 0.0.0.0,130.63.24.900</t>
  </si>
  <si>
    <t>04:58 PM(Donald Washington left the meeting.Reason: left the meeting.)</t>
  </si>
  <si>
    <t>Nina Krick</t>
  </si>
  <si>
    <t>Public IP: 82.61.112.85 Local IP: 0.0.0.0,179.149.191.787</t>
  </si>
  <si>
    <t>04:22 PM(Nina Krick left the meeting.Reason: left the meeting.)</t>
  </si>
  <si>
    <t>Public IP: 65.184.183.63 Local IP: 0.0.0.0,189.72.200.600</t>
  </si>
  <si>
    <t>04:30 PM(Ben left the meeting.Reason: left the meeting.)</t>
  </si>
  <si>
    <t>Public IP: 59.17.103.67 Local IP: 0.0.0.0,136.22.74.347</t>
  </si>
  <si>
    <t>04:23 PM(Jack Williams left the meeting.Reason: left the meeting.)</t>
  </si>
  <si>
    <t>Public IP: 178.167.193.119 Local IP: 0.0.0.0,112.149.118.572</t>
  </si>
  <si>
    <t>05:12 PM(Grant Weiss left the meeting.Reason: left the meeting.)</t>
  </si>
  <si>
    <t>Juanita Feder</t>
  </si>
  <si>
    <t>Public IP: 178.80.116.168 Local IP: 0.0.0.0,131.16.23.980</t>
  </si>
  <si>
    <t>05:13 PM(Juanita Feder left the meeting.Reason: left the meeting.)</t>
  </si>
  <si>
    <t>Public IP: 63.200.70.90 Local IP: 0.0.0.0,152.67.89.288</t>
  </si>
  <si>
    <t>05:14 PM(Marriana left the meeting.Reason: left the meeting.)</t>
  </si>
  <si>
    <t>Public IP: 109.33.22.141 Local IP: 0.0.0.0,186.139.135.893</t>
  </si>
  <si>
    <t>05:12 PM(Martin Avery left the meeting.Reason: left the meeting.)</t>
  </si>
  <si>
    <t>Meredith Perry</t>
  </si>
  <si>
    <t>Public IP: 117.101.189.117 Local IP: 0.0.0.0,147.84.155.35</t>
  </si>
  <si>
    <t>05:12 PM(Meredith Perry left the meeting.Reason: left the meeting.)</t>
  </si>
  <si>
    <t>Public IP: 22.85.94.135 Local IP: 0.0.0.0,177.33.155.570</t>
  </si>
  <si>
    <t>04:29 PM(Hector Ochoa left the meeting.Reason: left the meeting.)</t>
  </si>
  <si>
    <t>Public IP: 143.8.124.65 Local IP: 0.0.0.0,186.145.91.631</t>
  </si>
  <si>
    <t>04:29 PM(Robert Harvey left the meeting.Reason: left the meeting.)</t>
  </si>
  <si>
    <t>Vicki Robinson</t>
  </si>
  <si>
    <t>Public IP: 64.21.174.168 Local IP: 0.0.0.0,137.50.101.827</t>
  </si>
  <si>
    <t>05:13 PM(Vicki Robinson left the meeting.Reason: left the meeting.)</t>
  </si>
  <si>
    <t>Public IP: 132.164.31.190 Local IP: 0.0.0.0,158.85.110.969</t>
  </si>
  <si>
    <t>04:45 PM(Velma Mahabir left the meeting.Reason: left the meeting.)</t>
  </si>
  <si>
    <t>Public IP: 142.143.18.200 Local IP: 0.0.0.0,128.164.58.620</t>
  </si>
  <si>
    <t>04:48 PM(Hector Ochoa left the meeting.Reason: left the meeting.)</t>
  </si>
  <si>
    <t>Public IP: 43.100.171.182 Local IP: 0.0.0.0,177.43.130.209</t>
  </si>
  <si>
    <t>Uniontown (US )</t>
  </si>
  <si>
    <t>05:12 PM(William Lyons left the meeting.Reason: left the meeting.)</t>
  </si>
  <si>
    <t>Public IP: 106.120.25.183 Local IP: 0.0.0.0,171.134.14.511</t>
  </si>
  <si>
    <t>05:12 PM(Tenisha Geyer left the meeting.Reason: left the meeting.)</t>
  </si>
  <si>
    <t>Public IP: 65.98.1.100 Local IP: 0.0.0.0,101.187.163.251</t>
  </si>
  <si>
    <t>05:15 PM(Jessica Jude left the meeting.Reason: left the meeting.)</t>
  </si>
  <si>
    <t>Public IP: 72.197.189.189 Local IP: 0.0.0.0,114.103.22.701</t>
  </si>
  <si>
    <t>05:16 PM(Janina Adelstein left the meeting.Reason: left the meeting.)</t>
  </si>
  <si>
    <t>Benjamin Helmley</t>
  </si>
  <si>
    <t>Public IP: 136.136.48.17 Local IP: 0.0.0.0,144.153.170.131</t>
  </si>
  <si>
    <t>05:12 PM(Benjamin Helmley left the meeting.Reason: left the meeting.)</t>
  </si>
  <si>
    <t>Public IP: 98.158.84.91 Local IP: 0.0.0.0,150.160.76.119</t>
  </si>
  <si>
    <t>05:13 PM(Zoome Launch 2021 left the meeting.Reason: left the meeting.)</t>
  </si>
  <si>
    <t>Public IP: 77.69.151.57 Local IP: 0.0.0.0,154.26.141.545</t>
  </si>
  <si>
    <t>04:40 PM(Luis Craig left the meeting.Reason: left the meeting.)</t>
  </si>
  <si>
    <t>Public IP: 67.188.172.135 Local IP: 0.0.0.0,122.113.71.577</t>
  </si>
  <si>
    <t>Wetherby (GB )</t>
  </si>
  <si>
    <t>05:12 PM(Thomas Lackey left the meeting.Reason: left the meeting.)</t>
  </si>
  <si>
    <t>Public IP: 193.130.183.112 Local IP: 0.0.0.0,192.48.170.971</t>
  </si>
  <si>
    <t>04:56 PM(Elizabeth left the meeting.Reason: left the meeting.)</t>
  </si>
  <si>
    <t>Public IP: 71.75.124.101 Local IP: 0.0.0.0,181.165.155.171</t>
  </si>
  <si>
    <t>04:40 PM(Emilio V. Garnon left the meeting.Reason: left the meeting.)</t>
  </si>
  <si>
    <t>Public IP: 10.181.137.68 Local IP: 0.0.0.0,131.144.8.452</t>
  </si>
  <si>
    <t>04:57 PM(Emilio V. Garnon left the meeting.Reason: left the meeting.)</t>
  </si>
  <si>
    <t>Public IP: 118.126.82.87 Local IP: 0.0.0.0,188.111.6.564</t>
  </si>
  <si>
    <t>04:52 PM(Robin Hendrix left the meeting.Reason: left the meeting.)</t>
  </si>
  <si>
    <t>Public IP: 14.21.52.64 Local IP: 0.0.0.0,144.179.21.960</t>
  </si>
  <si>
    <t>05:12 PM(Ben left the meeting.Reason: left the meeting.)</t>
  </si>
  <si>
    <t>Public IP: 36.153.191.170 Local IP: 0.0.0.0,178.90.98.288</t>
  </si>
  <si>
    <t>Markham (CA )</t>
  </si>
  <si>
    <t>05:09 PM(Robert Harvey left the meeting.Reason: left the meeting.)</t>
  </si>
  <si>
    <t>PETER CLINE</t>
  </si>
  <si>
    <t>Public IP: 121.13.157.23 Local IP: 0.0.0.0,159.133.8.459</t>
  </si>
  <si>
    <t>04:48 PM(PETER CLINE left the meeting.Reason: left the meeting.)</t>
  </si>
  <si>
    <t>Public IP: 108.6.174.42 Local IP: 0.0.0.0,157.94.74.385</t>
  </si>
  <si>
    <t>05:01 PM(PETER CLINE left the meeting.Reason: left the meeting.)</t>
  </si>
  <si>
    <t>Public IP: 55.8.84.179 Local IP: 0.0.0.0,175.165.50.881</t>
  </si>
  <si>
    <t>05:10 PM(Megan Stohlton left the meeting.Reason: left the meeting.)</t>
  </si>
  <si>
    <t>Public IP: 113.148.10.173 Local IP: 0.0.0.0,154.98.17.44</t>
  </si>
  <si>
    <t>04:53 PM(Corey Brown got disconnected from the meeting.Reason: Network connection error. )</t>
  </si>
  <si>
    <t>Public IP: 81.161.4.102 Local IP: 0.0.0.0,180.46.55.995</t>
  </si>
  <si>
    <t>05:13 PM(Erica Webb left the meeting.Reason: left the meeting.)</t>
  </si>
  <si>
    <t>Public IP: 182.3.22.172 Local IP: 0.0.0.0,163.154.79.464</t>
  </si>
  <si>
    <t>Illinois (US )</t>
  </si>
  <si>
    <t>04:57 PM(Christopher Pace left the meeting.Reason: left the meeting.)</t>
  </si>
  <si>
    <t>Public IP: 86.103.163.24 Local IP: 0.0.0.0,186.146.152.516</t>
  </si>
  <si>
    <t>High Point (US )</t>
  </si>
  <si>
    <t>05:12 PM(Corey Brown left the meeting.Reason: left the meeting.)</t>
  </si>
  <si>
    <t>Public IP: 148.97.144.21 Local IP: 0.0.0.0,131.21.167.168</t>
  </si>
  <si>
    <t>05:16 PM(Donald Gonzalez left the meeting.Reason: left the meeting.)</t>
  </si>
  <si>
    <t>Eng. Silvia Poderosa</t>
  </si>
  <si>
    <t>Public IP: 73.30.162.156 Local IP: 0.0.0.0,170.187.10.915</t>
  </si>
  <si>
    <t>04:59 PM(Eng. Silvia Poderosa left the meeting.Reason: left the meeting.)</t>
  </si>
  <si>
    <t>Public IP: 158.34.123.123 Local IP: 0.0.0.0,138.133.132.362</t>
  </si>
  <si>
    <t>Temple Hills (US )</t>
  </si>
  <si>
    <t>05:14 PM(Eng. Silvia Poderosa left the meeting.Reason: left the meeting.)</t>
  </si>
  <si>
    <t>Public IP: 119.70.44.7 Local IP: 0.0.0.0,182.147.76.872</t>
  </si>
  <si>
    <t>05:12 PM(Maria Badgett left the meeting.Reason: left the meeting.)</t>
  </si>
  <si>
    <t>Public IP: 29.161.28.36 Local IP: 0.0.0.0,106.27.197.482</t>
  </si>
  <si>
    <t>05:37 PM(Nicholas Ronin left the meeting.Reason: left the meeting.)</t>
  </si>
  <si>
    <t>Nicole Giroux</t>
  </si>
  <si>
    <t>Public IP: 72.190.122.180 Local IP: 0.0.0.0,168.53.132.636</t>
  </si>
  <si>
    <t>05:37 PM(Nicole Giroux left the meeting.Reason: left the meeting.)</t>
  </si>
  <si>
    <t>Public IP: 155.59.123.62 Local IP: 0.0.0.0,192.79.124.470</t>
  </si>
  <si>
    <t>05:44 PM(P.L. Cuye left the meeting.Reason: left the meeting.)</t>
  </si>
  <si>
    <t>Public IP: 81.87.73.175 Local IP: 0.0.0.0,127.174.190.50</t>
  </si>
  <si>
    <t>Public IP: 36.92.179.198 Local IP: 0.0.0.0,123.70.182.742</t>
  </si>
  <si>
    <t>05:49 PM(Terry Oneal left the meeting.Reason: left the meeting.)</t>
  </si>
  <si>
    <t>Public IP: 34.125.27.60 Local IP: 0.0.0.0,166.89.1.156</t>
  </si>
  <si>
    <t>05:49 PM(Bonnie Smith left the meeting.Reason: left the meeting.)</t>
  </si>
  <si>
    <t>Public IP: 126.53.104.13 Local IP: 0.0.0.0,114.79.29.696</t>
  </si>
  <si>
    <t>05:49 PM(Allen Albano left the meeting.Reason: left the meeting.)</t>
  </si>
  <si>
    <t>Public IP: 179.39.71.53 Local IP: 0.0.0.0,193.76.116.218</t>
  </si>
  <si>
    <t>05:51 PM(Kevin Evans left the meeting.Reason: left the meeting.)</t>
  </si>
  <si>
    <t>Public IP: 115.123.32.143 Local IP: 0.0.0.0,130.173.59.786</t>
  </si>
  <si>
    <t>11:29 AM(Guy Irwin got disconnected from the meeting.Reason: Network connection error. )</t>
  </si>
  <si>
    <t>5.2.44038.0816</t>
  </si>
  <si>
    <t>Robert Bolar</t>
  </si>
  <si>
    <t>Public IP: 77.146.146.27 Local IP: 0.0.0.0,101.134.27.677</t>
  </si>
  <si>
    <t>01:29 PM(Robert Bolar left the meeting.Reason: left the meeting.)</t>
  </si>
  <si>
    <t>Public IP: 30.29.38.200 Local IP: 0.0.0.0,159.46.93.26</t>
  </si>
  <si>
    <t>12:38 PM(Jamie (she/her/hers) Alinna left the meeting.Reason: left the meeting.)</t>
  </si>
  <si>
    <t>Public IP: 142.174.7.86 Local IP: 0.0.0.0,117.122.70.516</t>
  </si>
  <si>
    <t>12:49 PM(Roberta left the meeting.Reason: left the meeting.)</t>
  </si>
  <si>
    <t>Public IP: 200.126.6.160 Local IP: 0.0.0.0,141.67.22.318</t>
  </si>
  <si>
    <t>11:27 AM(Louis Earls left the meeting.Reason: left the meeting.)</t>
  </si>
  <si>
    <t>Public IP: 105.2.100.157 Local IP: 0.0.0.0,164.173.105.137</t>
  </si>
  <si>
    <t>01:17 PM(Thomas Oconnor got disconnected from the meeting.Reason: Network connection error. )</t>
  </si>
  <si>
    <t>Public IP: 176.38.63.29 Local IP: 0.0.0.0,132.124.194.418</t>
  </si>
  <si>
    <t>12:21 PM(Roosevelt Long left the meeting.Reason: left the meeting.)</t>
  </si>
  <si>
    <t>Public IP: 32.92.96.183 Local IP: 0.0.0.0,129.28.17.325</t>
  </si>
  <si>
    <t>03:17 PM(Jan Moore left the meeting.Reason: left the meeting.)</t>
  </si>
  <si>
    <t>Janet Romero</t>
  </si>
  <si>
    <t>Public IP: 53.155.49.96 Local IP: 0.0.0.0,150.128.178.623</t>
  </si>
  <si>
    <t>12:27 PM(Janet Romero left the meeting.Reason: left the meeting.)</t>
  </si>
  <si>
    <t>Public IP: 123.88.180.92 Local IP: 0.0.0.0,110.111.87.417</t>
  </si>
  <si>
    <t>03:14 PM(Paul Turner left the meeting.Reason: left the meeting.)</t>
  </si>
  <si>
    <t>Public IP: 189.124.160.185 Local IP: 0.0.0.0,106.104.88.106</t>
  </si>
  <si>
    <t>Bryn Mawr (US )</t>
  </si>
  <si>
    <t>11:04 AM(Ryan Snider got disconnected from the meeting.Reason: Network connection error. )</t>
  </si>
  <si>
    <t>Luigi Cabelito</t>
  </si>
  <si>
    <t>Public IP: 131.98.156.197 Local IP: 0.0.0.0,139.147.38.489</t>
  </si>
  <si>
    <t>11:38 AM(Luigi Cabelito left the meeting.Reason: left the meeting.)</t>
  </si>
  <si>
    <t>Public IP: 193.57.172.150 Local IP: 0.0.0.0,153.160.102.108</t>
  </si>
  <si>
    <t>11:05 AM(Paul Hanley got disconnected from the meeting.Reason: Network connection error. )</t>
  </si>
  <si>
    <t>Public IP: 32.192.123.116 Local IP: 0.0.0.0,196.122.102.540</t>
  </si>
  <si>
    <t>12:51 PM(William Richardson left the meeting.Reason: left the meeting.)</t>
  </si>
  <si>
    <t>Public IP: 191.82.117.200 Local IP: 0.0.0.0,199.17.2.446</t>
  </si>
  <si>
    <t>12:41 PM(Martin Avery left the meeting.Reason: left the meeting.)</t>
  </si>
  <si>
    <t>Benjamin Prat</t>
  </si>
  <si>
    <t>Public IP: 156.57.92.149 Local IP: 0.0.0.0,174.139.62.960</t>
  </si>
  <si>
    <t>04:52 PM(Benjamin Prat left the meeting.Reason: left the meeting.)</t>
  </si>
  <si>
    <t>Yvonne Mcbride</t>
  </si>
  <si>
    <t>Public IP: 75.169.65.169 Local IP: 0.0.0.0,113.148.178.857</t>
  </si>
  <si>
    <t>01:01 PM(Yvonne Mcbride left the meeting.Reason: left the meeting.)</t>
  </si>
  <si>
    <t>Lynette Blevins</t>
  </si>
  <si>
    <t>Public IP: 66.114.97.154 Local IP: 0.0.0.0,115.174.171.531</t>
  </si>
  <si>
    <t>12:52 PM(Lynette Blevins left the meeting.Reason: left the meeting.)</t>
  </si>
  <si>
    <t>Public IP: 37.101.155.191 Local IP: 0.0.0.0,159.85.16.276</t>
  </si>
  <si>
    <t>03:55 PM(Donald Washington left the meeting.Reason: left the meeting.)</t>
  </si>
  <si>
    <t>Janice Ayer</t>
  </si>
  <si>
    <t>Public IP: 48.48.161.122 Local IP: 0.0.0.0,157.181.54.609</t>
  </si>
  <si>
    <t>05:13 PM(Janice Ayer left the meeting.Reason: left the meeting.)</t>
  </si>
  <si>
    <t>Public IP: 193.8.19.96 Local IP: 0.0.0.0,146.115.100.191</t>
  </si>
  <si>
    <t>01:41 PM(voyesb.chris got disconnected from the meeting.Reason: Network connection error. )</t>
  </si>
  <si>
    <t>Public IP: 136.116.115.137 Local IP: 0.0.0.0,179.18.174.171</t>
  </si>
  <si>
    <t>04:06 PM(Meredith Perry left the meeting.Reason: left the meeting.)</t>
  </si>
  <si>
    <t>Public IP: 79.104.64.122 Local IP: 0.0.0.0,176.117.146.973</t>
  </si>
  <si>
    <t>Bebedouro (BR )</t>
  </si>
  <si>
    <t>12:00 PM(Nancy Giesen left the meeting.Reason: left the meeting.)</t>
  </si>
  <si>
    <t>Public IP: 136.10.97.143 Local IP: 0.0.0.0,174.80.167.65</t>
  </si>
  <si>
    <t>05:12 PM(Elizabeth Hodgson left the meeting.Reason: left the meeting.)</t>
  </si>
  <si>
    <t>Public IP: 32.25.172.163 Local IP: 0.0.0.0,162.165.198.491</t>
  </si>
  <si>
    <t>11:42 AM(Samual Mccloud left the meeting.Reason: left the meeting.)</t>
  </si>
  <si>
    <t>Public IP: 12.84.148.65 Local IP: 0.0.0.0,114.22.180.170</t>
  </si>
  <si>
    <t>11:09 AM(Paul Hanley got disconnected from the meeting.Reason: Network connection error. )</t>
  </si>
  <si>
    <t>Public IP: 160.64.99.170 Local IP: 0.0.0.0,151.160.17.358</t>
  </si>
  <si>
    <t>12:01 PM(Robert Gimenez left the meeting.Reason: left the meeting.)</t>
  </si>
  <si>
    <t>Public IP: 120.138.68.91 Local IP: 0.0.0.0,172.56.115.679</t>
  </si>
  <si>
    <t>11:59 AM(Clinton Roza left the meeting.Reason: left the meeting.)</t>
  </si>
  <si>
    <t>Public IP: 30.181.142.27 Local IP: 0.0.0.0,120.37.132.315</t>
  </si>
  <si>
    <t>03:40 PM(Louis Johns left the meeting.Reason: left the meeting.)</t>
  </si>
  <si>
    <t>Jerry Bowman</t>
  </si>
  <si>
    <t>Public IP: 60.63.138.157 Local IP: 0.0.0.0,166.82.127.414</t>
  </si>
  <si>
    <t>05:12 PM(Jerry Bowman left the meeting.Reason: left the meeting.)</t>
  </si>
  <si>
    <t>Public IP: 195.61.7.42 Local IP: 0.0.0.0,101.35.80.682</t>
  </si>
  <si>
    <t>03:13 PM(Johnson Mayfield - ZoomE left the meeting.Reason: left the meeting.)</t>
  </si>
  <si>
    <t>Public IP: 104.189.76.174 Local IP: 0.0.0.0,164.143.131.674</t>
  </si>
  <si>
    <t>03:00 PM(Jameson Fredericks- University of Zoom: Club U/Campus camps left the meeting.Reason: left the meeting.)</t>
  </si>
  <si>
    <t>Public IP: 87.88.144.162 Local IP: 0.0.0.0,190.141.167.420</t>
  </si>
  <si>
    <t>11:29 AM(Carol Redford left the meeting.Reason: left the meeting.)</t>
  </si>
  <si>
    <t>Public IP: 37.10.19.82 Local IP: 0.0.0.0,135.52.78.81</t>
  </si>
  <si>
    <t>11:27 AM(Jim Hendrick left the meeting.Reason: left the meeting.)</t>
  </si>
  <si>
    <t>Francisco NB</t>
  </si>
  <si>
    <t>Public IP: 126.23.94.92 Local IP: 0.0.0.0,159.92.124.463</t>
  </si>
  <si>
    <t>11:21 AM(Francisco NB got disconnected from the meeting.Reason: Network connection error. )</t>
  </si>
  <si>
    <t>Daniel Miller</t>
  </si>
  <si>
    <t>Public IP: 177.91.117.152 Local IP: 0.0.0.0,121.166.182.944</t>
  </si>
  <si>
    <t>05:03 PM(Daniel Miller left the meeting.Reason: left the meeting.)</t>
  </si>
  <si>
    <t>Public IP: 109.52.45.35 Local IP: 0.0.0.0,196.179.138.747</t>
  </si>
  <si>
    <t>05:14 PM(Mark Ferree left the meeting.Reason: left the meeting.)</t>
  </si>
  <si>
    <t>Public IP: 82.167.18.43 Local IP: 0.0.0.0,193.149.170.117</t>
  </si>
  <si>
    <t>11:14 AM(Indiana Morrisson (Zoom State College) left the meeting.Reason: left the meeting.)</t>
  </si>
  <si>
    <t>Public IP: 23.155.121.78 Local IP: 0.0.0.0,160.78.43.661</t>
  </si>
  <si>
    <t>01:55 PM(James Pollitt left the meeting.Reason: left the meeting.)</t>
  </si>
  <si>
    <t>Public IP: 196.32.135.166 Local IP: 0.0.0.0,181.94.66.792</t>
  </si>
  <si>
    <t>Public IP: 152.179.118.20 Local IP: 0.0.0.0,104.178.178.904</t>
  </si>
  <si>
    <t>01:58 PM(Maria Badgett left the meeting.Reason: left the meeting.)</t>
  </si>
  <si>
    <t>Public IP: 59.53.167.199 Local IP: 0.0.0.0,149.89.38.812</t>
  </si>
  <si>
    <t>02:16 PM(Luis Craig left the meeting.Reason: left the meeting.)</t>
  </si>
  <si>
    <t>Emmett Roberts</t>
  </si>
  <si>
    <t>Public IP: 168.4.8.125 Local IP: 0.0.0.0,135.58.176.386</t>
  </si>
  <si>
    <t>04:34 PM(Emmett Roberts left the meeting.Reason: left the meeting.)</t>
  </si>
  <si>
    <t>Public IP: 151.139.134.143 Local IP: 0.0.0.0,117.177.2.330</t>
  </si>
  <si>
    <t>11:29 AM(Paul Hanley left the meeting.Reason: left the meeting.)</t>
  </si>
  <si>
    <t>Public IP: 40.142.19.124 Local IP: 0.0.0.0,186.178.163.848</t>
  </si>
  <si>
    <t>11:12 AM(Richard Schwald left the meeting.Reason: left the meeting.)</t>
  </si>
  <si>
    <t>Stella Wells</t>
  </si>
  <si>
    <t>Public IP: 199.129.25.170 Local IP: 0.0.0.0,144.114.13.509</t>
  </si>
  <si>
    <t>United States (Cloud Sub);Europe (FR RWG)</t>
  </si>
  <si>
    <t>12:10 PM(Stella Wells left the meeting.Reason: left the meeting.)</t>
  </si>
  <si>
    <t>Public IP: 44.36.49.18 Local IP: 0.0.0.0,160.116.33.584</t>
  </si>
  <si>
    <t>12:53 PM(Vicki Robinson left the meeting.Reason: left the meeting.)</t>
  </si>
  <si>
    <t>Public IP: 64.15.58.143 Local IP: 0.0.0.0,190.130.194.670</t>
  </si>
  <si>
    <t>11:58 AM(Peter Cline left the meeting.Reason: left the meeting.)</t>
  </si>
  <si>
    <t>Grace Locorriere</t>
  </si>
  <si>
    <t>Public IP: 181.130.151.125 Local IP: 0.0.0.0,114.164.106.735</t>
  </si>
  <si>
    <t>11:17 AM(Grace Locorriere left the meeting.Reason: left the meeting.)</t>
  </si>
  <si>
    <t>Public IP: 153.118.25.150 Local IP: 0.0.0.0,134.17.129.113</t>
  </si>
  <si>
    <t>03:34 PM(Will C. Harpers left the meeting.Reason: left the meeting.)</t>
  </si>
  <si>
    <t>Cassandra Hamilton (she# her)</t>
  </si>
  <si>
    <t>Public IP: 134.193.97.38 Local IP: 0.0.0.0,177.96.198.452</t>
  </si>
  <si>
    <t>12:59 PM(Cassandra Hamilton (she# her) left the meeting.Reason: left the meeting.)</t>
  </si>
  <si>
    <t>Public IP: 70.182.199.71 Local IP: 0.0.0.0,194.46.20.488</t>
  </si>
  <si>
    <t>Midland (US )</t>
  </si>
  <si>
    <t>11:39 AM(Archie J. left the meeting.Reason: left the meeting.)</t>
  </si>
  <si>
    <t>toddgulbis-cameron</t>
  </si>
  <si>
    <t>Public IP: 196.11.161.63 Local IP: 0.0.0.0,194.195.37.831</t>
  </si>
  <si>
    <t>11:12 AM(toddgulbis-cameron left the meeting.Reason: left the meeting.)</t>
  </si>
  <si>
    <t>Public IP: 61.135.125.50 Local IP: 0.0.0.0,104.181.139.390</t>
  </si>
  <si>
    <t>11:13 AM(Donald Gonzalez got disconnected from the meeting.Reason: Network connection error. )</t>
  </si>
  <si>
    <t>Justin Lamar @ ZoomE</t>
  </si>
  <si>
    <t>Public IP: 186.182.184.167 Local IP: 0.0.0.0,176.171.101.73</t>
  </si>
  <si>
    <t>05:11 PM(Justin Lamar @ ZoomE left the meeting.Reason: left the meeting.)</t>
  </si>
  <si>
    <t>Nelson Jacobs</t>
  </si>
  <si>
    <t>Public IP: 80.82.36.32 Local IP: 0.0.0.0,156.148.173.233</t>
  </si>
  <si>
    <t>12:44 PM(Nelson Jacobs left the meeting.Reason: left the meeting.)</t>
  </si>
  <si>
    <t>5.0.23502.0430</t>
  </si>
  <si>
    <t>Public IP: 97.142.144.46 Local IP: 0.0.0.0,186.177.72.200</t>
  </si>
  <si>
    <t>12:31 PM(William Gramling left the meeting.Reason: left the meeting.)</t>
  </si>
  <si>
    <t>Dustin Guzman</t>
  </si>
  <si>
    <t>Public IP: 177.39.71.177 Local IP: 0.0.0.0,186.19.41.816</t>
  </si>
  <si>
    <t>05:12 PM(Dustin Guzman left the meeting.Reason: left the meeting.)</t>
  </si>
  <si>
    <t>Public IP: 31.49.9.62 Local IP: 0.0.0.0,167.67.117.509</t>
  </si>
  <si>
    <t>11:29 AM(Amy Scott left the meeting.Reason: left the meeting.)</t>
  </si>
  <si>
    <t>Laura Lingo</t>
  </si>
  <si>
    <t>Public IP: 90.154.183.114 Local IP: 0.0.0.0,156.150.103.939</t>
  </si>
  <si>
    <t>11:27 AM(Laura Lingo left the meeting.Reason: left the meeting.)</t>
  </si>
  <si>
    <t>Public IP: 150.35.136.103 Local IP: 0.0.0.0,164.77.43.102</t>
  </si>
  <si>
    <t>11:41 AM(Margie Daniels left the meeting.Reason: left the meeting.)</t>
  </si>
  <si>
    <t>Public IP: 108.141.8.188 Local IP: 0.0.0.0,158.29.1.912</t>
  </si>
  <si>
    <t>11:49 AM(Robert Herda got disconnected from the meeting.Reason: Network connection error. )</t>
  </si>
  <si>
    <t>Public IP: 144.89.153.196 Local IP: 0.0.0.0,143.90.108.143</t>
  </si>
  <si>
    <t>01:32 PM(Julie Call left the meeting.Reason: left the meeting.)</t>
  </si>
  <si>
    <t>Katya - GCM</t>
  </si>
  <si>
    <t>Public IP: 78.93.138.101 Local IP: 0.0.0.0,194.69.165.488</t>
  </si>
  <si>
    <t>02:04 PM(Katya - GCM left the meeting.Reason: left the meeting.)</t>
  </si>
  <si>
    <t>Public IP: 179.123.61.28 Local IP: 0.0.0.0,126.56.9.117</t>
  </si>
  <si>
    <t>11:45 AM(toddgulbis-cameron left the meeting.Reason: left the meeting.)</t>
  </si>
  <si>
    <t>Aaliyah Saldana</t>
  </si>
  <si>
    <t>Public IP: 127.82.147.159 Local IP: 0.0.0.0,160.155.7.414</t>
  </si>
  <si>
    <t>11:16 AM(Aaliyah Saldana left the meeting.Reason: left the meeting.)</t>
  </si>
  <si>
    <t>Jeremy Bleuet</t>
  </si>
  <si>
    <t>Public IP: 35.87.103.69 Local IP: 0.0.0.0,152.135.132.611</t>
  </si>
  <si>
    <t>05:17 PM(Jeremy Bleuet left the meeting.Reason: left the meeting.)</t>
  </si>
  <si>
    <t>Public IP: 132.72.72.171 Local IP: 0.0.0.0,154.83.10.765</t>
  </si>
  <si>
    <t>12:04 PM(Indiana Morrisson (Zoom State College) got disconnected from the meeting.Reason: Network connection error. )</t>
  </si>
  <si>
    <t>Public IP: 139.6.131.155 Local IP: 0.0.0.0,173.84.171.824</t>
  </si>
  <si>
    <t>04:45 PM(Mary Alarcon left the meeting.Reason: left the meeting.)</t>
  </si>
  <si>
    <t>Michael Kemp</t>
  </si>
  <si>
    <t>Public IP: 87.42.192.26 Local IP: 0.0.0.0,187.108.31.805</t>
  </si>
  <si>
    <t>05:17 PM(Michael Kemp left the meeting.Reason: left the meeting.)</t>
  </si>
  <si>
    <t>Public IP: 120.112.170.92 Local IP: 0.0.0.0,123.165.79.973</t>
  </si>
  <si>
    <t>Birmingham (GB )</t>
  </si>
  <si>
    <t>03:13 PM(Denise Freeman left the meeting.Reason: left the meeting.)</t>
  </si>
  <si>
    <t>FranciscoNB</t>
  </si>
  <si>
    <t>Public IP: 129.138.85.63 Local IP: 0.0.0.0,134.136.35.225</t>
  </si>
  <si>
    <t>04:30 PM(FranciscoNB left the meeting.Reason: left the meeting.)</t>
  </si>
  <si>
    <t>Tammy Mcintosh</t>
  </si>
  <si>
    <t>Public IP: 124.54.3.116 Local IP: 0.0.0.0,171.182.23.971</t>
  </si>
  <si>
    <t>LeÃƒÂƒÃ‚Â³n (MX )</t>
  </si>
  <si>
    <t>02:28 PM(Tammy Mcintosh left the meeting.Reason: left the meeting.)</t>
  </si>
  <si>
    <t>Public IP: 179.75.146.31 Local IP: 0.0.0.0,159.65.105.299</t>
  </si>
  <si>
    <t>11:58 AM(Grace Locorriere left the meeting.Reason: left the meeting.)</t>
  </si>
  <si>
    <t>Public IP: 72.136.166.52 Local IP: 0.0.0.0,136.18.176.610</t>
  </si>
  <si>
    <t>11:56 AM(William Ellis left the meeting.Reason: left the meeting.)</t>
  </si>
  <si>
    <t>Terry Reffett</t>
  </si>
  <si>
    <t>Public IP: 136.70.68.155 Local IP: 0.0.0.0,120.116.36.120</t>
  </si>
  <si>
    <t>12:00 PM(Terry Reffett left the meeting.Reason: left the meeting.)</t>
  </si>
  <si>
    <t>Public IP: 170.35.180.13 Local IP: 0.0.0.0,200.127.54.602</t>
  </si>
  <si>
    <t>12:54 PM(Larry Johnson left the meeting.Reason: left the meeting.)</t>
  </si>
  <si>
    <t>ColtonK</t>
  </si>
  <si>
    <t>Public IP: 16.37.145.10 Local IP: 0.0.0.0,159.186.129.111</t>
  </si>
  <si>
    <t>11:29 AM(ColtonK left the meeting.Reason: left the meeting.)</t>
  </si>
  <si>
    <t>Public IP: 143.97.189.168 Local IP: 0.0.0.0,183.193.35.176</t>
  </si>
  <si>
    <t>01:00 PM(Guy Irwin left the meeting.Reason: left the meeting.)</t>
  </si>
  <si>
    <t>Public IP: 105.158.54.196 Local IP: 0.0.0.0,159.179.45.933</t>
  </si>
  <si>
    <t>12:41 PM(Paul Hanley got disconnected from the meeting.Reason: Network connection error. )</t>
  </si>
  <si>
    <t>Public IP: 140.165.164.101 Local IP: 0.0.0.0,149.141.177.987</t>
  </si>
  <si>
    <t>11:56 AM(James Jones left the meeting.Reason: left the meeting.)</t>
  </si>
  <si>
    <t>Carlos Peterson</t>
  </si>
  <si>
    <t>Public IP: 21.121.140.156 Local IP: 0.0.0.0,113.126.29.953</t>
  </si>
  <si>
    <t>Ripon (US )</t>
  </si>
  <si>
    <t>1080P Webcam</t>
  </si>
  <si>
    <t>12:28 PM(Carlos Peterson left the meeting.Reason: left the meeting.)</t>
  </si>
  <si>
    <t>Donald Jenkins</t>
  </si>
  <si>
    <t>Public IP: 41.104.157.83 Local IP: 0.0.0.0,141.194.186.385</t>
  </si>
  <si>
    <t>05:17 PM(Donald Jenkins left the meeting.Reason: left the meeting.)</t>
  </si>
  <si>
    <t>Public IP: 198.190.160.19 Local IP: 0.0.0.0,127.185.22.139</t>
  </si>
  <si>
    <t>01:35 PM(Nicole Giroux left the meeting.Reason: left the meeting.)</t>
  </si>
  <si>
    <t>Public IP: 29.168.71.68 Local IP: 0.0.0.0,185.133.43.343</t>
  </si>
  <si>
    <t>12:53 PM(Bertha Miller got disconnected from the meeting.Reason: Network connection error. )</t>
  </si>
  <si>
    <t>Lawrence Zuniga</t>
  </si>
  <si>
    <t>Public IP: 104.82.50.15 Local IP: 0.0.0.0,105.88.65.396</t>
  </si>
  <si>
    <t>12:57 PM(Lawrence Zuniga left the meeting.Reason: left the meeting.)</t>
  </si>
  <si>
    <t>Public IP: 77.20.173.87 Local IP: 0.0.0.0,119.93.112.30</t>
  </si>
  <si>
    <t>02:30 PM(Jane Alexander left the meeting.Reason: left the meeting.)</t>
  </si>
  <si>
    <t>Public IP: 92.174.172.8 Local IP: 0.0.0.0,143.93.61.720</t>
  </si>
  <si>
    <t>12:29 PM(luigi.cabelito got disconnected from the meeting.Reason: Network connection error. )</t>
  </si>
  <si>
    <t>Public IP: 139.123.119.51 Local IP: 0.0.0.0,186.150.53.407</t>
  </si>
  <si>
    <t>12:51 PM(Richard Sandau left the meeting.Reason: left the meeting.)</t>
  </si>
  <si>
    <t>Public IP: 62.124.14.45 Local IP: 0.0.0.0,161.125.13.701</t>
  </si>
  <si>
    <t>02:28 PM(Ryan Snider got disconnected from the meeting.Reason: Network connection error. )</t>
  </si>
  <si>
    <t>Public IP: 156.146.116.160 Local IP: 0.0.0.0,157.32.127.11</t>
  </si>
  <si>
    <t>04:40 PM(Franklin Walls left the meeting.Reason: left the meeting.)</t>
  </si>
  <si>
    <t>Public IP: 166.87.105.94 Local IP: 0.0.0.0,172.161.76.15</t>
  </si>
  <si>
    <t>12:32 PM(Pam Flores got disconnected from the meeting.Reason: Network connection error. )</t>
  </si>
  <si>
    <t>Public IP: 155.18.57.181 Local IP: 0.0.0.0,100.172.159.53</t>
  </si>
  <si>
    <t>03:17 PM(Christinia Coffman left the meeting.Reason: left the meeting.)</t>
  </si>
  <si>
    <t>Public IP: 44.32.110.120 Local IP: 0.0.0.0,187.23.46.448</t>
  </si>
  <si>
    <t>01:21 PM(Zoome Launch 2021 got disconnected from the meeting.Reason: Network connection error. )</t>
  </si>
  <si>
    <t>Public IP: 82.143.67.39 Local IP: 0.0.0.0,161.185.68.122</t>
  </si>
  <si>
    <t>01:00 PM(Peter Cline left the meeting.Reason: left the meeting.)</t>
  </si>
  <si>
    <t>Public IP: 53.175.58.155 Local IP: 0.0.0.0,133.99.38.475</t>
  </si>
  <si>
    <t>01:11 PM(Patricia Vinson left the meeting.Reason: left the meeting.)</t>
  </si>
  <si>
    <t>Public IP: 16.184.59.149 Local IP: 0.0.0.0,157.159.45.123</t>
  </si>
  <si>
    <t>01:47 PM(Jamie (she/her/hers) Alinna left the meeting.Reason: left the meeting.)</t>
  </si>
  <si>
    <t>Public IP: 46.115.108.92 Local IP: 0.0.0.0,179.159.71.189</t>
  </si>
  <si>
    <t>12:41 PM(Jack F. left the meeting.Reason: left the meeting.)</t>
  </si>
  <si>
    <t>Public IP: 32.52.121.70 Local IP: 0.0.0.0,108.122.125.319</t>
  </si>
  <si>
    <t>03:14 PM(Hector Ochoa left the meeting.Reason: left the meeting.)</t>
  </si>
  <si>
    <t>Public IP: 121.160.17.32 Local IP: 0.0.0.0,139.18.79.231</t>
  </si>
  <si>
    <t>01:45 PM(Laura Lingo left the meeting.Reason: left the meeting.)</t>
  </si>
  <si>
    <t>Darren Stoner</t>
  </si>
  <si>
    <t>Public IP: 91.71.6.188 Local IP: 0.0.0.0,133.174.133.359</t>
  </si>
  <si>
    <t>01:50 PM(Darren Stoner left the meeting.Reason: left the meeting.)</t>
  </si>
  <si>
    <t>Public IP: 76.164.191.186 Local IP: 0.0.0.0,200.23.138.843</t>
  </si>
  <si>
    <t>03:34 PM(Robert Gimenez left the meeting.Reason: left the meeting.)</t>
  </si>
  <si>
    <t>Ronald Seymer</t>
  </si>
  <si>
    <t>Public IP: 76.199.120.193 Local IP: 0.0.0.0,168.72.115.970</t>
  </si>
  <si>
    <t>01:12 PM(Ronald Seymer left the meeting.Reason: left the meeting.)</t>
  </si>
  <si>
    <t>Public IP: 193.106.193.23 Local IP: 0.0.0.0,150.130.120.524</t>
  </si>
  <si>
    <t>12:22 PM(Ryan Snider got disconnected from the meeting.Reason: Network connection error.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</si>
</sst>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charset val="1"/>
    </font>
    <font>
      <sz val="12"/>
      <color rgb="FF000000"/>
      <name val="Calibri"/>
      <charset val="1"/>
    </font>
    <font>
      <sz val="11"/>
      <color rgb="FF444444"/>
      <name val="Calibri"/>
      <family val="2"/>
      <charset val="1"/>
    </font>
    <font>
      <sz val="10"/>
      <color rgb="FF00000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8" fontId="0" fillId="0" borderId="0" xfId="0" applyNumberFormat="1"/>
    <xf numFmtId="9" fontId="0" fillId="0" borderId="0" xfId="0" applyNumberFormat="1"/>
    <xf numFmtId="0" fontId="18" fillId="0" borderId="0" xfId="0" applyFont="1" applyBorder="1" applyAlignment="1">
      <alignment readingOrder="1"/>
    </xf>
    <xf numFmtId="22" fontId="18" fillId="0" borderId="0" xfId="0" applyNumberFormat="1" applyFont="1" applyBorder="1" applyAlignment="1">
      <alignment readingOrder="1"/>
    </xf>
    <xf numFmtId="0" fontId="0" fillId="0" borderId="0" xfId="0" applyBorder="1" applyAlignment="1"/>
    <xf numFmtId="0" fontId="20" fillId="0" borderId="0" xfId="0" applyFont="1" applyAlignment="1"/>
    <xf numFmtId="49" fontId="19" fillId="0" borderId="0" xfId="0" applyNumberFormat="1" applyFont="1" applyBorder="1" applyAlignment="1">
      <alignment readingOrder="1"/>
    </xf>
    <xf numFmtId="18" fontId="21" fillId="0" borderId="0" xfId="0" applyNumberFormat="1" applyFont="1" applyFill="1" applyBorder="1" applyAlignment="1">
      <alignment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37"/>
  <sheetViews>
    <sheetView tabSelected="1" workbookViewId="0">
      <selection activeCell="D10" sqref="D10"/>
    </sheetView>
  </sheetViews>
  <sheetFormatPr defaultRowHeight="15"/>
  <cols>
    <col min="1" max="1" width="19" customWidth="1"/>
    <col min="4" max="4" width="16" customWidth="1"/>
    <col min="7" max="7" width="16.28515625" customWidth="1"/>
    <col min="8" max="8" width="10.5703125" customWidth="1"/>
    <col min="9" max="9" width="11.7109375" bestFit="1" customWidth="1"/>
    <col min="12" max="12" width="17.42578125" customWidth="1"/>
  </cols>
  <sheetData>
    <row r="1" spans="1:4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49" ht="15.75">
      <c r="A2" s="3" t="s">
        <v>19</v>
      </c>
      <c r="B2" s="3" t="s">
        <v>20</v>
      </c>
      <c r="C2" s="3" t="s">
        <v>21</v>
      </c>
      <c r="D2" s="3" t="s">
        <v>22</v>
      </c>
      <c r="E2" s="3"/>
      <c r="F2" s="3"/>
      <c r="G2" s="4">
        <v>43508.415972222225</v>
      </c>
      <c r="H2" s="8">
        <v>0.74444444444444446</v>
      </c>
      <c r="I2" s="7" t="s">
        <v>23</v>
      </c>
      <c r="J2" s="3">
        <v>375</v>
      </c>
      <c r="K2" s="3" t="s">
        <v>24</v>
      </c>
      <c r="L2" s="3"/>
      <c r="M2" s="3" t="b">
        <v>1</v>
      </c>
      <c r="N2" s="3" t="b">
        <v>0</v>
      </c>
      <c r="O2" s="3" t="b">
        <v>1</v>
      </c>
      <c r="P2" s="3" t="b">
        <v>1</v>
      </c>
      <c r="Q2" s="5"/>
      <c r="R2" s="3" t="b">
        <v>0</v>
      </c>
      <c r="S2" s="3" t="b">
        <v>1</v>
      </c>
    </row>
    <row r="4" spans="1:49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s="6" t="s">
        <v>41</v>
      </c>
      <c r="R4" t="s">
        <v>42</v>
      </c>
      <c r="S4" t="s">
        <v>43</v>
      </c>
      <c r="T4" t="s">
        <v>44</v>
      </c>
      <c r="U4" t="s">
        <v>45</v>
      </c>
      <c r="V4" t="s">
        <v>46</v>
      </c>
      <c r="W4" t="s">
        <v>47</v>
      </c>
      <c r="X4" t="s">
        <v>48</v>
      </c>
      <c r="Y4" t="s">
        <v>49</v>
      </c>
      <c r="Z4" t="s">
        <v>50</v>
      </c>
      <c r="AA4" t="s">
        <v>51</v>
      </c>
      <c r="AB4" t="s">
        <v>52</v>
      </c>
      <c r="AC4" t="s">
        <v>53</v>
      </c>
      <c r="AD4" t="s">
        <v>54</v>
      </c>
      <c r="AE4" t="s">
        <v>55</v>
      </c>
      <c r="AF4" t="s">
        <v>56</v>
      </c>
      <c r="AG4" t="s">
        <v>57</v>
      </c>
      <c r="AH4" t="s">
        <v>58</v>
      </c>
      <c r="AI4" t="s">
        <v>59</v>
      </c>
      <c r="AJ4" t="s">
        <v>60</v>
      </c>
      <c r="AK4" t="s">
        <v>61</v>
      </c>
      <c r="AL4" t="s">
        <v>62</v>
      </c>
      <c r="AM4" t="s">
        <v>63</v>
      </c>
      <c r="AN4" t="s">
        <v>64</v>
      </c>
      <c r="AO4" t="s">
        <v>65</v>
      </c>
      <c r="AP4" t="s">
        <v>66</v>
      </c>
      <c r="AQ4" t="s">
        <v>67</v>
      </c>
      <c r="AR4" t="s">
        <v>68</v>
      </c>
      <c r="AS4" t="s">
        <v>69</v>
      </c>
      <c r="AT4" t="s">
        <v>70</v>
      </c>
      <c r="AU4" t="s">
        <v>71</v>
      </c>
      <c r="AV4" t="s">
        <v>72</v>
      </c>
      <c r="AW4" t="s">
        <v>73</v>
      </c>
    </row>
    <row r="5" spans="1:49">
      <c r="A5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s="1">
        <v>0.53819444444444442</v>
      </c>
      <c r="L5" t="s">
        <v>84</v>
      </c>
      <c r="M5" t="s">
        <v>85</v>
      </c>
      <c r="N5" t="s">
        <v>86</v>
      </c>
      <c r="O5" t="s">
        <v>87</v>
      </c>
      <c r="P5" t="s">
        <v>88</v>
      </c>
      <c r="Q5" t="s">
        <v>89</v>
      </c>
      <c r="R5" t="s">
        <v>90</v>
      </c>
      <c r="S5" t="s">
        <v>87</v>
      </c>
      <c r="T5" t="s">
        <v>91</v>
      </c>
      <c r="U5" t="s">
        <v>92</v>
      </c>
      <c r="V5" t="s">
        <v>93</v>
      </c>
      <c r="W5" t="s">
        <v>87</v>
      </c>
      <c r="X5" t="s">
        <v>94</v>
      </c>
      <c r="Y5" t="s">
        <v>87</v>
      </c>
      <c r="Z5" t="s">
        <v>95</v>
      </c>
      <c r="AA5" t="s">
        <v>87</v>
      </c>
      <c r="AB5" t="s">
        <v>96</v>
      </c>
      <c r="AC5" t="s">
        <v>92</v>
      </c>
      <c r="AD5" t="s">
        <v>97</v>
      </c>
      <c r="AE5" t="s">
        <v>87</v>
      </c>
      <c r="AF5" t="s">
        <v>98</v>
      </c>
      <c r="AG5" t="s">
        <v>87</v>
      </c>
      <c r="AH5" t="s">
        <v>99</v>
      </c>
      <c r="AI5" t="s">
        <v>99</v>
      </c>
      <c r="AJ5" t="s">
        <v>100</v>
      </c>
      <c r="AK5" t="s">
        <v>100</v>
      </c>
      <c r="AL5" t="s">
        <v>101</v>
      </c>
      <c r="AM5" t="s">
        <v>101</v>
      </c>
      <c r="AN5" t="s">
        <v>102</v>
      </c>
      <c r="AO5" t="s">
        <v>102</v>
      </c>
      <c r="AP5" t="s">
        <v>103</v>
      </c>
      <c r="AQ5" t="s">
        <v>103</v>
      </c>
      <c r="AR5" t="s">
        <v>98</v>
      </c>
      <c r="AS5" t="s">
        <v>98</v>
      </c>
      <c r="AT5" s="2">
        <v>0.05</v>
      </c>
      <c r="AU5" s="2">
        <v>7.0000000000000007E-2</v>
      </c>
      <c r="AV5" s="2">
        <v>0.1</v>
      </c>
      <c r="AW5" s="2">
        <v>0.39</v>
      </c>
    </row>
    <row r="6" spans="1:49">
      <c r="A6" t="s">
        <v>104</v>
      </c>
      <c r="B6" t="s">
        <v>75</v>
      </c>
      <c r="C6" t="s">
        <v>105</v>
      </c>
      <c r="D6" t="s">
        <v>106</v>
      </c>
      <c r="E6" t="s">
        <v>107</v>
      </c>
      <c r="F6" t="s">
        <v>108</v>
      </c>
      <c r="G6" t="s">
        <v>109</v>
      </c>
      <c r="I6" t="s">
        <v>110</v>
      </c>
      <c r="J6" t="s">
        <v>83</v>
      </c>
      <c r="K6" s="1">
        <v>0.41597222222222219</v>
      </c>
      <c r="L6" t="s">
        <v>111</v>
      </c>
      <c r="M6" t="s">
        <v>112</v>
      </c>
      <c r="N6" t="s">
        <v>113</v>
      </c>
      <c r="O6" t="s">
        <v>114</v>
      </c>
      <c r="P6" t="s">
        <v>89</v>
      </c>
      <c r="Q6" t="s">
        <v>115</v>
      </c>
      <c r="R6" t="s">
        <v>116</v>
      </c>
      <c r="S6" t="s">
        <v>117</v>
      </c>
      <c r="T6">
        <f>-(0.03 %)</f>
        <v>-2.9999999999999997E-4</v>
      </c>
      <c r="U6" t="s">
        <v>92</v>
      </c>
      <c r="V6" t="s">
        <v>118</v>
      </c>
      <c r="W6" t="s">
        <v>119</v>
      </c>
      <c r="X6" t="s">
        <v>89</v>
      </c>
      <c r="Y6" t="s">
        <v>120</v>
      </c>
      <c r="Z6" t="s">
        <v>117</v>
      </c>
      <c r="AA6" t="s">
        <v>121</v>
      </c>
      <c r="AB6" t="s">
        <v>122</v>
      </c>
      <c r="AC6">
        <f>-(0.15 %)</f>
        <v>-1.5E-3</v>
      </c>
      <c r="AD6" t="s">
        <v>87</v>
      </c>
      <c r="AE6" t="s">
        <v>123</v>
      </c>
      <c r="AF6" t="s">
        <v>124</v>
      </c>
      <c r="AG6" t="s">
        <v>125</v>
      </c>
      <c r="AH6" t="s">
        <v>126</v>
      </c>
      <c r="AI6" t="s">
        <v>126</v>
      </c>
      <c r="AJ6" t="s">
        <v>120</v>
      </c>
      <c r="AK6" t="s">
        <v>120</v>
      </c>
      <c r="AL6" t="s">
        <v>127</v>
      </c>
      <c r="AM6" t="s">
        <v>127</v>
      </c>
      <c r="AN6">
        <f>-(0.02 %)</f>
        <v>-2.0000000000000001E-4</v>
      </c>
      <c r="AO6">
        <f>-(0.02 %)</f>
        <v>-2.0000000000000001E-4</v>
      </c>
      <c r="AP6" t="s">
        <v>128</v>
      </c>
      <c r="AQ6" t="s">
        <v>128</v>
      </c>
      <c r="AR6" t="s">
        <v>129</v>
      </c>
      <c r="AS6" t="s">
        <v>129</v>
      </c>
      <c r="AT6" s="2">
        <v>0.02</v>
      </c>
      <c r="AU6" s="2">
        <v>0.02</v>
      </c>
      <c r="AV6" s="2">
        <v>0.03</v>
      </c>
      <c r="AW6" s="2">
        <v>7.0000000000000007E-2</v>
      </c>
    </row>
    <row r="7" spans="1:49">
      <c r="A7" t="s">
        <v>130</v>
      </c>
      <c r="B7" t="s">
        <v>75</v>
      </c>
      <c r="C7" t="s">
        <v>131</v>
      </c>
      <c r="D7" t="s">
        <v>132</v>
      </c>
      <c r="E7" t="s">
        <v>107</v>
      </c>
      <c r="F7" t="s">
        <v>133</v>
      </c>
      <c r="G7" t="s">
        <v>134</v>
      </c>
      <c r="I7" t="s">
        <v>110</v>
      </c>
      <c r="J7" t="s">
        <v>83</v>
      </c>
      <c r="K7" s="1">
        <v>0.41597222222222219</v>
      </c>
      <c r="L7" t="s">
        <v>135</v>
      </c>
      <c r="M7" t="s">
        <v>136</v>
      </c>
      <c r="N7" t="s">
        <v>137</v>
      </c>
      <c r="O7" t="s">
        <v>138</v>
      </c>
      <c r="P7" t="s">
        <v>139</v>
      </c>
      <c r="Q7" t="s">
        <v>87</v>
      </c>
      <c r="R7" t="s">
        <v>116</v>
      </c>
      <c r="S7" t="s">
        <v>116</v>
      </c>
      <c r="T7">
        <f>-(0.03 %)</f>
        <v>-2.9999999999999997E-4</v>
      </c>
      <c r="U7" t="s">
        <v>92</v>
      </c>
      <c r="V7" t="s">
        <v>140</v>
      </c>
      <c r="W7" t="s">
        <v>87</v>
      </c>
      <c r="X7" t="s">
        <v>139</v>
      </c>
      <c r="Y7" t="s">
        <v>141</v>
      </c>
      <c r="Z7" t="s">
        <v>116</v>
      </c>
      <c r="AA7" t="s">
        <v>89</v>
      </c>
      <c r="AB7" t="s">
        <v>142</v>
      </c>
      <c r="AC7" t="s">
        <v>92</v>
      </c>
      <c r="AD7" t="s">
        <v>97</v>
      </c>
      <c r="AE7" t="s">
        <v>87</v>
      </c>
      <c r="AF7" t="s">
        <v>124</v>
      </c>
      <c r="AG7" t="s">
        <v>87</v>
      </c>
      <c r="AH7" t="s">
        <v>143</v>
      </c>
      <c r="AI7" t="s">
        <v>143</v>
      </c>
      <c r="AJ7" t="s">
        <v>144</v>
      </c>
      <c r="AK7" t="s">
        <v>144</v>
      </c>
      <c r="AL7" t="s">
        <v>127</v>
      </c>
      <c r="AM7" t="s">
        <v>127</v>
      </c>
      <c r="AN7" t="s">
        <v>92</v>
      </c>
      <c r="AO7" t="s">
        <v>92</v>
      </c>
      <c r="AP7" t="s">
        <v>145</v>
      </c>
      <c r="AQ7" t="s">
        <v>145</v>
      </c>
      <c r="AR7" t="s">
        <v>146</v>
      </c>
      <c r="AS7" t="s">
        <v>146</v>
      </c>
      <c r="AT7" s="2">
        <v>0</v>
      </c>
      <c r="AU7" s="2">
        <v>0</v>
      </c>
      <c r="AV7" s="2">
        <v>0.02</v>
      </c>
      <c r="AW7" s="2">
        <v>0.28000000000000003</v>
      </c>
    </row>
    <row r="8" spans="1:49">
      <c r="A8" t="s">
        <v>104</v>
      </c>
      <c r="B8" t="s">
        <v>75</v>
      </c>
      <c r="C8" t="s">
        <v>147</v>
      </c>
      <c r="D8" t="s">
        <v>148</v>
      </c>
      <c r="E8" t="s">
        <v>78</v>
      </c>
      <c r="F8" t="s">
        <v>149</v>
      </c>
      <c r="G8" t="s">
        <v>150</v>
      </c>
      <c r="I8" t="s">
        <v>110</v>
      </c>
      <c r="J8" t="s">
        <v>83</v>
      </c>
      <c r="K8" s="1">
        <v>0.41666666666666669</v>
      </c>
      <c r="L8" t="s">
        <v>151</v>
      </c>
      <c r="M8" t="s">
        <v>152</v>
      </c>
      <c r="N8" t="s">
        <v>153</v>
      </c>
      <c r="O8" t="s">
        <v>87</v>
      </c>
      <c r="P8" t="s">
        <v>120</v>
      </c>
      <c r="Q8" t="s">
        <v>154</v>
      </c>
      <c r="R8" t="s">
        <v>121</v>
      </c>
      <c r="S8" t="s">
        <v>87</v>
      </c>
      <c r="T8">
        <f>-(0.21 %)</f>
        <v>-2.0999999999999999E-3</v>
      </c>
      <c r="U8" t="s">
        <v>92</v>
      </c>
      <c r="V8" t="s">
        <v>155</v>
      </c>
      <c r="W8" t="s">
        <v>156</v>
      </c>
      <c r="X8" t="s">
        <v>157</v>
      </c>
      <c r="Y8" t="s">
        <v>158</v>
      </c>
      <c r="Z8" t="s">
        <v>121</v>
      </c>
      <c r="AA8" t="s">
        <v>89</v>
      </c>
      <c r="AB8">
        <f>-(0.11 %)</f>
        <v>-1.1000000000000001E-3</v>
      </c>
      <c r="AC8" t="s">
        <v>159</v>
      </c>
      <c r="AD8" t="s">
        <v>123</v>
      </c>
      <c r="AE8" t="s">
        <v>87</v>
      </c>
      <c r="AF8" t="s">
        <v>160</v>
      </c>
      <c r="AG8" t="s">
        <v>125</v>
      </c>
      <c r="AH8" t="s">
        <v>161</v>
      </c>
      <c r="AI8" t="s">
        <v>161</v>
      </c>
      <c r="AJ8" t="s">
        <v>120</v>
      </c>
      <c r="AK8" t="s">
        <v>120</v>
      </c>
      <c r="AL8" t="s">
        <v>127</v>
      </c>
      <c r="AM8" t="s">
        <v>127</v>
      </c>
      <c r="AN8" t="s">
        <v>92</v>
      </c>
      <c r="AO8" t="s">
        <v>92</v>
      </c>
      <c r="AP8" t="s">
        <v>145</v>
      </c>
      <c r="AQ8" t="s">
        <v>145</v>
      </c>
      <c r="AR8" t="s">
        <v>162</v>
      </c>
      <c r="AS8" t="s">
        <v>162</v>
      </c>
      <c r="AT8" s="2">
        <v>0.03</v>
      </c>
      <c r="AU8" s="2">
        <v>0.03</v>
      </c>
      <c r="AV8" s="2">
        <v>0.04</v>
      </c>
      <c r="AW8" s="2">
        <v>7.0000000000000007E-2</v>
      </c>
    </row>
    <row r="9" spans="1:49">
      <c r="A9" t="s">
        <v>163</v>
      </c>
      <c r="B9" t="s">
        <v>75</v>
      </c>
      <c r="C9" t="s">
        <v>164</v>
      </c>
      <c r="D9" t="s">
        <v>165</v>
      </c>
      <c r="E9" t="s">
        <v>107</v>
      </c>
      <c r="F9" t="s">
        <v>166</v>
      </c>
      <c r="G9" t="s">
        <v>167</v>
      </c>
      <c r="I9" t="s">
        <v>110</v>
      </c>
      <c r="J9" t="s">
        <v>83</v>
      </c>
      <c r="K9" s="1">
        <v>0.41666666666666669</v>
      </c>
      <c r="L9" t="s">
        <v>168</v>
      </c>
      <c r="M9" t="s">
        <v>85</v>
      </c>
      <c r="N9" t="s">
        <v>169</v>
      </c>
      <c r="O9" t="s">
        <v>170</v>
      </c>
      <c r="P9" t="s">
        <v>171</v>
      </c>
      <c r="Q9" t="s">
        <v>87</v>
      </c>
      <c r="R9" t="s">
        <v>116</v>
      </c>
      <c r="S9" t="s">
        <v>121</v>
      </c>
      <c r="T9" t="s">
        <v>92</v>
      </c>
      <c r="U9" t="s">
        <v>172</v>
      </c>
      <c r="V9" t="s">
        <v>173</v>
      </c>
      <c r="W9" t="s">
        <v>174</v>
      </c>
      <c r="X9" t="s">
        <v>175</v>
      </c>
      <c r="Y9" t="s">
        <v>176</v>
      </c>
      <c r="Z9" t="s">
        <v>116</v>
      </c>
      <c r="AA9" t="s">
        <v>89</v>
      </c>
      <c r="AB9" t="s">
        <v>92</v>
      </c>
      <c r="AC9" t="s">
        <v>177</v>
      </c>
      <c r="AD9" t="s">
        <v>178</v>
      </c>
      <c r="AE9" t="s">
        <v>123</v>
      </c>
      <c r="AF9" t="s">
        <v>179</v>
      </c>
      <c r="AG9" t="s">
        <v>160</v>
      </c>
      <c r="AH9" t="s">
        <v>118</v>
      </c>
      <c r="AI9" t="s">
        <v>118</v>
      </c>
      <c r="AJ9" t="s">
        <v>100</v>
      </c>
      <c r="AK9" t="s">
        <v>100</v>
      </c>
      <c r="AL9" t="s">
        <v>89</v>
      </c>
      <c r="AM9" t="s">
        <v>89</v>
      </c>
      <c r="AN9" t="s">
        <v>180</v>
      </c>
      <c r="AO9" t="s">
        <v>180</v>
      </c>
      <c r="AP9" t="s">
        <v>128</v>
      </c>
      <c r="AQ9" t="s">
        <v>128</v>
      </c>
      <c r="AR9" t="s">
        <v>181</v>
      </c>
      <c r="AS9" t="s">
        <v>181</v>
      </c>
      <c r="AT9" s="2">
        <v>0.01</v>
      </c>
      <c r="AU9" s="2">
        <v>0.02</v>
      </c>
      <c r="AV9" s="2">
        <v>0.03</v>
      </c>
      <c r="AW9" s="2">
        <v>0.11</v>
      </c>
    </row>
    <row r="10" spans="1:49">
      <c r="A10" t="s">
        <v>74</v>
      </c>
      <c r="B10" t="s">
        <v>75</v>
      </c>
      <c r="C10" t="s">
        <v>182</v>
      </c>
      <c r="D10" t="s">
        <v>183</v>
      </c>
      <c r="E10" t="s">
        <v>78</v>
      </c>
      <c r="F10" t="s">
        <v>184</v>
      </c>
      <c r="G10" t="s">
        <v>185</v>
      </c>
      <c r="H10" t="s">
        <v>186</v>
      </c>
      <c r="I10" t="s">
        <v>110</v>
      </c>
      <c r="J10" t="s">
        <v>83</v>
      </c>
      <c r="K10" s="1">
        <v>0.4201388888888889</v>
      </c>
      <c r="L10" t="s">
        <v>187</v>
      </c>
      <c r="M10" t="s">
        <v>85</v>
      </c>
      <c r="N10" t="s">
        <v>188</v>
      </c>
      <c r="O10" t="s">
        <v>87</v>
      </c>
      <c r="P10" t="s">
        <v>189</v>
      </c>
      <c r="Q10" t="s">
        <v>190</v>
      </c>
      <c r="R10" t="s">
        <v>191</v>
      </c>
      <c r="S10" t="s">
        <v>87</v>
      </c>
      <c r="T10" t="s">
        <v>192</v>
      </c>
      <c r="U10" t="s">
        <v>92</v>
      </c>
      <c r="V10" t="s">
        <v>193</v>
      </c>
      <c r="W10" t="s">
        <v>87</v>
      </c>
      <c r="X10" t="s">
        <v>194</v>
      </c>
      <c r="Y10" t="s">
        <v>87</v>
      </c>
      <c r="Z10" t="s">
        <v>158</v>
      </c>
      <c r="AA10" t="s">
        <v>87</v>
      </c>
      <c r="AB10" t="s">
        <v>195</v>
      </c>
      <c r="AC10" t="s">
        <v>92</v>
      </c>
      <c r="AD10" t="s">
        <v>87</v>
      </c>
      <c r="AE10" t="s">
        <v>87</v>
      </c>
      <c r="AF10" t="s">
        <v>196</v>
      </c>
      <c r="AG10" t="s">
        <v>87</v>
      </c>
      <c r="AH10" t="s">
        <v>197</v>
      </c>
      <c r="AI10" t="s">
        <v>197</v>
      </c>
      <c r="AJ10" t="s">
        <v>198</v>
      </c>
      <c r="AK10" t="s">
        <v>198</v>
      </c>
      <c r="AL10" t="s">
        <v>199</v>
      </c>
      <c r="AM10" t="s">
        <v>199</v>
      </c>
      <c r="AN10" t="s">
        <v>92</v>
      </c>
      <c r="AO10" t="s">
        <v>92</v>
      </c>
      <c r="AP10" t="s">
        <v>145</v>
      </c>
      <c r="AQ10" t="s">
        <v>145</v>
      </c>
      <c r="AR10" t="s">
        <v>162</v>
      </c>
      <c r="AS10" t="s">
        <v>162</v>
      </c>
      <c r="AT10" s="2">
        <v>0.03</v>
      </c>
      <c r="AU10" s="2">
        <v>0.04</v>
      </c>
      <c r="AV10" s="2">
        <v>7.0000000000000007E-2</v>
      </c>
      <c r="AW10" s="2">
        <v>0.45</v>
      </c>
    </row>
    <row r="11" spans="1:49">
      <c r="A11" t="s">
        <v>200</v>
      </c>
      <c r="B11" t="s">
        <v>75</v>
      </c>
      <c r="C11" t="s">
        <v>201</v>
      </c>
      <c r="D11" t="s">
        <v>202</v>
      </c>
      <c r="E11" t="s">
        <v>78</v>
      </c>
      <c r="F11" t="s">
        <v>203</v>
      </c>
      <c r="G11" t="s">
        <v>80</v>
      </c>
      <c r="I11" t="s">
        <v>110</v>
      </c>
      <c r="J11" t="s">
        <v>83</v>
      </c>
      <c r="K11" s="1">
        <v>0.42777777777777781</v>
      </c>
      <c r="L11" t="s">
        <v>204</v>
      </c>
      <c r="M11" t="s">
        <v>85</v>
      </c>
      <c r="N11" t="s">
        <v>188</v>
      </c>
      <c r="O11" t="s">
        <v>205</v>
      </c>
      <c r="P11" t="s">
        <v>206</v>
      </c>
      <c r="Q11" t="s">
        <v>207</v>
      </c>
      <c r="R11" t="s">
        <v>121</v>
      </c>
      <c r="S11" t="s">
        <v>208</v>
      </c>
      <c r="T11">
        <f>-(0.09 %)</f>
        <v>-8.9999999999999998E-4</v>
      </c>
      <c r="U11" t="s">
        <v>122</v>
      </c>
      <c r="V11" t="s">
        <v>209</v>
      </c>
      <c r="W11" t="s">
        <v>210</v>
      </c>
      <c r="X11" t="s">
        <v>101</v>
      </c>
      <c r="Y11" t="s">
        <v>211</v>
      </c>
      <c r="Z11" t="s">
        <v>121</v>
      </c>
      <c r="AA11" t="s">
        <v>120</v>
      </c>
      <c r="AB11">
        <f>-(0.11 %)</f>
        <v>-1.1000000000000001E-3</v>
      </c>
      <c r="AC11">
        <f>-(0.34 %)</f>
        <v>-3.4000000000000002E-3</v>
      </c>
      <c r="AD11" t="s">
        <v>123</v>
      </c>
      <c r="AE11" t="s">
        <v>212</v>
      </c>
      <c r="AF11" t="s">
        <v>213</v>
      </c>
      <c r="AG11" t="s">
        <v>214</v>
      </c>
      <c r="AH11" t="s">
        <v>215</v>
      </c>
      <c r="AI11" t="s">
        <v>215</v>
      </c>
      <c r="AJ11" t="s">
        <v>206</v>
      </c>
      <c r="AK11" t="s">
        <v>206</v>
      </c>
      <c r="AL11" t="s">
        <v>116</v>
      </c>
      <c r="AM11" t="s">
        <v>116</v>
      </c>
      <c r="AN11">
        <f>-(0.01 %)</f>
        <v>-1E-4</v>
      </c>
      <c r="AO11">
        <f>-(0.01 %)</f>
        <v>-1E-4</v>
      </c>
      <c r="AP11" t="s">
        <v>128</v>
      </c>
      <c r="AQ11" t="s">
        <v>128</v>
      </c>
      <c r="AR11" t="s">
        <v>129</v>
      </c>
      <c r="AS11" t="s">
        <v>129</v>
      </c>
      <c r="AT11" s="2">
        <v>0.08</v>
      </c>
      <c r="AU11" s="2">
        <v>0.1</v>
      </c>
      <c r="AV11" s="2">
        <v>0.13</v>
      </c>
      <c r="AW11" s="2">
        <v>0.44</v>
      </c>
    </row>
    <row r="12" spans="1:49">
      <c r="A12" t="s">
        <v>216</v>
      </c>
      <c r="B12" t="s">
        <v>75</v>
      </c>
      <c r="C12" t="s">
        <v>217</v>
      </c>
      <c r="D12" t="s">
        <v>218</v>
      </c>
      <c r="E12" t="s">
        <v>107</v>
      </c>
      <c r="F12" t="s">
        <v>133</v>
      </c>
      <c r="G12" t="s">
        <v>219</v>
      </c>
      <c r="I12" t="s">
        <v>110</v>
      </c>
      <c r="J12" t="s">
        <v>83</v>
      </c>
      <c r="K12" s="1">
        <v>0.4284722222222222</v>
      </c>
      <c r="L12" t="s">
        <v>220</v>
      </c>
      <c r="M12" t="s">
        <v>136</v>
      </c>
      <c r="N12" t="s">
        <v>221</v>
      </c>
      <c r="O12" t="s">
        <v>222</v>
      </c>
      <c r="P12" t="s">
        <v>223</v>
      </c>
      <c r="Q12" t="s">
        <v>87</v>
      </c>
      <c r="R12" t="s">
        <v>116</v>
      </c>
      <c r="S12" t="s">
        <v>116</v>
      </c>
      <c r="T12" t="s">
        <v>92</v>
      </c>
      <c r="U12" t="s">
        <v>224</v>
      </c>
      <c r="V12" t="s">
        <v>225</v>
      </c>
      <c r="W12" t="s">
        <v>226</v>
      </c>
      <c r="X12" t="s">
        <v>223</v>
      </c>
      <c r="Y12" t="s">
        <v>227</v>
      </c>
      <c r="Z12" t="s">
        <v>116</v>
      </c>
      <c r="AA12" t="s">
        <v>208</v>
      </c>
      <c r="AB12" t="s">
        <v>92</v>
      </c>
      <c r="AC12" t="s">
        <v>228</v>
      </c>
      <c r="AD12" t="s">
        <v>212</v>
      </c>
      <c r="AE12" t="s">
        <v>212</v>
      </c>
      <c r="AF12" t="s">
        <v>179</v>
      </c>
      <c r="AG12" t="s">
        <v>229</v>
      </c>
      <c r="AH12" t="s">
        <v>230</v>
      </c>
      <c r="AI12" t="s">
        <v>230</v>
      </c>
      <c r="AJ12" t="s">
        <v>231</v>
      </c>
      <c r="AK12" t="s">
        <v>231</v>
      </c>
      <c r="AL12" t="s">
        <v>232</v>
      </c>
      <c r="AM12" t="s">
        <v>232</v>
      </c>
      <c r="AN12" t="s">
        <v>92</v>
      </c>
      <c r="AO12" t="s">
        <v>92</v>
      </c>
      <c r="AP12" t="s">
        <v>233</v>
      </c>
      <c r="AQ12" t="s">
        <v>233</v>
      </c>
      <c r="AR12" t="s">
        <v>162</v>
      </c>
      <c r="AS12" t="s">
        <v>162</v>
      </c>
      <c r="AT12" s="2">
        <v>0.05</v>
      </c>
      <c r="AU12" s="2">
        <v>0.06</v>
      </c>
      <c r="AV12" s="2">
        <v>0.08</v>
      </c>
      <c r="AW12" s="2">
        <v>0.2</v>
      </c>
    </row>
    <row r="13" spans="1:49">
      <c r="A13" t="s">
        <v>234</v>
      </c>
      <c r="B13" t="s">
        <v>75</v>
      </c>
      <c r="C13" t="s">
        <v>235</v>
      </c>
      <c r="D13" t="s">
        <v>236</v>
      </c>
      <c r="E13" t="s">
        <v>78</v>
      </c>
      <c r="F13" t="s">
        <v>237</v>
      </c>
      <c r="G13" t="s">
        <v>238</v>
      </c>
      <c r="I13" t="s">
        <v>110</v>
      </c>
      <c r="J13" t="s">
        <v>83</v>
      </c>
      <c r="K13" s="1">
        <v>0.4284722222222222</v>
      </c>
      <c r="L13" t="s">
        <v>239</v>
      </c>
      <c r="M13" t="s">
        <v>152</v>
      </c>
      <c r="N13" t="s">
        <v>240</v>
      </c>
      <c r="O13" t="s">
        <v>87</v>
      </c>
      <c r="P13" t="s">
        <v>89</v>
      </c>
      <c r="Q13" t="s">
        <v>87</v>
      </c>
      <c r="R13" t="s">
        <v>116</v>
      </c>
      <c r="S13" t="s">
        <v>87</v>
      </c>
      <c r="T13" t="s">
        <v>92</v>
      </c>
      <c r="U13" t="s">
        <v>92</v>
      </c>
      <c r="V13" t="s">
        <v>241</v>
      </c>
      <c r="W13" t="s">
        <v>87</v>
      </c>
      <c r="X13" t="s">
        <v>120</v>
      </c>
      <c r="Y13" t="s">
        <v>87</v>
      </c>
      <c r="Z13" t="s">
        <v>116</v>
      </c>
      <c r="AA13" t="s">
        <v>87</v>
      </c>
      <c r="AB13">
        <f>-(2 %)</f>
        <v>-0.02</v>
      </c>
      <c r="AC13" t="s">
        <v>92</v>
      </c>
      <c r="AD13" t="s">
        <v>123</v>
      </c>
      <c r="AE13" t="s">
        <v>87</v>
      </c>
      <c r="AF13" t="s">
        <v>242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92</v>
      </c>
      <c r="AO13" t="s">
        <v>92</v>
      </c>
      <c r="AP13" t="s">
        <v>87</v>
      </c>
      <c r="AQ13" t="s">
        <v>87</v>
      </c>
      <c r="AR13" t="s">
        <v>87</v>
      </c>
      <c r="AS13" t="s">
        <v>87</v>
      </c>
      <c r="AT13" s="2">
        <v>0.02</v>
      </c>
      <c r="AU13" s="2">
        <v>0.02</v>
      </c>
      <c r="AV13" s="2">
        <v>0.04</v>
      </c>
      <c r="AW13" s="2">
        <v>7.0000000000000007E-2</v>
      </c>
    </row>
    <row r="14" spans="1:49">
      <c r="A14" t="s">
        <v>234</v>
      </c>
      <c r="B14" t="s">
        <v>75</v>
      </c>
      <c r="C14" t="s">
        <v>243</v>
      </c>
      <c r="D14" t="s">
        <v>244</v>
      </c>
      <c r="E14" t="s">
        <v>78</v>
      </c>
      <c r="F14" t="s">
        <v>245</v>
      </c>
      <c r="G14" t="s">
        <v>246</v>
      </c>
      <c r="I14" t="s">
        <v>110</v>
      </c>
      <c r="J14" t="s">
        <v>83</v>
      </c>
      <c r="K14" s="1">
        <v>0.43194444444444446</v>
      </c>
      <c r="L14" t="s">
        <v>247</v>
      </c>
      <c r="M14" t="s">
        <v>152</v>
      </c>
      <c r="N14" t="s">
        <v>248</v>
      </c>
      <c r="O14" t="s">
        <v>87</v>
      </c>
      <c r="P14" t="s">
        <v>120</v>
      </c>
      <c r="Q14" t="s">
        <v>249</v>
      </c>
      <c r="R14" t="s">
        <v>250</v>
      </c>
      <c r="S14" t="s">
        <v>87</v>
      </c>
      <c r="T14" t="s">
        <v>92</v>
      </c>
      <c r="U14" t="s">
        <v>92</v>
      </c>
      <c r="V14" t="s">
        <v>251</v>
      </c>
      <c r="W14" t="s">
        <v>87</v>
      </c>
      <c r="X14" t="s">
        <v>157</v>
      </c>
      <c r="Y14" t="s">
        <v>87</v>
      </c>
      <c r="Z14" t="s">
        <v>232</v>
      </c>
      <c r="AA14" t="s">
        <v>87</v>
      </c>
      <c r="AB14" t="s">
        <v>92</v>
      </c>
      <c r="AC14" t="s">
        <v>92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92</v>
      </c>
      <c r="AO14" t="s">
        <v>92</v>
      </c>
      <c r="AP14" t="s">
        <v>87</v>
      </c>
      <c r="AQ14" t="s">
        <v>87</v>
      </c>
      <c r="AR14" t="s">
        <v>87</v>
      </c>
      <c r="AS14" t="s">
        <v>87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t="s">
        <v>252</v>
      </c>
      <c r="B15" t="s">
        <v>75</v>
      </c>
      <c r="C15" t="s">
        <v>253</v>
      </c>
      <c r="D15" t="s">
        <v>254</v>
      </c>
      <c r="E15" t="s">
        <v>78</v>
      </c>
      <c r="F15" t="s">
        <v>255</v>
      </c>
      <c r="G15" t="s">
        <v>256</v>
      </c>
      <c r="I15" t="s">
        <v>110</v>
      </c>
      <c r="J15" t="s">
        <v>83</v>
      </c>
      <c r="K15" s="1">
        <v>0.4375</v>
      </c>
      <c r="L15" t="s">
        <v>257</v>
      </c>
      <c r="M15" t="s">
        <v>258</v>
      </c>
      <c r="N15" t="s">
        <v>259</v>
      </c>
      <c r="O15" t="s">
        <v>260</v>
      </c>
      <c r="P15" t="s">
        <v>261</v>
      </c>
      <c r="Q15" t="s">
        <v>262</v>
      </c>
      <c r="R15" t="s">
        <v>121</v>
      </c>
      <c r="S15" t="s">
        <v>263</v>
      </c>
      <c r="T15" t="s">
        <v>264</v>
      </c>
      <c r="U15" t="s">
        <v>265</v>
      </c>
      <c r="V15" t="s">
        <v>266</v>
      </c>
      <c r="W15" t="s">
        <v>267</v>
      </c>
      <c r="X15" t="s">
        <v>268</v>
      </c>
      <c r="Y15" t="s">
        <v>269</v>
      </c>
      <c r="Z15" t="s">
        <v>121</v>
      </c>
      <c r="AA15" t="s">
        <v>158</v>
      </c>
      <c r="AB15" t="s">
        <v>270</v>
      </c>
      <c r="AC15" t="s">
        <v>271</v>
      </c>
      <c r="AD15" t="s">
        <v>97</v>
      </c>
      <c r="AE15" t="s">
        <v>178</v>
      </c>
      <c r="AF15" t="s">
        <v>124</v>
      </c>
      <c r="AG15" t="s">
        <v>179</v>
      </c>
      <c r="AH15" t="s">
        <v>272</v>
      </c>
      <c r="AI15" t="s">
        <v>272</v>
      </c>
      <c r="AJ15" t="s">
        <v>273</v>
      </c>
      <c r="AK15" t="s">
        <v>273</v>
      </c>
      <c r="AL15" t="s">
        <v>208</v>
      </c>
      <c r="AM15" t="s">
        <v>208</v>
      </c>
      <c r="AN15">
        <f>-(0.25 %)</f>
        <v>-2.5000000000000001E-3</v>
      </c>
      <c r="AO15">
        <f>-(0.25 %)</f>
        <v>-2.5000000000000001E-3</v>
      </c>
      <c r="AP15" t="s">
        <v>233</v>
      </c>
      <c r="AQ15" t="s">
        <v>233</v>
      </c>
      <c r="AR15" t="s">
        <v>274</v>
      </c>
      <c r="AS15" t="s">
        <v>274</v>
      </c>
      <c r="AT15" s="2">
        <v>7.0000000000000007E-2</v>
      </c>
      <c r="AU15" s="2">
        <v>0.08</v>
      </c>
      <c r="AV15" s="2">
        <v>0.1</v>
      </c>
      <c r="AW15" s="2">
        <v>0.21</v>
      </c>
    </row>
    <row r="16" spans="1:49">
      <c r="A16" t="s">
        <v>275</v>
      </c>
      <c r="B16" t="s">
        <v>75</v>
      </c>
      <c r="C16" t="s">
        <v>276</v>
      </c>
      <c r="D16" t="s">
        <v>277</v>
      </c>
      <c r="E16" t="s">
        <v>78</v>
      </c>
      <c r="F16" t="s">
        <v>184</v>
      </c>
      <c r="G16" t="s">
        <v>278</v>
      </c>
      <c r="I16" t="s">
        <v>110</v>
      </c>
      <c r="J16" t="s">
        <v>83</v>
      </c>
      <c r="K16" s="1">
        <v>0.43888888888888888</v>
      </c>
      <c r="L16" t="s">
        <v>279</v>
      </c>
      <c r="M16" t="s">
        <v>280</v>
      </c>
      <c r="N16" t="s">
        <v>137</v>
      </c>
      <c r="O16" t="s">
        <v>281</v>
      </c>
      <c r="P16" t="s">
        <v>282</v>
      </c>
      <c r="Q16" t="s">
        <v>283</v>
      </c>
      <c r="R16" t="s">
        <v>208</v>
      </c>
      <c r="S16" t="s">
        <v>121</v>
      </c>
      <c r="T16" t="s">
        <v>92</v>
      </c>
      <c r="U16">
        <f>-(0.21 %)</f>
        <v>-2.0999999999999999E-3</v>
      </c>
      <c r="V16" t="s">
        <v>284</v>
      </c>
      <c r="W16" t="s">
        <v>285</v>
      </c>
      <c r="X16" t="s">
        <v>282</v>
      </c>
      <c r="Y16" t="s">
        <v>286</v>
      </c>
      <c r="Z16" t="s">
        <v>89</v>
      </c>
      <c r="AA16" t="s">
        <v>89</v>
      </c>
      <c r="AB16">
        <f>-(0.06 %)</f>
        <v>-5.9999999999999995E-4</v>
      </c>
      <c r="AC16" t="s">
        <v>92</v>
      </c>
      <c r="AD16" t="s">
        <v>97</v>
      </c>
      <c r="AE16" t="s">
        <v>87</v>
      </c>
      <c r="AF16" t="s">
        <v>125</v>
      </c>
      <c r="AG16" t="s">
        <v>87</v>
      </c>
      <c r="AH16" t="s">
        <v>287</v>
      </c>
      <c r="AI16" t="s">
        <v>287</v>
      </c>
      <c r="AJ16" t="s">
        <v>262</v>
      </c>
      <c r="AK16" t="s">
        <v>262</v>
      </c>
      <c r="AL16" t="s">
        <v>120</v>
      </c>
      <c r="AM16" t="s">
        <v>120</v>
      </c>
      <c r="AN16" t="s">
        <v>92</v>
      </c>
      <c r="AO16" t="s">
        <v>92</v>
      </c>
      <c r="AP16" t="s">
        <v>288</v>
      </c>
      <c r="AQ16" t="s">
        <v>288</v>
      </c>
      <c r="AR16" t="s">
        <v>146</v>
      </c>
      <c r="AS16" t="s">
        <v>146</v>
      </c>
      <c r="AT16" s="2">
        <v>0.01</v>
      </c>
      <c r="AU16" s="2">
        <v>0.01</v>
      </c>
      <c r="AV16" s="2">
        <v>0.03</v>
      </c>
      <c r="AW16" s="2">
        <v>0.11</v>
      </c>
    </row>
    <row r="17" spans="1:49">
      <c r="A17" t="s">
        <v>289</v>
      </c>
      <c r="B17" t="s">
        <v>75</v>
      </c>
      <c r="C17" t="s">
        <v>290</v>
      </c>
      <c r="D17" t="s">
        <v>291</v>
      </c>
      <c r="E17" t="s">
        <v>78</v>
      </c>
      <c r="F17" t="s">
        <v>292</v>
      </c>
      <c r="G17" t="s">
        <v>293</v>
      </c>
      <c r="I17" t="s">
        <v>110</v>
      </c>
      <c r="J17" t="s">
        <v>83</v>
      </c>
      <c r="K17" s="1">
        <v>0.43958333333333338</v>
      </c>
      <c r="L17" t="s">
        <v>294</v>
      </c>
      <c r="M17" t="s">
        <v>295</v>
      </c>
      <c r="N17" t="s">
        <v>296</v>
      </c>
      <c r="O17" t="s">
        <v>297</v>
      </c>
      <c r="P17" t="s">
        <v>298</v>
      </c>
      <c r="Q17" t="s">
        <v>299</v>
      </c>
      <c r="R17" t="s">
        <v>121</v>
      </c>
      <c r="S17" t="s">
        <v>121</v>
      </c>
      <c r="T17">
        <f>-(0.03 %)</f>
        <v>-2.9999999999999997E-4</v>
      </c>
      <c r="U17">
        <f>-(0.08 %)</f>
        <v>-8.0000000000000004E-4</v>
      </c>
      <c r="V17" t="s">
        <v>300</v>
      </c>
      <c r="W17" t="s">
        <v>301</v>
      </c>
      <c r="X17" t="s">
        <v>298</v>
      </c>
      <c r="Y17" t="s">
        <v>302</v>
      </c>
      <c r="Z17" t="s">
        <v>121</v>
      </c>
      <c r="AA17" t="s">
        <v>121</v>
      </c>
      <c r="AB17" t="s">
        <v>303</v>
      </c>
      <c r="AC17">
        <f>-(0.58 %)</f>
        <v>-5.7999999999999996E-3</v>
      </c>
      <c r="AD17" t="s">
        <v>123</v>
      </c>
      <c r="AE17" t="s">
        <v>212</v>
      </c>
      <c r="AF17" t="s">
        <v>304</v>
      </c>
      <c r="AG17" t="s">
        <v>305</v>
      </c>
      <c r="AH17" t="s">
        <v>306</v>
      </c>
      <c r="AI17" t="s">
        <v>306</v>
      </c>
      <c r="AJ17" t="s">
        <v>307</v>
      </c>
      <c r="AK17" t="s">
        <v>307</v>
      </c>
      <c r="AL17" t="s">
        <v>116</v>
      </c>
      <c r="AM17" t="s">
        <v>116</v>
      </c>
      <c r="AN17" t="s">
        <v>92</v>
      </c>
      <c r="AO17" t="s">
        <v>92</v>
      </c>
      <c r="AP17" t="s">
        <v>233</v>
      </c>
      <c r="AQ17" t="s">
        <v>233</v>
      </c>
      <c r="AR17" t="s">
        <v>274</v>
      </c>
      <c r="AS17" t="s">
        <v>274</v>
      </c>
      <c r="AT17" s="2">
        <v>0.08</v>
      </c>
      <c r="AU17" s="2">
        <v>0.1</v>
      </c>
      <c r="AV17" s="2">
        <v>0.13</v>
      </c>
      <c r="AW17" s="2">
        <v>0.42</v>
      </c>
    </row>
    <row r="18" spans="1:49">
      <c r="A18" t="s">
        <v>308</v>
      </c>
      <c r="B18" t="s">
        <v>75</v>
      </c>
      <c r="C18" t="s">
        <v>309</v>
      </c>
      <c r="D18" t="s">
        <v>310</v>
      </c>
      <c r="E18" t="s">
        <v>78</v>
      </c>
      <c r="F18" t="s">
        <v>311</v>
      </c>
      <c r="G18" t="s">
        <v>312</v>
      </c>
      <c r="H18" t="s">
        <v>81</v>
      </c>
      <c r="I18" t="s">
        <v>110</v>
      </c>
      <c r="J18" t="s">
        <v>83</v>
      </c>
      <c r="K18" s="1">
        <v>0.44027777777777777</v>
      </c>
      <c r="L18" t="s">
        <v>313</v>
      </c>
      <c r="M18" t="s">
        <v>314</v>
      </c>
      <c r="N18" t="s">
        <v>315</v>
      </c>
      <c r="O18" t="s">
        <v>316</v>
      </c>
      <c r="P18" t="s">
        <v>176</v>
      </c>
      <c r="Q18" t="s">
        <v>262</v>
      </c>
      <c r="R18" t="s">
        <v>121</v>
      </c>
      <c r="S18" t="s">
        <v>121</v>
      </c>
      <c r="T18">
        <f>-(0.21 %)</f>
        <v>-2.0999999999999999E-3</v>
      </c>
      <c r="U18" t="s">
        <v>92</v>
      </c>
      <c r="V18" t="s">
        <v>317</v>
      </c>
      <c r="W18" t="s">
        <v>87</v>
      </c>
      <c r="X18" t="s">
        <v>318</v>
      </c>
      <c r="Y18" t="s">
        <v>87</v>
      </c>
      <c r="Z18" t="s">
        <v>208</v>
      </c>
      <c r="AA18" t="s">
        <v>87</v>
      </c>
      <c r="AB18">
        <f>-(0.45 %)</f>
        <v>-4.5000000000000005E-3</v>
      </c>
      <c r="AC18" t="s">
        <v>92</v>
      </c>
      <c r="AD18" t="s">
        <v>97</v>
      </c>
      <c r="AE18" t="s">
        <v>87</v>
      </c>
      <c r="AF18" t="s">
        <v>319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92</v>
      </c>
      <c r="AO18" t="s">
        <v>92</v>
      </c>
      <c r="AP18" t="s">
        <v>87</v>
      </c>
      <c r="AQ18" t="s">
        <v>87</v>
      </c>
      <c r="AR18" t="s">
        <v>87</v>
      </c>
      <c r="AS18" t="s">
        <v>87</v>
      </c>
      <c r="AT18" s="2">
        <v>0.02</v>
      </c>
      <c r="AU18" s="2">
        <v>0.03</v>
      </c>
      <c r="AV18" s="2">
        <v>0.04</v>
      </c>
      <c r="AW18" s="2">
        <v>0.2</v>
      </c>
    </row>
    <row r="19" spans="1:49">
      <c r="A19" t="s">
        <v>320</v>
      </c>
      <c r="B19" t="s">
        <v>75</v>
      </c>
      <c r="C19" t="s">
        <v>321</v>
      </c>
      <c r="D19" t="s">
        <v>77</v>
      </c>
      <c r="E19" t="s">
        <v>78</v>
      </c>
      <c r="F19" t="s">
        <v>255</v>
      </c>
      <c r="G19" t="s">
        <v>322</v>
      </c>
      <c r="I19" t="s">
        <v>110</v>
      </c>
      <c r="J19" t="s">
        <v>83</v>
      </c>
      <c r="K19" s="1">
        <v>0.44097222222222227</v>
      </c>
      <c r="L19" t="s">
        <v>323</v>
      </c>
      <c r="M19" t="s">
        <v>295</v>
      </c>
      <c r="N19" t="s">
        <v>324</v>
      </c>
      <c r="O19" t="s">
        <v>325</v>
      </c>
      <c r="P19" t="s">
        <v>326</v>
      </c>
      <c r="Q19" t="s">
        <v>327</v>
      </c>
      <c r="R19" t="s">
        <v>121</v>
      </c>
      <c r="S19" t="s">
        <v>89</v>
      </c>
      <c r="T19" t="s">
        <v>328</v>
      </c>
      <c r="U19">
        <f>-(0.08 %)</f>
        <v>-8.0000000000000004E-4</v>
      </c>
      <c r="V19" t="s">
        <v>329</v>
      </c>
      <c r="W19" t="s">
        <v>330</v>
      </c>
      <c r="X19" t="s">
        <v>326</v>
      </c>
      <c r="Y19" t="s">
        <v>286</v>
      </c>
      <c r="Z19" t="s">
        <v>208</v>
      </c>
      <c r="AA19" t="s">
        <v>89</v>
      </c>
      <c r="AB19" t="s">
        <v>331</v>
      </c>
      <c r="AC19">
        <f>-(0.13 %)</f>
        <v>-1.2999999999999999E-3</v>
      </c>
      <c r="AD19" t="s">
        <v>212</v>
      </c>
      <c r="AE19" t="s">
        <v>212</v>
      </c>
      <c r="AF19" t="s">
        <v>304</v>
      </c>
      <c r="AG19" t="s">
        <v>213</v>
      </c>
      <c r="AH19" t="s">
        <v>332</v>
      </c>
      <c r="AI19" t="s">
        <v>332</v>
      </c>
      <c r="AJ19" t="s">
        <v>286</v>
      </c>
      <c r="AK19" t="s">
        <v>286</v>
      </c>
      <c r="AL19" t="s">
        <v>263</v>
      </c>
      <c r="AM19" t="s">
        <v>263</v>
      </c>
      <c r="AN19">
        <f>-(0.02 %)</f>
        <v>-2.0000000000000001E-4</v>
      </c>
      <c r="AO19">
        <f>-(0.02 %)</f>
        <v>-2.0000000000000001E-4</v>
      </c>
      <c r="AP19" t="s">
        <v>128</v>
      </c>
      <c r="AQ19" t="s">
        <v>128</v>
      </c>
      <c r="AR19" t="s">
        <v>129</v>
      </c>
      <c r="AS19" t="s">
        <v>129</v>
      </c>
      <c r="AT19" s="2">
        <v>0.03</v>
      </c>
      <c r="AU19" s="2">
        <v>0.04</v>
      </c>
      <c r="AV19" s="2">
        <v>0.06</v>
      </c>
      <c r="AW19" s="2">
        <v>0.14000000000000001</v>
      </c>
    </row>
    <row r="20" spans="1:49">
      <c r="A20" t="s">
        <v>333</v>
      </c>
      <c r="B20" t="s">
        <v>75</v>
      </c>
      <c r="C20" t="s">
        <v>334</v>
      </c>
      <c r="D20" t="s">
        <v>335</v>
      </c>
      <c r="E20" t="s">
        <v>78</v>
      </c>
      <c r="F20" t="s">
        <v>336</v>
      </c>
      <c r="G20" t="s">
        <v>256</v>
      </c>
      <c r="I20" t="s">
        <v>110</v>
      </c>
      <c r="J20" t="s">
        <v>83</v>
      </c>
      <c r="K20" s="1">
        <v>0.44236111111111115</v>
      </c>
      <c r="L20" t="s">
        <v>337</v>
      </c>
      <c r="M20" t="s">
        <v>152</v>
      </c>
      <c r="N20" t="s">
        <v>338</v>
      </c>
      <c r="O20" t="s">
        <v>222</v>
      </c>
      <c r="P20" t="s">
        <v>176</v>
      </c>
      <c r="Q20" t="s">
        <v>339</v>
      </c>
      <c r="R20" t="s">
        <v>121</v>
      </c>
      <c r="S20" t="s">
        <v>121</v>
      </c>
      <c r="T20">
        <f>-(0.1 %)</f>
        <v>-1E-3</v>
      </c>
      <c r="U20" t="s">
        <v>340</v>
      </c>
      <c r="V20" t="s">
        <v>341</v>
      </c>
      <c r="W20" t="s">
        <v>342</v>
      </c>
      <c r="X20" t="s">
        <v>318</v>
      </c>
      <c r="Y20" t="s">
        <v>327</v>
      </c>
      <c r="Z20" t="s">
        <v>208</v>
      </c>
      <c r="AA20" t="s">
        <v>208</v>
      </c>
      <c r="AB20" t="s">
        <v>343</v>
      </c>
      <c r="AC20" t="s">
        <v>344</v>
      </c>
      <c r="AD20" t="s">
        <v>212</v>
      </c>
      <c r="AE20" t="s">
        <v>87</v>
      </c>
      <c r="AF20" t="s">
        <v>124</v>
      </c>
      <c r="AG20" t="s">
        <v>304</v>
      </c>
      <c r="AH20" t="s">
        <v>345</v>
      </c>
      <c r="AI20" t="s">
        <v>345</v>
      </c>
      <c r="AJ20" t="s">
        <v>299</v>
      </c>
      <c r="AK20" t="s">
        <v>299</v>
      </c>
      <c r="AL20" t="s">
        <v>157</v>
      </c>
      <c r="AM20" t="s">
        <v>157</v>
      </c>
      <c r="AN20">
        <f>-(0.19 %)</f>
        <v>-1.9E-3</v>
      </c>
      <c r="AO20">
        <f>-(0.19 %)</f>
        <v>-1.9E-3</v>
      </c>
      <c r="AP20" t="s">
        <v>346</v>
      </c>
      <c r="AQ20" t="s">
        <v>346</v>
      </c>
      <c r="AR20" t="s">
        <v>129</v>
      </c>
      <c r="AS20" t="s">
        <v>129</v>
      </c>
      <c r="AT20" s="2">
        <v>0</v>
      </c>
      <c r="AU20" s="2">
        <v>0</v>
      </c>
      <c r="AV20" s="2">
        <v>0.01</v>
      </c>
      <c r="AW20" s="2">
        <v>0.06</v>
      </c>
    </row>
    <row r="21" spans="1:49">
      <c r="A21" t="s">
        <v>347</v>
      </c>
      <c r="B21" t="s">
        <v>75</v>
      </c>
      <c r="C21" t="s">
        <v>348</v>
      </c>
      <c r="D21" t="s">
        <v>349</v>
      </c>
      <c r="E21" t="s">
        <v>78</v>
      </c>
      <c r="F21" t="s">
        <v>350</v>
      </c>
      <c r="G21" t="s">
        <v>351</v>
      </c>
      <c r="I21" t="s">
        <v>110</v>
      </c>
      <c r="J21" t="s">
        <v>83</v>
      </c>
      <c r="K21" s="1">
        <v>0.44305555555555554</v>
      </c>
      <c r="L21" t="s">
        <v>352</v>
      </c>
      <c r="M21" t="s">
        <v>85</v>
      </c>
      <c r="N21" t="s">
        <v>353</v>
      </c>
      <c r="O21" t="s">
        <v>205</v>
      </c>
      <c r="P21" t="s">
        <v>354</v>
      </c>
      <c r="Q21" t="s">
        <v>355</v>
      </c>
      <c r="R21" t="s">
        <v>121</v>
      </c>
      <c r="S21" t="s">
        <v>121</v>
      </c>
      <c r="T21" t="s">
        <v>356</v>
      </c>
      <c r="U21" t="s">
        <v>92</v>
      </c>
      <c r="V21" t="s">
        <v>357</v>
      </c>
      <c r="W21" t="s">
        <v>358</v>
      </c>
      <c r="X21" t="s">
        <v>327</v>
      </c>
      <c r="Y21" t="s">
        <v>359</v>
      </c>
      <c r="Z21" t="s">
        <v>121</v>
      </c>
      <c r="AA21" t="s">
        <v>121</v>
      </c>
      <c r="AB21" t="s">
        <v>360</v>
      </c>
      <c r="AC21" t="s">
        <v>92</v>
      </c>
      <c r="AD21" t="s">
        <v>97</v>
      </c>
      <c r="AE21" t="s">
        <v>87</v>
      </c>
      <c r="AF21" t="s">
        <v>319</v>
      </c>
      <c r="AG21" t="s">
        <v>361</v>
      </c>
      <c r="AH21" t="s">
        <v>362</v>
      </c>
      <c r="AI21" t="s">
        <v>362</v>
      </c>
      <c r="AJ21" t="s">
        <v>363</v>
      </c>
      <c r="AK21" t="s">
        <v>363</v>
      </c>
      <c r="AL21" t="s">
        <v>116</v>
      </c>
      <c r="AM21" t="s">
        <v>116</v>
      </c>
      <c r="AN21" t="s">
        <v>92</v>
      </c>
      <c r="AO21" t="s">
        <v>92</v>
      </c>
      <c r="AP21" t="s">
        <v>233</v>
      </c>
      <c r="AQ21" t="s">
        <v>233</v>
      </c>
      <c r="AR21" t="s">
        <v>162</v>
      </c>
      <c r="AS21" t="s">
        <v>162</v>
      </c>
      <c r="AT21" s="2">
        <v>0.02</v>
      </c>
      <c r="AU21" s="2">
        <v>0.03</v>
      </c>
      <c r="AV21" s="2">
        <v>0.05</v>
      </c>
      <c r="AW21" s="2">
        <v>0.19</v>
      </c>
    </row>
    <row r="22" spans="1:49">
      <c r="A22" t="s">
        <v>364</v>
      </c>
      <c r="B22" t="s">
        <v>365</v>
      </c>
      <c r="C22" t="s">
        <v>366</v>
      </c>
      <c r="D22" t="s">
        <v>367</v>
      </c>
      <c r="E22" t="s">
        <v>368</v>
      </c>
      <c r="F22" t="s">
        <v>311</v>
      </c>
      <c r="G22" t="s">
        <v>369</v>
      </c>
      <c r="H22" t="s">
        <v>370</v>
      </c>
      <c r="I22" t="s">
        <v>110</v>
      </c>
      <c r="J22" t="s">
        <v>83</v>
      </c>
      <c r="K22" s="1">
        <v>0.44305555555555554</v>
      </c>
      <c r="L22" t="s">
        <v>371</v>
      </c>
      <c r="M22" t="s">
        <v>280</v>
      </c>
      <c r="N22" t="s">
        <v>372</v>
      </c>
      <c r="O22" t="s">
        <v>373</v>
      </c>
      <c r="P22" t="s">
        <v>374</v>
      </c>
      <c r="Q22" t="s">
        <v>206</v>
      </c>
      <c r="R22" t="s">
        <v>208</v>
      </c>
      <c r="S22" t="s">
        <v>262</v>
      </c>
      <c r="T22" t="s">
        <v>92</v>
      </c>
      <c r="U22" t="s">
        <v>92</v>
      </c>
      <c r="V22" t="s">
        <v>375</v>
      </c>
      <c r="W22" t="s">
        <v>87</v>
      </c>
      <c r="X22" t="s">
        <v>376</v>
      </c>
      <c r="Y22" t="s">
        <v>87</v>
      </c>
      <c r="Z22" t="s">
        <v>89</v>
      </c>
      <c r="AA22" t="s">
        <v>87</v>
      </c>
      <c r="AB22" t="s">
        <v>92</v>
      </c>
      <c r="AC22" t="s">
        <v>92</v>
      </c>
      <c r="AD22" t="s">
        <v>123</v>
      </c>
      <c r="AE22" t="s">
        <v>87</v>
      </c>
      <c r="AF22" t="s">
        <v>242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92</v>
      </c>
      <c r="AO22" t="s">
        <v>92</v>
      </c>
      <c r="AP22" t="s">
        <v>87</v>
      </c>
      <c r="AQ22" t="s">
        <v>87</v>
      </c>
      <c r="AR22" t="s">
        <v>87</v>
      </c>
      <c r="AS22" t="s">
        <v>87</v>
      </c>
      <c r="AT22" s="2">
        <v>0.01</v>
      </c>
      <c r="AU22" s="2">
        <v>0.01</v>
      </c>
      <c r="AV22" s="2">
        <v>0.02</v>
      </c>
      <c r="AW22" s="2">
        <v>0.25</v>
      </c>
    </row>
    <row r="23" spans="1:49">
      <c r="A23" t="s">
        <v>377</v>
      </c>
      <c r="B23" t="s">
        <v>75</v>
      </c>
      <c r="C23" t="s">
        <v>378</v>
      </c>
      <c r="D23" t="s">
        <v>379</v>
      </c>
      <c r="E23" t="s">
        <v>78</v>
      </c>
      <c r="F23" t="s">
        <v>380</v>
      </c>
      <c r="G23" t="s">
        <v>381</v>
      </c>
      <c r="I23" t="s">
        <v>110</v>
      </c>
      <c r="J23" t="s">
        <v>83</v>
      </c>
      <c r="K23" s="1">
        <v>0.44375000000000003</v>
      </c>
      <c r="L23" t="s">
        <v>382</v>
      </c>
      <c r="M23" t="s">
        <v>152</v>
      </c>
      <c r="N23" t="s">
        <v>324</v>
      </c>
      <c r="O23" t="s">
        <v>383</v>
      </c>
      <c r="P23" t="s">
        <v>115</v>
      </c>
      <c r="Q23" t="s">
        <v>384</v>
      </c>
      <c r="R23" t="s">
        <v>208</v>
      </c>
      <c r="S23" t="s">
        <v>158</v>
      </c>
      <c r="T23">
        <f>-(0.09 %)</f>
        <v>-8.9999999999999998E-4</v>
      </c>
      <c r="U23" t="s">
        <v>92</v>
      </c>
      <c r="V23" t="s">
        <v>385</v>
      </c>
      <c r="W23" t="s">
        <v>386</v>
      </c>
      <c r="X23" t="s">
        <v>387</v>
      </c>
      <c r="Y23" t="s">
        <v>101</v>
      </c>
      <c r="Z23" t="s">
        <v>89</v>
      </c>
      <c r="AA23" t="s">
        <v>158</v>
      </c>
      <c r="AB23" t="s">
        <v>388</v>
      </c>
      <c r="AC23" t="s">
        <v>389</v>
      </c>
      <c r="AD23" t="s">
        <v>123</v>
      </c>
      <c r="AE23" t="s">
        <v>87</v>
      </c>
      <c r="AF23" t="s">
        <v>160</v>
      </c>
      <c r="AG23" t="s">
        <v>304</v>
      </c>
      <c r="AH23" t="s">
        <v>390</v>
      </c>
      <c r="AI23" t="s">
        <v>390</v>
      </c>
      <c r="AJ23" t="s">
        <v>115</v>
      </c>
      <c r="AK23" t="s">
        <v>115</v>
      </c>
      <c r="AL23" t="s">
        <v>116</v>
      </c>
      <c r="AM23" t="s">
        <v>116</v>
      </c>
      <c r="AN23">
        <f>-(0.08 %)</f>
        <v>-8.0000000000000004E-4</v>
      </c>
      <c r="AO23">
        <f>-(0.08 %)</f>
        <v>-8.0000000000000004E-4</v>
      </c>
      <c r="AP23" t="s">
        <v>128</v>
      </c>
      <c r="AQ23" t="s">
        <v>128</v>
      </c>
      <c r="AR23" t="s">
        <v>129</v>
      </c>
      <c r="AS23" t="s">
        <v>129</v>
      </c>
      <c r="AT23" s="2">
        <v>0.03</v>
      </c>
      <c r="AU23" s="2">
        <v>0.04</v>
      </c>
      <c r="AV23" s="2">
        <v>0.06</v>
      </c>
      <c r="AW23" s="2">
        <v>0.24</v>
      </c>
    </row>
    <row r="24" spans="1:49">
      <c r="A24" t="s">
        <v>391</v>
      </c>
      <c r="B24" t="s">
        <v>75</v>
      </c>
      <c r="C24" t="s">
        <v>392</v>
      </c>
      <c r="D24" t="s">
        <v>393</v>
      </c>
      <c r="E24" t="s">
        <v>78</v>
      </c>
      <c r="F24" t="s">
        <v>394</v>
      </c>
      <c r="G24" t="s">
        <v>395</v>
      </c>
      <c r="I24" t="s">
        <v>110</v>
      </c>
      <c r="J24" t="s">
        <v>83</v>
      </c>
      <c r="K24" s="1">
        <v>0.44444444444444442</v>
      </c>
      <c r="L24" t="s">
        <v>396</v>
      </c>
      <c r="M24" t="s">
        <v>280</v>
      </c>
      <c r="N24" t="s">
        <v>188</v>
      </c>
      <c r="O24" t="s">
        <v>397</v>
      </c>
      <c r="P24" t="s">
        <v>398</v>
      </c>
      <c r="Q24" t="s">
        <v>87</v>
      </c>
      <c r="R24" t="s">
        <v>121</v>
      </c>
      <c r="S24" t="s">
        <v>89</v>
      </c>
      <c r="T24">
        <f>-(0.13 %)</f>
        <v>-1.2999999999999999E-3</v>
      </c>
      <c r="U24" t="s">
        <v>399</v>
      </c>
      <c r="V24" t="s">
        <v>400</v>
      </c>
      <c r="W24" t="s">
        <v>306</v>
      </c>
      <c r="X24" t="s">
        <v>398</v>
      </c>
      <c r="Y24" t="s">
        <v>384</v>
      </c>
      <c r="Z24" t="s">
        <v>121</v>
      </c>
      <c r="AA24" t="s">
        <v>89</v>
      </c>
      <c r="AB24">
        <f>-(0.07 %)</f>
        <v>-7.000000000000001E-4</v>
      </c>
      <c r="AC24" t="s">
        <v>401</v>
      </c>
      <c r="AD24" t="s">
        <v>178</v>
      </c>
      <c r="AE24" t="s">
        <v>87</v>
      </c>
      <c r="AF24" t="s">
        <v>124</v>
      </c>
      <c r="AG24" t="s">
        <v>304</v>
      </c>
      <c r="AH24" t="s">
        <v>402</v>
      </c>
      <c r="AI24" t="s">
        <v>402</v>
      </c>
      <c r="AJ24" t="s">
        <v>154</v>
      </c>
      <c r="AK24" t="s">
        <v>154</v>
      </c>
      <c r="AL24" t="s">
        <v>403</v>
      </c>
      <c r="AM24" t="s">
        <v>403</v>
      </c>
      <c r="AN24">
        <f>-(0.02 %)</f>
        <v>-2.0000000000000001E-4</v>
      </c>
      <c r="AO24">
        <f>-(0.02 %)</f>
        <v>-2.0000000000000001E-4</v>
      </c>
      <c r="AP24" t="s">
        <v>103</v>
      </c>
      <c r="AQ24" t="s">
        <v>103</v>
      </c>
      <c r="AR24" t="s">
        <v>129</v>
      </c>
      <c r="AS24" t="s">
        <v>129</v>
      </c>
      <c r="AT24" s="2">
        <v>0.04</v>
      </c>
      <c r="AU24" s="2">
        <v>0.04</v>
      </c>
      <c r="AV24" s="2">
        <v>0.06</v>
      </c>
      <c r="AW24" s="2">
        <v>0.31</v>
      </c>
    </row>
    <row r="25" spans="1:49">
      <c r="A25" t="s">
        <v>404</v>
      </c>
      <c r="B25" t="s">
        <v>75</v>
      </c>
      <c r="C25" t="s">
        <v>405</v>
      </c>
      <c r="D25" t="s">
        <v>406</v>
      </c>
      <c r="E25" t="s">
        <v>407</v>
      </c>
      <c r="F25" t="s">
        <v>408</v>
      </c>
      <c r="G25" t="s">
        <v>409</v>
      </c>
      <c r="H25" t="s">
        <v>81</v>
      </c>
      <c r="I25" t="s">
        <v>110</v>
      </c>
      <c r="J25" t="s">
        <v>410</v>
      </c>
      <c r="K25" s="1">
        <v>0.4465277777777778</v>
      </c>
      <c r="L25" t="s">
        <v>411</v>
      </c>
      <c r="M25" t="s">
        <v>152</v>
      </c>
      <c r="N25" t="s">
        <v>324</v>
      </c>
      <c r="O25" t="s">
        <v>87</v>
      </c>
      <c r="P25" t="s">
        <v>189</v>
      </c>
      <c r="Q25" t="s">
        <v>87</v>
      </c>
      <c r="R25" t="s">
        <v>263</v>
      </c>
      <c r="S25" t="s">
        <v>87</v>
      </c>
      <c r="T25" t="s">
        <v>412</v>
      </c>
      <c r="U25" t="s">
        <v>92</v>
      </c>
      <c r="V25" t="s">
        <v>413</v>
      </c>
      <c r="W25" t="s">
        <v>414</v>
      </c>
      <c r="X25" t="s">
        <v>415</v>
      </c>
      <c r="Y25" t="s">
        <v>416</v>
      </c>
      <c r="Z25" t="s">
        <v>208</v>
      </c>
      <c r="AA25" t="s">
        <v>208</v>
      </c>
      <c r="AB25">
        <f>-(0.18 %)</f>
        <v>-1.8E-3</v>
      </c>
      <c r="AC25" t="s">
        <v>417</v>
      </c>
      <c r="AD25" t="s">
        <v>212</v>
      </c>
      <c r="AE25" t="s">
        <v>87</v>
      </c>
      <c r="AF25" t="s">
        <v>196</v>
      </c>
      <c r="AG25" t="s">
        <v>98</v>
      </c>
      <c r="AH25" t="s">
        <v>418</v>
      </c>
      <c r="AI25" t="s">
        <v>418</v>
      </c>
      <c r="AJ25" t="s">
        <v>419</v>
      </c>
      <c r="AK25" t="s">
        <v>419</v>
      </c>
      <c r="AL25" t="s">
        <v>420</v>
      </c>
      <c r="AM25" t="s">
        <v>420</v>
      </c>
      <c r="AN25" t="s">
        <v>92</v>
      </c>
      <c r="AO25" t="s">
        <v>92</v>
      </c>
      <c r="AP25" t="s">
        <v>233</v>
      </c>
      <c r="AQ25" t="s">
        <v>233</v>
      </c>
      <c r="AR25" t="s">
        <v>421</v>
      </c>
      <c r="AS25" t="s">
        <v>421</v>
      </c>
      <c r="AT25" s="2">
        <v>0.01</v>
      </c>
      <c r="AU25" s="2">
        <v>0.01</v>
      </c>
      <c r="AV25" s="2">
        <v>0.02</v>
      </c>
      <c r="AW25" s="2">
        <v>0.21</v>
      </c>
    </row>
    <row r="26" spans="1:49">
      <c r="A26" t="s">
        <v>74</v>
      </c>
      <c r="B26" t="s">
        <v>75</v>
      </c>
      <c r="C26" t="s">
        <v>422</v>
      </c>
      <c r="D26" t="s">
        <v>423</v>
      </c>
      <c r="E26" t="s">
        <v>78</v>
      </c>
      <c r="F26" t="s">
        <v>424</v>
      </c>
      <c r="G26" t="s">
        <v>425</v>
      </c>
      <c r="H26" t="s">
        <v>426</v>
      </c>
      <c r="I26" t="s">
        <v>110</v>
      </c>
      <c r="J26" t="s">
        <v>83</v>
      </c>
      <c r="K26" s="1">
        <v>0.44722222222222219</v>
      </c>
      <c r="L26" t="s">
        <v>427</v>
      </c>
      <c r="M26" t="s">
        <v>85</v>
      </c>
      <c r="N26" t="s">
        <v>428</v>
      </c>
      <c r="O26" t="s">
        <v>87</v>
      </c>
      <c r="P26" t="s">
        <v>429</v>
      </c>
      <c r="Q26" t="s">
        <v>430</v>
      </c>
      <c r="R26" t="s">
        <v>431</v>
      </c>
      <c r="S26" t="s">
        <v>87</v>
      </c>
      <c r="T26" t="s">
        <v>432</v>
      </c>
      <c r="U26" t="s">
        <v>92</v>
      </c>
      <c r="V26" t="s">
        <v>433</v>
      </c>
      <c r="W26" t="s">
        <v>87</v>
      </c>
      <c r="X26" t="s">
        <v>434</v>
      </c>
      <c r="Y26" t="s">
        <v>87</v>
      </c>
      <c r="Z26" t="s">
        <v>89</v>
      </c>
      <c r="AA26" t="s">
        <v>87</v>
      </c>
      <c r="AB26" t="s">
        <v>435</v>
      </c>
      <c r="AC26" t="s">
        <v>92</v>
      </c>
      <c r="AD26" t="s">
        <v>97</v>
      </c>
      <c r="AE26" t="s">
        <v>87</v>
      </c>
      <c r="AF26" t="s">
        <v>98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 t="s">
        <v>87</v>
      </c>
      <c r="AM26" t="s">
        <v>87</v>
      </c>
      <c r="AN26" t="s">
        <v>92</v>
      </c>
      <c r="AO26" t="s">
        <v>92</v>
      </c>
      <c r="AP26" t="s">
        <v>87</v>
      </c>
      <c r="AQ26" t="s">
        <v>87</v>
      </c>
      <c r="AR26" t="s">
        <v>87</v>
      </c>
      <c r="AS26" t="s">
        <v>87</v>
      </c>
      <c r="AT26" s="2">
        <v>0.03</v>
      </c>
      <c r="AU26" s="2">
        <v>0.04</v>
      </c>
      <c r="AV26" s="2">
        <v>7.0000000000000007E-2</v>
      </c>
      <c r="AW26" s="2">
        <v>0.4</v>
      </c>
    </row>
    <row r="27" spans="1:49">
      <c r="A27" t="s">
        <v>436</v>
      </c>
      <c r="B27" t="s">
        <v>75</v>
      </c>
      <c r="C27" t="s">
        <v>437</v>
      </c>
      <c r="D27" t="s">
        <v>438</v>
      </c>
      <c r="E27" t="s">
        <v>107</v>
      </c>
      <c r="F27" t="s">
        <v>439</v>
      </c>
      <c r="G27" t="s">
        <v>439</v>
      </c>
      <c r="I27" t="s">
        <v>110</v>
      </c>
      <c r="J27" t="s">
        <v>83</v>
      </c>
      <c r="K27" s="1">
        <v>0.44722222222222219</v>
      </c>
      <c r="L27" t="s">
        <v>440</v>
      </c>
      <c r="M27" t="s">
        <v>112</v>
      </c>
      <c r="N27" t="s">
        <v>86</v>
      </c>
      <c r="O27" t="s">
        <v>441</v>
      </c>
      <c r="P27" t="s">
        <v>269</v>
      </c>
      <c r="Q27" t="s">
        <v>442</v>
      </c>
      <c r="R27" t="s">
        <v>121</v>
      </c>
      <c r="S27" t="s">
        <v>121</v>
      </c>
      <c r="T27" t="s">
        <v>443</v>
      </c>
      <c r="U27" t="s">
        <v>444</v>
      </c>
      <c r="V27" t="s">
        <v>445</v>
      </c>
      <c r="W27" t="s">
        <v>446</v>
      </c>
      <c r="X27" t="s">
        <v>269</v>
      </c>
      <c r="Y27" t="s">
        <v>144</v>
      </c>
      <c r="Z27" t="s">
        <v>121</v>
      </c>
      <c r="AA27" t="s">
        <v>89</v>
      </c>
      <c r="AB27" t="s">
        <v>447</v>
      </c>
      <c r="AC27" t="s">
        <v>448</v>
      </c>
      <c r="AD27" t="s">
        <v>212</v>
      </c>
      <c r="AE27" t="s">
        <v>212</v>
      </c>
      <c r="AF27" t="s">
        <v>304</v>
      </c>
      <c r="AG27" t="s">
        <v>213</v>
      </c>
      <c r="AH27" t="s">
        <v>215</v>
      </c>
      <c r="AI27" t="s">
        <v>215</v>
      </c>
      <c r="AJ27" t="s">
        <v>223</v>
      </c>
      <c r="AK27" t="s">
        <v>223</v>
      </c>
      <c r="AL27" t="s">
        <v>121</v>
      </c>
      <c r="AM27" t="s">
        <v>121</v>
      </c>
      <c r="AN27" t="s">
        <v>449</v>
      </c>
      <c r="AO27" t="s">
        <v>449</v>
      </c>
      <c r="AP27" t="s">
        <v>128</v>
      </c>
      <c r="AQ27" t="s">
        <v>128</v>
      </c>
      <c r="AR27" t="s">
        <v>129</v>
      </c>
      <c r="AS27" t="s">
        <v>129</v>
      </c>
      <c r="AT27" s="2">
        <v>0.04</v>
      </c>
      <c r="AU27" s="2">
        <v>0.04</v>
      </c>
      <c r="AV27" s="2">
        <v>0.06</v>
      </c>
      <c r="AW27" s="2">
        <v>0.17</v>
      </c>
    </row>
    <row r="28" spans="1:49">
      <c r="A28" t="s">
        <v>450</v>
      </c>
      <c r="B28" t="s">
        <v>75</v>
      </c>
      <c r="C28" t="s">
        <v>451</v>
      </c>
      <c r="D28" t="s">
        <v>452</v>
      </c>
      <c r="E28" t="s">
        <v>78</v>
      </c>
      <c r="F28" t="s">
        <v>408</v>
      </c>
      <c r="G28" t="s">
        <v>453</v>
      </c>
      <c r="H28" t="s">
        <v>186</v>
      </c>
      <c r="I28" t="s">
        <v>110</v>
      </c>
      <c r="J28" t="s">
        <v>83</v>
      </c>
      <c r="K28" s="1">
        <v>0.44791666666666669</v>
      </c>
      <c r="L28" t="s">
        <v>454</v>
      </c>
      <c r="M28" t="s">
        <v>455</v>
      </c>
      <c r="N28" t="s">
        <v>86</v>
      </c>
      <c r="O28" t="s">
        <v>456</v>
      </c>
      <c r="P28" t="s">
        <v>262</v>
      </c>
      <c r="Q28" t="s">
        <v>457</v>
      </c>
      <c r="R28" t="s">
        <v>120</v>
      </c>
      <c r="S28" t="s">
        <v>431</v>
      </c>
      <c r="T28" t="s">
        <v>458</v>
      </c>
      <c r="U28" t="s">
        <v>459</v>
      </c>
      <c r="V28" t="s">
        <v>460</v>
      </c>
      <c r="W28" t="s">
        <v>461</v>
      </c>
      <c r="X28" t="s">
        <v>462</v>
      </c>
      <c r="Y28" t="s">
        <v>463</v>
      </c>
      <c r="Z28" t="s">
        <v>157</v>
      </c>
      <c r="AA28" t="s">
        <v>261</v>
      </c>
      <c r="AB28" t="s">
        <v>464</v>
      </c>
      <c r="AC28" t="s">
        <v>465</v>
      </c>
      <c r="AD28" t="s">
        <v>212</v>
      </c>
      <c r="AE28" t="s">
        <v>212</v>
      </c>
      <c r="AF28" t="s">
        <v>196</v>
      </c>
      <c r="AG28" t="s">
        <v>305</v>
      </c>
      <c r="AH28" t="s">
        <v>466</v>
      </c>
      <c r="AI28" t="s">
        <v>466</v>
      </c>
      <c r="AJ28" t="s">
        <v>384</v>
      </c>
      <c r="AK28" t="s">
        <v>384</v>
      </c>
      <c r="AL28" t="s">
        <v>120</v>
      </c>
      <c r="AM28" t="s">
        <v>120</v>
      </c>
      <c r="AN28">
        <f>-(0.22 %)</f>
        <v>-2.2000000000000001E-3</v>
      </c>
      <c r="AO28">
        <f>-(0.22 %)</f>
        <v>-2.2000000000000001E-3</v>
      </c>
      <c r="AP28" t="s">
        <v>128</v>
      </c>
      <c r="AQ28" t="s">
        <v>128</v>
      </c>
      <c r="AR28" t="s">
        <v>129</v>
      </c>
      <c r="AS28" t="s">
        <v>129</v>
      </c>
      <c r="AT28" s="2">
        <v>0</v>
      </c>
      <c r="AU28" s="2">
        <v>0</v>
      </c>
      <c r="AV28" s="2">
        <v>0.01</v>
      </c>
      <c r="AW28" s="2">
        <v>0.05</v>
      </c>
    </row>
    <row r="29" spans="1:49">
      <c r="A29" t="s">
        <v>467</v>
      </c>
      <c r="B29" t="s">
        <v>75</v>
      </c>
      <c r="C29" t="s">
        <v>468</v>
      </c>
      <c r="D29" t="s">
        <v>469</v>
      </c>
      <c r="E29" t="s">
        <v>78</v>
      </c>
      <c r="F29" t="s">
        <v>394</v>
      </c>
      <c r="G29" t="s">
        <v>470</v>
      </c>
      <c r="I29" t="s">
        <v>110</v>
      </c>
      <c r="J29" t="s">
        <v>83</v>
      </c>
      <c r="K29" s="1">
        <v>0.44930555555555557</v>
      </c>
      <c r="L29" t="s">
        <v>471</v>
      </c>
      <c r="M29" t="s">
        <v>152</v>
      </c>
      <c r="N29" t="s">
        <v>338</v>
      </c>
      <c r="O29" t="s">
        <v>472</v>
      </c>
      <c r="P29" t="s">
        <v>473</v>
      </c>
      <c r="Q29" t="s">
        <v>474</v>
      </c>
      <c r="R29" t="s">
        <v>431</v>
      </c>
      <c r="S29" t="s">
        <v>475</v>
      </c>
      <c r="T29" t="s">
        <v>476</v>
      </c>
      <c r="U29" t="s">
        <v>477</v>
      </c>
      <c r="V29" t="s">
        <v>478</v>
      </c>
      <c r="W29" t="s">
        <v>479</v>
      </c>
      <c r="X29" t="s">
        <v>480</v>
      </c>
      <c r="Y29" t="s">
        <v>481</v>
      </c>
      <c r="Z29" t="s">
        <v>191</v>
      </c>
      <c r="AA29" t="s">
        <v>482</v>
      </c>
      <c r="AB29" t="s">
        <v>483</v>
      </c>
      <c r="AC29" t="s">
        <v>484</v>
      </c>
      <c r="AD29" t="s">
        <v>97</v>
      </c>
      <c r="AE29" t="s">
        <v>87</v>
      </c>
      <c r="AF29" t="s">
        <v>124</v>
      </c>
      <c r="AG29" t="s">
        <v>196</v>
      </c>
      <c r="AH29" t="s">
        <v>485</v>
      </c>
      <c r="AI29" t="s">
        <v>485</v>
      </c>
      <c r="AJ29" t="s">
        <v>299</v>
      </c>
      <c r="AK29" t="s">
        <v>299</v>
      </c>
      <c r="AL29" t="s">
        <v>158</v>
      </c>
      <c r="AM29" t="s">
        <v>158</v>
      </c>
      <c r="AN29">
        <f>-(0.11 %)</f>
        <v>-1.1000000000000001E-3</v>
      </c>
      <c r="AO29">
        <f>-(0.11 %)</f>
        <v>-1.1000000000000001E-3</v>
      </c>
      <c r="AP29" t="s">
        <v>486</v>
      </c>
      <c r="AQ29" t="s">
        <v>486</v>
      </c>
      <c r="AR29" t="s">
        <v>421</v>
      </c>
      <c r="AS29" t="s">
        <v>421</v>
      </c>
      <c r="AT29" s="2">
        <v>0.02</v>
      </c>
      <c r="AU29" s="2">
        <v>0.02</v>
      </c>
      <c r="AV29" s="2">
        <v>0.04</v>
      </c>
      <c r="AW29" s="2">
        <v>0.21</v>
      </c>
    </row>
    <row r="30" spans="1:49">
      <c r="A30" t="s">
        <v>487</v>
      </c>
      <c r="B30" t="s">
        <v>75</v>
      </c>
      <c r="C30" t="s">
        <v>488</v>
      </c>
      <c r="D30" t="s">
        <v>489</v>
      </c>
      <c r="E30" t="s">
        <v>107</v>
      </c>
      <c r="F30" t="s">
        <v>424</v>
      </c>
      <c r="G30" t="s">
        <v>490</v>
      </c>
      <c r="I30" t="s">
        <v>110</v>
      </c>
      <c r="J30" t="s">
        <v>83</v>
      </c>
      <c r="K30" s="1">
        <v>0.45</v>
      </c>
      <c r="L30" t="s">
        <v>491</v>
      </c>
      <c r="M30" t="s">
        <v>492</v>
      </c>
      <c r="N30" t="s">
        <v>86</v>
      </c>
      <c r="O30" t="s">
        <v>493</v>
      </c>
      <c r="P30" t="s">
        <v>190</v>
      </c>
      <c r="Q30" t="s">
        <v>327</v>
      </c>
      <c r="R30" t="s">
        <v>116</v>
      </c>
      <c r="S30" t="s">
        <v>121</v>
      </c>
      <c r="T30">
        <f>-(0.02 %)</f>
        <v>-2.0000000000000001E-4</v>
      </c>
      <c r="U30">
        <f>-(0.17 %)</f>
        <v>-1.7000000000000001E-3</v>
      </c>
      <c r="V30" t="s">
        <v>494</v>
      </c>
      <c r="W30" t="s">
        <v>495</v>
      </c>
      <c r="X30" t="s">
        <v>190</v>
      </c>
      <c r="Y30" t="s">
        <v>474</v>
      </c>
      <c r="Z30" t="s">
        <v>116</v>
      </c>
      <c r="AA30" t="s">
        <v>121</v>
      </c>
      <c r="AB30">
        <f>-(0.03 %)</f>
        <v>-2.9999999999999997E-4</v>
      </c>
      <c r="AC30">
        <f>-(0.46 %)</f>
        <v>-4.5999999999999999E-3</v>
      </c>
      <c r="AD30" t="s">
        <v>178</v>
      </c>
      <c r="AE30" t="s">
        <v>212</v>
      </c>
      <c r="AF30" t="s">
        <v>213</v>
      </c>
      <c r="AG30" t="s">
        <v>304</v>
      </c>
      <c r="AH30" t="s">
        <v>390</v>
      </c>
      <c r="AI30" t="s">
        <v>390</v>
      </c>
      <c r="AJ30" t="s">
        <v>211</v>
      </c>
      <c r="AK30" t="s">
        <v>211</v>
      </c>
      <c r="AL30" t="s">
        <v>117</v>
      </c>
      <c r="AM30" t="s">
        <v>117</v>
      </c>
      <c r="AN30">
        <f>-(0.01 %)</f>
        <v>-1E-4</v>
      </c>
      <c r="AO30">
        <f>-(0.01 %)</f>
        <v>-1E-4</v>
      </c>
      <c r="AP30" t="s">
        <v>128</v>
      </c>
      <c r="AQ30" t="s">
        <v>128</v>
      </c>
      <c r="AR30" t="s">
        <v>129</v>
      </c>
      <c r="AS30" t="s">
        <v>129</v>
      </c>
      <c r="AT30" s="2">
        <v>0.01</v>
      </c>
      <c r="AU30" s="2">
        <v>0.01</v>
      </c>
      <c r="AV30" s="2">
        <v>0.02</v>
      </c>
      <c r="AW30" s="2">
        <v>0.15</v>
      </c>
    </row>
    <row r="31" spans="1:49">
      <c r="A31" t="s">
        <v>308</v>
      </c>
      <c r="B31" t="s">
        <v>75</v>
      </c>
      <c r="C31" t="s">
        <v>496</v>
      </c>
      <c r="D31" t="s">
        <v>497</v>
      </c>
      <c r="E31" t="s">
        <v>78</v>
      </c>
      <c r="F31" t="s">
        <v>255</v>
      </c>
      <c r="G31" t="s">
        <v>498</v>
      </c>
      <c r="I31" t="s">
        <v>110</v>
      </c>
      <c r="J31" t="s">
        <v>83</v>
      </c>
      <c r="K31" s="1">
        <v>0.45069444444444445</v>
      </c>
      <c r="L31" t="s">
        <v>499</v>
      </c>
      <c r="M31" t="s">
        <v>314</v>
      </c>
      <c r="N31" t="s">
        <v>188</v>
      </c>
      <c r="O31" t="s">
        <v>500</v>
      </c>
      <c r="P31" t="s">
        <v>176</v>
      </c>
      <c r="Q31" t="s">
        <v>227</v>
      </c>
      <c r="R31" t="s">
        <v>121</v>
      </c>
      <c r="S31" t="s">
        <v>117</v>
      </c>
      <c r="T31">
        <f>-(0.13 %)</f>
        <v>-1.2999999999999999E-3</v>
      </c>
      <c r="U31" t="s">
        <v>92</v>
      </c>
      <c r="V31" t="s">
        <v>501</v>
      </c>
      <c r="W31" t="s">
        <v>87</v>
      </c>
      <c r="X31" t="s">
        <v>502</v>
      </c>
      <c r="Y31" t="s">
        <v>87</v>
      </c>
      <c r="Z31" t="s">
        <v>121</v>
      </c>
      <c r="AA31" t="s">
        <v>87</v>
      </c>
      <c r="AB31">
        <f>-(0.07 %)</f>
        <v>-7.000000000000001E-4</v>
      </c>
      <c r="AC31" t="s">
        <v>92</v>
      </c>
      <c r="AD31" t="s">
        <v>97</v>
      </c>
      <c r="AE31" t="s">
        <v>87</v>
      </c>
      <c r="AF31" t="s">
        <v>98</v>
      </c>
      <c r="AG31" t="s">
        <v>87</v>
      </c>
      <c r="AH31" t="s">
        <v>503</v>
      </c>
      <c r="AI31" t="s">
        <v>503</v>
      </c>
      <c r="AJ31" t="s">
        <v>282</v>
      </c>
      <c r="AK31" t="s">
        <v>282</v>
      </c>
      <c r="AL31" t="s">
        <v>504</v>
      </c>
      <c r="AM31" t="s">
        <v>504</v>
      </c>
      <c r="AN31" t="s">
        <v>92</v>
      </c>
      <c r="AO31" t="s">
        <v>92</v>
      </c>
      <c r="AP31" t="s">
        <v>233</v>
      </c>
      <c r="AQ31" t="s">
        <v>233</v>
      </c>
      <c r="AR31" t="s">
        <v>361</v>
      </c>
      <c r="AS31" t="s">
        <v>361</v>
      </c>
      <c r="AT31" s="2">
        <v>0.03</v>
      </c>
      <c r="AU31" s="2">
        <v>0.03</v>
      </c>
      <c r="AV31" s="2">
        <v>0.05</v>
      </c>
      <c r="AW31" s="2">
        <v>0.18</v>
      </c>
    </row>
    <row r="32" spans="1:49">
      <c r="A32" t="s">
        <v>216</v>
      </c>
      <c r="B32" t="s">
        <v>75</v>
      </c>
      <c r="C32" t="s">
        <v>505</v>
      </c>
      <c r="D32" t="s">
        <v>506</v>
      </c>
      <c r="E32" t="s">
        <v>107</v>
      </c>
      <c r="F32" t="s">
        <v>79</v>
      </c>
      <c r="G32" t="s">
        <v>507</v>
      </c>
      <c r="I32" t="s">
        <v>110</v>
      </c>
      <c r="J32" t="s">
        <v>83</v>
      </c>
      <c r="K32" s="1">
        <v>0.4513888888888889</v>
      </c>
      <c r="L32" t="s">
        <v>508</v>
      </c>
      <c r="M32" t="s">
        <v>136</v>
      </c>
      <c r="N32" t="s">
        <v>509</v>
      </c>
      <c r="O32" t="s">
        <v>170</v>
      </c>
      <c r="P32" t="s">
        <v>268</v>
      </c>
      <c r="Q32" t="s">
        <v>268</v>
      </c>
      <c r="R32" t="s">
        <v>116</v>
      </c>
      <c r="S32" t="s">
        <v>116</v>
      </c>
      <c r="T32">
        <f>-(0.32 %)</f>
        <v>-3.2000000000000002E-3</v>
      </c>
      <c r="U32" t="s">
        <v>510</v>
      </c>
      <c r="V32" t="s">
        <v>511</v>
      </c>
      <c r="W32" t="s">
        <v>512</v>
      </c>
      <c r="X32" t="s">
        <v>268</v>
      </c>
      <c r="Y32" t="s">
        <v>227</v>
      </c>
      <c r="Z32" t="s">
        <v>116</v>
      </c>
      <c r="AA32" t="s">
        <v>208</v>
      </c>
      <c r="AB32">
        <f>-(0.44 %)</f>
        <v>-4.4000000000000003E-3</v>
      </c>
      <c r="AC32" t="s">
        <v>513</v>
      </c>
      <c r="AD32" t="s">
        <v>212</v>
      </c>
      <c r="AE32" t="s">
        <v>178</v>
      </c>
      <c r="AF32" t="s">
        <v>98</v>
      </c>
      <c r="AG32" t="s">
        <v>125</v>
      </c>
      <c r="AH32" t="s">
        <v>514</v>
      </c>
      <c r="AI32" t="s">
        <v>514</v>
      </c>
      <c r="AJ32" t="s">
        <v>273</v>
      </c>
      <c r="AK32" t="s">
        <v>273</v>
      </c>
      <c r="AL32" t="s">
        <v>199</v>
      </c>
      <c r="AM32" t="s">
        <v>199</v>
      </c>
      <c r="AN32">
        <f>-(0.09 %)</f>
        <v>-8.9999999999999998E-4</v>
      </c>
      <c r="AO32">
        <f>-(0.09 %)</f>
        <v>-8.9999999999999998E-4</v>
      </c>
      <c r="AP32" t="s">
        <v>128</v>
      </c>
      <c r="AQ32" t="s">
        <v>128</v>
      </c>
      <c r="AR32" t="s">
        <v>129</v>
      </c>
      <c r="AS32" t="s">
        <v>129</v>
      </c>
      <c r="AT32" s="2">
        <v>0.06</v>
      </c>
      <c r="AU32" s="2">
        <v>7.0000000000000007E-2</v>
      </c>
      <c r="AV32" s="2">
        <v>0.09</v>
      </c>
      <c r="AW32" s="2">
        <v>0.21</v>
      </c>
    </row>
    <row r="33" spans="1:49">
      <c r="A33" t="s">
        <v>515</v>
      </c>
      <c r="B33" t="s">
        <v>75</v>
      </c>
      <c r="C33" t="s">
        <v>516</v>
      </c>
      <c r="D33" t="s">
        <v>517</v>
      </c>
      <c r="E33" t="s">
        <v>107</v>
      </c>
      <c r="F33" t="s">
        <v>518</v>
      </c>
      <c r="G33" t="s">
        <v>519</v>
      </c>
      <c r="I33" t="s">
        <v>110</v>
      </c>
      <c r="J33" t="s">
        <v>83</v>
      </c>
      <c r="K33" s="1">
        <v>0.4513888888888889</v>
      </c>
      <c r="L33" t="s">
        <v>520</v>
      </c>
      <c r="M33" t="s">
        <v>280</v>
      </c>
      <c r="N33" t="s">
        <v>324</v>
      </c>
      <c r="O33" t="s">
        <v>222</v>
      </c>
      <c r="P33" t="s">
        <v>403</v>
      </c>
      <c r="Q33" t="s">
        <v>87</v>
      </c>
      <c r="R33" t="s">
        <v>116</v>
      </c>
      <c r="S33" t="s">
        <v>121</v>
      </c>
      <c r="T33">
        <f>-(0.03 %)</f>
        <v>-2.9999999999999997E-4</v>
      </c>
      <c r="U33">
        <f>-(0.11 %)</f>
        <v>-1.1000000000000001E-3</v>
      </c>
      <c r="V33" t="s">
        <v>521</v>
      </c>
      <c r="W33" t="s">
        <v>522</v>
      </c>
      <c r="X33" t="s">
        <v>504</v>
      </c>
      <c r="Y33" t="s">
        <v>273</v>
      </c>
      <c r="Z33" t="s">
        <v>116</v>
      </c>
      <c r="AA33" t="s">
        <v>121</v>
      </c>
      <c r="AB33">
        <f>-(0.01 %)</f>
        <v>-1E-4</v>
      </c>
      <c r="AC33" t="s">
        <v>172</v>
      </c>
      <c r="AD33" t="s">
        <v>123</v>
      </c>
      <c r="AE33" t="s">
        <v>178</v>
      </c>
      <c r="AF33" t="s">
        <v>304</v>
      </c>
      <c r="AG33" t="s">
        <v>124</v>
      </c>
      <c r="AH33" t="s">
        <v>390</v>
      </c>
      <c r="AI33" t="s">
        <v>390</v>
      </c>
      <c r="AJ33" t="s">
        <v>504</v>
      </c>
      <c r="AK33" t="s">
        <v>504</v>
      </c>
      <c r="AL33" t="s">
        <v>117</v>
      </c>
      <c r="AM33" t="s">
        <v>117</v>
      </c>
      <c r="AN33" t="s">
        <v>92</v>
      </c>
      <c r="AO33" t="s">
        <v>92</v>
      </c>
      <c r="AP33" t="s">
        <v>128</v>
      </c>
      <c r="AQ33" t="s">
        <v>128</v>
      </c>
      <c r="AR33" t="s">
        <v>129</v>
      </c>
      <c r="AS33" t="s">
        <v>129</v>
      </c>
      <c r="AT33" s="2">
        <v>0.02</v>
      </c>
      <c r="AU33" s="2">
        <v>0.02</v>
      </c>
      <c r="AV33" s="2">
        <v>0.04</v>
      </c>
      <c r="AW33" s="2">
        <v>0.21</v>
      </c>
    </row>
    <row r="34" spans="1:49">
      <c r="A34" t="s">
        <v>523</v>
      </c>
      <c r="B34" t="s">
        <v>75</v>
      </c>
      <c r="C34" t="s">
        <v>524</v>
      </c>
      <c r="D34" t="s">
        <v>525</v>
      </c>
      <c r="E34" t="s">
        <v>78</v>
      </c>
      <c r="F34" t="s">
        <v>245</v>
      </c>
      <c r="G34" t="s">
        <v>351</v>
      </c>
      <c r="I34" t="s">
        <v>110</v>
      </c>
      <c r="J34" t="s">
        <v>83</v>
      </c>
      <c r="K34" s="1">
        <v>0.4548611111111111</v>
      </c>
      <c r="L34" t="s">
        <v>526</v>
      </c>
      <c r="M34" t="s">
        <v>527</v>
      </c>
      <c r="N34" t="s">
        <v>528</v>
      </c>
      <c r="O34" t="s">
        <v>87</v>
      </c>
      <c r="P34" t="s">
        <v>302</v>
      </c>
      <c r="Q34" t="s">
        <v>318</v>
      </c>
      <c r="R34" t="s">
        <v>121</v>
      </c>
      <c r="S34" t="s">
        <v>87</v>
      </c>
      <c r="T34">
        <f>-(0.17 %)</f>
        <v>-1.7000000000000001E-3</v>
      </c>
      <c r="U34" t="s">
        <v>92</v>
      </c>
      <c r="V34" t="s">
        <v>402</v>
      </c>
      <c r="W34" t="s">
        <v>87</v>
      </c>
      <c r="X34" t="s">
        <v>302</v>
      </c>
      <c r="Y34" t="s">
        <v>87</v>
      </c>
      <c r="Z34" t="s">
        <v>121</v>
      </c>
      <c r="AA34" t="s">
        <v>87</v>
      </c>
      <c r="AB34">
        <f>-(0.32 %)</f>
        <v>-3.2000000000000002E-3</v>
      </c>
      <c r="AC34" t="s">
        <v>92</v>
      </c>
      <c r="AD34" t="s">
        <v>123</v>
      </c>
      <c r="AE34" t="s">
        <v>87</v>
      </c>
      <c r="AF34" t="s">
        <v>304</v>
      </c>
      <c r="AG34" t="s">
        <v>87</v>
      </c>
      <c r="AH34" t="s">
        <v>529</v>
      </c>
      <c r="AI34" t="s">
        <v>529</v>
      </c>
      <c r="AJ34" t="s">
        <v>530</v>
      </c>
      <c r="AK34" t="s">
        <v>530</v>
      </c>
      <c r="AL34" t="s">
        <v>121</v>
      </c>
      <c r="AM34" t="s">
        <v>121</v>
      </c>
      <c r="AN34" t="s">
        <v>92</v>
      </c>
      <c r="AO34" t="s">
        <v>92</v>
      </c>
      <c r="AP34" t="s">
        <v>233</v>
      </c>
      <c r="AQ34" t="s">
        <v>233</v>
      </c>
      <c r="AR34" t="s">
        <v>274</v>
      </c>
      <c r="AS34" t="s">
        <v>274</v>
      </c>
      <c r="AT34" s="2">
        <v>0.02</v>
      </c>
      <c r="AU34" s="2">
        <v>0.02</v>
      </c>
      <c r="AV34" s="2">
        <v>0.04</v>
      </c>
      <c r="AW34" s="2">
        <v>0.2</v>
      </c>
    </row>
    <row r="35" spans="1:49">
      <c r="A35" t="s">
        <v>531</v>
      </c>
      <c r="B35" t="s">
        <v>532</v>
      </c>
      <c r="C35" t="s">
        <v>533</v>
      </c>
      <c r="D35" t="s">
        <v>452</v>
      </c>
      <c r="E35" t="s">
        <v>78</v>
      </c>
      <c r="F35" t="s">
        <v>439</v>
      </c>
      <c r="G35" t="s">
        <v>534</v>
      </c>
      <c r="I35" t="s">
        <v>110</v>
      </c>
      <c r="J35" t="s">
        <v>83</v>
      </c>
      <c r="K35" s="1">
        <v>0.45624999999999999</v>
      </c>
      <c r="L35" t="s">
        <v>535</v>
      </c>
      <c r="M35" t="s">
        <v>536</v>
      </c>
      <c r="N35" t="s">
        <v>537</v>
      </c>
      <c r="O35" t="s">
        <v>538</v>
      </c>
      <c r="P35" t="s">
        <v>539</v>
      </c>
      <c r="Q35" t="s">
        <v>540</v>
      </c>
      <c r="R35" t="s">
        <v>121</v>
      </c>
      <c r="S35" t="s">
        <v>541</v>
      </c>
      <c r="T35" t="s">
        <v>542</v>
      </c>
      <c r="U35" t="s">
        <v>543</v>
      </c>
      <c r="V35" t="s">
        <v>544</v>
      </c>
      <c r="W35" t="s">
        <v>545</v>
      </c>
      <c r="X35" t="s">
        <v>539</v>
      </c>
      <c r="Y35" t="s">
        <v>546</v>
      </c>
      <c r="Z35" t="s">
        <v>121</v>
      </c>
      <c r="AA35" t="s">
        <v>261</v>
      </c>
      <c r="AB35" t="s">
        <v>547</v>
      </c>
      <c r="AC35" t="s">
        <v>548</v>
      </c>
      <c r="AD35" t="s">
        <v>97</v>
      </c>
      <c r="AE35" t="s">
        <v>212</v>
      </c>
      <c r="AF35" t="s">
        <v>196</v>
      </c>
      <c r="AG35" t="s">
        <v>304</v>
      </c>
      <c r="AH35" t="s">
        <v>549</v>
      </c>
      <c r="AI35" t="s">
        <v>549</v>
      </c>
      <c r="AJ35" t="s">
        <v>539</v>
      </c>
      <c r="AK35" t="s">
        <v>539</v>
      </c>
      <c r="AL35" t="s">
        <v>208</v>
      </c>
      <c r="AM35" t="s">
        <v>208</v>
      </c>
      <c r="AN35" t="s">
        <v>92</v>
      </c>
      <c r="AO35" t="s">
        <v>92</v>
      </c>
      <c r="AP35" t="s">
        <v>486</v>
      </c>
      <c r="AQ35" t="s">
        <v>486</v>
      </c>
      <c r="AR35" t="s">
        <v>146</v>
      </c>
      <c r="AS35" t="s">
        <v>146</v>
      </c>
      <c r="AT35" s="2">
        <v>0.04</v>
      </c>
      <c r="AU35" s="2">
        <v>0.06</v>
      </c>
      <c r="AV35" s="2">
        <v>0.09</v>
      </c>
      <c r="AW35" s="2">
        <v>0.38</v>
      </c>
    </row>
    <row r="36" spans="1:49">
      <c r="A36" t="s">
        <v>404</v>
      </c>
      <c r="B36" t="s">
        <v>75</v>
      </c>
      <c r="C36" t="s">
        <v>550</v>
      </c>
      <c r="D36" t="s">
        <v>551</v>
      </c>
      <c r="E36" t="s">
        <v>78</v>
      </c>
      <c r="F36" t="s">
        <v>149</v>
      </c>
      <c r="G36" t="s">
        <v>322</v>
      </c>
      <c r="I36" t="s">
        <v>110</v>
      </c>
      <c r="J36" t="s">
        <v>83</v>
      </c>
      <c r="K36" s="1">
        <v>0.45763888888888887</v>
      </c>
      <c r="L36" t="s">
        <v>552</v>
      </c>
      <c r="M36" t="s">
        <v>553</v>
      </c>
      <c r="N36" t="s">
        <v>537</v>
      </c>
      <c r="O36" t="s">
        <v>554</v>
      </c>
      <c r="P36" t="s">
        <v>555</v>
      </c>
      <c r="Q36" t="s">
        <v>191</v>
      </c>
      <c r="R36" t="s">
        <v>121</v>
      </c>
      <c r="S36" t="s">
        <v>121</v>
      </c>
      <c r="T36">
        <f>-(0.28 %)</f>
        <v>-2.8000000000000004E-3</v>
      </c>
      <c r="U36" t="s">
        <v>92</v>
      </c>
      <c r="V36" t="s">
        <v>556</v>
      </c>
      <c r="W36" t="s">
        <v>87</v>
      </c>
      <c r="X36" t="s">
        <v>555</v>
      </c>
      <c r="Y36" t="s">
        <v>87</v>
      </c>
      <c r="Z36" t="s">
        <v>121</v>
      </c>
      <c r="AA36" t="s">
        <v>87</v>
      </c>
      <c r="AB36">
        <f>-(0.19 %)</f>
        <v>-1.9E-3</v>
      </c>
      <c r="AC36" t="s">
        <v>92</v>
      </c>
      <c r="AD36" t="s">
        <v>178</v>
      </c>
      <c r="AE36" t="s">
        <v>87</v>
      </c>
      <c r="AF36" t="s">
        <v>124</v>
      </c>
      <c r="AG36" t="s">
        <v>87</v>
      </c>
      <c r="AH36" t="s">
        <v>557</v>
      </c>
      <c r="AI36" t="s">
        <v>557</v>
      </c>
      <c r="AJ36" t="s">
        <v>555</v>
      </c>
      <c r="AK36" t="s">
        <v>555</v>
      </c>
      <c r="AL36" t="s">
        <v>121</v>
      </c>
      <c r="AM36" t="s">
        <v>121</v>
      </c>
      <c r="AN36" t="s">
        <v>92</v>
      </c>
      <c r="AO36" t="s">
        <v>92</v>
      </c>
      <c r="AP36" t="s">
        <v>486</v>
      </c>
      <c r="AQ36" t="s">
        <v>486</v>
      </c>
      <c r="AR36" t="s">
        <v>421</v>
      </c>
      <c r="AS36" t="s">
        <v>421</v>
      </c>
      <c r="AT36" s="2">
        <v>0.02</v>
      </c>
      <c r="AU36" s="2">
        <v>0.02</v>
      </c>
      <c r="AV36" s="2">
        <v>0.04</v>
      </c>
      <c r="AW36" s="2">
        <v>0.14000000000000001</v>
      </c>
    </row>
    <row r="37" spans="1:49">
      <c r="A37" t="s">
        <v>364</v>
      </c>
      <c r="B37" t="s">
        <v>532</v>
      </c>
      <c r="C37" t="s">
        <v>558</v>
      </c>
      <c r="D37" t="s">
        <v>559</v>
      </c>
      <c r="E37" t="s">
        <v>107</v>
      </c>
      <c r="F37" t="s">
        <v>350</v>
      </c>
      <c r="G37" t="s">
        <v>560</v>
      </c>
      <c r="I37" t="s">
        <v>110</v>
      </c>
      <c r="J37" t="s">
        <v>83</v>
      </c>
      <c r="K37" s="1">
        <v>0.49444444444444446</v>
      </c>
      <c r="L37" t="s">
        <v>561</v>
      </c>
      <c r="M37" t="s">
        <v>562</v>
      </c>
      <c r="N37" t="s">
        <v>428</v>
      </c>
      <c r="O37" t="s">
        <v>563</v>
      </c>
      <c r="P37" t="s">
        <v>564</v>
      </c>
      <c r="Q37" t="s">
        <v>565</v>
      </c>
      <c r="R37" t="s">
        <v>127</v>
      </c>
      <c r="S37" t="s">
        <v>121</v>
      </c>
      <c r="T37" t="s">
        <v>92</v>
      </c>
      <c r="U37" t="s">
        <v>92</v>
      </c>
      <c r="V37" t="s">
        <v>566</v>
      </c>
      <c r="W37" t="s">
        <v>87</v>
      </c>
      <c r="X37" t="s">
        <v>564</v>
      </c>
      <c r="Y37" t="s">
        <v>87</v>
      </c>
      <c r="Z37" t="s">
        <v>117</v>
      </c>
      <c r="AA37" t="s">
        <v>87</v>
      </c>
      <c r="AB37" t="s">
        <v>92</v>
      </c>
      <c r="AC37" t="s">
        <v>92</v>
      </c>
      <c r="AD37" t="s">
        <v>97</v>
      </c>
      <c r="AE37" t="s">
        <v>87</v>
      </c>
      <c r="AF37" t="s">
        <v>98</v>
      </c>
      <c r="AG37" t="s">
        <v>87</v>
      </c>
      <c r="AH37" t="s">
        <v>567</v>
      </c>
      <c r="AI37" t="s">
        <v>567</v>
      </c>
      <c r="AJ37" t="s">
        <v>564</v>
      </c>
      <c r="AK37" t="s">
        <v>564</v>
      </c>
      <c r="AL37" t="s">
        <v>127</v>
      </c>
      <c r="AM37" t="s">
        <v>127</v>
      </c>
      <c r="AN37" t="s">
        <v>92</v>
      </c>
      <c r="AO37" t="s">
        <v>92</v>
      </c>
      <c r="AP37" t="s">
        <v>568</v>
      </c>
      <c r="AQ37" t="s">
        <v>568</v>
      </c>
      <c r="AR37" t="s">
        <v>162</v>
      </c>
      <c r="AS37" t="s">
        <v>162</v>
      </c>
      <c r="AT37" s="2">
        <v>0.04</v>
      </c>
      <c r="AU37" s="2">
        <v>7.0000000000000007E-2</v>
      </c>
      <c r="AV37" s="2">
        <v>0.1</v>
      </c>
      <c r="AW37" s="2">
        <v>0.24</v>
      </c>
    </row>
    <row r="38" spans="1:49">
      <c r="A38" t="s">
        <v>252</v>
      </c>
      <c r="B38" t="s">
        <v>75</v>
      </c>
      <c r="C38" t="s">
        <v>569</v>
      </c>
      <c r="D38" t="s">
        <v>570</v>
      </c>
      <c r="E38" t="s">
        <v>78</v>
      </c>
      <c r="F38" t="s">
        <v>571</v>
      </c>
      <c r="G38" t="s">
        <v>572</v>
      </c>
      <c r="H38" t="s">
        <v>573</v>
      </c>
      <c r="I38" t="s">
        <v>110</v>
      </c>
      <c r="J38" t="s">
        <v>83</v>
      </c>
      <c r="K38" s="1">
        <v>0.49513888888888885</v>
      </c>
      <c r="L38" t="s">
        <v>574</v>
      </c>
      <c r="M38" t="s">
        <v>258</v>
      </c>
      <c r="N38" t="s">
        <v>493</v>
      </c>
      <c r="O38" t="s">
        <v>575</v>
      </c>
      <c r="P38" t="s">
        <v>175</v>
      </c>
      <c r="Q38" t="s">
        <v>431</v>
      </c>
      <c r="R38" t="s">
        <v>576</v>
      </c>
      <c r="S38" t="s">
        <v>298</v>
      </c>
      <c r="T38" t="s">
        <v>577</v>
      </c>
      <c r="U38" t="s">
        <v>578</v>
      </c>
      <c r="V38" t="s">
        <v>579</v>
      </c>
      <c r="W38" t="s">
        <v>580</v>
      </c>
      <c r="X38" t="s">
        <v>581</v>
      </c>
      <c r="Y38" t="s">
        <v>582</v>
      </c>
      <c r="Z38" t="s">
        <v>206</v>
      </c>
      <c r="AA38" t="s">
        <v>583</v>
      </c>
      <c r="AB38" t="s">
        <v>584</v>
      </c>
      <c r="AC38" t="s">
        <v>585</v>
      </c>
      <c r="AD38" t="s">
        <v>97</v>
      </c>
      <c r="AE38" t="s">
        <v>212</v>
      </c>
      <c r="AF38" t="s">
        <v>98</v>
      </c>
      <c r="AG38" t="s">
        <v>160</v>
      </c>
      <c r="AH38" t="s">
        <v>222</v>
      </c>
      <c r="AI38" t="s">
        <v>222</v>
      </c>
      <c r="AJ38" t="s">
        <v>586</v>
      </c>
      <c r="AK38" t="s">
        <v>586</v>
      </c>
      <c r="AL38" t="s">
        <v>263</v>
      </c>
      <c r="AM38" t="s">
        <v>263</v>
      </c>
      <c r="AN38" t="s">
        <v>92</v>
      </c>
      <c r="AO38" t="s">
        <v>92</v>
      </c>
      <c r="AP38" t="s">
        <v>568</v>
      </c>
      <c r="AQ38" t="s">
        <v>568</v>
      </c>
      <c r="AR38" t="s">
        <v>146</v>
      </c>
      <c r="AS38" t="s">
        <v>146</v>
      </c>
      <c r="AT38" s="2">
        <v>0.09</v>
      </c>
      <c r="AU38" s="2">
        <v>0.12</v>
      </c>
      <c r="AV38" s="2">
        <v>0.15</v>
      </c>
      <c r="AW38" s="2">
        <v>0.28999999999999998</v>
      </c>
    </row>
    <row r="39" spans="1:49">
      <c r="A39" t="s">
        <v>364</v>
      </c>
      <c r="B39" t="s">
        <v>532</v>
      </c>
      <c r="C39" t="s">
        <v>587</v>
      </c>
      <c r="D39" t="s">
        <v>588</v>
      </c>
      <c r="E39" t="s">
        <v>107</v>
      </c>
      <c r="F39" t="s">
        <v>589</v>
      </c>
      <c r="G39" t="s">
        <v>590</v>
      </c>
      <c r="I39" t="s">
        <v>110</v>
      </c>
      <c r="J39" t="s">
        <v>83</v>
      </c>
      <c r="K39" s="1">
        <v>0.5</v>
      </c>
      <c r="L39" t="s">
        <v>591</v>
      </c>
      <c r="M39" t="s">
        <v>562</v>
      </c>
      <c r="N39" t="s">
        <v>193</v>
      </c>
      <c r="O39" t="s">
        <v>592</v>
      </c>
      <c r="P39" t="s">
        <v>431</v>
      </c>
      <c r="Q39" t="s">
        <v>144</v>
      </c>
      <c r="R39" t="s">
        <v>116</v>
      </c>
      <c r="S39" t="s">
        <v>89</v>
      </c>
      <c r="T39">
        <f>-(0.01 %)</f>
        <v>-1E-4</v>
      </c>
      <c r="U39" t="s">
        <v>92</v>
      </c>
      <c r="V39" t="s">
        <v>593</v>
      </c>
      <c r="W39" t="s">
        <v>594</v>
      </c>
      <c r="X39" t="s">
        <v>431</v>
      </c>
      <c r="Y39" t="s">
        <v>431</v>
      </c>
      <c r="Z39" t="s">
        <v>116</v>
      </c>
      <c r="AA39" t="s">
        <v>208</v>
      </c>
      <c r="AB39">
        <f>-(0.01 %)</f>
        <v>-1E-4</v>
      </c>
      <c r="AC39" t="s">
        <v>92</v>
      </c>
      <c r="AD39" t="s">
        <v>123</v>
      </c>
      <c r="AE39" t="s">
        <v>212</v>
      </c>
      <c r="AF39" t="s">
        <v>124</v>
      </c>
      <c r="AG39" t="s">
        <v>304</v>
      </c>
      <c r="AH39" t="s">
        <v>595</v>
      </c>
      <c r="AI39" t="s">
        <v>595</v>
      </c>
      <c r="AJ39" t="s">
        <v>431</v>
      </c>
      <c r="AK39" t="s">
        <v>431</v>
      </c>
      <c r="AL39" t="s">
        <v>116</v>
      </c>
      <c r="AM39" t="s">
        <v>116</v>
      </c>
      <c r="AN39" t="s">
        <v>92</v>
      </c>
      <c r="AO39" t="s">
        <v>92</v>
      </c>
      <c r="AP39" t="s">
        <v>145</v>
      </c>
      <c r="AQ39" t="s">
        <v>145</v>
      </c>
      <c r="AR39" t="s">
        <v>361</v>
      </c>
      <c r="AS39" t="s">
        <v>361</v>
      </c>
      <c r="AT39" s="2">
        <v>0.09</v>
      </c>
      <c r="AU39" s="2">
        <v>0.12</v>
      </c>
      <c r="AV39" s="2">
        <v>0.17</v>
      </c>
      <c r="AW39" s="2">
        <v>0.37</v>
      </c>
    </row>
    <row r="40" spans="1:49">
      <c r="A40" t="s">
        <v>596</v>
      </c>
      <c r="B40" t="s">
        <v>75</v>
      </c>
      <c r="C40" t="s">
        <v>597</v>
      </c>
      <c r="D40" t="s">
        <v>598</v>
      </c>
      <c r="E40" t="s">
        <v>78</v>
      </c>
      <c r="F40" t="s">
        <v>237</v>
      </c>
      <c r="G40" t="s">
        <v>572</v>
      </c>
      <c r="I40" t="s">
        <v>110</v>
      </c>
      <c r="J40" t="s">
        <v>83</v>
      </c>
      <c r="K40" s="1">
        <v>0.50555555555555554</v>
      </c>
      <c r="L40" t="s">
        <v>599</v>
      </c>
      <c r="M40" t="s">
        <v>112</v>
      </c>
      <c r="N40" t="s">
        <v>528</v>
      </c>
      <c r="O40" t="s">
        <v>600</v>
      </c>
      <c r="P40" t="s">
        <v>144</v>
      </c>
      <c r="Q40" t="s">
        <v>359</v>
      </c>
      <c r="R40" t="s">
        <v>121</v>
      </c>
      <c r="S40" t="s">
        <v>89</v>
      </c>
      <c r="T40" t="s">
        <v>510</v>
      </c>
      <c r="U40" t="s">
        <v>601</v>
      </c>
      <c r="V40" t="s">
        <v>602</v>
      </c>
      <c r="W40" t="s">
        <v>603</v>
      </c>
      <c r="X40" t="s">
        <v>144</v>
      </c>
      <c r="Y40" t="s">
        <v>555</v>
      </c>
      <c r="Z40" t="s">
        <v>121</v>
      </c>
      <c r="AA40" t="s">
        <v>120</v>
      </c>
      <c r="AB40" t="s">
        <v>604</v>
      </c>
      <c r="AC40" t="s">
        <v>605</v>
      </c>
      <c r="AD40" t="s">
        <v>97</v>
      </c>
      <c r="AE40" t="s">
        <v>212</v>
      </c>
      <c r="AF40" t="s">
        <v>319</v>
      </c>
      <c r="AG40" t="s">
        <v>305</v>
      </c>
      <c r="AH40" t="s">
        <v>606</v>
      </c>
      <c r="AI40" t="s">
        <v>606</v>
      </c>
      <c r="AJ40" t="s">
        <v>607</v>
      </c>
      <c r="AK40" t="s">
        <v>607</v>
      </c>
      <c r="AL40" t="s">
        <v>208</v>
      </c>
      <c r="AM40" t="s">
        <v>208</v>
      </c>
      <c r="AN40" t="s">
        <v>92</v>
      </c>
      <c r="AO40" t="s">
        <v>92</v>
      </c>
      <c r="AP40" t="s">
        <v>233</v>
      </c>
      <c r="AQ40" t="s">
        <v>233</v>
      </c>
      <c r="AR40" t="s">
        <v>146</v>
      </c>
      <c r="AS40" t="s">
        <v>146</v>
      </c>
      <c r="AT40" s="2">
        <v>0.05</v>
      </c>
      <c r="AU40" s="2">
        <v>0.05</v>
      </c>
      <c r="AV40" s="2">
        <v>0.08</v>
      </c>
      <c r="AW40" s="2">
        <v>0.22</v>
      </c>
    </row>
    <row r="41" spans="1:49">
      <c r="A41" t="s">
        <v>608</v>
      </c>
      <c r="B41" t="s">
        <v>75</v>
      </c>
      <c r="C41" t="s">
        <v>609</v>
      </c>
      <c r="D41" t="s">
        <v>379</v>
      </c>
      <c r="E41" t="s">
        <v>78</v>
      </c>
      <c r="F41" t="s">
        <v>380</v>
      </c>
      <c r="G41" t="s">
        <v>610</v>
      </c>
      <c r="I41" t="s">
        <v>110</v>
      </c>
      <c r="J41" t="s">
        <v>83</v>
      </c>
      <c r="K41" s="1">
        <v>0.52777777777777779</v>
      </c>
      <c r="L41" t="s">
        <v>611</v>
      </c>
      <c r="M41" t="s">
        <v>85</v>
      </c>
      <c r="N41" t="s">
        <v>428</v>
      </c>
      <c r="O41" t="s">
        <v>612</v>
      </c>
      <c r="P41" t="s">
        <v>613</v>
      </c>
      <c r="Q41" t="s">
        <v>583</v>
      </c>
      <c r="R41" t="s">
        <v>263</v>
      </c>
      <c r="S41" t="s">
        <v>431</v>
      </c>
      <c r="T41" t="s">
        <v>614</v>
      </c>
      <c r="U41" t="s">
        <v>615</v>
      </c>
      <c r="V41" t="s">
        <v>616</v>
      </c>
      <c r="W41" t="s">
        <v>617</v>
      </c>
      <c r="X41" t="s">
        <v>299</v>
      </c>
      <c r="Y41" t="s">
        <v>618</v>
      </c>
      <c r="Z41" t="s">
        <v>158</v>
      </c>
      <c r="AA41" t="s">
        <v>158</v>
      </c>
      <c r="AB41" t="s">
        <v>619</v>
      </c>
      <c r="AC41" t="s">
        <v>620</v>
      </c>
      <c r="AD41" t="s">
        <v>212</v>
      </c>
      <c r="AE41" t="s">
        <v>87</v>
      </c>
      <c r="AF41" t="s">
        <v>319</v>
      </c>
      <c r="AG41" t="s">
        <v>124</v>
      </c>
      <c r="AH41" t="s">
        <v>621</v>
      </c>
      <c r="AI41" t="s">
        <v>621</v>
      </c>
      <c r="AJ41" t="s">
        <v>327</v>
      </c>
      <c r="AK41" t="s">
        <v>327</v>
      </c>
      <c r="AL41" t="s">
        <v>263</v>
      </c>
      <c r="AM41" t="s">
        <v>263</v>
      </c>
      <c r="AN41" t="s">
        <v>622</v>
      </c>
      <c r="AO41" t="s">
        <v>622</v>
      </c>
      <c r="AP41" t="s">
        <v>178</v>
      </c>
      <c r="AQ41" t="s">
        <v>178</v>
      </c>
      <c r="AR41" t="s">
        <v>304</v>
      </c>
      <c r="AS41" t="s">
        <v>304</v>
      </c>
      <c r="AT41" s="2">
        <v>0.09</v>
      </c>
      <c r="AU41" s="2">
        <v>0.1</v>
      </c>
      <c r="AV41" s="2">
        <v>0.13</v>
      </c>
      <c r="AW41" s="2">
        <v>0.42</v>
      </c>
    </row>
    <row r="42" spans="1:49">
      <c r="A42" t="s">
        <v>623</v>
      </c>
      <c r="B42" t="s">
        <v>532</v>
      </c>
      <c r="C42" t="s">
        <v>624</v>
      </c>
      <c r="D42" t="s">
        <v>625</v>
      </c>
      <c r="E42" t="s">
        <v>78</v>
      </c>
      <c r="F42" t="s">
        <v>626</v>
      </c>
      <c r="G42" t="s">
        <v>627</v>
      </c>
      <c r="H42" t="s">
        <v>426</v>
      </c>
      <c r="I42" t="s">
        <v>110</v>
      </c>
      <c r="J42" t="s">
        <v>83</v>
      </c>
      <c r="K42" s="1">
        <v>0.52847222222222223</v>
      </c>
      <c r="L42" t="s">
        <v>628</v>
      </c>
      <c r="M42" t="s">
        <v>629</v>
      </c>
      <c r="N42" t="s">
        <v>188</v>
      </c>
      <c r="O42" t="s">
        <v>630</v>
      </c>
      <c r="P42" t="s">
        <v>384</v>
      </c>
      <c r="Q42" t="s">
        <v>211</v>
      </c>
      <c r="R42" t="s">
        <v>564</v>
      </c>
      <c r="S42" t="s">
        <v>504</v>
      </c>
      <c r="T42" t="s">
        <v>631</v>
      </c>
      <c r="U42" t="s">
        <v>632</v>
      </c>
      <c r="V42" t="s">
        <v>156</v>
      </c>
      <c r="W42" t="s">
        <v>485</v>
      </c>
      <c r="X42" t="s">
        <v>442</v>
      </c>
      <c r="Y42" t="s">
        <v>633</v>
      </c>
      <c r="Z42" t="s">
        <v>191</v>
      </c>
      <c r="AA42" t="s">
        <v>564</v>
      </c>
      <c r="AB42" t="s">
        <v>634</v>
      </c>
      <c r="AC42" t="s">
        <v>635</v>
      </c>
      <c r="AD42" t="s">
        <v>97</v>
      </c>
      <c r="AE42" t="s">
        <v>87</v>
      </c>
      <c r="AF42" t="s">
        <v>319</v>
      </c>
      <c r="AG42" t="s">
        <v>319</v>
      </c>
      <c r="AH42" t="s">
        <v>636</v>
      </c>
      <c r="AI42" t="s">
        <v>636</v>
      </c>
      <c r="AJ42" t="s">
        <v>583</v>
      </c>
      <c r="AK42" t="s">
        <v>583</v>
      </c>
      <c r="AL42" t="s">
        <v>191</v>
      </c>
      <c r="AM42" t="s">
        <v>191</v>
      </c>
      <c r="AN42" t="s">
        <v>637</v>
      </c>
      <c r="AO42" t="s">
        <v>637</v>
      </c>
      <c r="AP42" t="s">
        <v>123</v>
      </c>
      <c r="AQ42" t="s">
        <v>123</v>
      </c>
      <c r="AR42" t="s">
        <v>181</v>
      </c>
      <c r="AS42" t="s">
        <v>181</v>
      </c>
      <c r="AT42" s="2">
        <v>0.1</v>
      </c>
      <c r="AU42" s="2">
        <v>0.13</v>
      </c>
      <c r="AV42" s="2">
        <v>0.17</v>
      </c>
      <c r="AW42" s="2">
        <v>0.8</v>
      </c>
    </row>
    <row r="43" spans="1:49">
      <c r="A43" t="s">
        <v>638</v>
      </c>
      <c r="B43" t="s">
        <v>532</v>
      </c>
      <c r="C43" t="s">
        <v>639</v>
      </c>
      <c r="D43" t="s">
        <v>423</v>
      </c>
      <c r="E43" t="s">
        <v>107</v>
      </c>
      <c r="F43" t="s">
        <v>640</v>
      </c>
      <c r="G43" t="s">
        <v>470</v>
      </c>
      <c r="I43" t="s">
        <v>110</v>
      </c>
      <c r="J43" t="s">
        <v>83</v>
      </c>
      <c r="K43" s="1">
        <v>0.61597222222222225</v>
      </c>
      <c r="L43" t="s">
        <v>641</v>
      </c>
      <c r="M43" t="s">
        <v>642</v>
      </c>
      <c r="N43" t="s">
        <v>643</v>
      </c>
      <c r="O43" t="s">
        <v>644</v>
      </c>
      <c r="P43" t="s">
        <v>101</v>
      </c>
      <c r="R43" t="s">
        <v>116</v>
      </c>
      <c r="S43" t="s">
        <v>121</v>
      </c>
      <c r="T43" t="s">
        <v>92</v>
      </c>
      <c r="U43" t="s">
        <v>92</v>
      </c>
      <c r="V43" t="s">
        <v>645</v>
      </c>
      <c r="W43" t="s">
        <v>646</v>
      </c>
      <c r="X43" t="s">
        <v>101</v>
      </c>
      <c r="Y43" t="s">
        <v>211</v>
      </c>
      <c r="Z43" t="s">
        <v>116</v>
      </c>
      <c r="AA43" t="s">
        <v>121</v>
      </c>
      <c r="AB43">
        <f>-(0.01 %)</f>
        <v>-1E-4</v>
      </c>
      <c r="AC43" t="s">
        <v>92</v>
      </c>
      <c r="AD43" t="s">
        <v>212</v>
      </c>
      <c r="AE43" t="s">
        <v>212</v>
      </c>
      <c r="AF43" t="s">
        <v>98</v>
      </c>
      <c r="AG43" t="s">
        <v>214</v>
      </c>
      <c r="AH43" t="s">
        <v>511</v>
      </c>
      <c r="AI43" t="s">
        <v>511</v>
      </c>
      <c r="AJ43" t="s">
        <v>647</v>
      </c>
      <c r="AK43" t="s">
        <v>647</v>
      </c>
      <c r="AL43" t="s">
        <v>199</v>
      </c>
      <c r="AM43" t="s">
        <v>199</v>
      </c>
      <c r="AN43" t="s">
        <v>92</v>
      </c>
      <c r="AO43" t="s">
        <v>92</v>
      </c>
      <c r="AP43" t="s">
        <v>648</v>
      </c>
      <c r="AQ43" t="s">
        <v>648</v>
      </c>
      <c r="AR43" t="s">
        <v>129</v>
      </c>
      <c r="AS43" t="s">
        <v>129</v>
      </c>
      <c r="AT43" s="2">
        <v>0.01</v>
      </c>
      <c r="AU43" s="2">
        <v>0.01</v>
      </c>
      <c r="AV43" s="2">
        <v>0.02</v>
      </c>
      <c r="AW43" s="2">
        <v>0.05</v>
      </c>
    </row>
    <row r="44" spans="1:49">
      <c r="A44" t="s">
        <v>638</v>
      </c>
      <c r="B44" t="s">
        <v>649</v>
      </c>
      <c r="C44" t="s">
        <v>650</v>
      </c>
      <c r="D44" t="s">
        <v>77</v>
      </c>
      <c r="E44" t="s">
        <v>78</v>
      </c>
      <c r="F44" t="s">
        <v>166</v>
      </c>
      <c r="G44" t="s">
        <v>150</v>
      </c>
      <c r="I44" t="s">
        <v>82</v>
      </c>
      <c r="J44" t="s">
        <v>83</v>
      </c>
      <c r="K44" s="1">
        <v>0.48472222222222222</v>
      </c>
      <c r="L44" t="s">
        <v>651</v>
      </c>
      <c r="M44" t="s">
        <v>652</v>
      </c>
      <c r="Q44" t="s">
        <v>653</v>
      </c>
    </row>
    <row r="45" spans="1:49">
      <c r="A45" t="s">
        <v>654</v>
      </c>
      <c r="B45" t="s">
        <v>75</v>
      </c>
      <c r="C45" t="s">
        <v>655</v>
      </c>
      <c r="D45" t="s">
        <v>656</v>
      </c>
      <c r="E45" t="s">
        <v>78</v>
      </c>
      <c r="F45" t="s">
        <v>657</v>
      </c>
      <c r="G45" t="s">
        <v>658</v>
      </c>
      <c r="I45" t="s">
        <v>82</v>
      </c>
      <c r="J45" t="s">
        <v>83</v>
      </c>
      <c r="K45" s="1">
        <v>0.52430555555555558</v>
      </c>
      <c r="L45" t="s">
        <v>659</v>
      </c>
      <c r="M45" t="s">
        <v>280</v>
      </c>
      <c r="N45" t="s">
        <v>193</v>
      </c>
      <c r="O45" t="s">
        <v>660</v>
      </c>
      <c r="P45" t="s">
        <v>661</v>
      </c>
      <c r="Q45" t="s">
        <v>662</v>
      </c>
      <c r="R45" t="s">
        <v>504</v>
      </c>
      <c r="S45" t="s">
        <v>121</v>
      </c>
      <c r="T45" t="s">
        <v>663</v>
      </c>
      <c r="U45" t="s">
        <v>92</v>
      </c>
      <c r="V45" t="s">
        <v>664</v>
      </c>
      <c r="W45" t="s">
        <v>665</v>
      </c>
      <c r="X45" t="s">
        <v>661</v>
      </c>
      <c r="Y45" t="s">
        <v>666</v>
      </c>
      <c r="Z45" t="s">
        <v>231</v>
      </c>
      <c r="AA45" t="s">
        <v>208</v>
      </c>
      <c r="AB45" t="s">
        <v>667</v>
      </c>
      <c r="AC45" t="s">
        <v>668</v>
      </c>
      <c r="AD45" t="s">
        <v>212</v>
      </c>
      <c r="AE45" t="s">
        <v>87</v>
      </c>
      <c r="AF45" t="s">
        <v>196</v>
      </c>
      <c r="AG45" t="s">
        <v>304</v>
      </c>
      <c r="AH45" t="s">
        <v>669</v>
      </c>
      <c r="AI45" t="s">
        <v>669</v>
      </c>
      <c r="AJ45" t="s">
        <v>670</v>
      </c>
      <c r="AK45" t="s">
        <v>670</v>
      </c>
      <c r="AL45" t="s">
        <v>671</v>
      </c>
      <c r="AM45" t="s">
        <v>671</v>
      </c>
      <c r="AN45" t="s">
        <v>672</v>
      </c>
      <c r="AO45" t="s">
        <v>672</v>
      </c>
      <c r="AP45" t="s">
        <v>178</v>
      </c>
      <c r="AQ45" t="s">
        <v>178</v>
      </c>
      <c r="AR45" t="s">
        <v>274</v>
      </c>
      <c r="AS45" t="s">
        <v>274</v>
      </c>
      <c r="AT45" s="2">
        <v>0.09</v>
      </c>
      <c r="AU45" s="2">
        <v>0.1</v>
      </c>
      <c r="AV45" s="2">
        <v>0.14000000000000001</v>
      </c>
      <c r="AW45" s="2">
        <v>0.4</v>
      </c>
    </row>
    <row r="46" spans="1:49">
      <c r="A46" t="s">
        <v>673</v>
      </c>
      <c r="B46" t="s">
        <v>75</v>
      </c>
      <c r="C46" t="s">
        <v>674</v>
      </c>
      <c r="D46" t="s">
        <v>675</v>
      </c>
      <c r="E46" t="s">
        <v>78</v>
      </c>
      <c r="F46" t="s">
        <v>439</v>
      </c>
      <c r="G46" t="s">
        <v>658</v>
      </c>
      <c r="I46" t="s">
        <v>82</v>
      </c>
      <c r="J46" t="s">
        <v>83</v>
      </c>
      <c r="K46" s="1">
        <v>0.52430555555555558</v>
      </c>
      <c r="L46" t="s">
        <v>676</v>
      </c>
      <c r="M46" t="s">
        <v>112</v>
      </c>
      <c r="N46" t="s">
        <v>296</v>
      </c>
      <c r="O46" t="s">
        <v>260</v>
      </c>
      <c r="P46" t="s">
        <v>677</v>
      </c>
      <c r="Q46" t="s">
        <v>376</v>
      </c>
      <c r="R46" t="s">
        <v>376</v>
      </c>
      <c r="S46" t="s">
        <v>678</v>
      </c>
      <c r="T46">
        <f>-(1.07 %)</f>
        <v>-1.0700000000000001E-2</v>
      </c>
      <c r="U46" t="s">
        <v>679</v>
      </c>
      <c r="V46" t="s">
        <v>680</v>
      </c>
      <c r="W46" t="s">
        <v>681</v>
      </c>
      <c r="X46" t="s">
        <v>682</v>
      </c>
      <c r="Y46" t="s">
        <v>683</v>
      </c>
      <c r="Z46" t="s">
        <v>684</v>
      </c>
      <c r="AA46" t="s">
        <v>530</v>
      </c>
      <c r="AB46" t="s">
        <v>685</v>
      </c>
      <c r="AC46" t="s">
        <v>686</v>
      </c>
      <c r="AD46" t="s">
        <v>97</v>
      </c>
      <c r="AE46" t="s">
        <v>87</v>
      </c>
      <c r="AF46" t="s">
        <v>124</v>
      </c>
      <c r="AG46" t="s">
        <v>124</v>
      </c>
      <c r="AH46" t="s">
        <v>687</v>
      </c>
      <c r="AI46" t="s">
        <v>687</v>
      </c>
      <c r="AJ46" t="s">
        <v>688</v>
      </c>
      <c r="AK46" t="s">
        <v>688</v>
      </c>
      <c r="AL46" t="s">
        <v>462</v>
      </c>
      <c r="AM46" t="s">
        <v>462</v>
      </c>
      <c r="AN46">
        <f>-(0.17 %)</f>
        <v>-1.7000000000000001E-3</v>
      </c>
      <c r="AO46">
        <f>-(0.17 %)</f>
        <v>-1.7000000000000001E-3</v>
      </c>
      <c r="AP46" t="s">
        <v>123</v>
      </c>
      <c r="AQ46" t="s">
        <v>123</v>
      </c>
      <c r="AR46" t="s">
        <v>274</v>
      </c>
      <c r="AS46" t="s">
        <v>274</v>
      </c>
      <c r="AT46" s="2">
        <v>0.03</v>
      </c>
      <c r="AU46" s="2">
        <v>0.04</v>
      </c>
      <c r="AV46" s="2">
        <v>0.06</v>
      </c>
      <c r="AW46" s="2">
        <v>0.2</v>
      </c>
    </row>
    <row r="47" spans="1:49">
      <c r="A47" t="s">
        <v>689</v>
      </c>
      <c r="B47" t="s">
        <v>532</v>
      </c>
      <c r="C47" t="s">
        <v>690</v>
      </c>
      <c r="D47" t="s">
        <v>691</v>
      </c>
      <c r="E47" t="s">
        <v>78</v>
      </c>
      <c r="F47" t="s">
        <v>692</v>
      </c>
      <c r="G47" t="s">
        <v>534</v>
      </c>
      <c r="I47" t="s">
        <v>82</v>
      </c>
      <c r="J47" t="s">
        <v>83</v>
      </c>
      <c r="K47" s="1">
        <v>0.52569444444444446</v>
      </c>
      <c r="L47" t="s">
        <v>693</v>
      </c>
      <c r="M47" t="s">
        <v>85</v>
      </c>
      <c r="N47" t="s">
        <v>567</v>
      </c>
      <c r="O47" t="s">
        <v>161</v>
      </c>
      <c r="P47" t="s">
        <v>376</v>
      </c>
      <c r="Q47" t="s">
        <v>415</v>
      </c>
      <c r="R47" t="s">
        <v>121</v>
      </c>
      <c r="S47" t="s">
        <v>120</v>
      </c>
      <c r="T47" t="s">
        <v>92</v>
      </c>
      <c r="U47" t="s">
        <v>694</v>
      </c>
      <c r="V47" t="s">
        <v>695</v>
      </c>
      <c r="W47" t="s">
        <v>696</v>
      </c>
      <c r="X47" t="s">
        <v>376</v>
      </c>
      <c r="Y47" t="s">
        <v>376</v>
      </c>
      <c r="Z47" t="s">
        <v>121</v>
      </c>
      <c r="AA47" t="s">
        <v>157</v>
      </c>
      <c r="AB47" t="s">
        <v>92</v>
      </c>
      <c r="AC47" t="s">
        <v>697</v>
      </c>
      <c r="AD47" t="s">
        <v>87</v>
      </c>
      <c r="AE47" t="s">
        <v>87</v>
      </c>
      <c r="AF47" t="s">
        <v>98</v>
      </c>
      <c r="AG47" t="s">
        <v>124</v>
      </c>
      <c r="AH47" t="s">
        <v>537</v>
      </c>
      <c r="AI47" t="s">
        <v>537</v>
      </c>
      <c r="AJ47" t="s">
        <v>376</v>
      </c>
      <c r="AK47" t="s">
        <v>376</v>
      </c>
      <c r="AL47" t="s">
        <v>121</v>
      </c>
      <c r="AM47" t="s">
        <v>121</v>
      </c>
      <c r="AN47" t="s">
        <v>92</v>
      </c>
      <c r="AO47" t="s">
        <v>92</v>
      </c>
      <c r="AP47" t="s">
        <v>87</v>
      </c>
      <c r="AQ47" t="s">
        <v>87</v>
      </c>
      <c r="AR47" t="s">
        <v>162</v>
      </c>
      <c r="AS47" t="s">
        <v>162</v>
      </c>
      <c r="AT47" s="2">
        <v>0.03</v>
      </c>
      <c r="AU47" s="2">
        <v>0.04</v>
      </c>
      <c r="AV47" s="2">
        <v>7.0000000000000007E-2</v>
      </c>
      <c r="AW47" s="2">
        <v>0.2</v>
      </c>
    </row>
    <row r="48" spans="1:49">
      <c r="A48" t="s">
        <v>74</v>
      </c>
      <c r="B48" t="s">
        <v>75</v>
      </c>
      <c r="C48" t="s">
        <v>698</v>
      </c>
      <c r="D48" t="s">
        <v>699</v>
      </c>
      <c r="E48" t="s">
        <v>78</v>
      </c>
      <c r="F48" t="s">
        <v>700</v>
      </c>
      <c r="G48" t="s">
        <v>701</v>
      </c>
      <c r="I48" t="s">
        <v>82</v>
      </c>
      <c r="J48" t="s">
        <v>83</v>
      </c>
      <c r="K48" s="1">
        <v>0.53055555555555556</v>
      </c>
      <c r="L48" t="s">
        <v>702</v>
      </c>
      <c r="M48" t="s">
        <v>85</v>
      </c>
      <c r="N48" t="s">
        <v>703</v>
      </c>
      <c r="O48" t="s">
        <v>554</v>
      </c>
      <c r="P48" t="s">
        <v>704</v>
      </c>
      <c r="Q48" t="s">
        <v>502</v>
      </c>
      <c r="R48" t="s">
        <v>705</v>
      </c>
      <c r="S48" t="s">
        <v>120</v>
      </c>
      <c r="T48" t="s">
        <v>706</v>
      </c>
      <c r="U48" t="s">
        <v>92</v>
      </c>
      <c r="V48" t="s">
        <v>707</v>
      </c>
      <c r="W48" t="s">
        <v>87</v>
      </c>
      <c r="X48" t="s">
        <v>708</v>
      </c>
      <c r="Y48" t="s">
        <v>87</v>
      </c>
      <c r="Z48" t="s">
        <v>709</v>
      </c>
      <c r="AA48" t="s">
        <v>87</v>
      </c>
      <c r="AB48" t="s">
        <v>710</v>
      </c>
      <c r="AC48" t="s">
        <v>92</v>
      </c>
      <c r="AD48" t="s">
        <v>97</v>
      </c>
      <c r="AE48" t="s">
        <v>87</v>
      </c>
      <c r="AF48" t="s">
        <v>196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92</v>
      </c>
      <c r="AO48" t="s">
        <v>92</v>
      </c>
      <c r="AP48" t="s">
        <v>87</v>
      </c>
      <c r="AQ48" t="s">
        <v>87</v>
      </c>
      <c r="AR48" t="s">
        <v>87</v>
      </c>
      <c r="AS48" t="s">
        <v>87</v>
      </c>
      <c r="AT48" s="2">
        <v>0.03</v>
      </c>
      <c r="AU48" s="2">
        <v>0.03</v>
      </c>
      <c r="AV48" s="2">
        <v>0.05</v>
      </c>
      <c r="AW48" s="2">
        <v>0.44</v>
      </c>
    </row>
    <row r="49" spans="1:49">
      <c r="A49" t="s">
        <v>467</v>
      </c>
      <c r="B49" t="s">
        <v>75</v>
      </c>
      <c r="C49" t="s">
        <v>711</v>
      </c>
      <c r="D49" t="s">
        <v>712</v>
      </c>
      <c r="E49" t="s">
        <v>78</v>
      </c>
      <c r="F49" t="s">
        <v>713</v>
      </c>
      <c r="G49" t="s">
        <v>714</v>
      </c>
      <c r="I49" t="s">
        <v>82</v>
      </c>
      <c r="J49" t="s">
        <v>83</v>
      </c>
      <c r="K49" s="1">
        <v>0.53749999999999998</v>
      </c>
      <c r="L49" t="s">
        <v>715</v>
      </c>
      <c r="M49" t="s">
        <v>152</v>
      </c>
      <c r="N49" t="s">
        <v>537</v>
      </c>
      <c r="O49" t="s">
        <v>716</v>
      </c>
      <c r="P49" t="s">
        <v>318</v>
      </c>
      <c r="Q49" t="s">
        <v>87</v>
      </c>
      <c r="R49" t="s">
        <v>89</v>
      </c>
      <c r="S49" t="s">
        <v>208</v>
      </c>
      <c r="T49" t="s">
        <v>717</v>
      </c>
      <c r="U49">
        <f>-(0.07 %)</f>
        <v>-7.000000000000001E-4</v>
      </c>
      <c r="V49" t="s">
        <v>718</v>
      </c>
      <c r="W49" t="s">
        <v>719</v>
      </c>
      <c r="X49" t="s">
        <v>154</v>
      </c>
      <c r="Y49" t="s">
        <v>318</v>
      </c>
      <c r="Z49" t="s">
        <v>121</v>
      </c>
      <c r="AA49" t="s">
        <v>89</v>
      </c>
      <c r="AB49" t="s">
        <v>720</v>
      </c>
      <c r="AC49">
        <f>-(0.11 %)</f>
        <v>-1.1000000000000001E-3</v>
      </c>
      <c r="AD49" t="s">
        <v>212</v>
      </c>
      <c r="AE49" t="s">
        <v>212</v>
      </c>
      <c r="AF49" t="s">
        <v>124</v>
      </c>
      <c r="AG49" t="s">
        <v>304</v>
      </c>
      <c r="AH49" t="s">
        <v>721</v>
      </c>
      <c r="AI49" t="s">
        <v>721</v>
      </c>
      <c r="AJ49" t="s">
        <v>613</v>
      </c>
      <c r="AK49" t="s">
        <v>613</v>
      </c>
      <c r="AL49" t="s">
        <v>564</v>
      </c>
      <c r="AM49" t="s">
        <v>564</v>
      </c>
      <c r="AN49" t="s">
        <v>722</v>
      </c>
      <c r="AO49" t="s">
        <v>722</v>
      </c>
      <c r="AP49" t="s">
        <v>128</v>
      </c>
      <c r="AQ49" t="s">
        <v>128</v>
      </c>
      <c r="AR49" t="s">
        <v>98</v>
      </c>
      <c r="AS49" t="s">
        <v>98</v>
      </c>
      <c r="AT49" s="2">
        <v>0.02</v>
      </c>
      <c r="AU49" s="2">
        <v>0.03</v>
      </c>
      <c r="AV49" s="2">
        <v>0.05</v>
      </c>
      <c r="AW49" s="2">
        <v>0.21</v>
      </c>
    </row>
    <row r="50" spans="1:49">
      <c r="A50" t="s">
        <v>723</v>
      </c>
      <c r="B50" t="s">
        <v>75</v>
      </c>
      <c r="C50" t="s">
        <v>724</v>
      </c>
      <c r="D50" t="s">
        <v>588</v>
      </c>
      <c r="E50" t="s">
        <v>78</v>
      </c>
      <c r="F50" t="s">
        <v>657</v>
      </c>
      <c r="G50" t="s">
        <v>507</v>
      </c>
      <c r="H50" t="s">
        <v>186</v>
      </c>
      <c r="I50" t="s">
        <v>82</v>
      </c>
      <c r="J50" t="s">
        <v>83</v>
      </c>
      <c r="K50" s="1">
        <v>0.54305555555555551</v>
      </c>
      <c r="L50" t="s">
        <v>725</v>
      </c>
      <c r="M50" t="s">
        <v>280</v>
      </c>
      <c r="N50" t="s">
        <v>87</v>
      </c>
      <c r="O50" t="s">
        <v>87</v>
      </c>
      <c r="P50" t="s">
        <v>87</v>
      </c>
      <c r="Q50" t="s">
        <v>115</v>
      </c>
      <c r="R50" t="s">
        <v>87</v>
      </c>
      <c r="S50" t="s">
        <v>87</v>
      </c>
      <c r="T50" t="s">
        <v>92</v>
      </c>
      <c r="U50" t="s">
        <v>92</v>
      </c>
      <c r="V50" t="s">
        <v>726</v>
      </c>
      <c r="W50" t="s">
        <v>87</v>
      </c>
      <c r="X50" t="s">
        <v>144</v>
      </c>
      <c r="Y50" t="s">
        <v>87</v>
      </c>
      <c r="Z50" t="s">
        <v>116</v>
      </c>
      <c r="AA50" t="s">
        <v>87</v>
      </c>
      <c r="AB50" t="s">
        <v>92</v>
      </c>
      <c r="AC50" t="s">
        <v>92</v>
      </c>
      <c r="AD50" t="s">
        <v>97</v>
      </c>
      <c r="AE50" t="s">
        <v>87</v>
      </c>
      <c r="AF50" t="s">
        <v>98</v>
      </c>
      <c r="AG50" t="s">
        <v>87</v>
      </c>
      <c r="AH50" t="s">
        <v>727</v>
      </c>
      <c r="AI50" t="s">
        <v>727</v>
      </c>
      <c r="AJ50" t="s">
        <v>144</v>
      </c>
      <c r="AK50" t="s">
        <v>144</v>
      </c>
      <c r="AL50" t="s">
        <v>116</v>
      </c>
      <c r="AM50" t="s">
        <v>116</v>
      </c>
      <c r="AN50" t="s">
        <v>92</v>
      </c>
      <c r="AO50" t="s">
        <v>92</v>
      </c>
      <c r="AP50" t="s">
        <v>145</v>
      </c>
      <c r="AQ50" t="s">
        <v>145</v>
      </c>
      <c r="AR50" t="s">
        <v>361</v>
      </c>
      <c r="AS50" t="s">
        <v>361</v>
      </c>
      <c r="AT50" s="2">
        <v>0.02</v>
      </c>
      <c r="AU50" s="2">
        <v>0.04</v>
      </c>
      <c r="AV50" s="2">
        <v>0.08</v>
      </c>
      <c r="AW50" s="2">
        <v>0.25</v>
      </c>
    </row>
    <row r="51" spans="1:49">
      <c r="A51" t="s">
        <v>130</v>
      </c>
      <c r="B51" t="s">
        <v>75</v>
      </c>
      <c r="C51" t="s">
        <v>728</v>
      </c>
      <c r="D51" t="s">
        <v>729</v>
      </c>
      <c r="E51" t="s">
        <v>107</v>
      </c>
      <c r="F51" t="s">
        <v>184</v>
      </c>
      <c r="G51" t="s">
        <v>730</v>
      </c>
      <c r="I51" t="s">
        <v>82</v>
      </c>
      <c r="J51" t="s">
        <v>83</v>
      </c>
      <c r="K51" s="1">
        <v>0.55486111111111114</v>
      </c>
      <c r="L51" t="s">
        <v>731</v>
      </c>
      <c r="M51" t="s">
        <v>136</v>
      </c>
      <c r="N51" t="s">
        <v>338</v>
      </c>
      <c r="O51" t="s">
        <v>732</v>
      </c>
      <c r="P51" t="s">
        <v>607</v>
      </c>
      <c r="Q51" t="s">
        <v>376</v>
      </c>
      <c r="R51" t="s">
        <v>116</v>
      </c>
      <c r="S51" t="s">
        <v>208</v>
      </c>
      <c r="T51">
        <f>-(0.02 %)</f>
        <v>-2.0000000000000001E-4</v>
      </c>
      <c r="U51" t="s">
        <v>92</v>
      </c>
      <c r="V51" t="s">
        <v>733</v>
      </c>
      <c r="W51" t="s">
        <v>87</v>
      </c>
      <c r="X51" t="s">
        <v>144</v>
      </c>
      <c r="Y51" t="s">
        <v>115</v>
      </c>
      <c r="Z51" t="s">
        <v>116</v>
      </c>
      <c r="AA51" t="s">
        <v>89</v>
      </c>
      <c r="AB51" t="s">
        <v>734</v>
      </c>
      <c r="AC51" t="s">
        <v>92</v>
      </c>
      <c r="AD51" t="s">
        <v>178</v>
      </c>
      <c r="AE51" t="s">
        <v>87</v>
      </c>
      <c r="AF51" t="s">
        <v>214</v>
      </c>
      <c r="AG51" t="s">
        <v>87</v>
      </c>
      <c r="AH51" t="s">
        <v>735</v>
      </c>
      <c r="AI51" t="s">
        <v>735</v>
      </c>
      <c r="AJ51" t="s">
        <v>607</v>
      </c>
      <c r="AK51" t="s">
        <v>607</v>
      </c>
      <c r="AL51" t="s">
        <v>199</v>
      </c>
      <c r="AM51" t="s">
        <v>199</v>
      </c>
      <c r="AN51" t="s">
        <v>92</v>
      </c>
      <c r="AO51" t="s">
        <v>92</v>
      </c>
      <c r="AP51" t="s">
        <v>128</v>
      </c>
      <c r="AQ51" t="s">
        <v>128</v>
      </c>
      <c r="AR51" t="s">
        <v>304</v>
      </c>
      <c r="AS51" t="s">
        <v>304</v>
      </c>
      <c r="AT51" s="2">
        <v>0</v>
      </c>
      <c r="AU51" s="2">
        <v>0.01</v>
      </c>
      <c r="AV51" s="2">
        <v>0.02</v>
      </c>
      <c r="AW51" s="2">
        <v>0.22</v>
      </c>
    </row>
    <row r="52" spans="1:49">
      <c r="A52" t="s">
        <v>689</v>
      </c>
      <c r="B52" t="s">
        <v>532</v>
      </c>
      <c r="C52" t="s">
        <v>736</v>
      </c>
      <c r="D52" t="s">
        <v>588</v>
      </c>
      <c r="E52" t="s">
        <v>78</v>
      </c>
      <c r="F52" t="s">
        <v>713</v>
      </c>
      <c r="G52" t="s">
        <v>278</v>
      </c>
      <c r="I52" t="s">
        <v>82</v>
      </c>
      <c r="J52" t="s">
        <v>83</v>
      </c>
      <c r="K52" s="1">
        <v>0.56111111111111112</v>
      </c>
      <c r="L52" t="s">
        <v>737</v>
      </c>
      <c r="M52" t="s">
        <v>85</v>
      </c>
      <c r="N52" t="s">
        <v>137</v>
      </c>
      <c r="O52" t="s">
        <v>738</v>
      </c>
      <c r="P52" t="s">
        <v>376</v>
      </c>
      <c r="Q52" t="s">
        <v>541</v>
      </c>
      <c r="R52" t="s">
        <v>121</v>
      </c>
      <c r="S52" t="s">
        <v>157</v>
      </c>
      <c r="T52" t="s">
        <v>739</v>
      </c>
      <c r="U52" t="s">
        <v>740</v>
      </c>
      <c r="V52" t="s">
        <v>741</v>
      </c>
      <c r="W52" t="s">
        <v>742</v>
      </c>
      <c r="X52" t="s">
        <v>376</v>
      </c>
      <c r="Y52" t="s">
        <v>442</v>
      </c>
      <c r="Z52" t="s">
        <v>121</v>
      </c>
      <c r="AA52" t="s">
        <v>157</v>
      </c>
      <c r="AB52" t="s">
        <v>743</v>
      </c>
      <c r="AC52" t="s">
        <v>744</v>
      </c>
      <c r="AD52" t="s">
        <v>97</v>
      </c>
      <c r="AE52" t="s">
        <v>87</v>
      </c>
      <c r="AF52" t="s">
        <v>304</v>
      </c>
      <c r="AG52" t="s">
        <v>213</v>
      </c>
      <c r="AH52" t="s">
        <v>745</v>
      </c>
      <c r="AI52" t="s">
        <v>745</v>
      </c>
      <c r="AJ52" t="s">
        <v>746</v>
      </c>
      <c r="AK52" t="s">
        <v>746</v>
      </c>
      <c r="AL52" t="s">
        <v>121</v>
      </c>
      <c r="AM52" t="s">
        <v>121</v>
      </c>
      <c r="AN52" t="s">
        <v>92</v>
      </c>
      <c r="AO52" t="s">
        <v>92</v>
      </c>
      <c r="AP52" t="s">
        <v>178</v>
      </c>
      <c r="AQ52" t="s">
        <v>178</v>
      </c>
      <c r="AR52" t="s">
        <v>179</v>
      </c>
      <c r="AS52" t="s">
        <v>179</v>
      </c>
      <c r="AT52" s="2">
        <v>0.05</v>
      </c>
      <c r="AU52" s="2">
        <v>0.06</v>
      </c>
      <c r="AV52" s="2">
        <v>0.09</v>
      </c>
      <c r="AW52" s="2">
        <v>0.26</v>
      </c>
    </row>
    <row r="53" spans="1:49">
      <c r="A53" t="s">
        <v>364</v>
      </c>
      <c r="B53" t="s">
        <v>532</v>
      </c>
      <c r="C53" t="s">
        <v>747</v>
      </c>
      <c r="D53" t="s">
        <v>729</v>
      </c>
      <c r="E53" t="s">
        <v>78</v>
      </c>
      <c r="F53" t="s">
        <v>350</v>
      </c>
      <c r="G53" t="s">
        <v>351</v>
      </c>
      <c r="I53" t="s">
        <v>82</v>
      </c>
      <c r="J53" t="s">
        <v>83</v>
      </c>
      <c r="K53" s="1">
        <v>0.57152777777777775</v>
      </c>
      <c r="L53" t="s">
        <v>748</v>
      </c>
      <c r="M53" t="s">
        <v>536</v>
      </c>
      <c r="N53" t="s">
        <v>749</v>
      </c>
      <c r="O53" t="s">
        <v>750</v>
      </c>
      <c r="P53" t="s">
        <v>387</v>
      </c>
      <c r="Q53" t="s">
        <v>144</v>
      </c>
      <c r="R53" t="s">
        <v>121</v>
      </c>
      <c r="S53" t="s">
        <v>191</v>
      </c>
      <c r="T53" t="s">
        <v>751</v>
      </c>
      <c r="U53" t="s">
        <v>752</v>
      </c>
      <c r="V53" t="s">
        <v>753</v>
      </c>
      <c r="W53" t="s">
        <v>754</v>
      </c>
      <c r="X53" t="s">
        <v>387</v>
      </c>
      <c r="Y53" t="s">
        <v>101</v>
      </c>
      <c r="Z53" t="s">
        <v>121</v>
      </c>
      <c r="AA53" t="s">
        <v>431</v>
      </c>
      <c r="AB53" t="s">
        <v>755</v>
      </c>
      <c r="AC53" t="s">
        <v>756</v>
      </c>
      <c r="AD53" t="s">
        <v>123</v>
      </c>
      <c r="AE53" t="s">
        <v>212</v>
      </c>
      <c r="AF53" t="s">
        <v>319</v>
      </c>
      <c r="AG53" t="s">
        <v>305</v>
      </c>
      <c r="AH53" t="s">
        <v>757</v>
      </c>
      <c r="AI53" t="s">
        <v>757</v>
      </c>
      <c r="AJ53" t="s">
        <v>387</v>
      </c>
      <c r="AK53" t="s">
        <v>387</v>
      </c>
      <c r="AL53" t="s">
        <v>121</v>
      </c>
      <c r="AM53" t="s">
        <v>121</v>
      </c>
      <c r="AN53">
        <f>-(0.47 %)</f>
        <v>-4.6999999999999993E-3</v>
      </c>
      <c r="AO53">
        <f>-(0.47 %)</f>
        <v>-4.6999999999999993E-3</v>
      </c>
      <c r="AP53" t="s">
        <v>103</v>
      </c>
      <c r="AQ53" t="s">
        <v>103</v>
      </c>
      <c r="AR53" t="s">
        <v>304</v>
      </c>
      <c r="AS53" t="s">
        <v>304</v>
      </c>
      <c r="AT53" s="2">
        <v>7.0000000000000007E-2</v>
      </c>
      <c r="AU53" s="2">
        <v>0.1</v>
      </c>
      <c r="AV53" s="2">
        <v>0.15</v>
      </c>
      <c r="AW53" s="2">
        <v>0.39</v>
      </c>
    </row>
    <row r="54" spans="1:49">
      <c r="A54" t="s">
        <v>723</v>
      </c>
      <c r="B54" t="s">
        <v>75</v>
      </c>
      <c r="C54" t="s">
        <v>758</v>
      </c>
      <c r="D54" t="s">
        <v>517</v>
      </c>
      <c r="E54" t="s">
        <v>78</v>
      </c>
      <c r="F54" t="s">
        <v>692</v>
      </c>
      <c r="G54" t="s">
        <v>134</v>
      </c>
      <c r="H54" t="s">
        <v>426</v>
      </c>
      <c r="I54" t="s">
        <v>82</v>
      </c>
      <c r="J54" t="s">
        <v>83</v>
      </c>
      <c r="K54" s="1">
        <v>0.57291666666666663</v>
      </c>
      <c r="L54" t="s">
        <v>759</v>
      </c>
      <c r="M54" t="s">
        <v>280</v>
      </c>
      <c r="N54" t="s">
        <v>760</v>
      </c>
      <c r="O54" t="s">
        <v>761</v>
      </c>
      <c r="P54" t="s">
        <v>762</v>
      </c>
      <c r="Q54" t="s">
        <v>87</v>
      </c>
      <c r="R54" t="s">
        <v>120</v>
      </c>
      <c r="S54" t="s">
        <v>263</v>
      </c>
      <c r="T54" t="s">
        <v>763</v>
      </c>
      <c r="U54" t="s">
        <v>764</v>
      </c>
      <c r="V54" t="s">
        <v>765</v>
      </c>
      <c r="W54" t="s">
        <v>766</v>
      </c>
      <c r="X54" t="s">
        <v>607</v>
      </c>
      <c r="Y54" t="s">
        <v>671</v>
      </c>
      <c r="Z54" t="s">
        <v>208</v>
      </c>
      <c r="AA54" t="s">
        <v>191</v>
      </c>
      <c r="AB54" t="s">
        <v>767</v>
      </c>
      <c r="AC54" t="s">
        <v>768</v>
      </c>
      <c r="AD54" t="s">
        <v>97</v>
      </c>
      <c r="AE54" t="s">
        <v>87</v>
      </c>
      <c r="AF54" t="s">
        <v>124</v>
      </c>
      <c r="AG54" t="s">
        <v>305</v>
      </c>
      <c r="AH54" t="s">
        <v>769</v>
      </c>
      <c r="AI54" t="s">
        <v>769</v>
      </c>
      <c r="AJ54" t="s">
        <v>671</v>
      </c>
      <c r="AK54" t="s">
        <v>671</v>
      </c>
      <c r="AL54" t="s">
        <v>263</v>
      </c>
      <c r="AM54" t="s">
        <v>263</v>
      </c>
      <c r="AN54" t="s">
        <v>770</v>
      </c>
      <c r="AO54" t="s">
        <v>770</v>
      </c>
      <c r="AP54" t="s">
        <v>346</v>
      </c>
      <c r="AQ54" t="s">
        <v>346</v>
      </c>
      <c r="AR54" t="s">
        <v>214</v>
      </c>
      <c r="AS54" t="s">
        <v>214</v>
      </c>
      <c r="AT54" s="2">
        <v>0.05</v>
      </c>
      <c r="AU54" s="2">
        <v>7.0000000000000007E-2</v>
      </c>
      <c r="AV54" s="2">
        <v>0.09</v>
      </c>
      <c r="AW54" s="2">
        <v>0.24</v>
      </c>
    </row>
    <row r="55" spans="1:49">
      <c r="A55" t="s">
        <v>771</v>
      </c>
      <c r="B55" t="s">
        <v>75</v>
      </c>
      <c r="C55" t="s">
        <v>772</v>
      </c>
      <c r="D55" t="s">
        <v>773</v>
      </c>
      <c r="E55" t="s">
        <v>78</v>
      </c>
      <c r="F55" t="s">
        <v>713</v>
      </c>
      <c r="G55" t="s">
        <v>109</v>
      </c>
      <c r="I55" t="s">
        <v>82</v>
      </c>
      <c r="J55" t="s">
        <v>83</v>
      </c>
      <c r="K55" s="1">
        <v>0.60347222222222219</v>
      </c>
      <c r="L55" t="s">
        <v>774</v>
      </c>
      <c r="M55" t="s">
        <v>136</v>
      </c>
      <c r="N55" t="s">
        <v>169</v>
      </c>
      <c r="O55" t="s">
        <v>87</v>
      </c>
      <c r="P55" t="s">
        <v>207</v>
      </c>
      <c r="Q55" t="s">
        <v>87</v>
      </c>
      <c r="R55" t="s">
        <v>249</v>
      </c>
      <c r="S55" t="s">
        <v>87</v>
      </c>
      <c r="T55">
        <f>-(0.61 %)</f>
        <v>-6.0999999999999995E-3</v>
      </c>
      <c r="U55" t="s">
        <v>92</v>
      </c>
      <c r="V55" t="s">
        <v>775</v>
      </c>
      <c r="W55" t="s">
        <v>87</v>
      </c>
      <c r="X55" t="s">
        <v>709</v>
      </c>
      <c r="Y55" t="s">
        <v>87</v>
      </c>
      <c r="Z55" t="s">
        <v>776</v>
      </c>
      <c r="AA55" t="s">
        <v>87</v>
      </c>
      <c r="AB55">
        <f>-(1.42 %)</f>
        <v>-1.4199999999999999E-2</v>
      </c>
      <c r="AC55" t="s">
        <v>92</v>
      </c>
      <c r="AD55" t="s">
        <v>212</v>
      </c>
      <c r="AE55" t="s">
        <v>87</v>
      </c>
      <c r="AF55" t="s">
        <v>304</v>
      </c>
      <c r="AG55" t="s">
        <v>87</v>
      </c>
      <c r="AH55" t="s">
        <v>777</v>
      </c>
      <c r="AI55" t="s">
        <v>777</v>
      </c>
      <c r="AJ55" t="s">
        <v>207</v>
      </c>
      <c r="AK55" t="s">
        <v>207</v>
      </c>
      <c r="AL55" t="s">
        <v>249</v>
      </c>
      <c r="AM55" t="s">
        <v>249</v>
      </c>
      <c r="AN55" t="s">
        <v>778</v>
      </c>
      <c r="AO55" t="s">
        <v>778</v>
      </c>
      <c r="AP55" t="s">
        <v>779</v>
      </c>
      <c r="AQ55" t="s">
        <v>779</v>
      </c>
      <c r="AR55" t="s">
        <v>304</v>
      </c>
      <c r="AS55" t="s">
        <v>304</v>
      </c>
      <c r="AT55" s="2">
        <v>0.01</v>
      </c>
      <c r="AU55" s="2">
        <v>0.01</v>
      </c>
      <c r="AV55" s="2">
        <v>0.02</v>
      </c>
      <c r="AW55" s="2">
        <v>7.0000000000000007E-2</v>
      </c>
    </row>
    <row r="56" spans="1:49">
      <c r="A56" t="s">
        <v>780</v>
      </c>
      <c r="B56" t="s">
        <v>75</v>
      </c>
      <c r="C56" t="s">
        <v>781</v>
      </c>
      <c r="D56" t="s">
        <v>452</v>
      </c>
      <c r="E56" t="s">
        <v>78</v>
      </c>
      <c r="F56" t="s">
        <v>424</v>
      </c>
      <c r="G56" t="s">
        <v>627</v>
      </c>
      <c r="H56" t="s">
        <v>426</v>
      </c>
      <c r="I56" t="s">
        <v>82</v>
      </c>
      <c r="J56" t="s">
        <v>83</v>
      </c>
      <c r="K56" s="1">
        <v>0.64236111111111105</v>
      </c>
      <c r="L56" t="s">
        <v>782</v>
      </c>
      <c r="M56" t="s">
        <v>280</v>
      </c>
      <c r="N56" t="s">
        <v>193</v>
      </c>
      <c r="O56" t="s">
        <v>87</v>
      </c>
      <c r="P56" t="s">
        <v>376</v>
      </c>
      <c r="Q56" t="s">
        <v>709</v>
      </c>
      <c r="R56" t="s">
        <v>121</v>
      </c>
      <c r="S56" t="s">
        <v>87</v>
      </c>
      <c r="T56" t="s">
        <v>783</v>
      </c>
      <c r="U56" t="s">
        <v>92</v>
      </c>
      <c r="V56" t="s">
        <v>784</v>
      </c>
      <c r="W56" t="s">
        <v>87</v>
      </c>
      <c r="X56" t="s">
        <v>530</v>
      </c>
      <c r="Y56" t="s">
        <v>87</v>
      </c>
      <c r="Z56" t="s">
        <v>121</v>
      </c>
      <c r="AA56" t="s">
        <v>87</v>
      </c>
      <c r="AB56" t="s">
        <v>785</v>
      </c>
      <c r="AC56" t="s">
        <v>92</v>
      </c>
      <c r="AD56" t="s">
        <v>97</v>
      </c>
      <c r="AE56" t="s">
        <v>87</v>
      </c>
      <c r="AF56" t="s">
        <v>196</v>
      </c>
      <c r="AG56" t="s">
        <v>87</v>
      </c>
      <c r="AH56" t="s">
        <v>521</v>
      </c>
      <c r="AI56" t="s">
        <v>521</v>
      </c>
      <c r="AJ56" t="s">
        <v>384</v>
      </c>
      <c r="AK56" t="s">
        <v>384</v>
      </c>
      <c r="AL56" t="s">
        <v>249</v>
      </c>
      <c r="AM56" t="s">
        <v>249</v>
      </c>
      <c r="AN56" t="s">
        <v>786</v>
      </c>
      <c r="AO56" t="s">
        <v>786</v>
      </c>
      <c r="AP56" t="s">
        <v>103</v>
      </c>
      <c r="AQ56" t="s">
        <v>103</v>
      </c>
      <c r="AR56" t="s">
        <v>787</v>
      </c>
      <c r="AS56" t="s">
        <v>787</v>
      </c>
      <c r="AT56" s="2">
        <v>0.03</v>
      </c>
      <c r="AU56" s="2">
        <v>0.03</v>
      </c>
      <c r="AV56" s="2">
        <v>0.05</v>
      </c>
      <c r="AW56" s="2">
        <v>0.19</v>
      </c>
    </row>
    <row r="57" spans="1:49">
      <c r="A57" t="s">
        <v>771</v>
      </c>
      <c r="B57" t="s">
        <v>75</v>
      </c>
      <c r="C57" t="s">
        <v>788</v>
      </c>
      <c r="D57" t="s">
        <v>598</v>
      </c>
      <c r="E57" t="s">
        <v>78</v>
      </c>
      <c r="F57" t="s">
        <v>789</v>
      </c>
      <c r="G57" t="s">
        <v>730</v>
      </c>
      <c r="I57" t="s">
        <v>82</v>
      </c>
      <c r="J57" t="s">
        <v>83</v>
      </c>
      <c r="K57" s="1">
        <v>0.65138888888888891</v>
      </c>
      <c r="L57" t="s">
        <v>790</v>
      </c>
      <c r="M57" t="s">
        <v>136</v>
      </c>
      <c r="N57" t="s">
        <v>791</v>
      </c>
      <c r="O57" t="s">
        <v>643</v>
      </c>
      <c r="P57" t="s">
        <v>792</v>
      </c>
      <c r="Q57" t="s">
        <v>431</v>
      </c>
      <c r="R57" t="s">
        <v>144</v>
      </c>
      <c r="S57" t="s">
        <v>141</v>
      </c>
      <c r="T57" t="s">
        <v>793</v>
      </c>
      <c r="U57" t="s">
        <v>794</v>
      </c>
      <c r="V57" t="s">
        <v>345</v>
      </c>
      <c r="W57" t="s">
        <v>795</v>
      </c>
      <c r="X57" t="s">
        <v>671</v>
      </c>
      <c r="Y57" t="s">
        <v>796</v>
      </c>
      <c r="Z57" t="s">
        <v>227</v>
      </c>
      <c r="AA57" t="s">
        <v>546</v>
      </c>
      <c r="AB57" t="s">
        <v>797</v>
      </c>
      <c r="AC57" t="s">
        <v>798</v>
      </c>
      <c r="AD57" t="s">
        <v>97</v>
      </c>
      <c r="AE57" t="s">
        <v>87</v>
      </c>
      <c r="AF57" t="s">
        <v>319</v>
      </c>
      <c r="AG57" t="s">
        <v>229</v>
      </c>
      <c r="AH57" t="s">
        <v>799</v>
      </c>
      <c r="AI57" t="s">
        <v>799</v>
      </c>
      <c r="AJ57" t="s">
        <v>776</v>
      </c>
      <c r="AK57" t="s">
        <v>776</v>
      </c>
      <c r="AL57" t="s">
        <v>430</v>
      </c>
      <c r="AM57" t="s">
        <v>430</v>
      </c>
      <c r="AN57">
        <f>-(0.17 %)</f>
        <v>-1.7000000000000001E-3</v>
      </c>
      <c r="AO57">
        <f>-(0.17 %)</f>
        <v>-1.7000000000000001E-3</v>
      </c>
      <c r="AP57" t="s">
        <v>346</v>
      </c>
      <c r="AQ57" t="s">
        <v>346</v>
      </c>
      <c r="AR57" t="s">
        <v>196</v>
      </c>
      <c r="AS57" t="s">
        <v>196</v>
      </c>
      <c r="AT57" s="2">
        <v>0.02</v>
      </c>
      <c r="AU57" s="2">
        <v>0.02</v>
      </c>
      <c r="AV57" s="2">
        <v>0.04</v>
      </c>
      <c r="AW57" s="2">
        <v>0.09</v>
      </c>
    </row>
    <row r="58" spans="1:49">
      <c r="A58" t="s">
        <v>404</v>
      </c>
      <c r="B58" t="s">
        <v>75</v>
      </c>
      <c r="C58" t="s">
        <v>800</v>
      </c>
      <c r="D58" t="s">
        <v>254</v>
      </c>
      <c r="E58" t="s">
        <v>107</v>
      </c>
      <c r="F58" t="s">
        <v>184</v>
      </c>
      <c r="G58" t="s">
        <v>507</v>
      </c>
      <c r="I58" t="s">
        <v>82</v>
      </c>
      <c r="J58" t="s">
        <v>83</v>
      </c>
      <c r="K58" s="1">
        <v>0.68333333333333324</v>
      </c>
      <c r="L58" t="s">
        <v>801</v>
      </c>
      <c r="M58" t="s">
        <v>152</v>
      </c>
      <c r="N58" t="s">
        <v>760</v>
      </c>
      <c r="O58" t="s">
        <v>563</v>
      </c>
      <c r="P58" t="s">
        <v>191</v>
      </c>
      <c r="Q58" t="s">
        <v>802</v>
      </c>
      <c r="R58" t="s">
        <v>116</v>
      </c>
      <c r="S58" t="s">
        <v>121</v>
      </c>
      <c r="T58" t="s">
        <v>803</v>
      </c>
      <c r="U58" t="s">
        <v>804</v>
      </c>
      <c r="V58" t="s">
        <v>805</v>
      </c>
      <c r="W58" t="s">
        <v>806</v>
      </c>
      <c r="X58" t="s">
        <v>191</v>
      </c>
      <c r="Y58" t="s">
        <v>431</v>
      </c>
      <c r="Z58" t="s">
        <v>116</v>
      </c>
      <c r="AA58" t="s">
        <v>121</v>
      </c>
      <c r="AB58" t="s">
        <v>807</v>
      </c>
      <c r="AC58" t="s">
        <v>808</v>
      </c>
      <c r="AD58" t="s">
        <v>212</v>
      </c>
      <c r="AE58" t="s">
        <v>212</v>
      </c>
      <c r="AF58" t="s">
        <v>98</v>
      </c>
      <c r="AG58" t="s">
        <v>213</v>
      </c>
      <c r="AH58" t="s">
        <v>93</v>
      </c>
      <c r="AI58" t="s">
        <v>93</v>
      </c>
      <c r="AJ58" t="s">
        <v>231</v>
      </c>
      <c r="AK58" t="s">
        <v>231</v>
      </c>
      <c r="AL58" t="s">
        <v>121</v>
      </c>
      <c r="AM58" t="s">
        <v>121</v>
      </c>
      <c r="AN58" t="s">
        <v>92</v>
      </c>
      <c r="AO58" t="s">
        <v>92</v>
      </c>
      <c r="AP58" t="s">
        <v>128</v>
      </c>
      <c r="AQ58" t="s">
        <v>128</v>
      </c>
      <c r="AR58" t="s">
        <v>421</v>
      </c>
      <c r="AS58" t="s">
        <v>421</v>
      </c>
      <c r="AT58" s="2">
        <v>0.01</v>
      </c>
      <c r="AU58" s="2">
        <v>0.02</v>
      </c>
      <c r="AV58" s="2">
        <v>0.03</v>
      </c>
      <c r="AW58" s="2">
        <v>0.24</v>
      </c>
    </row>
    <row r="59" spans="1:49">
      <c r="A59" t="s">
        <v>809</v>
      </c>
      <c r="B59" t="s">
        <v>75</v>
      </c>
      <c r="C59" t="s">
        <v>810</v>
      </c>
      <c r="D59" t="s">
        <v>811</v>
      </c>
      <c r="E59" t="s">
        <v>78</v>
      </c>
      <c r="F59" t="s">
        <v>203</v>
      </c>
      <c r="G59" t="s">
        <v>812</v>
      </c>
      <c r="I59" t="s">
        <v>82</v>
      </c>
      <c r="J59" t="s">
        <v>83</v>
      </c>
      <c r="K59" s="1">
        <v>0.69791666666666663</v>
      </c>
      <c r="L59" t="s">
        <v>813</v>
      </c>
      <c r="M59" t="s">
        <v>314</v>
      </c>
      <c r="N59" t="s">
        <v>137</v>
      </c>
      <c r="O59" t="s">
        <v>814</v>
      </c>
      <c r="P59" t="s">
        <v>815</v>
      </c>
      <c r="Q59" t="s">
        <v>89</v>
      </c>
      <c r="R59" t="s">
        <v>120</v>
      </c>
      <c r="S59" t="s">
        <v>816</v>
      </c>
      <c r="T59" t="s">
        <v>817</v>
      </c>
      <c r="U59" t="s">
        <v>818</v>
      </c>
      <c r="V59" t="s">
        <v>819</v>
      </c>
      <c r="W59" t="s">
        <v>87</v>
      </c>
      <c r="X59" t="s">
        <v>376</v>
      </c>
      <c r="Y59" t="s">
        <v>820</v>
      </c>
      <c r="Z59" t="s">
        <v>120</v>
      </c>
      <c r="AA59" t="s">
        <v>821</v>
      </c>
      <c r="AB59" t="s">
        <v>822</v>
      </c>
      <c r="AC59" t="s">
        <v>823</v>
      </c>
      <c r="AD59" t="s">
        <v>212</v>
      </c>
      <c r="AE59" t="s">
        <v>824</v>
      </c>
      <c r="AF59" t="s">
        <v>319</v>
      </c>
      <c r="AG59" t="s">
        <v>87</v>
      </c>
      <c r="AH59" t="s">
        <v>825</v>
      </c>
      <c r="AI59" t="s">
        <v>825</v>
      </c>
      <c r="AJ59" t="s">
        <v>815</v>
      </c>
      <c r="AK59" t="s">
        <v>815</v>
      </c>
      <c r="AL59" t="s">
        <v>120</v>
      </c>
      <c r="AM59" t="s">
        <v>120</v>
      </c>
      <c r="AN59" t="s">
        <v>92</v>
      </c>
      <c r="AO59" t="s">
        <v>92</v>
      </c>
      <c r="AP59" t="s">
        <v>103</v>
      </c>
      <c r="AQ59" t="s">
        <v>103</v>
      </c>
      <c r="AR59" t="s">
        <v>274</v>
      </c>
      <c r="AS59" t="s">
        <v>274</v>
      </c>
      <c r="AT59" s="2">
        <v>0.04</v>
      </c>
      <c r="AU59" s="2">
        <v>0.05</v>
      </c>
      <c r="AV59" s="2">
        <v>7.0000000000000007E-2</v>
      </c>
      <c r="AW59" s="2">
        <v>0.19</v>
      </c>
    </row>
    <row r="60" spans="1:49">
      <c r="A60" t="s">
        <v>826</v>
      </c>
      <c r="B60" t="s">
        <v>75</v>
      </c>
      <c r="C60" t="s">
        <v>827</v>
      </c>
      <c r="D60" t="s">
        <v>828</v>
      </c>
      <c r="E60" t="s">
        <v>107</v>
      </c>
      <c r="F60" t="s">
        <v>640</v>
      </c>
      <c r="G60" t="s">
        <v>109</v>
      </c>
      <c r="I60" t="s">
        <v>82</v>
      </c>
      <c r="J60" t="s">
        <v>83</v>
      </c>
      <c r="K60" s="1">
        <v>0.70000000000000007</v>
      </c>
      <c r="L60" t="s">
        <v>829</v>
      </c>
      <c r="M60" t="s">
        <v>553</v>
      </c>
      <c r="N60" t="s">
        <v>169</v>
      </c>
      <c r="O60" t="s">
        <v>830</v>
      </c>
      <c r="P60" t="s">
        <v>158</v>
      </c>
      <c r="Q60" t="s">
        <v>831</v>
      </c>
      <c r="R60" t="s">
        <v>116</v>
      </c>
      <c r="S60" t="s">
        <v>117</v>
      </c>
      <c r="T60" t="s">
        <v>92</v>
      </c>
      <c r="U60" t="s">
        <v>92</v>
      </c>
      <c r="V60" t="s">
        <v>832</v>
      </c>
      <c r="W60" t="s">
        <v>833</v>
      </c>
      <c r="X60" t="s">
        <v>158</v>
      </c>
      <c r="Y60" t="s">
        <v>157</v>
      </c>
      <c r="Z60" t="s">
        <v>116</v>
      </c>
      <c r="AA60" t="s">
        <v>121</v>
      </c>
      <c r="AB60" t="s">
        <v>92</v>
      </c>
      <c r="AC60" t="s">
        <v>92</v>
      </c>
      <c r="AD60" t="s">
        <v>212</v>
      </c>
      <c r="AE60" t="s">
        <v>178</v>
      </c>
      <c r="AF60" t="s">
        <v>213</v>
      </c>
      <c r="AG60" t="s">
        <v>213</v>
      </c>
      <c r="AH60" t="s">
        <v>834</v>
      </c>
      <c r="AI60" t="s">
        <v>834</v>
      </c>
      <c r="AJ60" t="s">
        <v>249</v>
      </c>
      <c r="AK60" t="s">
        <v>249</v>
      </c>
      <c r="AL60" t="s">
        <v>232</v>
      </c>
      <c r="AM60" t="s">
        <v>232</v>
      </c>
      <c r="AN60" t="s">
        <v>92</v>
      </c>
      <c r="AO60" t="s">
        <v>92</v>
      </c>
      <c r="AP60" t="s">
        <v>648</v>
      </c>
      <c r="AQ60" t="s">
        <v>648</v>
      </c>
      <c r="AR60" t="s">
        <v>361</v>
      </c>
      <c r="AS60" t="s">
        <v>361</v>
      </c>
      <c r="AT60" s="2">
        <v>0</v>
      </c>
      <c r="AU60" s="2">
        <v>0</v>
      </c>
      <c r="AV60" s="2">
        <v>0.01</v>
      </c>
      <c r="AW60" s="2">
        <v>0.05</v>
      </c>
    </row>
    <row r="61" spans="1:49">
      <c r="A61" t="s">
        <v>835</v>
      </c>
      <c r="B61" t="s">
        <v>532</v>
      </c>
      <c r="C61" t="s">
        <v>836</v>
      </c>
      <c r="D61" t="s">
        <v>828</v>
      </c>
      <c r="E61" t="s">
        <v>78</v>
      </c>
      <c r="F61" t="s">
        <v>837</v>
      </c>
      <c r="G61" t="s">
        <v>838</v>
      </c>
      <c r="H61" t="s">
        <v>426</v>
      </c>
      <c r="I61" t="s">
        <v>82</v>
      </c>
      <c r="J61" t="s">
        <v>83</v>
      </c>
      <c r="K61" s="1">
        <v>0.70208333333333339</v>
      </c>
      <c r="L61" t="s">
        <v>839</v>
      </c>
      <c r="M61" t="s">
        <v>840</v>
      </c>
      <c r="N61" t="s">
        <v>137</v>
      </c>
      <c r="O61" t="s">
        <v>297</v>
      </c>
      <c r="P61" t="s">
        <v>841</v>
      </c>
      <c r="Q61" t="s">
        <v>583</v>
      </c>
      <c r="R61" t="s">
        <v>555</v>
      </c>
      <c r="S61" t="s">
        <v>430</v>
      </c>
      <c r="T61">
        <f>-(1.13 %)</f>
        <v>-1.1299999999999999E-2</v>
      </c>
      <c r="U61" t="s">
        <v>92</v>
      </c>
      <c r="V61" t="s">
        <v>842</v>
      </c>
      <c r="W61" t="s">
        <v>843</v>
      </c>
      <c r="X61" t="s">
        <v>844</v>
      </c>
      <c r="Y61" t="s">
        <v>175</v>
      </c>
      <c r="Z61" t="s">
        <v>776</v>
      </c>
      <c r="AA61" t="s">
        <v>671</v>
      </c>
      <c r="AB61">
        <f>-(1.08 %)</f>
        <v>-1.0800000000000001E-2</v>
      </c>
      <c r="AC61" t="s">
        <v>92</v>
      </c>
      <c r="AD61" t="s">
        <v>97</v>
      </c>
      <c r="AE61" t="s">
        <v>87</v>
      </c>
      <c r="AF61" t="s">
        <v>98</v>
      </c>
      <c r="AG61" t="s">
        <v>160</v>
      </c>
      <c r="AH61" t="s">
        <v>845</v>
      </c>
      <c r="AI61" t="s">
        <v>845</v>
      </c>
      <c r="AJ61" t="s">
        <v>846</v>
      </c>
      <c r="AK61" t="s">
        <v>846</v>
      </c>
      <c r="AL61" t="s">
        <v>540</v>
      </c>
      <c r="AM61" t="s">
        <v>540</v>
      </c>
      <c r="AN61" t="s">
        <v>92</v>
      </c>
      <c r="AO61" t="s">
        <v>92</v>
      </c>
      <c r="AP61" t="s">
        <v>103</v>
      </c>
      <c r="AQ61" t="s">
        <v>103</v>
      </c>
      <c r="AR61" t="s">
        <v>146</v>
      </c>
      <c r="AS61" t="s">
        <v>146</v>
      </c>
      <c r="AT61" s="2">
        <v>0.01</v>
      </c>
      <c r="AU61" s="2">
        <v>0.02</v>
      </c>
      <c r="AV61" s="2">
        <v>0.04</v>
      </c>
      <c r="AW61" s="2">
        <v>0.2</v>
      </c>
    </row>
    <row r="62" spans="1:49">
      <c r="A62" t="s">
        <v>847</v>
      </c>
      <c r="B62" t="s">
        <v>532</v>
      </c>
      <c r="C62" t="s">
        <v>848</v>
      </c>
      <c r="D62" t="s">
        <v>849</v>
      </c>
      <c r="E62" t="s">
        <v>78</v>
      </c>
      <c r="F62" t="s">
        <v>255</v>
      </c>
      <c r="G62" t="s">
        <v>185</v>
      </c>
      <c r="I62" t="s">
        <v>82</v>
      </c>
      <c r="J62" t="s">
        <v>83</v>
      </c>
      <c r="K62" s="1">
        <v>0.70347222222222217</v>
      </c>
      <c r="L62" t="s">
        <v>850</v>
      </c>
      <c r="M62" t="s">
        <v>642</v>
      </c>
      <c r="N62" t="s">
        <v>567</v>
      </c>
      <c r="O62" t="s">
        <v>851</v>
      </c>
      <c r="P62" t="s">
        <v>852</v>
      </c>
      <c r="Q62" t="s">
        <v>853</v>
      </c>
      <c r="R62" t="s">
        <v>121</v>
      </c>
      <c r="S62" t="s">
        <v>121</v>
      </c>
      <c r="T62">
        <f>-(0.55 %)</f>
        <v>-5.5000000000000005E-3</v>
      </c>
      <c r="U62" t="s">
        <v>92</v>
      </c>
      <c r="V62" t="s">
        <v>143</v>
      </c>
      <c r="W62" t="s">
        <v>854</v>
      </c>
      <c r="X62" t="s">
        <v>853</v>
      </c>
      <c r="Y62" t="s">
        <v>633</v>
      </c>
      <c r="Z62" t="s">
        <v>121</v>
      </c>
      <c r="AA62" t="s">
        <v>158</v>
      </c>
      <c r="AB62" t="s">
        <v>855</v>
      </c>
      <c r="AC62" t="s">
        <v>92</v>
      </c>
      <c r="AD62" t="s">
        <v>212</v>
      </c>
      <c r="AE62" t="s">
        <v>87</v>
      </c>
      <c r="AF62" t="s">
        <v>98</v>
      </c>
      <c r="AG62" t="s">
        <v>179</v>
      </c>
      <c r="AH62" t="s">
        <v>856</v>
      </c>
      <c r="AI62" t="s">
        <v>856</v>
      </c>
      <c r="AJ62" t="s">
        <v>415</v>
      </c>
      <c r="AK62" t="s">
        <v>415</v>
      </c>
      <c r="AL62" t="s">
        <v>116</v>
      </c>
      <c r="AM62" t="s">
        <v>116</v>
      </c>
      <c r="AN62" t="s">
        <v>92</v>
      </c>
      <c r="AO62" t="s">
        <v>92</v>
      </c>
      <c r="AP62" t="s">
        <v>103</v>
      </c>
      <c r="AQ62" t="s">
        <v>103</v>
      </c>
      <c r="AR62" t="s">
        <v>181</v>
      </c>
      <c r="AS62" t="s">
        <v>181</v>
      </c>
      <c r="AT62" s="2">
        <v>0.05</v>
      </c>
      <c r="AU62" s="2">
        <v>0.08</v>
      </c>
      <c r="AV62" s="2">
        <v>0.13</v>
      </c>
      <c r="AW62" s="2">
        <v>0.35</v>
      </c>
    </row>
    <row r="63" spans="1:49">
      <c r="A63" t="s">
        <v>857</v>
      </c>
      <c r="B63" t="s">
        <v>75</v>
      </c>
      <c r="C63" t="s">
        <v>858</v>
      </c>
      <c r="D63" t="s">
        <v>859</v>
      </c>
      <c r="E63" t="s">
        <v>78</v>
      </c>
      <c r="F63" t="s">
        <v>439</v>
      </c>
      <c r="G63" t="s">
        <v>860</v>
      </c>
      <c r="I63" t="s">
        <v>82</v>
      </c>
      <c r="J63" t="s">
        <v>83</v>
      </c>
      <c r="K63" s="1">
        <v>0.71875</v>
      </c>
      <c r="L63" t="s">
        <v>861</v>
      </c>
      <c r="M63" t="s">
        <v>85</v>
      </c>
      <c r="N63" t="s">
        <v>862</v>
      </c>
      <c r="O63" t="s">
        <v>170</v>
      </c>
      <c r="P63" t="s">
        <v>666</v>
      </c>
      <c r="Q63" t="s">
        <v>87</v>
      </c>
      <c r="R63" t="s">
        <v>263</v>
      </c>
      <c r="S63" t="s">
        <v>231</v>
      </c>
      <c r="T63">
        <f>-(0.08 %)</f>
        <v>-8.0000000000000004E-4</v>
      </c>
      <c r="U63" t="s">
        <v>863</v>
      </c>
      <c r="V63" t="s">
        <v>864</v>
      </c>
      <c r="W63" t="s">
        <v>865</v>
      </c>
      <c r="X63" t="s">
        <v>670</v>
      </c>
      <c r="Y63" t="s">
        <v>175</v>
      </c>
      <c r="Z63" t="s">
        <v>191</v>
      </c>
      <c r="AA63" t="s">
        <v>231</v>
      </c>
      <c r="AB63" t="s">
        <v>866</v>
      </c>
      <c r="AC63" t="s">
        <v>867</v>
      </c>
      <c r="AD63" t="s">
        <v>212</v>
      </c>
      <c r="AE63" t="s">
        <v>212</v>
      </c>
      <c r="AF63" t="s">
        <v>179</v>
      </c>
      <c r="AG63" t="s">
        <v>305</v>
      </c>
      <c r="AH63" t="s">
        <v>868</v>
      </c>
      <c r="AI63" t="s">
        <v>868</v>
      </c>
      <c r="AJ63" t="s">
        <v>282</v>
      </c>
      <c r="AK63" t="s">
        <v>282</v>
      </c>
      <c r="AL63" t="s">
        <v>403</v>
      </c>
      <c r="AM63" t="s">
        <v>403</v>
      </c>
      <c r="AN63" t="s">
        <v>92</v>
      </c>
      <c r="AO63" t="s">
        <v>92</v>
      </c>
      <c r="AP63" t="s">
        <v>128</v>
      </c>
      <c r="AQ63" t="s">
        <v>128</v>
      </c>
      <c r="AR63" t="s">
        <v>129</v>
      </c>
      <c r="AS63" t="s">
        <v>129</v>
      </c>
      <c r="AT63" s="2">
        <v>0.11</v>
      </c>
      <c r="AU63" s="2">
        <v>0.14000000000000001</v>
      </c>
      <c r="AV63" s="2">
        <v>0.18</v>
      </c>
      <c r="AW63" s="2">
        <v>0.49</v>
      </c>
    </row>
    <row r="64" spans="1:49">
      <c r="A64" t="s">
        <v>869</v>
      </c>
      <c r="B64" t="s">
        <v>75</v>
      </c>
      <c r="C64" t="s">
        <v>870</v>
      </c>
      <c r="D64" t="s">
        <v>871</v>
      </c>
      <c r="E64" t="s">
        <v>78</v>
      </c>
      <c r="F64" t="s">
        <v>336</v>
      </c>
      <c r="G64" t="s">
        <v>812</v>
      </c>
      <c r="H64" t="s">
        <v>370</v>
      </c>
      <c r="I64" t="s">
        <v>82</v>
      </c>
      <c r="J64" t="s">
        <v>83</v>
      </c>
      <c r="K64" s="1">
        <v>0.71944444444444444</v>
      </c>
      <c r="L64" t="s">
        <v>872</v>
      </c>
      <c r="M64" t="s">
        <v>136</v>
      </c>
      <c r="N64" t="s">
        <v>338</v>
      </c>
      <c r="O64" t="s">
        <v>87</v>
      </c>
      <c r="P64" t="s">
        <v>873</v>
      </c>
      <c r="Q64" t="s">
        <v>87</v>
      </c>
      <c r="R64" t="s">
        <v>208</v>
      </c>
      <c r="S64" t="s">
        <v>87</v>
      </c>
      <c r="T64" t="s">
        <v>874</v>
      </c>
      <c r="U64" t="s">
        <v>92</v>
      </c>
      <c r="V64" t="s">
        <v>875</v>
      </c>
      <c r="W64" t="s">
        <v>87</v>
      </c>
      <c r="X64" t="s">
        <v>709</v>
      </c>
      <c r="Y64" t="s">
        <v>87</v>
      </c>
      <c r="Z64" t="s">
        <v>89</v>
      </c>
      <c r="AA64" t="s">
        <v>87</v>
      </c>
      <c r="AB64" t="s">
        <v>876</v>
      </c>
      <c r="AC64" t="s">
        <v>92</v>
      </c>
      <c r="AD64" t="s">
        <v>123</v>
      </c>
      <c r="AE64" t="s">
        <v>87</v>
      </c>
      <c r="AF64" t="s">
        <v>160</v>
      </c>
      <c r="AG64" t="s">
        <v>87</v>
      </c>
      <c r="AH64" t="s">
        <v>386</v>
      </c>
      <c r="AI64" t="s">
        <v>386</v>
      </c>
      <c r="AJ64" t="s">
        <v>474</v>
      </c>
      <c r="AK64" t="s">
        <v>474</v>
      </c>
      <c r="AL64" t="s">
        <v>121</v>
      </c>
      <c r="AM64" t="s">
        <v>121</v>
      </c>
      <c r="AN64" t="s">
        <v>92</v>
      </c>
      <c r="AO64" t="s">
        <v>92</v>
      </c>
      <c r="AP64" t="s">
        <v>128</v>
      </c>
      <c r="AQ64" t="s">
        <v>128</v>
      </c>
      <c r="AR64" t="s">
        <v>181</v>
      </c>
      <c r="AS64" t="s">
        <v>181</v>
      </c>
      <c r="AT64" s="2">
        <v>0.03</v>
      </c>
      <c r="AU64" s="2">
        <v>0.03</v>
      </c>
      <c r="AV64" s="2">
        <v>0.05</v>
      </c>
      <c r="AW64" s="2">
        <v>0.35</v>
      </c>
    </row>
    <row r="65" spans="1:49">
      <c r="A65" t="s">
        <v>877</v>
      </c>
      <c r="B65" t="s">
        <v>75</v>
      </c>
      <c r="C65" t="s">
        <v>878</v>
      </c>
      <c r="D65" t="s">
        <v>879</v>
      </c>
      <c r="E65" t="s">
        <v>78</v>
      </c>
      <c r="F65" t="s">
        <v>626</v>
      </c>
      <c r="G65" t="s">
        <v>880</v>
      </c>
      <c r="I65" t="s">
        <v>82</v>
      </c>
      <c r="J65" t="s">
        <v>83</v>
      </c>
      <c r="K65" s="1">
        <v>0.72013888888888899</v>
      </c>
      <c r="L65" t="s">
        <v>881</v>
      </c>
      <c r="M65" t="s">
        <v>152</v>
      </c>
      <c r="N65" t="s">
        <v>882</v>
      </c>
      <c r="O65" t="s">
        <v>87</v>
      </c>
      <c r="P65" t="s">
        <v>208</v>
      </c>
      <c r="Q65" t="s">
        <v>115</v>
      </c>
      <c r="R65" t="s">
        <v>121</v>
      </c>
      <c r="S65" t="s">
        <v>87</v>
      </c>
      <c r="T65">
        <f>-(0.34 %)</f>
        <v>-3.4000000000000002E-3</v>
      </c>
      <c r="U65" t="s">
        <v>92</v>
      </c>
      <c r="V65" t="s">
        <v>883</v>
      </c>
      <c r="W65" t="s">
        <v>87</v>
      </c>
      <c r="X65" t="s">
        <v>89</v>
      </c>
      <c r="Y65" t="s">
        <v>87</v>
      </c>
      <c r="Z65" t="s">
        <v>208</v>
      </c>
      <c r="AA65" t="s">
        <v>87</v>
      </c>
      <c r="AB65">
        <f>-(0.37 %)</f>
        <v>-3.7000000000000002E-3</v>
      </c>
      <c r="AC65" t="s">
        <v>92</v>
      </c>
      <c r="AD65" t="s">
        <v>178</v>
      </c>
      <c r="AE65" t="s">
        <v>87</v>
      </c>
      <c r="AF65" t="s">
        <v>884</v>
      </c>
      <c r="AG65" t="s">
        <v>87</v>
      </c>
      <c r="AH65" t="s">
        <v>885</v>
      </c>
      <c r="AI65" t="s">
        <v>885</v>
      </c>
      <c r="AJ65" t="s">
        <v>208</v>
      </c>
      <c r="AK65" t="s">
        <v>208</v>
      </c>
      <c r="AL65" t="s">
        <v>232</v>
      </c>
      <c r="AM65" t="s">
        <v>232</v>
      </c>
      <c r="AN65" t="s">
        <v>92</v>
      </c>
      <c r="AO65" t="s">
        <v>92</v>
      </c>
      <c r="AP65" t="s">
        <v>128</v>
      </c>
      <c r="AQ65" t="s">
        <v>128</v>
      </c>
      <c r="AR65" t="s">
        <v>129</v>
      </c>
      <c r="AS65" t="s">
        <v>129</v>
      </c>
      <c r="AT65" s="2">
        <v>0.02</v>
      </c>
      <c r="AU65" s="2">
        <v>0.02</v>
      </c>
      <c r="AV65" s="2">
        <v>0.03</v>
      </c>
      <c r="AW65" s="2">
        <v>7.0000000000000007E-2</v>
      </c>
    </row>
    <row r="66" spans="1:49">
      <c r="A66" t="s">
        <v>130</v>
      </c>
      <c r="B66" t="s">
        <v>75</v>
      </c>
      <c r="C66" t="s">
        <v>886</v>
      </c>
      <c r="D66" t="s">
        <v>887</v>
      </c>
      <c r="E66" t="s">
        <v>107</v>
      </c>
      <c r="F66" t="s">
        <v>408</v>
      </c>
      <c r="G66" t="s">
        <v>838</v>
      </c>
      <c r="I66" t="s">
        <v>82</v>
      </c>
      <c r="J66" t="s">
        <v>83</v>
      </c>
      <c r="K66" s="1">
        <v>0.73888888888888893</v>
      </c>
      <c r="L66" t="s">
        <v>888</v>
      </c>
      <c r="M66" t="s">
        <v>136</v>
      </c>
      <c r="N66" t="s">
        <v>889</v>
      </c>
      <c r="O66" t="s">
        <v>397</v>
      </c>
      <c r="P66" t="s">
        <v>139</v>
      </c>
      <c r="Q66" t="s">
        <v>87</v>
      </c>
      <c r="R66" t="s">
        <v>87</v>
      </c>
      <c r="S66" t="s">
        <v>117</v>
      </c>
      <c r="T66" t="s">
        <v>92</v>
      </c>
      <c r="U66" t="s">
        <v>92</v>
      </c>
      <c r="V66" t="s">
        <v>890</v>
      </c>
      <c r="W66" t="s">
        <v>87</v>
      </c>
      <c r="X66" t="s">
        <v>144</v>
      </c>
      <c r="Y66" t="s">
        <v>87</v>
      </c>
      <c r="Z66" t="s">
        <v>127</v>
      </c>
      <c r="AA66" t="s">
        <v>87</v>
      </c>
      <c r="AB66" t="s">
        <v>92</v>
      </c>
      <c r="AC66" t="s">
        <v>92</v>
      </c>
      <c r="AD66" t="s">
        <v>123</v>
      </c>
      <c r="AE66" t="s">
        <v>87</v>
      </c>
      <c r="AF66" t="s">
        <v>319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92</v>
      </c>
      <c r="AO66" t="s">
        <v>92</v>
      </c>
      <c r="AP66" t="s">
        <v>87</v>
      </c>
      <c r="AQ66" t="s">
        <v>87</v>
      </c>
      <c r="AR66" t="s">
        <v>87</v>
      </c>
      <c r="AS66" t="s">
        <v>87</v>
      </c>
      <c r="AT66" s="2">
        <v>0</v>
      </c>
      <c r="AU66" s="2">
        <v>0</v>
      </c>
      <c r="AV66" s="2">
        <v>0.01</v>
      </c>
      <c r="AW66" s="2">
        <v>0.11</v>
      </c>
    </row>
    <row r="67" spans="1:49">
      <c r="A67" t="s">
        <v>74</v>
      </c>
      <c r="B67" t="s">
        <v>75</v>
      </c>
      <c r="C67" t="s">
        <v>891</v>
      </c>
      <c r="D67" t="s">
        <v>892</v>
      </c>
      <c r="E67" t="s">
        <v>78</v>
      </c>
      <c r="F67" t="s">
        <v>893</v>
      </c>
      <c r="G67" t="s">
        <v>408</v>
      </c>
      <c r="I67" t="s">
        <v>82</v>
      </c>
      <c r="J67" t="s">
        <v>83</v>
      </c>
      <c r="K67" s="1">
        <v>0.46111111111111108</v>
      </c>
      <c r="L67" t="s">
        <v>894</v>
      </c>
      <c r="M67" t="s">
        <v>85</v>
      </c>
      <c r="N67" t="s">
        <v>537</v>
      </c>
      <c r="O67" t="s">
        <v>87</v>
      </c>
      <c r="P67" t="s">
        <v>895</v>
      </c>
      <c r="Q67" t="s">
        <v>430</v>
      </c>
      <c r="R67" t="s">
        <v>896</v>
      </c>
      <c r="S67" t="s">
        <v>87</v>
      </c>
      <c r="T67" t="s">
        <v>897</v>
      </c>
      <c r="U67" t="s">
        <v>92</v>
      </c>
      <c r="V67" t="s">
        <v>898</v>
      </c>
      <c r="W67" t="s">
        <v>87</v>
      </c>
      <c r="X67" t="s">
        <v>899</v>
      </c>
      <c r="Y67" t="s">
        <v>87</v>
      </c>
      <c r="Z67" t="s">
        <v>661</v>
      </c>
      <c r="AA67" t="s">
        <v>87</v>
      </c>
      <c r="AB67" t="s">
        <v>900</v>
      </c>
      <c r="AC67" t="s">
        <v>92</v>
      </c>
      <c r="AD67" t="s">
        <v>97</v>
      </c>
      <c r="AE67" t="s">
        <v>87</v>
      </c>
      <c r="AF67" t="s">
        <v>98</v>
      </c>
      <c r="AG67" t="s">
        <v>87</v>
      </c>
      <c r="AH67" t="s">
        <v>461</v>
      </c>
      <c r="AI67" t="s">
        <v>461</v>
      </c>
      <c r="AJ67" t="s">
        <v>901</v>
      </c>
      <c r="AK67" t="s">
        <v>901</v>
      </c>
      <c r="AL67" t="s">
        <v>792</v>
      </c>
      <c r="AM67" t="s">
        <v>792</v>
      </c>
      <c r="AN67" t="s">
        <v>902</v>
      </c>
      <c r="AO67" t="s">
        <v>902</v>
      </c>
      <c r="AP67" t="s">
        <v>486</v>
      </c>
      <c r="AQ67" t="s">
        <v>486</v>
      </c>
      <c r="AR67" t="s">
        <v>421</v>
      </c>
      <c r="AS67" t="s">
        <v>421</v>
      </c>
      <c r="AT67" s="2">
        <v>0.04</v>
      </c>
      <c r="AU67" s="2">
        <v>0.06</v>
      </c>
      <c r="AV67" s="2">
        <v>0.09</v>
      </c>
      <c r="AW67" s="2">
        <v>0.36</v>
      </c>
    </row>
    <row r="68" spans="1:49">
      <c r="A68" t="s">
        <v>903</v>
      </c>
      <c r="B68" t="s">
        <v>532</v>
      </c>
      <c r="C68" t="s">
        <v>904</v>
      </c>
      <c r="D68" t="s">
        <v>905</v>
      </c>
      <c r="E68" t="s">
        <v>78</v>
      </c>
      <c r="F68" t="s">
        <v>133</v>
      </c>
      <c r="G68" t="s">
        <v>906</v>
      </c>
      <c r="I68" t="s">
        <v>82</v>
      </c>
      <c r="J68" t="s">
        <v>83</v>
      </c>
      <c r="K68" s="1">
        <v>0.46180555555555558</v>
      </c>
      <c r="L68" t="s">
        <v>907</v>
      </c>
      <c r="M68" t="s">
        <v>629</v>
      </c>
      <c r="N68" t="s">
        <v>509</v>
      </c>
      <c r="O68" t="s">
        <v>612</v>
      </c>
      <c r="P68" t="s">
        <v>326</v>
      </c>
      <c r="Q68" t="s">
        <v>746</v>
      </c>
      <c r="R68" t="s">
        <v>227</v>
      </c>
      <c r="S68" t="s">
        <v>263</v>
      </c>
      <c r="T68" t="s">
        <v>908</v>
      </c>
      <c r="U68" t="s">
        <v>909</v>
      </c>
      <c r="V68" t="s">
        <v>910</v>
      </c>
      <c r="W68" t="s">
        <v>911</v>
      </c>
      <c r="X68" t="s">
        <v>555</v>
      </c>
      <c r="Y68" t="s">
        <v>912</v>
      </c>
      <c r="Z68" t="s">
        <v>431</v>
      </c>
      <c r="AA68" t="s">
        <v>555</v>
      </c>
      <c r="AB68" t="s">
        <v>913</v>
      </c>
      <c r="AC68" t="s">
        <v>914</v>
      </c>
      <c r="AD68" t="s">
        <v>123</v>
      </c>
      <c r="AE68" t="s">
        <v>87</v>
      </c>
      <c r="AF68" t="s">
        <v>196</v>
      </c>
      <c r="AG68" t="s">
        <v>214</v>
      </c>
      <c r="AH68" t="s">
        <v>915</v>
      </c>
      <c r="AI68" t="s">
        <v>915</v>
      </c>
      <c r="AJ68" t="s">
        <v>207</v>
      </c>
      <c r="AK68" t="s">
        <v>207</v>
      </c>
      <c r="AL68" t="s">
        <v>263</v>
      </c>
      <c r="AM68" t="s">
        <v>263</v>
      </c>
      <c r="AN68" t="s">
        <v>916</v>
      </c>
      <c r="AO68" t="s">
        <v>916</v>
      </c>
      <c r="AP68" t="s">
        <v>87</v>
      </c>
      <c r="AQ68" t="s">
        <v>87</v>
      </c>
      <c r="AR68" t="s">
        <v>181</v>
      </c>
      <c r="AS68" t="s">
        <v>181</v>
      </c>
      <c r="AT68" s="2">
        <v>0.02</v>
      </c>
      <c r="AU68" s="2">
        <v>0.02</v>
      </c>
      <c r="AV68" s="2">
        <v>0.04</v>
      </c>
      <c r="AW68" s="2">
        <v>0.21</v>
      </c>
    </row>
    <row r="69" spans="1:49">
      <c r="A69" t="s">
        <v>780</v>
      </c>
      <c r="B69" t="s">
        <v>75</v>
      </c>
      <c r="C69" t="s">
        <v>917</v>
      </c>
      <c r="D69" t="s">
        <v>871</v>
      </c>
      <c r="E69" t="s">
        <v>78</v>
      </c>
      <c r="F69" t="s">
        <v>918</v>
      </c>
      <c r="G69" t="s">
        <v>919</v>
      </c>
      <c r="I69" t="s">
        <v>82</v>
      </c>
      <c r="J69" t="s">
        <v>83</v>
      </c>
      <c r="K69" s="1">
        <v>0.4770833333333333</v>
      </c>
      <c r="L69" t="s">
        <v>920</v>
      </c>
      <c r="M69" t="s">
        <v>280</v>
      </c>
      <c r="N69" t="s">
        <v>921</v>
      </c>
      <c r="O69" t="s">
        <v>922</v>
      </c>
      <c r="P69" t="s">
        <v>633</v>
      </c>
      <c r="Q69" t="s">
        <v>299</v>
      </c>
      <c r="R69" t="s">
        <v>208</v>
      </c>
      <c r="S69" t="s">
        <v>89</v>
      </c>
      <c r="T69" t="s">
        <v>923</v>
      </c>
      <c r="U69" t="s">
        <v>924</v>
      </c>
      <c r="V69" t="s">
        <v>925</v>
      </c>
      <c r="W69" t="s">
        <v>926</v>
      </c>
      <c r="X69" t="s">
        <v>530</v>
      </c>
      <c r="Y69" t="s">
        <v>927</v>
      </c>
      <c r="Z69" t="s">
        <v>208</v>
      </c>
      <c r="AA69" t="s">
        <v>120</v>
      </c>
      <c r="AB69" t="s">
        <v>928</v>
      </c>
      <c r="AC69" t="s">
        <v>929</v>
      </c>
      <c r="AD69" t="s">
        <v>97</v>
      </c>
      <c r="AE69" t="s">
        <v>87</v>
      </c>
      <c r="AF69" t="s">
        <v>319</v>
      </c>
      <c r="AG69" t="s">
        <v>214</v>
      </c>
      <c r="AH69" t="s">
        <v>930</v>
      </c>
      <c r="AI69" t="s">
        <v>930</v>
      </c>
      <c r="AJ69" t="s">
        <v>583</v>
      </c>
      <c r="AK69" t="s">
        <v>583</v>
      </c>
      <c r="AL69" t="s">
        <v>564</v>
      </c>
      <c r="AM69" t="s">
        <v>564</v>
      </c>
      <c r="AN69" t="s">
        <v>931</v>
      </c>
      <c r="AO69" t="s">
        <v>931</v>
      </c>
      <c r="AP69" t="s">
        <v>178</v>
      </c>
      <c r="AQ69" t="s">
        <v>178</v>
      </c>
      <c r="AR69" t="s">
        <v>361</v>
      </c>
      <c r="AS69" t="s">
        <v>361</v>
      </c>
      <c r="AT69" s="2">
        <v>0.04</v>
      </c>
      <c r="AU69" s="2">
        <v>0.04</v>
      </c>
      <c r="AV69" s="2">
        <v>0.06</v>
      </c>
      <c r="AW69" s="2">
        <v>0.22</v>
      </c>
    </row>
    <row r="70" spans="1:49">
      <c r="A70" t="s">
        <v>932</v>
      </c>
      <c r="B70" t="s">
        <v>933</v>
      </c>
      <c r="C70" t="s">
        <v>934</v>
      </c>
      <c r="D70" t="s">
        <v>165</v>
      </c>
      <c r="E70" t="s">
        <v>107</v>
      </c>
      <c r="F70" t="s">
        <v>657</v>
      </c>
      <c r="G70" t="s">
        <v>935</v>
      </c>
      <c r="I70" t="s">
        <v>82</v>
      </c>
      <c r="J70" t="s">
        <v>83</v>
      </c>
      <c r="K70" s="1">
        <v>0.4770833333333333</v>
      </c>
      <c r="L70" t="s">
        <v>936</v>
      </c>
      <c r="M70" t="s">
        <v>937</v>
      </c>
      <c r="N70" t="s">
        <v>528</v>
      </c>
      <c r="O70" t="s">
        <v>222</v>
      </c>
      <c r="P70" t="s">
        <v>927</v>
      </c>
      <c r="Q70" t="s">
        <v>434</v>
      </c>
      <c r="R70" t="s">
        <v>403</v>
      </c>
      <c r="S70" t="s">
        <v>431</v>
      </c>
      <c r="T70" t="s">
        <v>92</v>
      </c>
      <c r="U70">
        <f>-(0.13 %)</f>
        <v>-1.2999999999999999E-3</v>
      </c>
      <c r="V70" t="s">
        <v>938</v>
      </c>
      <c r="W70" t="s">
        <v>87</v>
      </c>
      <c r="X70" t="s">
        <v>939</v>
      </c>
      <c r="Y70" t="s">
        <v>87</v>
      </c>
      <c r="Z70" t="s">
        <v>431</v>
      </c>
      <c r="AA70" t="s">
        <v>87</v>
      </c>
      <c r="AB70" t="s">
        <v>92</v>
      </c>
      <c r="AC70" t="s">
        <v>92</v>
      </c>
      <c r="AD70" t="s">
        <v>212</v>
      </c>
      <c r="AE70" t="s">
        <v>87</v>
      </c>
      <c r="AF70" t="s">
        <v>98</v>
      </c>
      <c r="AG70" t="s">
        <v>87</v>
      </c>
      <c r="AH70" t="s">
        <v>940</v>
      </c>
      <c r="AI70" t="s">
        <v>940</v>
      </c>
      <c r="AJ70" t="s">
        <v>792</v>
      </c>
      <c r="AK70" t="s">
        <v>792</v>
      </c>
      <c r="AL70" t="s">
        <v>263</v>
      </c>
      <c r="AM70" t="s">
        <v>263</v>
      </c>
      <c r="AN70" t="s">
        <v>92</v>
      </c>
      <c r="AO70" t="s">
        <v>92</v>
      </c>
      <c r="AP70" t="s">
        <v>486</v>
      </c>
      <c r="AQ70" t="s">
        <v>486</v>
      </c>
      <c r="AR70" t="s">
        <v>162</v>
      </c>
      <c r="AS70" t="s">
        <v>162</v>
      </c>
      <c r="AT70" s="2">
        <v>0.1</v>
      </c>
      <c r="AU70" s="2">
        <v>0.1</v>
      </c>
      <c r="AV70" s="2">
        <v>0.11</v>
      </c>
      <c r="AW70" s="2">
        <v>0.12</v>
      </c>
    </row>
    <row r="71" spans="1:49">
      <c r="A71" t="s">
        <v>347</v>
      </c>
      <c r="B71" t="s">
        <v>75</v>
      </c>
      <c r="C71" t="s">
        <v>941</v>
      </c>
      <c r="D71" t="s">
        <v>942</v>
      </c>
      <c r="E71" t="s">
        <v>78</v>
      </c>
      <c r="F71" t="s">
        <v>943</v>
      </c>
      <c r="G71" t="s">
        <v>590</v>
      </c>
      <c r="I71" t="s">
        <v>82</v>
      </c>
      <c r="J71" t="s">
        <v>83</v>
      </c>
      <c r="K71" s="1">
        <v>0.51666666666666672</v>
      </c>
      <c r="L71" t="s">
        <v>944</v>
      </c>
      <c r="M71" t="s">
        <v>85</v>
      </c>
      <c r="N71" t="s">
        <v>86</v>
      </c>
      <c r="O71" t="s">
        <v>945</v>
      </c>
      <c r="P71" t="s">
        <v>339</v>
      </c>
      <c r="Q71" t="s">
        <v>946</v>
      </c>
      <c r="R71" t="s">
        <v>208</v>
      </c>
      <c r="S71" t="s">
        <v>89</v>
      </c>
      <c r="T71" t="s">
        <v>947</v>
      </c>
      <c r="U71" t="s">
        <v>948</v>
      </c>
      <c r="V71" t="s">
        <v>949</v>
      </c>
      <c r="W71" t="s">
        <v>950</v>
      </c>
      <c r="X71" t="s">
        <v>951</v>
      </c>
      <c r="Y71" t="s">
        <v>198</v>
      </c>
      <c r="Z71" t="s">
        <v>120</v>
      </c>
      <c r="AA71" t="s">
        <v>89</v>
      </c>
      <c r="AB71" t="s">
        <v>952</v>
      </c>
      <c r="AC71">
        <f>-(0.43 %)</f>
        <v>-4.3E-3</v>
      </c>
      <c r="AD71" t="s">
        <v>97</v>
      </c>
      <c r="AE71" t="s">
        <v>87</v>
      </c>
      <c r="AF71" t="s">
        <v>304</v>
      </c>
      <c r="AG71" t="s">
        <v>213</v>
      </c>
      <c r="AH71" t="s">
        <v>953</v>
      </c>
      <c r="AI71" t="s">
        <v>953</v>
      </c>
      <c r="AJ71" t="s">
        <v>363</v>
      </c>
      <c r="AK71" t="s">
        <v>363</v>
      </c>
      <c r="AL71" t="s">
        <v>158</v>
      </c>
      <c r="AM71" t="s">
        <v>158</v>
      </c>
      <c r="AN71" t="s">
        <v>954</v>
      </c>
      <c r="AO71" t="s">
        <v>954</v>
      </c>
      <c r="AP71" t="s">
        <v>178</v>
      </c>
      <c r="AQ71" t="s">
        <v>178</v>
      </c>
      <c r="AR71" t="s">
        <v>213</v>
      </c>
      <c r="AS71" t="s">
        <v>213</v>
      </c>
      <c r="AT71" s="2">
        <v>0.05</v>
      </c>
      <c r="AU71" s="2">
        <v>0.05</v>
      </c>
      <c r="AV71" s="2">
        <v>0.08</v>
      </c>
      <c r="AW71" s="2">
        <v>0.23</v>
      </c>
    </row>
    <row r="72" spans="1:49">
      <c r="A72" t="s">
        <v>404</v>
      </c>
      <c r="B72" t="s">
        <v>75</v>
      </c>
      <c r="C72" t="s">
        <v>955</v>
      </c>
      <c r="D72" t="s">
        <v>335</v>
      </c>
      <c r="E72" t="s">
        <v>407</v>
      </c>
      <c r="F72" t="s">
        <v>626</v>
      </c>
      <c r="G72" t="s">
        <v>167</v>
      </c>
      <c r="I72" t="s">
        <v>82</v>
      </c>
      <c r="J72" t="s">
        <v>410</v>
      </c>
      <c r="K72" s="1">
        <v>0.52708333333333335</v>
      </c>
      <c r="L72" t="s">
        <v>956</v>
      </c>
      <c r="M72" t="s">
        <v>152</v>
      </c>
      <c r="N72" t="s">
        <v>113</v>
      </c>
      <c r="O72" t="s">
        <v>493</v>
      </c>
      <c r="P72" t="s">
        <v>957</v>
      </c>
      <c r="Q72" t="s">
        <v>359</v>
      </c>
      <c r="R72" t="s">
        <v>121</v>
      </c>
      <c r="S72" t="s">
        <v>121</v>
      </c>
      <c r="T72" t="s">
        <v>958</v>
      </c>
      <c r="U72" t="s">
        <v>959</v>
      </c>
      <c r="V72" t="s">
        <v>960</v>
      </c>
      <c r="W72" t="s">
        <v>87</v>
      </c>
      <c r="X72" t="s">
        <v>961</v>
      </c>
      <c r="Y72" t="s">
        <v>87</v>
      </c>
      <c r="Z72" t="s">
        <v>262</v>
      </c>
      <c r="AA72" t="s">
        <v>87</v>
      </c>
      <c r="AB72">
        <f>-(1.99 %)</f>
        <v>-1.9900000000000001E-2</v>
      </c>
      <c r="AC72" t="s">
        <v>92</v>
      </c>
      <c r="AD72" t="s">
        <v>123</v>
      </c>
      <c r="AE72" t="s">
        <v>87</v>
      </c>
      <c r="AF72" t="s">
        <v>304</v>
      </c>
      <c r="AG72" t="s">
        <v>87</v>
      </c>
      <c r="AH72" t="s">
        <v>962</v>
      </c>
      <c r="AI72" t="s">
        <v>962</v>
      </c>
      <c r="AJ72" t="s">
        <v>963</v>
      </c>
      <c r="AK72" t="s">
        <v>963</v>
      </c>
      <c r="AL72" t="s">
        <v>249</v>
      </c>
      <c r="AM72" t="s">
        <v>249</v>
      </c>
      <c r="AN72" t="s">
        <v>92</v>
      </c>
      <c r="AO72" t="s">
        <v>92</v>
      </c>
      <c r="AP72" t="s">
        <v>964</v>
      </c>
      <c r="AQ72" t="s">
        <v>964</v>
      </c>
      <c r="AR72" t="s">
        <v>421</v>
      </c>
      <c r="AS72" t="s">
        <v>421</v>
      </c>
      <c r="AT72" s="2">
        <v>0</v>
      </c>
      <c r="AU72" s="2">
        <v>0</v>
      </c>
      <c r="AV72" s="2">
        <v>0.02</v>
      </c>
      <c r="AW72" s="2">
        <v>0.2</v>
      </c>
    </row>
    <row r="73" spans="1:49">
      <c r="A73" t="s">
        <v>965</v>
      </c>
      <c r="B73" t="s">
        <v>75</v>
      </c>
      <c r="C73" t="s">
        <v>966</v>
      </c>
      <c r="D73" t="s">
        <v>967</v>
      </c>
      <c r="E73" t="s">
        <v>78</v>
      </c>
      <c r="F73" t="s">
        <v>713</v>
      </c>
      <c r="G73" t="s">
        <v>730</v>
      </c>
      <c r="H73" t="s">
        <v>426</v>
      </c>
      <c r="I73" t="s">
        <v>82</v>
      </c>
      <c r="J73" t="s">
        <v>83</v>
      </c>
      <c r="K73" s="1">
        <v>0.52708333333333335</v>
      </c>
      <c r="L73" t="s">
        <v>968</v>
      </c>
      <c r="M73" t="s">
        <v>85</v>
      </c>
      <c r="N73" t="s">
        <v>703</v>
      </c>
      <c r="O73" t="s">
        <v>660</v>
      </c>
      <c r="P73" t="s">
        <v>299</v>
      </c>
      <c r="R73" t="s">
        <v>208</v>
      </c>
      <c r="S73" t="s">
        <v>564</v>
      </c>
      <c r="T73" t="s">
        <v>969</v>
      </c>
      <c r="U73" t="s">
        <v>970</v>
      </c>
      <c r="V73" t="s">
        <v>971</v>
      </c>
      <c r="W73" t="s">
        <v>972</v>
      </c>
      <c r="X73" t="s">
        <v>318</v>
      </c>
      <c r="Y73" t="s">
        <v>473</v>
      </c>
      <c r="Z73" t="s">
        <v>121</v>
      </c>
      <c r="AA73" t="s">
        <v>564</v>
      </c>
      <c r="AB73" t="s">
        <v>973</v>
      </c>
      <c r="AC73" t="s">
        <v>974</v>
      </c>
      <c r="AD73" t="s">
        <v>97</v>
      </c>
      <c r="AE73" t="s">
        <v>87</v>
      </c>
      <c r="AF73" t="s">
        <v>319</v>
      </c>
      <c r="AG73" t="s">
        <v>304</v>
      </c>
      <c r="AH73" t="s">
        <v>975</v>
      </c>
      <c r="AI73" t="s">
        <v>975</v>
      </c>
      <c r="AJ73" t="s">
        <v>613</v>
      </c>
      <c r="AK73" t="s">
        <v>613</v>
      </c>
      <c r="AL73" t="s">
        <v>208</v>
      </c>
      <c r="AM73" t="s">
        <v>208</v>
      </c>
      <c r="AN73" t="s">
        <v>976</v>
      </c>
      <c r="AO73" t="s">
        <v>976</v>
      </c>
      <c r="AP73" t="s">
        <v>233</v>
      </c>
      <c r="AQ73" t="s">
        <v>233</v>
      </c>
      <c r="AR73" t="s">
        <v>124</v>
      </c>
      <c r="AS73" t="s">
        <v>124</v>
      </c>
      <c r="AT73" s="2">
        <v>0.04</v>
      </c>
      <c r="AU73" s="2">
        <v>0.05</v>
      </c>
      <c r="AV73" s="2">
        <v>7.0000000000000007E-2</v>
      </c>
      <c r="AW73" s="2">
        <v>0.32</v>
      </c>
    </row>
    <row r="74" spans="1:49">
      <c r="A74" t="s">
        <v>977</v>
      </c>
      <c r="B74" t="s">
        <v>365</v>
      </c>
      <c r="C74" t="s">
        <v>978</v>
      </c>
      <c r="D74" t="s">
        <v>979</v>
      </c>
      <c r="E74" t="s">
        <v>368</v>
      </c>
      <c r="F74" t="s">
        <v>893</v>
      </c>
      <c r="G74" t="s">
        <v>919</v>
      </c>
      <c r="H74" t="s">
        <v>980</v>
      </c>
      <c r="I74" t="s">
        <v>981</v>
      </c>
      <c r="J74" t="s">
        <v>83</v>
      </c>
      <c r="K74" s="1">
        <v>0.56805555555555554</v>
      </c>
      <c r="L74" t="s">
        <v>982</v>
      </c>
      <c r="M74" t="s">
        <v>280</v>
      </c>
    </row>
    <row r="75" spans="1:49">
      <c r="A75" t="s">
        <v>983</v>
      </c>
      <c r="B75" t="s">
        <v>75</v>
      </c>
      <c r="C75" t="s">
        <v>984</v>
      </c>
      <c r="D75" t="s">
        <v>985</v>
      </c>
      <c r="E75" t="s">
        <v>78</v>
      </c>
      <c r="F75" t="s">
        <v>133</v>
      </c>
      <c r="G75" t="s">
        <v>986</v>
      </c>
      <c r="I75" t="s">
        <v>82</v>
      </c>
      <c r="J75" t="s">
        <v>83</v>
      </c>
      <c r="K75" s="1">
        <v>0.57013888888888886</v>
      </c>
      <c r="L75" t="s">
        <v>987</v>
      </c>
      <c r="M75" t="s">
        <v>553</v>
      </c>
    </row>
    <row r="76" spans="1:49">
      <c r="A76" t="s">
        <v>988</v>
      </c>
      <c r="B76" t="s">
        <v>75</v>
      </c>
      <c r="C76" t="s">
        <v>989</v>
      </c>
      <c r="D76" t="s">
        <v>990</v>
      </c>
      <c r="E76" t="s">
        <v>107</v>
      </c>
      <c r="F76" t="s">
        <v>292</v>
      </c>
      <c r="G76" t="s">
        <v>80</v>
      </c>
      <c r="H76" t="s">
        <v>991</v>
      </c>
      <c r="I76" t="s">
        <v>82</v>
      </c>
      <c r="J76" t="s">
        <v>83</v>
      </c>
      <c r="K76" s="1">
        <v>0.58402777777777781</v>
      </c>
      <c r="L76" t="s">
        <v>992</v>
      </c>
      <c r="M76" t="s">
        <v>112</v>
      </c>
    </row>
    <row r="77" spans="1:49">
      <c r="A77" t="s">
        <v>993</v>
      </c>
      <c r="B77" t="s">
        <v>532</v>
      </c>
      <c r="C77" t="s">
        <v>994</v>
      </c>
      <c r="D77" t="s">
        <v>995</v>
      </c>
      <c r="E77" t="s">
        <v>107</v>
      </c>
      <c r="F77" t="s">
        <v>79</v>
      </c>
      <c r="G77" t="s">
        <v>714</v>
      </c>
      <c r="H77" t="s">
        <v>186</v>
      </c>
      <c r="I77" t="s">
        <v>82</v>
      </c>
      <c r="J77" t="s">
        <v>83</v>
      </c>
      <c r="K77" s="1">
        <v>0.6020833333333333</v>
      </c>
      <c r="L77" t="s">
        <v>996</v>
      </c>
      <c r="M77" t="s">
        <v>997</v>
      </c>
    </row>
    <row r="78" spans="1:49">
      <c r="A78" t="s">
        <v>234</v>
      </c>
      <c r="B78" t="s">
        <v>75</v>
      </c>
      <c r="C78" t="s">
        <v>998</v>
      </c>
      <c r="D78" t="s">
        <v>310</v>
      </c>
      <c r="E78" t="s">
        <v>78</v>
      </c>
      <c r="F78" t="s">
        <v>534</v>
      </c>
      <c r="G78" t="s">
        <v>880</v>
      </c>
      <c r="I78" t="s">
        <v>110</v>
      </c>
      <c r="J78" t="s">
        <v>83</v>
      </c>
      <c r="K78" s="1">
        <v>0.42638888888888887</v>
      </c>
      <c r="L78" t="s">
        <v>999</v>
      </c>
      <c r="M78" t="s">
        <v>152</v>
      </c>
    </row>
    <row r="79" spans="1:49">
      <c r="A79" t="s">
        <v>234</v>
      </c>
      <c r="B79" t="s">
        <v>75</v>
      </c>
      <c r="C79" t="s">
        <v>1000</v>
      </c>
      <c r="D79" t="s">
        <v>1001</v>
      </c>
      <c r="E79" t="s">
        <v>78</v>
      </c>
      <c r="F79" t="s">
        <v>713</v>
      </c>
      <c r="G79" t="s">
        <v>1002</v>
      </c>
      <c r="H79" t="s">
        <v>991</v>
      </c>
      <c r="I79" t="s">
        <v>110</v>
      </c>
      <c r="J79" t="s">
        <v>83</v>
      </c>
      <c r="K79" s="1">
        <v>0.42986111111111108</v>
      </c>
      <c r="L79" t="s">
        <v>247</v>
      </c>
      <c r="M79" t="s">
        <v>152</v>
      </c>
    </row>
    <row r="80" spans="1:49">
      <c r="A80" t="s">
        <v>234</v>
      </c>
      <c r="B80" t="s">
        <v>75</v>
      </c>
      <c r="C80" t="s">
        <v>1003</v>
      </c>
      <c r="D80" t="s">
        <v>148</v>
      </c>
      <c r="E80" t="s">
        <v>78</v>
      </c>
      <c r="F80" t="s">
        <v>311</v>
      </c>
      <c r="G80" t="s">
        <v>701</v>
      </c>
      <c r="I80" t="s">
        <v>110</v>
      </c>
      <c r="J80" t="s">
        <v>83</v>
      </c>
      <c r="K80" s="1">
        <v>0.43194444444444446</v>
      </c>
      <c r="L80" t="s">
        <v>1004</v>
      </c>
      <c r="M80" t="s">
        <v>152</v>
      </c>
    </row>
    <row r="81" spans="1:13">
      <c r="A81" t="s">
        <v>1005</v>
      </c>
      <c r="B81" t="s">
        <v>532</v>
      </c>
      <c r="C81" t="s">
        <v>1006</v>
      </c>
      <c r="D81" t="s">
        <v>77</v>
      </c>
      <c r="E81" t="s">
        <v>107</v>
      </c>
      <c r="F81" t="s">
        <v>1007</v>
      </c>
      <c r="G81" t="s">
        <v>860</v>
      </c>
      <c r="I81" t="s">
        <v>110</v>
      </c>
      <c r="J81" t="s">
        <v>83</v>
      </c>
      <c r="K81" s="1">
        <v>0.45763888888888887</v>
      </c>
      <c r="L81" t="s">
        <v>1008</v>
      </c>
      <c r="M81" t="s">
        <v>1009</v>
      </c>
    </row>
    <row r="82" spans="1:13">
      <c r="A82" t="s">
        <v>1010</v>
      </c>
      <c r="B82" t="s">
        <v>75</v>
      </c>
      <c r="C82" t="s">
        <v>1011</v>
      </c>
      <c r="D82" t="s">
        <v>559</v>
      </c>
      <c r="E82" t="s">
        <v>78</v>
      </c>
      <c r="F82" t="s">
        <v>79</v>
      </c>
      <c r="G82" t="s">
        <v>1002</v>
      </c>
      <c r="I82" t="s">
        <v>110</v>
      </c>
      <c r="J82" t="s">
        <v>83</v>
      </c>
      <c r="K82" s="1">
        <v>0.45833333333333331</v>
      </c>
      <c r="L82" t="s">
        <v>1012</v>
      </c>
      <c r="M82" t="s">
        <v>314</v>
      </c>
    </row>
    <row r="83" spans="1:13">
      <c r="A83" t="s">
        <v>1013</v>
      </c>
      <c r="B83" t="s">
        <v>532</v>
      </c>
      <c r="C83" t="s">
        <v>1014</v>
      </c>
      <c r="D83" t="s">
        <v>1015</v>
      </c>
      <c r="E83" t="s">
        <v>78</v>
      </c>
      <c r="F83" t="s">
        <v>255</v>
      </c>
      <c r="G83" t="s">
        <v>490</v>
      </c>
      <c r="I83" t="s">
        <v>110</v>
      </c>
      <c r="J83" t="s">
        <v>83</v>
      </c>
      <c r="K83" s="1">
        <v>0.45833333333333331</v>
      </c>
      <c r="L83" t="s">
        <v>1016</v>
      </c>
      <c r="M83" t="s">
        <v>629</v>
      </c>
    </row>
    <row r="84" spans="1:13">
      <c r="A84" t="s">
        <v>1017</v>
      </c>
      <c r="B84" t="s">
        <v>532</v>
      </c>
      <c r="C84" t="s">
        <v>1018</v>
      </c>
      <c r="D84" t="s">
        <v>729</v>
      </c>
      <c r="E84" t="s">
        <v>78</v>
      </c>
      <c r="F84" t="s">
        <v>657</v>
      </c>
      <c r="G84" t="s">
        <v>935</v>
      </c>
      <c r="I84" t="s">
        <v>110</v>
      </c>
      <c r="J84" t="s">
        <v>83</v>
      </c>
      <c r="K84" s="1">
        <v>0.45833333333333331</v>
      </c>
      <c r="L84" t="s">
        <v>1019</v>
      </c>
      <c r="M84" t="s">
        <v>840</v>
      </c>
    </row>
    <row r="85" spans="1:13">
      <c r="A85" t="s">
        <v>1020</v>
      </c>
      <c r="B85" t="s">
        <v>532</v>
      </c>
      <c r="C85" t="s">
        <v>1021</v>
      </c>
      <c r="D85" t="s">
        <v>1022</v>
      </c>
      <c r="E85" t="s">
        <v>107</v>
      </c>
      <c r="F85" t="s">
        <v>571</v>
      </c>
      <c r="G85" t="s">
        <v>507</v>
      </c>
      <c r="I85" t="s">
        <v>110</v>
      </c>
      <c r="J85" t="s">
        <v>83</v>
      </c>
      <c r="K85" s="1">
        <v>0.45833333333333331</v>
      </c>
      <c r="L85" t="s">
        <v>1023</v>
      </c>
      <c r="M85" t="s">
        <v>629</v>
      </c>
    </row>
    <row r="86" spans="1:13">
      <c r="A86" t="s">
        <v>1024</v>
      </c>
      <c r="B86" t="s">
        <v>75</v>
      </c>
      <c r="C86" t="s">
        <v>1025</v>
      </c>
      <c r="D86" t="s">
        <v>1015</v>
      </c>
      <c r="E86" t="s">
        <v>78</v>
      </c>
      <c r="F86" t="s">
        <v>336</v>
      </c>
      <c r="G86" t="s">
        <v>369</v>
      </c>
      <c r="I86" t="s">
        <v>110</v>
      </c>
      <c r="J86" t="s">
        <v>83</v>
      </c>
      <c r="K86" s="1">
        <v>0.45833333333333331</v>
      </c>
      <c r="L86" t="s">
        <v>1026</v>
      </c>
      <c r="M86" t="s">
        <v>553</v>
      </c>
    </row>
    <row r="87" spans="1:13">
      <c r="A87" t="s">
        <v>1027</v>
      </c>
      <c r="B87" t="s">
        <v>649</v>
      </c>
      <c r="C87" t="s">
        <v>1028</v>
      </c>
      <c r="D87" t="s">
        <v>1029</v>
      </c>
      <c r="E87" t="s">
        <v>78</v>
      </c>
      <c r="F87" t="s">
        <v>408</v>
      </c>
      <c r="G87" t="s">
        <v>246</v>
      </c>
      <c r="I87" t="s">
        <v>110</v>
      </c>
      <c r="J87" t="s">
        <v>83</v>
      </c>
      <c r="K87" s="1">
        <v>0.45833333333333331</v>
      </c>
      <c r="L87" t="s">
        <v>1030</v>
      </c>
      <c r="M87" t="s">
        <v>652</v>
      </c>
    </row>
    <row r="88" spans="1:13">
      <c r="A88" t="s">
        <v>1031</v>
      </c>
      <c r="B88" t="s">
        <v>532</v>
      </c>
      <c r="C88" t="s">
        <v>1032</v>
      </c>
      <c r="D88" t="s">
        <v>1033</v>
      </c>
      <c r="E88" t="s">
        <v>78</v>
      </c>
      <c r="F88" t="s">
        <v>311</v>
      </c>
      <c r="G88" t="s">
        <v>293</v>
      </c>
      <c r="I88" t="s">
        <v>110</v>
      </c>
      <c r="J88" t="s">
        <v>83</v>
      </c>
      <c r="K88" s="1">
        <v>0.45833333333333331</v>
      </c>
      <c r="L88" t="s">
        <v>1034</v>
      </c>
      <c r="M88" t="s">
        <v>536</v>
      </c>
    </row>
    <row r="89" spans="1:13">
      <c r="A89" t="s">
        <v>1035</v>
      </c>
      <c r="B89" t="s">
        <v>1036</v>
      </c>
      <c r="C89" t="s">
        <v>1037</v>
      </c>
      <c r="D89" t="s">
        <v>588</v>
      </c>
      <c r="E89" t="s">
        <v>407</v>
      </c>
      <c r="F89" t="s">
        <v>692</v>
      </c>
      <c r="G89" t="s">
        <v>1038</v>
      </c>
      <c r="I89" t="s">
        <v>1039</v>
      </c>
      <c r="J89" t="s">
        <v>410</v>
      </c>
      <c r="K89" s="1">
        <v>0.45833333333333331</v>
      </c>
      <c r="L89" t="s">
        <v>1040</v>
      </c>
      <c r="M89" t="s">
        <v>1041</v>
      </c>
    </row>
    <row r="90" spans="1:13">
      <c r="A90" t="s">
        <v>1042</v>
      </c>
      <c r="B90" t="s">
        <v>75</v>
      </c>
      <c r="C90" t="s">
        <v>1043</v>
      </c>
      <c r="D90" t="s">
        <v>1044</v>
      </c>
      <c r="E90" t="s">
        <v>78</v>
      </c>
      <c r="F90" t="s">
        <v>380</v>
      </c>
      <c r="G90" t="s">
        <v>838</v>
      </c>
      <c r="I90" t="s">
        <v>110</v>
      </c>
      <c r="J90" t="s">
        <v>83</v>
      </c>
      <c r="K90" s="1">
        <v>0.45833333333333331</v>
      </c>
      <c r="L90" t="s">
        <v>1045</v>
      </c>
      <c r="M90" t="s">
        <v>280</v>
      </c>
    </row>
    <row r="91" spans="1:13">
      <c r="A91" t="s">
        <v>1046</v>
      </c>
      <c r="B91" t="s">
        <v>532</v>
      </c>
      <c r="C91" t="s">
        <v>1047</v>
      </c>
      <c r="D91" t="s">
        <v>1048</v>
      </c>
      <c r="E91" t="s">
        <v>78</v>
      </c>
      <c r="F91" t="s">
        <v>837</v>
      </c>
      <c r="G91" t="s">
        <v>278</v>
      </c>
      <c r="H91" t="s">
        <v>186</v>
      </c>
      <c r="I91" t="s">
        <v>110</v>
      </c>
      <c r="J91" t="s">
        <v>83</v>
      </c>
      <c r="K91" s="1">
        <v>0.45833333333333331</v>
      </c>
      <c r="L91" t="s">
        <v>1049</v>
      </c>
      <c r="M91" t="s">
        <v>642</v>
      </c>
    </row>
    <row r="92" spans="1:13">
      <c r="A92" t="s">
        <v>1050</v>
      </c>
      <c r="B92" t="s">
        <v>75</v>
      </c>
      <c r="C92" t="s">
        <v>1051</v>
      </c>
      <c r="D92" t="s">
        <v>517</v>
      </c>
      <c r="E92" t="s">
        <v>107</v>
      </c>
      <c r="F92" t="s">
        <v>1052</v>
      </c>
      <c r="G92" t="s">
        <v>109</v>
      </c>
      <c r="I92" t="s">
        <v>110</v>
      </c>
      <c r="J92" t="s">
        <v>83</v>
      </c>
      <c r="K92" s="1">
        <v>0.45833333333333331</v>
      </c>
      <c r="L92" t="s">
        <v>1053</v>
      </c>
      <c r="M92" t="s">
        <v>280</v>
      </c>
    </row>
    <row r="93" spans="1:13">
      <c r="A93" t="s">
        <v>1054</v>
      </c>
      <c r="B93" t="s">
        <v>75</v>
      </c>
      <c r="C93" t="s">
        <v>1055</v>
      </c>
      <c r="D93" t="s">
        <v>244</v>
      </c>
      <c r="E93" t="s">
        <v>107</v>
      </c>
      <c r="F93" t="s">
        <v>1056</v>
      </c>
      <c r="G93" t="s">
        <v>812</v>
      </c>
      <c r="I93" t="s">
        <v>110</v>
      </c>
      <c r="J93" t="s">
        <v>83</v>
      </c>
      <c r="K93" s="1">
        <v>0.45833333333333331</v>
      </c>
      <c r="L93" t="s">
        <v>1057</v>
      </c>
      <c r="M93" t="s">
        <v>152</v>
      </c>
    </row>
    <row r="94" spans="1:13">
      <c r="A94" t="s">
        <v>1058</v>
      </c>
      <c r="B94" t="s">
        <v>75</v>
      </c>
      <c r="C94" t="s">
        <v>1059</v>
      </c>
      <c r="D94" t="s">
        <v>598</v>
      </c>
      <c r="E94" t="s">
        <v>78</v>
      </c>
      <c r="F94" t="s">
        <v>184</v>
      </c>
      <c r="G94" t="s">
        <v>425</v>
      </c>
      <c r="H94" t="s">
        <v>426</v>
      </c>
      <c r="I94" t="s">
        <v>110</v>
      </c>
      <c r="J94" t="s">
        <v>83</v>
      </c>
      <c r="K94" s="1">
        <v>0.45833333333333331</v>
      </c>
      <c r="L94" t="s">
        <v>1060</v>
      </c>
      <c r="M94" t="s">
        <v>112</v>
      </c>
    </row>
    <row r="95" spans="1:13">
      <c r="A95" t="s">
        <v>1061</v>
      </c>
      <c r="B95" t="s">
        <v>75</v>
      </c>
      <c r="C95" t="s">
        <v>1062</v>
      </c>
      <c r="D95" t="s">
        <v>1063</v>
      </c>
      <c r="E95" t="s">
        <v>78</v>
      </c>
      <c r="F95" t="s">
        <v>918</v>
      </c>
      <c r="G95" t="s">
        <v>1064</v>
      </c>
      <c r="I95" t="s">
        <v>110</v>
      </c>
      <c r="J95" t="s">
        <v>83</v>
      </c>
      <c r="K95" s="1">
        <v>0.45833333333333331</v>
      </c>
      <c r="L95" t="s">
        <v>1065</v>
      </c>
      <c r="M95" t="s">
        <v>527</v>
      </c>
    </row>
    <row r="96" spans="1:13">
      <c r="A96" t="s">
        <v>835</v>
      </c>
      <c r="B96" t="s">
        <v>532</v>
      </c>
      <c r="C96" t="s">
        <v>1066</v>
      </c>
      <c r="D96" t="s">
        <v>1067</v>
      </c>
      <c r="E96" t="s">
        <v>78</v>
      </c>
      <c r="F96" t="s">
        <v>245</v>
      </c>
      <c r="G96" t="s">
        <v>658</v>
      </c>
      <c r="I96" t="s">
        <v>110</v>
      </c>
      <c r="J96" t="s">
        <v>83</v>
      </c>
      <c r="K96" s="1">
        <v>0.45833333333333331</v>
      </c>
      <c r="L96" t="s">
        <v>1068</v>
      </c>
      <c r="M96" t="s">
        <v>840</v>
      </c>
    </row>
    <row r="97" spans="1:13">
      <c r="A97" t="s">
        <v>1069</v>
      </c>
      <c r="B97" t="s">
        <v>532</v>
      </c>
      <c r="C97" t="s">
        <v>1070</v>
      </c>
      <c r="D97" t="s">
        <v>967</v>
      </c>
      <c r="E97" t="s">
        <v>78</v>
      </c>
      <c r="F97" t="s">
        <v>571</v>
      </c>
      <c r="G97" t="s">
        <v>1071</v>
      </c>
      <c r="I97" t="s">
        <v>110</v>
      </c>
      <c r="J97" t="s">
        <v>83</v>
      </c>
      <c r="K97" s="1">
        <v>0.45833333333333331</v>
      </c>
      <c r="L97" t="s">
        <v>1072</v>
      </c>
      <c r="M97" t="s">
        <v>629</v>
      </c>
    </row>
    <row r="98" spans="1:13">
      <c r="A98" t="s">
        <v>1073</v>
      </c>
      <c r="B98" t="s">
        <v>75</v>
      </c>
      <c r="C98" t="s">
        <v>1074</v>
      </c>
      <c r="D98" t="s">
        <v>1075</v>
      </c>
      <c r="E98" t="s">
        <v>78</v>
      </c>
      <c r="F98" t="s">
        <v>657</v>
      </c>
      <c r="G98" t="s">
        <v>1076</v>
      </c>
      <c r="I98" t="s">
        <v>110</v>
      </c>
      <c r="J98" t="s">
        <v>83</v>
      </c>
      <c r="K98" s="1">
        <v>0.45833333333333331</v>
      </c>
      <c r="L98" t="s">
        <v>1077</v>
      </c>
      <c r="M98" t="s">
        <v>112</v>
      </c>
    </row>
    <row r="99" spans="1:13">
      <c r="A99" t="s">
        <v>1078</v>
      </c>
      <c r="B99" t="s">
        <v>75</v>
      </c>
      <c r="C99" t="s">
        <v>1079</v>
      </c>
      <c r="D99" t="s">
        <v>254</v>
      </c>
      <c r="E99" t="s">
        <v>78</v>
      </c>
      <c r="F99" t="s">
        <v>184</v>
      </c>
      <c r="G99" t="s">
        <v>701</v>
      </c>
      <c r="I99" t="s">
        <v>110</v>
      </c>
      <c r="J99" t="s">
        <v>83</v>
      </c>
      <c r="K99" s="1">
        <v>0.45833333333333331</v>
      </c>
      <c r="L99" t="s">
        <v>1080</v>
      </c>
      <c r="M99" t="s">
        <v>280</v>
      </c>
    </row>
    <row r="100" spans="1:13">
      <c r="A100" t="s">
        <v>1081</v>
      </c>
      <c r="B100" t="s">
        <v>532</v>
      </c>
      <c r="C100" t="s">
        <v>1082</v>
      </c>
      <c r="D100" t="s">
        <v>1083</v>
      </c>
      <c r="E100" t="s">
        <v>107</v>
      </c>
      <c r="F100" t="s">
        <v>380</v>
      </c>
      <c r="G100" t="s">
        <v>1076</v>
      </c>
      <c r="I100" t="s">
        <v>110</v>
      </c>
      <c r="J100" t="s">
        <v>83</v>
      </c>
      <c r="K100" s="1">
        <v>0.45833333333333331</v>
      </c>
      <c r="L100" t="s">
        <v>1084</v>
      </c>
      <c r="M100" t="s">
        <v>642</v>
      </c>
    </row>
    <row r="101" spans="1:13">
      <c r="A101" t="s">
        <v>1085</v>
      </c>
      <c r="B101" t="s">
        <v>532</v>
      </c>
      <c r="C101" t="s">
        <v>1086</v>
      </c>
      <c r="D101" t="s">
        <v>1087</v>
      </c>
      <c r="E101" t="s">
        <v>107</v>
      </c>
      <c r="F101" t="s">
        <v>837</v>
      </c>
      <c r="G101" t="s">
        <v>572</v>
      </c>
      <c r="I101" t="s">
        <v>110</v>
      </c>
      <c r="J101" t="s">
        <v>83</v>
      </c>
      <c r="K101" s="1">
        <v>0.45833333333333331</v>
      </c>
      <c r="L101" t="s">
        <v>1088</v>
      </c>
      <c r="M101" t="s">
        <v>642</v>
      </c>
    </row>
    <row r="102" spans="1:13">
      <c r="A102" t="s">
        <v>1089</v>
      </c>
      <c r="B102" t="s">
        <v>75</v>
      </c>
      <c r="C102" t="s">
        <v>1090</v>
      </c>
      <c r="D102" t="s">
        <v>995</v>
      </c>
      <c r="E102" t="s">
        <v>78</v>
      </c>
      <c r="F102" t="s">
        <v>713</v>
      </c>
      <c r="G102" t="s">
        <v>256</v>
      </c>
      <c r="I102" t="s">
        <v>110</v>
      </c>
      <c r="J102" t="s">
        <v>83</v>
      </c>
      <c r="K102" s="1">
        <v>0.45833333333333331</v>
      </c>
      <c r="L102" t="s">
        <v>1091</v>
      </c>
      <c r="M102" t="s">
        <v>280</v>
      </c>
    </row>
    <row r="103" spans="1:13">
      <c r="A103" t="s">
        <v>1092</v>
      </c>
      <c r="B103" t="s">
        <v>532</v>
      </c>
      <c r="C103" t="s">
        <v>1093</v>
      </c>
      <c r="D103" t="s">
        <v>1094</v>
      </c>
      <c r="E103" t="s">
        <v>107</v>
      </c>
      <c r="F103" t="s">
        <v>166</v>
      </c>
      <c r="G103" t="s">
        <v>1095</v>
      </c>
      <c r="I103" t="s">
        <v>110</v>
      </c>
      <c r="J103" t="s">
        <v>83</v>
      </c>
      <c r="K103" s="1">
        <v>0.45833333333333331</v>
      </c>
      <c r="L103" t="s">
        <v>1096</v>
      </c>
      <c r="M103" t="s">
        <v>152</v>
      </c>
    </row>
    <row r="104" spans="1:13">
      <c r="A104" t="s">
        <v>1097</v>
      </c>
      <c r="B104" t="s">
        <v>532</v>
      </c>
      <c r="C104" t="s">
        <v>1098</v>
      </c>
      <c r="D104" t="s">
        <v>1099</v>
      </c>
      <c r="E104" t="s">
        <v>78</v>
      </c>
      <c r="F104" t="s">
        <v>292</v>
      </c>
      <c r="G104" t="s">
        <v>351</v>
      </c>
      <c r="I104" t="s">
        <v>110</v>
      </c>
      <c r="J104" t="s">
        <v>83</v>
      </c>
      <c r="K104" s="1">
        <v>0.45833333333333331</v>
      </c>
      <c r="L104" t="s">
        <v>1100</v>
      </c>
      <c r="M104" t="s">
        <v>85</v>
      </c>
    </row>
    <row r="105" spans="1:13">
      <c r="A105" t="s">
        <v>1101</v>
      </c>
      <c r="B105" t="s">
        <v>75</v>
      </c>
      <c r="C105" t="s">
        <v>1102</v>
      </c>
      <c r="D105" t="s">
        <v>1103</v>
      </c>
      <c r="E105" t="s">
        <v>78</v>
      </c>
      <c r="F105" t="s">
        <v>311</v>
      </c>
      <c r="G105" t="s">
        <v>1038</v>
      </c>
      <c r="I105" t="s">
        <v>110</v>
      </c>
      <c r="J105" t="s">
        <v>83</v>
      </c>
      <c r="K105" s="1">
        <v>0.45833333333333331</v>
      </c>
      <c r="L105" t="s">
        <v>1104</v>
      </c>
      <c r="M105" t="s">
        <v>112</v>
      </c>
    </row>
    <row r="106" spans="1:13">
      <c r="A106" t="s">
        <v>1105</v>
      </c>
      <c r="B106" t="s">
        <v>532</v>
      </c>
      <c r="C106" t="s">
        <v>1106</v>
      </c>
      <c r="D106" t="s">
        <v>995</v>
      </c>
      <c r="E106" t="s">
        <v>78</v>
      </c>
      <c r="F106" t="s">
        <v>336</v>
      </c>
      <c r="G106" t="s">
        <v>560</v>
      </c>
      <c r="I106" t="s">
        <v>110</v>
      </c>
      <c r="J106" t="s">
        <v>83</v>
      </c>
      <c r="K106" s="1">
        <v>0.45833333333333331</v>
      </c>
      <c r="L106" t="s">
        <v>1107</v>
      </c>
      <c r="M106" t="s">
        <v>1108</v>
      </c>
    </row>
    <row r="107" spans="1:13">
      <c r="A107" t="s">
        <v>1109</v>
      </c>
      <c r="B107" t="s">
        <v>532</v>
      </c>
      <c r="C107" t="s">
        <v>1110</v>
      </c>
      <c r="D107" t="s">
        <v>1111</v>
      </c>
      <c r="E107" t="s">
        <v>107</v>
      </c>
      <c r="F107" t="s">
        <v>292</v>
      </c>
      <c r="G107" t="s">
        <v>312</v>
      </c>
      <c r="I107" t="s">
        <v>110</v>
      </c>
      <c r="J107" t="s">
        <v>83</v>
      </c>
      <c r="K107" s="1">
        <v>0.45833333333333331</v>
      </c>
      <c r="L107" t="s">
        <v>1112</v>
      </c>
      <c r="M107" t="s">
        <v>562</v>
      </c>
    </row>
    <row r="108" spans="1:13">
      <c r="A108" t="s">
        <v>1113</v>
      </c>
      <c r="B108" t="s">
        <v>75</v>
      </c>
      <c r="C108" t="s">
        <v>1114</v>
      </c>
      <c r="D108" t="s">
        <v>1115</v>
      </c>
      <c r="E108" t="s">
        <v>78</v>
      </c>
      <c r="F108" t="s">
        <v>1056</v>
      </c>
      <c r="G108" t="s">
        <v>453</v>
      </c>
      <c r="I108" t="s">
        <v>110</v>
      </c>
      <c r="J108" t="s">
        <v>83</v>
      </c>
      <c r="K108" s="1">
        <v>0.45833333333333331</v>
      </c>
      <c r="L108" t="s">
        <v>1116</v>
      </c>
      <c r="M108" t="s">
        <v>112</v>
      </c>
    </row>
    <row r="109" spans="1:13">
      <c r="A109" t="s">
        <v>1117</v>
      </c>
      <c r="B109" t="s">
        <v>75</v>
      </c>
      <c r="C109" t="s">
        <v>1118</v>
      </c>
      <c r="D109" t="s">
        <v>77</v>
      </c>
      <c r="E109" t="s">
        <v>78</v>
      </c>
      <c r="F109" t="s">
        <v>1052</v>
      </c>
      <c r="G109" t="s">
        <v>134</v>
      </c>
      <c r="I109" t="s">
        <v>110</v>
      </c>
      <c r="J109" t="s">
        <v>83</v>
      </c>
      <c r="K109" s="1">
        <v>0.45833333333333331</v>
      </c>
      <c r="L109" t="s">
        <v>1119</v>
      </c>
      <c r="M109" t="s">
        <v>492</v>
      </c>
    </row>
    <row r="110" spans="1:13">
      <c r="A110" t="s">
        <v>1120</v>
      </c>
      <c r="B110" t="s">
        <v>532</v>
      </c>
      <c r="C110" t="s">
        <v>1121</v>
      </c>
      <c r="D110" t="s">
        <v>1122</v>
      </c>
      <c r="E110" t="s">
        <v>78</v>
      </c>
      <c r="F110" t="s">
        <v>518</v>
      </c>
      <c r="G110" t="s">
        <v>80</v>
      </c>
      <c r="I110" t="s">
        <v>110</v>
      </c>
      <c r="J110" t="s">
        <v>83</v>
      </c>
      <c r="K110" s="1">
        <v>0.45833333333333331</v>
      </c>
      <c r="L110" t="s">
        <v>1123</v>
      </c>
      <c r="M110" t="s">
        <v>562</v>
      </c>
    </row>
    <row r="111" spans="1:13">
      <c r="A111" t="s">
        <v>1124</v>
      </c>
      <c r="B111" t="s">
        <v>75</v>
      </c>
      <c r="C111" t="s">
        <v>1125</v>
      </c>
      <c r="D111" t="s">
        <v>699</v>
      </c>
      <c r="E111" t="s">
        <v>78</v>
      </c>
      <c r="F111" t="s">
        <v>518</v>
      </c>
      <c r="G111" t="s">
        <v>322</v>
      </c>
      <c r="I111" t="s">
        <v>110</v>
      </c>
      <c r="J111" t="s">
        <v>83</v>
      </c>
      <c r="K111" s="1">
        <v>0.45833333333333331</v>
      </c>
      <c r="L111" t="s">
        <v>1126</v>
      </c>
      <c r="M111" t="s">
        <v>258</v>
      </c>
    </row>
    <row r="112" spans="1:13">
      <c r="A112" t="s">
        <v>1127</v>
      </c>
      <c r="B112" t="s">
        <v>75</v>
      </c>
      <c r="C112" t="s">
        <v>1128</v>
      </c>
      <c r="D112" t="s">
        <v>1129</v>
      </c>
      <c r="E112" t="s">
        <v>78</v>
      </c>
      <c r="F112" t="s">
        <v>292</v>
      </c>
      <c r="G112" t="s">
        <v>322</v>
      </c>
      <c r="I112" t="s">
        <v>110</v>
      </c>
      <c r="J112" t="s">
        <v>83</v>
      </c>
      <c r="K112" s="1">
        <v>0.45833333333333331</v>
      </c>
      <c r="L112" t="s">
        <v>1130</v>
      </c>
      <c r="M112" t="s">
        <v>85</v>
      </c>
    </row>
    <row r="113" spans="1:13">
      <c r="A113" t="s">
        <v>1131</v>
      </c>
      <c r="B113" t="s">
        <v>75</v>
      </c>
      <c r="C113" t="s">
        <v>1132</v>
      </c>
      <c r="D113" t="s">
        <v>1133</v>
      </c>
      <c r="E113" t="s">
        <v>78</v>
      </c>
      <c r="F113" t="s">
        <v>1056</v>
      </c>
      <c r="G113" t="s">
        <v>1038</v>
      </c>
      <c r="H113" t="s">
        <v>186</v>
      </c>
      <c r="I113" t="s">
        <v>110</v>
      </c>
      <c r="J113" t="s">
        <v>83</v>
      </c>
      <c r="K113" s="1">
        <v>0.45833333333333331</v>
      </c>
      <c r="L113" t="s">
        <v>1134</v>
      </c>
      <c r="M113" t="s">
        <v>553</v>
      </c>
    </row>
    <row r="114" spans="1:13">
      <c r="A114" t="s">
        <v>1135</v>
      </c>
      <c r="B114" t="s">
        <v>532</v>
      </c>
      <c r="C114" t="s">
        <v>1136</v>
      </c>
      <c r="D114" t="s">
        <v>588</v>
      </c>
      <c r="E114" t="s">
        <v>78</v>
      </c>
      <c r="F114" t="s">
        <v>692</v>
      </c>
      <c r="G114" t="s">
        <v>534</v>
      </c>
      <c r="I114" t="s">
        <v>110</v>
      </c>
      <c r="J114" t="s">
        <v>83</v>
      </c>
      <c r="K114" s="1">
        <v>0.45833333333333331</v>
      </c>
      <c r="L114" t="s">
        <v>1137</v>
      </c>
      <c r="M114" t="s">
        <v>629</v>
      </c>
    </row>
    <row r="115" spans="1:13">
      <c r="A115" t="s">
        <v>1138</v>
      </c>
      <c r="B115" t="s">
        <v>532</v>
      </c>
      <c r="C115" t="s">
        <v>1139</v>
      </c>
      <c r="D115" t="s">
        <v>1140</v>
      </c>
      <c r="E115" t="s">
        <v>107</v>
      </c>
      <c r="F115" t="s">
        <v>237</v>
      </c>
      <c r="G115" t="s">
        <v>312</v>
      </c>
      <c r="I115" t="s">
        <v>110</v>
      </c>
      <c r="J115" t="s">
        <v>83</v>
      </c>
      <c r="K115" s="1">
        <v>0.45833333333333331</v>
      </c>
      <c r="L115" t="s">
        <v>1141</v>
      </c>
      <c r="M115" t="s">
        <v>152</v>
      </c>
    </row>
    <row r="116" spans="1:13">
      <c r="A116" t="s">
        <v>1142</v>
      </c>
      <c r="B116" t="s">
        <v>532</v>
      </c>
      <c r="C116" t="s">
        <v>1143</v>
      </c>
      <c r="D116" t="s">
        <v>995</v>
      </c>
      <c r="E116" t="s">
        <v>107</v>
      </c>
      <c r="F116" t="s">
        <v>255</v>
      </c>
      <c r="G116" t="s">
        <v>408</v>
      </c>
      <c r="I116" t="s">
        <v>110</v>
      </c>
      <c r="J116" t="s">
        <v>83</v>
      </c>
      <c r="K116" s="1">
        <v>0.45833333333333331</v>
      </c>
      <c r="L116" t="s">
        <v>1144</v>
      </c>
      <c r="M116" t="s">
        <v>629</v>
      </c>
    </row>
    <row r="117" spans="1:13">
      <c r="A117" t="s">
        <v>1145</v>
      </c>
      <c r="B117" t="s">
        <v>75</v>
      </c>
      <c r="C117" t="s">
        <v>1146</v>
      </c>
      <c r="D117" t="s">
        <v>1147</v>
      </c>
      <c r="E117" t="s">
        <v>78</v>
      </c>
      <c r="F117" t="s">
        <v>1052</v>
      </c>
      <c r="G117" t="s">
        <v>278</v>
      </c>
      <c r="H117" t="s">
        <v>81</v>
      </c>
      <c r="I117" t="s">
        <v>110</v>
      </c>
      <c r="J117" t="s">
        <v>410</v>
      </c>
      <c r="K117" s="1">
        <v>0.45833333333333331</v>
      </c>
      <c r="L117" t="s">
        <v>1148</v>
      </c>
      <c r="M117" t="s">
        <v>553</v>
      </c>
    </row>
    <row r="118" spans="1:13">
      <c r="A118" t="s">
        <v>1149</v>
      </c>
      <c r="B118" t="s">
        <v>75</v>
      </c>
      <c r="C118" t="s">
        <v>1150</v>
      </c>
      <c r="D118" t="s">
        <v>148</v>
      </c>
      <c r="E118" t="s">
        <v>78</v>
      </c>
      <c r="F118" t="s">
        <v>789</v>
      </c>
      <c r="G118" t="s">
        <v>322</v>
      </c>
      <c r="I118" t="s">
        <v>110</v>
      </c>
      <c r="J118" t="s">
        <v>83</v>
      </c>
      <c r="K118" s="1">
        <v>0.45833333333333331</v>
      </c>
      <c r="L118" t="s">
        <v>1151</v>
      </c>
      <c r="M118" t="s">
        <v>314</v>
      </c>
    </row>
    <row r="119" spans="1:13">
      <c r="A119" t="s">
        <v>1152</v>
      </c>
      <c r="B119" t="s">
        <v>75</v>
      </c>
      <c r="C119" t="s">
        <v>1153</v>
      </c>
      <c r="D119" t="s">
        <v>979</v>
      </c>
      <c r="E119" t="s">
        <v>78</v>
      </c>
      <c r="F119" t="s">
        <v>439</v>
      </c>
      <c r="G119" t="s">
        <v>369</v>
      </c>
      <c r="H119" t="s">
        <v>426</v>
      </c>
      <c r="I119" t="s">
        <v>110</v>
      </c>
      <c r="J119" t="s">
        <v>83</v>
      </c>
      <c r="K119" s="1">
        <v>0.45833333333333331</v>
      </c>
      <c r="L119" t="s">
        <v>1154</v>
      </c>
      <c r="M119" t="s">
        <v>280</v>
      </c>
    </row>
    <row r="120" spans="1:13">
      <c r="A120" t="s">
        <v>1155</v>
      </c>
      <c r="B120" t="s">
        <v>532</v>
      </c>
      <c r="C120" t="s">
        <v>1156</v>
      </c>
      <c r="D120" t="s">
        <v>517</v>
      </c>
      <c r="E120" t="s">
        <v>78</v>
      </c>
      <c r="F120" t="s">
        <v>311</v>
      </c>
      <c r="G120" t="s">
        <v>246</v>
      </c>
      <c r="I120" t="s">
        <v>110</v>
      </c>
      <c r="J120" t="s">
        <v>83</v>
      </c>
      <c r="K120" s="1">
        <v>0.45833333333333331</v>
      </c>
      <c r="L120" t="s">
        <v>1157</v>
      </c>
      <c r="M120" t="s">
        <v>629</v>
      </c>
    </row>
    <row r="121" spans="1:13">
      <c r="A121" t="s">
        <v>1158</v>
      </c>
      <c r="B121" t="s">
        <v>532</v>
      </c>
      <c r="C121" t="s">
        <v>1159</v>
      </c>
      <c r="D121" t="s">
        <v>525</v>
      </c>
      <c r="E121" t="s">
        <v>78</v>
      </c>
      <c r="F121" t="s">
        <v>149</v>
      </c>
      <c r="G121" t="s">
        <v>1160</v>
      </c>
      <c r="I121" t="s">
        <v>110</v>
      </c>
      <c r="J121" t="s">
        <v>83</v>
      </c>
      <c r="K121" s="1">
        <v>0.45833333333333331</v>
      </c>
      <c r="L121" t="s">
        <v>1161</v>
      </c>
      <c r="M121" t="s">
        <v>85</v>
      </c>
    </row>
    <row r="122" spans="1:13">
      <c r="A122" t="s">
        <v>1162</v>
      </c>
      <c r="B122" t="s">
        <v>532</v>
      </c>
      <c r="C122" t="s">
        <v>1163</v>
      </c>
      <c r="D122" t="s">
        <v>625</v>
      </c>
      <c r="E122" t="s">
        <v>107</v>
      </c>
      <c r="F122" t="s">
        <v>626</v>
      </c>
      <c r="G122" t="s">
        <v>590</v>
      </c>
      <c r="I122" t="s">
        <v>110</v>
      </c>
      <c r="J122" t="s">
        <v>83</v>
      </c>
      <c r="K122" s="1">
        <v>0.45833333333333331</v>
      </c>
      <c r="L122" t="s">
        <v>1164</v>
      </c>
      <c r="M122" t="s">
        <v>629</v>
      </c>
    </row>
    <row r="123" spans="1:13">
      <c r="A123" t="s">
        <v>1165</v>
      </c>
      <c r="B123" t="s">
        <v>532</v>
      </c>
      <c r="C123" t="s">
        <v>1166</v>
      </c>
      <c r="D123" t="s">
        <v>452</v>
      </c>
      <c r="E123" t="s">
        <v>78</v>
      </c>
      <c r="F123" t="s">
        <v>203</v>
      </c>
      <c r="G123" t="s">
        <v>1071</v>
      </c>
      <c r="I123" t="s">
        <v>110</v>
      </c>
      <c r="J123" t="s">
        <v>83</v>
      </c>
      <c r="K123" s="1">
        <v>0.45833333333333331</v>
      </c>
      <c r="L123" t="s">
        <v>1167</v>
      </c>
      <c r="M123" t="s">
        <v>629</v>
      </c>
    </row>
    <row r="124" spans="1:13">
      <c r="A124" t="s">
        <v>1168</v>
      </c>
      <c r="B124" t="s">
        <v>75</v>
      </c>
      <c r="C124" t="s">
        <v>1169</v>
      </c>
      <c r="D124" t="s">
        <v>1170</v>
      </c>
      <c r="E124" t="s">
        <v>78</v>
      </c>
      <c r="F124" t="s">
        <v>184</v>
      </c>
      <c r="G124" t="s">
        <v>838</v>
      </c>
      <c r="I124" t="s">
        <v>110</v>
      </c>
      <c r="J124" t="s">
        <v>83</v>
      </c>
      <c r="K124" s="1">
        <v>0.45833333333333331</v>
      </c>
      <c r="L124" t="s">
        <v>1171</v>
      </c>
      <c r="M124" t="s">
        <v>152</v>
      </c>
    </row>
    <row r="125" spans="1:13">
      <c r="A125" t="s">
        <v>1172</v>
      </c>
      <c r="B125" t="s">
        <v>75</v>
      </c>
      <c r="C125" t="s">
        <v>1173</v>
      </c>
      <c r="D125" t="s">
        <v>1174</v>
      </c>
      <c r="E125" t="s">
        <v>78</v>
      </c>
      <c r="F125" t="s">
        <v>498</v>
      </c>
      <c r="G125" t="s">
        <v>572</v>
      </c>
      <c r="I125" t="s">
        <v>110</v>
      </c>
      <c r="J125" t="s">
        <v>83</v>
      </c>
      <c r="K125" s="1">
        <v>0.45833333333333331</v>
      </c>
      <c r="L125" t="s">
        <v>1175</v>
      </c>
      <c r="M125" t="s">
        <v>280</v>
      </c>
    </row>
    <row r="126" spans="1:13">
      <c r="A126" t="s">
        <v>1176</v>
      </c>
      <c r="B126" t="s">
        <v>75</v>
      </c>
      <c r="C126" t="s">
        <v>1177</v>
      </c>
      <c r="D126" t="s">
        <v>379</v>
      </c>
      <c r="E126" t="s">
        <v>78</v>
      </c>
      <c r="F126" t="s">
        <v>408</v>
      </c>
      <c r="G126" t="s">
        <v>256</v>
      </c>
      <c r="I126" t="s">
        <v>110</v>
      </c>
      <c r="J126" t="s">
        <v>83</v>
      </c>
      <c r="K126" s="1">
        <v>0.45833333333333331</v>
      </c>
      <c r="L126" t="s">
        <v>1178</v>
      </c>
      <c r="M126" t="s">
        <v>85</v>
      </c>
    </row>
    <row r="127" spans="1:13">
      <c r="A127" t="s">
        <v>1179</v>
      </c>
      <c r="B127" t="s">
        <v>75</v>
      </c>
      <c r="C127" t="s">
        <v>1180</v>
      </c>
      <c r="D127" t="s">
        <v>1181</v>
      </c>
      <c r="E127" t="s">
        <v>78</v>
      </c>
      <c r="F127" t="s">
        <v>571</v>
      </c>
      <c r="G127" t="s">
        <v>838</v>
      </c>
      <c r="I127" t="s">
        <v>110</v>
      </c>
      <c r="J127" t="s">
        <v>83</v>
      </c>
      <c r="K127" s="1">
        <v>0.45833333333333331</v>
      </c>
      <c r="L127" t="s">
        <v>1182</v>
      </c>
      <c r="M127" t="s">
        <v>136</v>
      </c>
    </row>
    <row r="128" spans="1:13">
      <c r="A128" t="s">
        <v>1183</v>
      </c>
      <c r="B128" t="s">
        <v>75</v>
      </c>
      <c r="C128" t="s">
        <v>1184</v>
      </c>
      <c r="D128" t="s">
        <v>1185</v>
      </c>
      <c r="E128" t="s">
        <v>78</v>
      </c>
      <c r="F128" t="s">
        <v>203</v>
      </c>
      <c r="G128" t="s">
        <v>590</v>
      </c>
      <c r="I128" t="s">
        <v>110</v>
      </c>
      <c r="J128" t="s">
        <v>83</v>
      </c>
      <c r="K128" s="1">
        <v>0.45833333333333331</v>
      </c>
      <c r="L128" t="s">
        <v>1186</v>
      </c>
      <c r="M128" t="s">
        <v>1187</v>
      </c>
    </row>
    <row r="129" spans="1:13">
      <c r="A129" t="s">
        <v>1188</v>
      </c>
      <c r="B129" t="s">
        <v>532</v>
      </c>
      <c r="C129" t="s">
        <v>1189</v>
      </c>
      <c r="D129" t="s">
        <v>497</v>
      </c>
      <c r="E129" t="s">
        <v>107</v>
      </c>
      <c r="F129" t="s">
        <v>571</v>
      </c>
      <c r="G129" t="s">
        <v>1190</v>
      </c>
      <c r="I129" t="s">
        <v>110</v>
      </c>
      <c r="J129" t="s">
        <v>83</v>
      </c>
      <c r="K129" s="1">
        <v>0.45833333333333331</v>
      </c>
      <c r="L129" t="s">
        <v>1191</v>
      </c>
      <c r="M129" t="s">
        <v>536</v>
      </c>
    </row>
    <row r="130" spans="1:13">
      <c r="A130" t="s">
        <v>1192</v>
      </c>
      <c r="B130" t="s">
        <v>75</v>
      </c>
      <c r="C130" t="s">
        <v>1193</v>
      </c>
      <c r="D130" t="s">
        <v>1194</v>
      </c>
      <c r="E130" t="s">
        <v>78</v>
      </c>
      <c r="F130" t="s">
        <v>184</v>
      </c>
      <c r="G130" t="s">
        <v>185</v>
      </c>
      <c r="I130" t="s">
        <v>110</v>
      </c>
      <c r="J130" t="s">
        <v>83</v>
      </c>
      <c r="K130" s="1">
        <v>0.45833333333333331</v>
      </c>
      <c r="L130" t="s">
        <v>1195</v>
      </c>
      <c r="M130" t="s">
        <v>280</v>
      </c>
    </row>
    <row r="131" spans="1:13">
      <c r="A131" t="s">
        <v>1196</v>
      </c>
      <c r="B131" t="s">
        <v>75</v>
      </c>
      <c r="C131" t="s">
        <v>1197</v>
      </c>
      <c r="D131" t="s">
        <v>729</v>
      </c>
      <c r="E131" t="s">
        <v>78</v>
      </c>
      <c r="F131" t="s">
        <v>424</v>
      </c>
      <c r="G131" t="s">
        <v>470</v>
      </c>
      <c r="I131" t="s">
        <v>110</v>
      </c>
      <c r="J131" t="s">
        <v>83</v>
      </c>
      <c r="K131" s="1">
        <v>0.45833333333333331</v>
      </c>
      <c r="L131" t="s">
        <v>1198</v>
      </c>
      <c r="M131" t="s">
        <v>280</v>
      </c>
    </row>
    <row r="132" spans="1:13">
      <c r="A132" t="s">
        <v>1199</v>
      </c>
      <c r="B132" t="s">
        <v>1200</v>
      </c>
      <c r="C132" t="s">
        <v>1201</v>
      </c>
      <c r="D132" t="s">
        <v>1202</v>
      </c>
      <c r="E132" t="s">
        <v>78</v>
      </c>
      <c r="F132" t="s">
        <v>79</v>
      </c>
      <c r="G132" t="s">
        <v>470</v>
      </c>
      <c r="H132" t="s">
        <v>186</v>
      </c>
      <c r="I132" t="s">
        <v>110</v>
      </c>
      <c r="J132" t="s">
        <v>83</v>
      </c>
      <c r="K132" s="1">
        <v>0.45833333333333331</v>
      </c>
      <c r="L132" t="s">
        <v>1203</v>
      </c>
      <c r="M132" t="s">
        <v>280</v>
      </c>
    </row>
    <row r="133" spans="1:13">
      <c r="A133" t="s">
        <v>1204</v>
      </c>
      <c r="B133" t="s">
        <v>1200</v>
      </c>
      <c r="C133" t="s">
        <v>1205</v>
      </c>
      <c r="D133" t="s">
        <v>1206</v>
      </c>
      <c r="E133" t="s">
        <v>78</v>
      </c>
      <c r="F133" t="s">
        <v>713</v>
      </c>
      <c r="G133" t="s">
        <v>935</v>
      </c>
      <c r="I133" t="s">
        <v>110</v>
      </c>
      <c r="J133" t="s">
        <v>83</v>
      </c>
      <c r="K133" s="1">
        <v>0.45833333333333331</v>
      </c>
      <c r="L133" t="s">
        <v>1207</v>
      </c>
      <c r="M133" t="s">
        <v>280</v>
      </c>
    </row>
    <row r="134" spans="1:13">
      <c r="A134" t="s">
        <v>1208</v>
      </c>
      <c r="B134" t="s">
        <v>532</v>
      </c>
      <c r="C134" t="s">
        <v>1209</v>
      </c>
      <c r="D134" t="s">
        <v>942</v>
      </c>
      <c r="E134" t="s">
        <v>78</v>
      </c>
      <c r="F134" t="s">
        <v>626</v>
      </c>
      <c r="G134" t="s">
        <v>730</v>
      </c>
      <c r="H134" t="s">
        <v>186</v>
      </c>
      <c r="I134" t="s">
        <v>110</v>
      </c>
      <c r="J134" t="s">
        <v>83</v>
      </c>
      <c r="K134" s="1">
        <v>0.45833333333333331</v>
      </c>
      <c r="L134" t="s">
        <v>1210</v>
      </c>
      <c r="M134" t="s">
        <v>629</v>
      </c>
    </row>
    <row r="135" spans="1:13">
      <c r="A135" t="s">
        <v>1211</v>
      </c>
      <c r="B135" t="s">
        <v>532</v>
      </c>
      <c r="C135" t="s">
        <v>1212</v>
      </c>
      <c r="D135" t="s">
        <v>1103</v>
      </c>
      <c r="E135" t="s">
        <v>78</v>
      </c>
      <c r="F135" t="s">
        <v>610</v>
      </c>
      <c r="G135" t="s">
        <v>590</v>
      </c>
      <c r="H135" t="s">
        <v>311</v>
      </c>
      <c r="I135" t="s">
        <v>110</v>
      </c>
      <c r="J135" t="s">
        <v>83</v>
      </c>
      <c r="K135" s="1">
        <v>0.45833333333333331</v>
      </c>
      <c r="L135" t="s">
        <v>1213</v>
      </c>
      <c r="M135" t="s">
        <v>1214</v>
      </c>
    </row>
    <row r="136" spans="1:13">
      <c r="A136" t="s">
        <v>1215</v>
      </c>
      <c r="B136" t="s">
        <v>75</v>
      </c>
      <c r="C136" t="s">
        <v>1216</v>
      </c>
      <c r="D136" t="s">
        <v>1217</v>
      </c>
      <c r="E136" t="s">
        <v>78</v>
      </c>
      <c r="F136" t="s">
        <v>918</v>
      </c>
      <c r="G136" t="s">
        <v>278</v>
      </c>
      <c r="I136" t="s">
        <v>110</v>
      </c>
      <c r="J136" t="s">
        <v>83</v>
      </c>
      <c r="K136" s="1">
        <v>0.45833333333333331</v>
      </c>
      <c r="L136" t="s">
        <v>1218</v>
      </c>
      <c r="M136" t="s">
        <v>280</v>
      </c>
    </row>
    <row r="137" spans="1:13">
      <c r="A137" t="s">
        <v>826</v>
      </c>
      <c r="B137" t="s">
        <v>75</v>
      </c>
      <c r="C137" t="s">
        <v>1219</v>
      </c>
      <c r="D137" t="s">
        <v>1220</v>
      </c>
      <c r="E137" t="s">
        <v>107</v>
      </c>
      <c r="F137" t="s">
        <v>1221</v>
      </c>
      <c r="G137" t="s">
        <v>1222</v>
      </c>
      <c r="I137" t="s">
        <v>110</v>
      </c>
      <c r="J137" t="s">
        <v>83</v>
      </c>
      <c r="K137" s="1">
        <v>0.45833333333333331</v>
      </c>
      <c r="L137" t="s">
        <v>1223</v>
      </c>
      <c r="M137" t="s">
        <v>553</v>
      </c>
    </row>
    <row r="138" spans="1:13">
      <c r="A138" t="s">
        <v>1224</v>
      </c>
      <c r="B138" t="s">
        <v>75</v>
      </c>
      <c r="C138" t="s">
        <v>1225</v>
      </c>
      <c r="D138" t="s">
        <v>379</v>
      </c>
      <c r="E138" t="s">
        <v>78</v>
      </c>
      <c r="F138" t="s">
        <v>640</v>
      </c>
      <c r="G138" t="s">
        <v>425</v>
      </c>
      <c r="H138" t="s">
        <v>426</v>
      </c>
      <c r="I138" t="s">
        <v>110</v>
      </c>
      <c r="J138" t="s">
        <v>83</v>
      </c>
      <c r="K138" s="1">
        <v>0.45833333333333331</v>
      </c>
      <c r="L138" t="s">
        <v>1226</v>
      </c>
      <c r="M138" t="s">
        <v>280</v>
      </c>
    </row>
    <row r="139" spans="1:13">
      <c r="A139" t="s">
        <v>1227</v>
      </c>
      <c r="B139" t="s">
        <v>75</v>
      </c>
      <c r="C139" t="s">
        <v>1228</v>
      </c>
      <c r="D139" t="s">
        <v>1229</v>
      </c>
      <c r="E139" t="s">
        <v>78</v>
      </c>
      <c r="F139" t="s">
        <v>657</v>
      </c>
      <c r="G139" t="s">
        <v>238</v>
      </c>
      <c r="I139" t="s">
        <v>110</v>
      </c>
      <c r="J139" t="s">
        <v>83</v>
      </c>
      <c r="K139" s="1">
        <v>0.45833333333333331</v>
      </c>
      <c r="L139" t="s">
        <v>1230</v>
      </c>
      <c r="M139" t="s">
        <v>280</v>
      </c>
    </row>
    <row r="140" spans="1:13">
      <c r="A140" t="s">
        <v>1231</v>
      </c>
      <c r="B140" t="s">
        <v>532</v>
      </c>
      <c r="C140" t="s">
        <v>1232</v>
      </c>
      <c r="D140" t="s">
        <v>77</v>
      </c>
      <c r="E140" t="s">
        <v>107</v>
      </c>
      <c r="F140" t="s">
        <v>1233</v>
      </c>
      <c r="G140" t="s">
        <v>1234</v>
      </c>
      <c r="H140" t="s">
        <v>186</v>
      </c>
      <c r="I140" t="s">
        <v>110</v>
      </c>
      <c r="J140" t="s">
        <v>410</v>
      </c>
      <c r="K140" s="1">
        <v>0.45833333333333331</v>
      </c>
      <c r="L140" t="s">
        <v>1235</v>
      </c>
      <c r="M140" t="s">
        <v>1108</v>
      </c>
    </row>
    <row r="141" spans="1:13">
      <c r="A141" t="s">
        <v>1236</v>
      </c>
      <c r="B141" t="s">
        <v>1200</v>
      </c>
      <c r="C141" t="s">
        <v>1237</v>
      </c>
      <c r="D141" t="s">
        <v>1140</v>
      </c>
      <c r="E141" t="s">
        <v>78</v>
      </c>
      <c r="F141" t="s">
        <v>1238</v>
      </c>
      <c r="G141" t="s">
        <v>278</v>
      </c>
      <c r="I141" t="s">
        <v>110</v>
      </c>
      <c r="J141" t="s">
        <v>83</v>
      </c>
      <c r="K141" s="1">
        <v>0.45833333333333331</v>
      </c>
      <c r="L141" t="s">
        <v>1239</v>
      </c>
      <c r="M141" t="s">
        <v>280</v>
      </c>
    </row>
    <row r="142" spans="1:13">
      <c r="A142" t="s">
        <v>1240</v>
      </c>
      <c r="B142" t="s">
        <v>75</v>
      </c>
      <c r="C142" t="s">
        <v>1241</v>
      </c>
      <c r="D142" t="s">
        <v>218</v>
      </c>
      <c r="E142" t="s">
        <v>78</v>
      </c>
      <c r="F142" t="s">
        <v>245</v>
      </c>
      <c r="G142" t="s">
        <v>490</v>
      </c>
      <c r="I142" t="s">
        <v>110</v>
      </c>
      <c r="J142" t="s">
        <v>83</v>
      </c>
      <c r="K142" s="1">
        <v>0.45833333333333331</v>
      </c>
      <c r="L142" t="s">
        <v>1242</v>
      </c>
      <c r="M142" t="s">
        <v>112</v>
      </c>
    </row>
    <row r="143" spans="1:13">
      <c r="A143" t="s">
        <v>1243</v>
      </c>
      <c r="B143" t="s">
        <v>532</v>
      </c>
      <c r="C143" t="s">
        <v>1244</v>
      </c>
      <c r="D143" t="s">
        <v>379</v>
      </c>
      <c r="E143" t="s">
        <v>78</v>
      </c>
      <c r="F143" t="s">
        <v>149</v>
      </c>
      <c r="G143" t="s">
        <v>714</v>
      </c>
      <c r="H143" t="s">
        <v>81</v>
      </c>
      <c r="I143" t="s">
        <v>110</v>
      </c>
      <c r="J143" t="s">
        <v>83</v>
      </c>
      <c r="K143" s="1">
        <v>0.45833333333333331</v>
      </c>
      <c r="L143" t="s">
        <v>1245</v>
      </c>
      <c r="M143" t="s">
        <v>1246</v>
      </c>
    </row>
    <row r="144" spans="1:13">
      <c r="A144" t="s">
        <v>1247</v>
      </c>
      <c r="B144" t="s">
        <v>1036</v>
      </c>
      <c r="C144" t="s">
        <v>1248</v>
      </c>
      <c r="D144" t="s">
        <v>1249</v>
      </c>
      <c r="E144" t="s">
        <v>407</v>
      </c>
      <c r="F144" t="s">
        <v>350</v>
      </c>
      <c r="G144" t="s">
        <v>1064</v>
      </c>
      <c r="I144" t="s">
        <v>1039</v>
      </c>
      <c r="J144" t="s">
        <v>410</v>
      </c>
      <c r="K144" s="1">
        <v>0.45833333333333331</v>
      </c>
      <c r="L144" t="s">
        <v>1250</v>
      </c>
      <c r="M144" t="s">
        <v>1041</v>
      </c>
    </row>
    <row r="145" spans="1:13">
      <c r="A145" t="s">
        <v>1251</v>
      </c>
      <c r="B145" t="s">
        <v>532</v>
      </c>
      <c r="C145" t="s">
        <v>1252</v>
      </c>
      <c r="D145" t="s">
        <v>379</v>
      </c>
      <c r="E145" t="s">
        <v>107</v>
      </c>
      <c r="F145" t="s">
        <v>439</v>
      </c>
      <c r="G145" t="s">
        <v>498</v>
      </c>
      <c r="I145" t="s">
        <v>110</v>
      </c>
      <c r="J145" t="s">
        <v>83</v>
      </c>
      <c r="K145" s="1">
        <v>0.45833333333333331</v>
      </c>
      <c r="L145" t="s">
        <v>1253</v>
      </c>
      <c r="M145" t="s">
        <v>85</v>
      </c>
    </row>
    <row r="146" spans="1:13">
      <c r="A146" t="s">
        <v>1254</v>
      </c>
      <c r="B146" t="s">
        <v>532</v>
      </c>
      <c r="C146" t="s">
        <v>1255</v>
      </c>
      <c r="D146" t="s">
        <v>588</v>
      </c>
      <c r="E146" t="s">
        <v>107</v>
      </c>
      <c r="F146" t="s">
        <v>336</v>
      </c>
      <c r="G146" t="s">
        <v>470</v>
      </c>
      <c r="H146" t="s">
        <v>1256</v>
      </c>
      <c r="I146" t="s">
        <v>110</v>
      </c>
      <c r="J146" t="s">
        <v>83</v>
      </c>
      <c r="K146" s="1">
        <v>0.45833333333333331</v>
      </c>
      <c r="L146" t="s">
        <v>1257</v>
      </c>
      <c r="M146" t="s">
        <v>642</v>
      </c>
    </row>
    <row r="147" spans="1:13">
      <c r="A147" t="s">
        <v>1258</v>
      </c>
      <c r="B147" t="s">
        <v>532</v>
      </c>
      <c r="C147" t="s">
        <v>1259</v>
      </c>
      <c r="D147" t="s">
        <v>1260</v>
      </c>
      <c r="E147" t="s">
        <v>78</v>
      </c>
      <c r="F147" t="s">
        <v>1233</v>
      </c>
      <c r="G147" t="s">
        <v>906</v>
      </c>
      <c r="H147" t="s">
        <v>311</v>
      </c>
      <c r="I147" t="s">
        <v>110</v>
      </c>
      <c r="J147" t="s">
        <v>83</v>
      </c>
      <c r="K147" s="1">
        <v>0.45833333333333331</v>
      </c>
      <c r="L147" t="s">
        <v>1261</v>
      </c>
      <c r="M147" t="s">
        <v>1009</v>
      </c>
    </row>
    <row r="148" spans="1:13">
      <c r="A148" t="s">
        <v>1262</v>
      </c>
      <c r="B148" t="s">
        <v>75</v>
      </c>
      <c r="C148" t="s">
        <v>1263</v>
      </c>
      <c r="D148" t="s">
        <v>1264</v>
      </c>
      <c r="E148" t="s">
        <v>78</v>
      </c>
      <c r="F148" t="s">
        <v>350</v>
      </c>
      <c r="G148" t="s">
        <v>658</v>
      </c>
      <c r="I148" t="s">
        <v>110</v>
      </c>
      <c r="J148" t="s">
        <v>83</v>
      </c>
      <c r="K148" s="1">
        <v>0.45833333333333331</v>
      </c>
      <c r="L148" t="s">
        <v>1265</v>
      </c>
      <c r="M148" t="s">
        <v>280</v>
      </c>
    </row>
    <row r="149" spans="1:13">
      <c r="A149" t="s">
        <v>1266</v>
      </c>
      <c r="B149" t="s">
        <v>532</v>
      </c>
      <c r="C149" t="s">
        <v>1267</v>
      </c>
      <c r="D149" t="s">
        <v>871</v>
      </c>
      <c r="E149" t="s">
        <v>107</v>
      </c>
      <c r="F149" t="s">
        <v>918</v>
      </c>
      <c r="G149" t="s">
        <v>1268</v>
      </c>
      <c r="I149" t="s">
        <v>110</v>
      </c>
      <c r="J149" t="s">
        <v>410</v>
      </c>
      <c r="K149" s="1">
        <v>0.45833333333333331</v>
      </c>
      <c r="L149" t="s">
        <v>1269</v>
      </c>
      <c r="M149" t="s">
        <v>997</v>
      </c>
    </row>
    <row r="150" spans="1:13">
      <c r="A150" t="s">
        <v>1270</v>
      </c>
      <c r="B150" t="s">
        <v>1036</v>
      </c>
      <c r="C150" t="s">
        <v>1271</v>
      </c>
      <c r="D150" t="s">
        <v>1272</v>
      </c>
      <c r="E150" t="s">
        <v>407</v>
      </c>
      <c r="F150" t="s">
        <v>837</v>
      </c>
      <c r="G150" t="s">
        <v>1064</v>
      </c>
      <c r="I150" t="s">
        <v>1039</v>
      </c>
      <c r="J150" t="s">
        <v>410</v>
      </c>
      <c r="K150" s="1">
        <v>0.45902777777777781</v>
      </c>
      <c r="L150" t="s">
        <v>1273</v>
      </c>
      <c r="M150" t="s">
        <v>1041</v>
      </c>
    </row>
    <row r="151" spans="1:13">
      <c r="A151" t="s">
        <v>1274</v>
      </c>
      <c r="B151" t="s">
        <v>532</v>
      </c>
      <c r="C151" t="s">
        <v>1275</v>
      </c>
      <c r="D151" t="s">
        <v>379</v>
      </c>
      <c r="E151" t="s">
        <v>78</v>
      </c>
      <c r="F151" t="s">
        <v>133</v>
      </c>
      <c r="G151" t="s">
        <v>219</v>
      </c>
      <c r="I151" t="s">
        <v>110</v>
      </c>
      <c r="J151" t="s">
        <v>83</v>
      </c>
      <c r="K151" s="1">
        <v>0.45902777777777781</v>
      </c>
      <c r="L151" t="s">
        <v>1276</v>
      </c>
      <c r="M151" t="s">
        <v>1009</v>
      </c>
    </row>
    <row r="152" spans="1:13">
      <c r="A152" t="s">
        <v>1277</v>
      </c>
      <c r="B152" t="s">
        <v>365</v>
      </c>
      <c r="C152" t="s">
        <v>1278</v>
      </c>
      <c r="D152" t="s">
        <v>1279</v>
      </c>
      <c r="E152" t="s">
        <v>78</v>
      </c>
      <c r="F152" t="s">
        <v>1052</v>
      </c>
      <c r="G152" t="s">
        <v>1280</v>
      </c>
      <c r="I152" t="s">
        <v>110</v>
      </c>
      <c r="J152" t="s">
        <v>83</v>
      </c>
      <c r="K152" s="1">
        <v>0.45902777777777781</v>
      </c>
      <c r="L152" t="s">
        <v>1281</v>
      </c>
      <c r="M152" t="s">
        <v>280</v>
      </c>
    </row>
    <row r="153" spans="1:13">
      <c r="A153" t="s">
        <v>1282</v>
      </c>
      <c r="B153" t="s">
        <v>532</v>
      </c>
      <c r="C153" t="s">
        <v>1283</v>
      </c>
      <c r="D153" t="s">
        <v>1284</v>
      </c>
      <c r="E153" t="s">
        <v>107</v>
      </c>
      <c r="F153" t="s">
        <v>255</v>
      </c>
      <c r="G153" t="s">
        <v>238</v>
      </c>
      <c r="I153" t="s">
        <v>110</v>
      </c>
      <c r="J153" t="s">
        <v>410</v>
      </c>
      <c r="K153" s="1">
        <v>0.45902777777777781</v>
      </c>
      <c r="L153" t="s">
        <v>1285</v>
      </c>
      <c r="M153" t="s">
        <v>997</v>
      </c>
    </row>
    <row r="154" spans="1:13">
      <c r="A154" t="s">
        <v>1286</v>
      </c>
      <c r="B154" t="s">
        <v>75</v>
      </c>
      <c r="C154" t="s">
        <v>1287</v>
      </c>
      <c r="D154" t="s">
        <v>990</v>
      </c>
      <c r="E154" t="s">
        <v>78</v>
      </c>
      <c r="F154" t="s">
        <v>713</v>
      </c>
      <c r="G154" t="s">
        <v>1222</v>
      </c>
      <c r="I154" t="s">
        <v>110</v>
      </c>
      <c r="J154" t="s">
        <v>83</v>
      </c>
      <c r="K154" s="1">
        <v>0.45902777777777781</v>
      </c>
      <c r="L154" t="s">
        <v>1288</v>
      </c>
      <c r="M154" t="s">
        <v>258</v>
      </c>
    </row>
    <row r="155" spans="1:13">
      <c r="A155" t="s">
        <v>1289</v>
      </c>
      <c r="B155" t="s">
        <v>75</v>
      </c>
      <c r="C155" t="s">
        <v>1290</v>
      </c>
      <c r="D155" t="s">
        <v>1291</v>
      </c>
      <c r="E155" t="s">
        <v>407</v>
      </c>
      <c r="F155" t="s">
        <v>1238</v>
      </c>
      <c r="G155" t="s">
        <v>534</v>
      </c>
      <c r="I155" t="s">
        <v>110</v>
      </c>
      <c r="J155" t="s">
        <v>83</v>
      </c>
      <c r="K155" s="1">
        <v>0.45902777777777781</v>
      </c>
      <c r="L155" t="s">
        <v>1292</v>
      </c>
      <c r="M155" t="s">
        <v>280</v>
      </c>
    </row>
    <row r="156" spans="1:13">
      <c r="A156" t="s">
        <v>1293</v>
      </c>
      <c r="B156" t="s">
        <v>75</v>
      </c>
      <c r="C156" t="s">
        <v>1294</v>
      </c>
      <c r="D156" t="s">
        <v>1206</v>
      </c>
      <c r="E156" t="s">
        <v>78</v>
      </c>
      <c r="F156" t="s">
        <v>657</v>
      </c>
      <c r="G156" t="s">
        <v>1190</v>
      </c>
      <c r="I156" t="s">
        <v>110</v>
      </c>
      <c r="J156" t="s">
        <v>83</v>
      </c>
      <c r="K156" s="1">
        <v>0.45902777777777781</v>
      </c>
      <c r="L156" t="s">
        <v>1295</v>
      </c>
      <c r="M156" t="s">
        <v>553</v>
      </c>
    </row>
    <row r="157" spans="1:13">
      <c r="A157" t="s">
        <v>1296</v>
      </c>
      <c r="B157" t="s">
        <v>532</v>
      </c>
      <c r="C157" t="s">
        <v>1297</v>
      </c>
      <c r="D157" t="s">
        <v>1298</v>
      </c>
      <c r="E157" t="s">
        <v>107</v>
      </c>
      <c r="F157" t="s">
        <v>700</v>
      </c>
      <c r="G157" t="s">
        <v>409</v>
      </c>
      <c r="I157" t="s">
        <v>110</v>
      </c>
      <c r="J157" t="s">
        <v>83</v>
      </c>
      <c r="K157" s="1">
        <v>0.45902777777777781</v>
      </c>
      <c r="L157" t="s">
        <v>1299</v>
      </c>
      <c r="M157" t="s">
        <v>997</v>
      </c>
    </row>
    <row r="158" spans="1:13">
      <c r="A158" t="s">
        <v>1300</v>
      </c>
      <c r="B158" t="s">
        <v>75</v>
      </c>
      <c r="C158" t="s">
        <v>1301</v>
      </c>
      <c r="D158" t="s">
        <v>1147</v>
      </c>
      <c r="E158" t="s">
        <v>78</v>
      </c>
      <c r="F158" t="s">
        <v>1238</v>
      </c>
      <c r="G158" t="s">
        <v>986</v>
      </c>
      <c r="I158" t="s">
        <v>110</v>
      </c>
      <c r="J158" t="s">
        <v>83</v>
      </c>
      <c r="K158" s="1">
        <v>0.45902777777777781</v>
      </c>
      <c r="L158" t="s">
        <v>1302</v>
      </c>
      <c r="M158" t="s">
        <v>136</v>
      </c>
    </row>
    <row r="159" spans="1:13">
      <c r="A159" t="s">
        <v>1303</v>
      </c>
      <c r="B159" t="s">
        <v>75</v>
      </c>
      <c r="C159" t="s">
        <v>1304</v>
      </c>
      <c r="D159" t="s">
        <v>1305</v>
      </c>
      <c r="E159" t="s">
        <v>78</v>
      </c>
      <c r="F159" t="s">
        <v>700</v>
      </c>
      <c r="G159" t="s">
        <v>498</v>
      </c>
      <c r="I159" t="s">
        <v>110</v>
      </c>
      <c r="J159" t="s">
        <v>83</v>
      </c>
      <c r="K159" s="1">
        <v>0.4604166666666667</v>
      </c>
      <c r="L159" t="s">
        <v>1306</v>
      </c>
      <c r="M159" t="s">
        <v>112</v>
      </c>
    </row>
    <row r="160" spans="1:13">
      <c r="A160" t="s">
        <v>857</v>
      </c>
      <c r="B160" t="s">
        <v>75</v>
      </c>
      <c r="C160" t="s">
        <v>1307</v>
      </c>
      <c r="D160" t="s">
        <v>183</v>
      </c>
      <c r="E160" t="s">
        <v>78</v>
      </c>
      <c r="F160" t="s">
        <v>380</v>
      </c>
      <c r="G160" t="s">
        <v>572</v>
      </c>
      <c r="I160" t="s">
        <v>110</v>
      </c>
      <c r="J160" t="s">
        <v>83</v>
      </c>
      <c r="K160" s="1">
        <v>0.46180555555555558</v>
      </c>
      <c r="L160" t="s">
        <v>1308</v>
      </c>
      <c r="M160" t="s">
        <v>85</v>
      </c>
    </row>
    <row r="161" spans="1:13">
      <c r="A161" t="s">
        <v>1309</v>
      </c>
      <c r="B161" t="s">
        <v>75</v>
      </c>
      <c r="C161" t="s">
        <v>1310</v>
      </c>
      <c r="D161" t="s">
        <v>1311</v>
      </c>
      <c r="E161" t="s">
        <v>78</v>
      </c>
      <c r="F161" t="s">
        <v>322</v>
      </c>
      <c r="G161" t="s">
        <v>1076</v>
      </c>
      <c r="I161" t="s">
        <v>110</v>
      </c>
      <c r="J161" t="s">
        <v>83</v>
      </c>
      <c r="K161" s="1">
        <v>0.46180555555555558</v>
      </c>
      <c r="L161" t="s">
        <v>1312</v>
      </c>
      <c r="M161" t="s">
        <v>280</v>
      </c>
    </row>
    <row r="162" spans="1:13">
      <c r="A162" t="s">
        <v>1313</v>
      </c>
      <c r="B162" t="s">
        <v>75</v>
      </c>
      <c r="C162" t="s">
        <v>1314</v>
      </c>
      <c r="D162" t="s">
        <v>1217</v>
      </c>
      <c r="E162" t="s">
        <v>78</v>
      </c>
      <c r="F162" t="s">
        <v>837</v>
      </c>
      <c r="G162" t="s">
        <v>701</v>
      </c>
      <c r="I162" t="s">
        <v>110</v>
      </c>
      <c r="J162" t="s">
        <v>83</v>
      </c>
      <c r="K162" s="1">
        <v>0.46249999999999997</v>
      </c>
      <c r="L162" t="s">
        <v>1315</v>
      </c>
      <c r="M162" t="s">
        <v>112</v>
      </c>
    </row>
    <row r="163" spans="1:13">
      <c r="A163" t="s">
        <v>1289</v>
      </c>
      <c r="B163" t="s">
        <v>365</v>
      </c>
      <c r="C163" t="s">
        <v>1316</v>
      </c>
      <c r="D163" t="s">
        <v>729</v>
      </c>
      <c r="E163" t="s">
        <v>78</v>
      </c>
      <c r="F163" t="s">
        <v>1221</v>
      </c>
      <c r="G163" t="s">
        <v>560</v>
      </c>
      <c r="I163" t="s">
        <v>110</v>
      </c>
      <c r="J163" t="s">
        <v>83</v>
      </c>
      <c r="K163" s="1">
        <v>0.46319444444444446</v>
      </c>
      <c r="L163" t="s">
        <v>1317</v>
      </c>
      <c r="M163" t="s">
        <v>280</v>
      </c>
    </row>
    <row r="164" spans="1:13">
      <c r="A164" t="s">
        <v>1318</v>
      </c>
      <c r="B164" t="s">
        <v>532</v>
      </c>
      <c r="C164" t="s">
        <v>1319</v>
      </c>
      <c r="D164" t="s">
        <v>1320</v>
      </c>
      <c r="E164" t="s">
        <v>78</v>
      </c>
      <c r="F164" t="s">
        <v>237</v>
      </c>
      <c r="G164" t="s">
        <v>519</v>
      </c>
      <c r="I164" t="s">
        <v>110</v>
      </c>
      <c r="J164" t="s">
        <v>83</v>
      </c>
      <c r="K164" s="1">
        <v>0.46319444444444446</v>
      </c>
      <c r="L164" t="s">
        <v>1321</v>
      </c>
      <c r="M164" t="s">
        <v>152</v>
      </c>
    </row>
    <row r="165" spans="1:13">
      <c r="A165" t="s">
        <v>1322</v>
      </c>
      <c r="B165" t="s">
        <v>365</v>
      </c>
      <c r="C165" t="s">
        <v>1323</v>
      </c>
      <c r="D165" t="s">
        <v>699</v>
      </c>
      <c r="E165" t="s">
        <v>78</v>
      </c>
      <c r="F165" t="s">
        <v>79</v>
      </c>
      <c r="G165" t="s">
        <v>838</v>
      </c>
      <c r="I165" t="s">
        <v>110</v>
      </c>
      <c r="J165" t="s">
        <v>83</v>
      </c>
      <c r="K165" s="1">
        <v>0.46597222222222223</v>
      </c>
      <c r="L165" t="s">
        <v>1324</v>
      </c>
      <c r="M165" t="s">
        <v>280</v>
      </c>
    </row>
    <row r="166" spans="1:13">
      <c r="A166" t="s">
        <v>988</v>
      </c>
      <c r="B166" t="s">
        <v>75</v>
      </c>
      <c r="C166" t="s">
        <v>1325</v>
      </c>
      <c r="D166" t="s">
        <v>942</v>
      </c>
      <c r="E166" t="s">
        <v>78</v>
      </c>
      <c r="F166" t="s">
        <v>184</v>
      </c>
      <c r="G166" t="s">
        <v>439</v>
      </c>
      <c r="I166" t="s">
        <v>110</v>
      </c>
      <c r="J166" t="s">
        <v>83</v>
      </c>
      <c r="K166" s="1">
        <v>0.46736111111111112</v>
      </c>
      <c r="L166" t="s">
        <v>1326</v>
      </c>
      <c r="M166" t="s">
        <v>112</v>
      </c>
    </row>
    <row r="167" spans="1:13">
      <c r="A167" t="s">
        <v>1124</v>
      </c>
      <c r="B167" t="s">
        <v>75</v>
      </c>
      <c r="C167" t="s">
        <v>1327</v>
      </c>
      <c r="D167" t="s">
        <v>1067</v>
      </c>
      <c r="E167" t="s">
        <v>78</v>
      </c>
      <c r="F167" t="s">
        <v>640</v>
      </c>
      <c r="G167" t="s">
        <v>572</v>
      </c>
      <c r="I167" t="s">
        <v>1328</v>
      </c>
      <c r="J167" t="s">
        <v>83</v>
      </c>
      <c r="K167" s="1">
        <v>0.47083333333333338</v>
      </c>
      <c r="L167" t="s">
        <v>1329</v>
      </c>
      <c r="M167" t="s">
        <v>258</v>
      </c>
    </row>
    <row r="168" spans="1:13">
      <c r="A168" t="s">
        <v>1330</v>
      </c>
      <c r="B168" t="s">
        <v>75</v>
      </c>
      <c r="C168" t="s">
        <v>1331</v>
      </c>
      <c r="D168" t="s">
        <v>1332</v>
      </c>
      <c r="E168" t="s">
        <v>78</v>
      </c>
      <c r="F168" t="s">
        <v>108</v>
      </c>
      <c r="G168" t="s">
        <v>470</v>
      </c>
      <c r="I168" t="s">
        <v>110</v>
      </c>
      <c r="J168" t="s">
        <v>83</v>
      </c>
      <c r="K168" s="1">
        <v>0.47222222222222227</v>
      </c>
      <c r="L168" t="s">
        <v>1333</v>
      </c>
      <c r="M168" t="s">
        <v>112</v>
      </c>
    </row>
    <row r="169" spans="1:13">
      <c r="A169" t="s">
        <v>1334</v>
      </c>
      <c r="B169" t="s">
        <v>75</v>
      </c>
      <c r="C169" t="s">
        <v>1335</v>
      </c>
      <c r="D169" t="s">
        <v>570</v>
      </c>
      <c r="E169" t="s">
        <v>78</v>
      </c>
      <c r="F169" t="s">
        <v>589</v>
      </c>
      <c r="G169" t="s">
        <v>256</v>
      </c>
      <c r="I169" t="s">
        <v>110</v>
      </c>
      <c r="J169" t="s">
        <v>83</v>
      </c>
      <c r="K169" s="1">
        <v>0.47361111111111115</v>
      </c>
      <c r="L169" t="s">
        <v>1336</v>
      </c>
      <c r="M169" t="s">
        <v>492</v>
      </c>
    </row>
    <row r="170" spans="1:13">
      <c r="A170" t="s">
        <v>1337</v>
      </c>
      <c r="B170" t="s">
        <v>365</v>
      </c>
      <c r="C170" t="s">
        <v>1338</v>
      </c>
      <c r="D170" t="s">
        <v>1305</v>
      </c>
      <c r="E170" t="s">
        <v>368</v>
      </c>
      <c r="F170" t="s">
        <v>439</v>
      </c>
      <c r="G170" t="s">
        <v>409</v>
      </c>
      <c r="I170" t="s">
        <v>110</v>
      </c>
      <c r="J170" t="s">
        <v>83</v>
      </c>
      <c r="K170" s="1">
        <v>0.47430555555555554</v>
      </c>
      <c r="L170" t="s">
        <v>1339</v>
      </c>
      <c r="M170" t="s">
        <v>1340</v>
      </c>
    </row>
    <row r="171" spans="1:13">
      <c r="A171" t="s">
        <v>1341</v>
      </c>
      <c r="B171" t="s">
        <v>75</v>
      </c>
      <c r="C171" t="s">
        <v>1342</v>
      </c>
      <c r="D171" t="s">
        <v>244</v>
      </c>
      <c r="E171" t="s">
        <v>78</v>
      </c>
      <c r="F171" t="s">
        <v>1238</v>
      </c>
      <c r="G171" t="s">
        <v>1222</v>
      </c>
      <c r="I171" t="s">
        <v>110</v>
      </c>
      <c r="J171" t="s">
        <v>83</v>
      </c>
      <c r="K171" s="1">
        <v>0.47500000000000003</v>
      </c>
      <c r="L171" t="s">
        <v>1343</v>
      </c>
      <c r="M171" t="s">
        <v>527</v>
      </c>
    </row>
    <row r="172" spans="1:13">
      <c r="A172" t="s">
        <v>1344</v>
      </c>
      <c r="B172" t="s">
        <v>75</v>
      </c>
      <c r="C172" t="s">
        <v>1345</v>
      </c>
      <c r="D172" t="s">
        <v>1346</v>
      </c>
      <c r="E172" t="s">
        <v>78</v>
      </c>
      <c r="F172" t="s">
        <v>255</v>
      </c>
      <c r="G172" t="s">
        <v>322</v>
      </c>
      <c r="I172" t="s">
        <v>110</v>
      </c>
      <c r="J172" t="s">
        <v>83</v>
      </c>
      <c r="K172" s="1">
        <v>0.48749999999999999</v>
      </c>
      <c r="L172" t="s">
        <v>1347</v>
      </c>
      <c r="M172" t="s">
        <v>280</v>
      </c>
    </row>
    <row r="173" spans="1:13">
      <c r="A173" t="s">
        <v>1165</v>
      </c>
      <c r="B173" t="s">
        <v>532</v>
      </c>
      <c r="C173" t="s">
        <v>1348</v>
      </c>
      <c r="D173" t="s">
        <v>148</v>
      </c>
      <c r="E173" t="s">
        <v>78</v>
      </c>
      <c r="F173" t="s">
        <v>1221</v>
      </c>
      <c r="G173" t="s">
        <v>560</v>
      </c>
      <c r="I173" t="s">
        <v>110</v>
      </c>
      <c r="J173" t="s">
        <v>83</v>
      </c>
      <c r="K173" s="1">
        <v>0.48888888888888887</v>
      </c>
      <c r="L173" t="s">
        <v>1349</v>
      </c>
      <c r="M173" t="s">
        <v>629</v>
      </c>
    </row>
    <row r="174" spans="1:13">
      <c r="A174" t="s">
        <v>1350</v>
      </c>
      <c r="B174" t="s">
        <v>75</v>
      </c>
      <c r="C174" t="s">
        <v>1351</v>
      </c>
      <c r="D174" t="s">
        <v>656</v>
      </c>
      <c r="E174" t="s">
        <v>107</v>
      </c>
      <c r="F174" t="s">
        <v>943</v>
      </c>
      <c r="G174" t="s">
        <v>256</v>
      </c>
      <c r="I174" t="s">
        <v>110</v>
      </c>
      <c r="J174" t="s">
        <v>83</v>
      </c>
      <c r="K174" s="1">
        <v>0.49027777777777781</v>
      </c>
      <c r="L174" t="s">
        <v>1352</v>
      </c>
      <c r="M174" t="s">
        <v>1353</v>
      </c>
    </row>
    <row r="175" spans="1:13">
      <c r="A175" t="s">
        <v>1354</v>
      </c>
      <c r="B175" t="s">
        <v>365</v>
      </c>
      <c r="C175" t="s">
        <v>1355</v>
      </c>
      <c r="D175" t="s">
        <v>379</v>
      </c>
      <c r="E175" t="s">
        <v>78</v>
      </c>
      <c r="F175" t="s">
        <v>245</v>
      </c>
      <c r="G175" t="s">
        <v>1002</v>
      </c>
      <c r="I175" t="s">
        <v>110</v>
      </c>
      <c r="J175" t="s">
        <v>83</v>
      </c>
      <c r="K175" s="1">
        <v>0.49027777777777781</v>
      </c>
      <c r="L175" t="s">
        <v>1356</v>
      </c>
      <c r="M175" t="s">
        <v>1357</v>
      </c>
    </row>
    <row r="176" spans="1:13">
      <c r="A176" t="s">
        <v>869</v>
      </c>
      <c r="B176" t="s">
        <v>75</v>
      </c>
      <c r="C176" t="s">
        <v>1358</v>
      </c>
      <c r="D176" t="s">
        <v>1067</v>
      </c>
      <c r="E176" t="s">
        <v>78</v>
      </c>
      <c r="F176" t="s">
        <v>108</v>
      </c>
      <c r="G176" t="s">
        <v>1002</v>
      </c>
      <c r="I176" t="s">
        <v>110</v>
      </c>
      <c r="J176" t="s">
        <v>83</v>
      </c>
      <c r="K176" s="1">
        <v>0.4916666666666667</v>
      </c>
      <c r="L176" t="s">
        <v>1359</v>
      </c>
      <c r="M176" t="s">
        <v>136</v>
      </c>
    </row>
    <row r="177" spans="1:13">
      <c r="A177" t="s">
        <v>364</v>
      </c>
      <c r="B177" t="s">
        <v>532</v>
      </c>
      <c r="C177" t="s">
        <v>1360</v>
      </c>
      <c r="D177" t="s">
        <v>1361</v>
      </c>
      <c r="E177" t="s">
        <v>107</v>
      </c>
      <c r="F177" t="s">
        <v>837</v>
      </c>
      <c r="G177" t="s">
        <v>246</v>
      </c>
      <c r="I177" t="s">
        <v>110</v>
      </c>
      <c r="J177" t="s">
        <v>83</v>
      </c>
      <c r="K177" s="1">
        <v>0.49305555555555558</v>
      </c>
      <c r="L177" t="s">
        <v>1362</v>
      </c>
      <c r="M177" t="s">
        <v>562</v>
      </c>
    </row>
    <row r="178" spans="1:13">
      <c r="A178" t="s">
        <v>1363</v>
      </c>
      <c r="B178" t="s">
        <v>75</v>
      </c>
      <c r="C178" t="s">
        <v>1364</v>
      </c>
      <c r="D178" t="s">
        <v>699</v>
      </c>
      <c r="E178" t="s">
        <v>78</v>
      </c>
      <c r="F178" t="s">
        <v>394</v>
      </c>
      <c r="G178" t="s">
        <v>1002</v>
      </c>
      <c r="I178" t="s">
        <v>110</v>
      </c>
      <c r="J178" t="s">
        <v>83</v>
      </c>
      <c r="K178" s="1">
        <v>0.49513888888888885</v>
      </c>
      <c r="L178" t="s">
        <v>1365</v>
      </c>
      <c r="M178" t="s">
        <v>85</v>
      </c>
    </row>
    <row r="179" spans="1:13">
      <c r="A179" t="s">
        <v>1366</v>
      </c>
      <c r="B179" t="s">
        <v>75</v>
      </c>
      <c r="C179" t="s">
        <v>1367</v>
      </c>
      <c r="D179" t="s">
        <v>1368</v>
      </c>
      <c r="E179" t="s">
        <v>78</v>
      </c>
      <c r="F179" t="s">
        <v>589</v>
      </c>
      <c r="G179" t="s">
        <v>519</v>
      </c>
      <c r="I179" t="s">
        <v>110</v>
      </c>
      <c r="J179" t="s">
        <v>83</v>
      </c>
      <c r="K179" s="1">
        <v>0.49513888888888885</v>
      </c>
      <c r="L179" t="s">
        <v>1369</v>
      </c>
      <c r="M179" t="s">
        <v>280</v>
      </c>
    </row>
    <row r="180" spans="1:13">
      <c r="A180" t="s">
        <v>596</v>
      </c>
      <c r="B180" t="s">
        <v>75</v>
      </c>
      <c r="C180" t="s">
        <v>1370</v>
      </c>
      <c r="D180" t="s">
        <v>1371</v>
      </c>
      <c r="E180" t="s">
        <v>78</v>
      </c>
      <c r="F180" t="s">
        <v>943</v>
      </c>
      <c r="G180" t="s">
        <v>1064</v>
      </c>
      <c r="I180" t="s">
        <v>110</v>
      </c>
      <c r="J180" t="s">
        <v>83</v>
      </c>
      <c r="K180" s="1">
        <v>0.49583333333333335</v>
      </c>
      <c r="L180" t="s">
        <v>1372</v>
      </c>
      <c r="M180" t="s">
        <v>112</v>
      </c>
    </row>
    <row r="181" spans="1:13">
      <c r="A181" t="s">
        <v>1373</v>
      </c>
      <c r="B181" t="s">
        <v>75</v>
      </c>
      <c r="C181" t="s">
        <v>1374</v>
      </c>
      <c r="D181" t="s">
        <v>1346</v>
      </c>
      <c r="E181" t="s">
        <v>78</v>
      </c>
      <c r="F181" t="s">
        <v>292</v>
      </c>
      <c r="G181" t="s">
        <v>1071</v>
      </c>
      <c r="I181" t="s">
        <v>110</v>
      </c>
      <c r="J181" t="s">
        <v>83</v>
      </c>
      <c r="K181" s="1">
        <v>0.49722222222222223</v>
      </c>
      <c r="L181" t="s">
        <v>1375</v>
      </c>
      <c r="M181" t="s">
        <v>152</v>
      </c>
    </row>
    <row r="182" spans="1:13">
      <c r="A182" t="s">
        <v>1376</v>
      </c>
      <c r="B182" t="s">
        <v>532</v>
      </c>
      <c r="C182" t="s">
        <v>1377</v>
      </c>
      <c r="D182" t="s">
        <v>1115</v>
      </c>
      <c r="E182" t="s">
        <v>78</v>
      </c>
      <c r="F182" t="s">
        <v>893</v>
      </c>
      <c r="G182" t="s">
        <v>534</v>
      </c>
      <c r="I182" t="s">
        <v>110</v>
      </c>
      <c r="J182" t="s">
        <v>83</v>
      </c>
      <c r="K182" s="1">
        <v>0.49722222222222223</v>
      </c>
      <c r="L182" t="s">
        <v>1378</v>
      </c>
      <c r="M182" t="s">
        <v>85</v>
      </c>
    </row>
    <row r="183" spans="1:13">
      <c r="A183" t="s">
        <v>1379</v>
      </c>
      <c r="B183" t="s">
        <v>649</v>
      </c>
      <c r="C183" t="s">
        <v>1380</v>
      </c>
      <c r="D183" t="s">
        <v>598</v>
      </c>
      <c r="E183" t="s">
        <v>78</v>
      </c>
      <c r="F183" t="s">
        <v>336</v>
      </c>
      <c r="G183" t="s">
        <v>408</v>
      </c>
      <c r="H183" t="s">
        <v>1381</v>
      </c>
      <c r="I183" t="s">
        <v>110</v>
      </c>
      <c r="J183" t="s">
        <v>83</v>
      </c>
      <c r="K183" s="1">
        <v>0.49722222222222223</v>
      </c>
      <c r="L183" t="s">
        <v>1382</v>
      </c>
      <c r="M183" t="s">
        <v>652</v>
      </c>
    </row>
    <row r="184" spans="1:13">
      <c r="A184" t="s">
        <v>1383</v>
      </c>
      <c r="B184" t="s">
        <v>75</v>
      </c>
      <c r="C184" t="s">
        <v>1384</v>
      </c>
      <c r="D184" t="s">
        <v>1385</v>
      </c>
      <c r="E184" t="s">
        <v>78</v>
      </c>
      <c r="F184" t="s">
        <v>79</v>
      </c>
      <c r="G184" t="s">
        <v>906</v>
      </c>
      <c r="I184" t="s">
        <v>110</v>
      </c>
      <c r="J184" t="s">
        <v>83</v>
      </c>
      <c r="K184" s="1">
        <v>0.50069444444444444</v>
      </c>
      <c r="L184" t="s">
        <v>1386</v>
      </c>
      <c r="M184" t="s">
        <v>280</v>
      </c>
    </row>
    <row r="185" spans="1:13">
      <c r="A185" t="s">
        <v>1387</v>
      </c>
      <c r="B185" t="s">
        <v>75</v>
      </c>
      <c r="C185" t="s">
        <v>1388</v>
      </c>
      <c r="D185" t="s">
        <v>859</v>
      </c>
      <c r="E185" t="s">
        <v>78</v>
      </c>
      <c r="F185" t="s">
        <v>837</v>
      </c>
      <c r="G185" t="s">
        <v>1064</v>
      </c>
      <c r="I185" t="s">
        <v>110</v>
      </c>
      <c r="J185" t="s">
        <v>83</v>
      </c>
      <c r="K185" s="1">
        <v>0.50138888888888888</v>
      </c>
      <c r="L185" t="s">
        <v>1389</v>
      </c>
      <c r="M185" t="s">
        <v>527</v>
      </c>
    </row>
    <row r="186" spans="1:13">
      <c r="A186" t="s">
        <v>1390</v>
      </c>
      <c r="B186" t="s">
        <v>532</v>
      </c>
      <c r="C186" t="s">
        <v>1391</v>
      </c>
      <c r="D186" t="s">
        <v>1392</v>
      </c>
      <c r="E186" t="s">
        <v>78</v>
      </c>
      <c r="F186" t="s">
        <v>713</v>
      </c>
      <c r="G186" t="s">
        <v>185</v>
      </c>
      <c r="I186" t="s">
        <v>110</v>
      </c>
      <c r="J186" t="s">
        <v>83</v>
      </c>
      <c r="K186" s="1">
        <v>0.50138888888888888</v>
      </c>
      <c r="L186" t="s">
        <v>1393</v>
      </c>
      <c r="M186" t="s">
        <v>152</v>
      </c>
    </row>
    <row r="187" spans="1:13">
      <c r="A187" t="s">
        <v>1394</v>
      </c>
      <c r="B187" t="s">
        <v>75</v>
      </c>
      <c r="C187" t="s">
        <v>1395</v>
      </c>
      <c r="D187" t="s">
        <v>1396</v>
      </c>
      <c r="E187" t="s">
        <v>78</v>
      </c>
      <c r="F187" t="s">
        <v>640</v>
      </c>
      <c r="G187" t="s">
        <v>312</v>
      </c>
      <c r="H187" t="s">
        <v>81</v>
      </c>
      <c r="I187" t="s">
        <v>110</v>
      </c>
      <c r="J187" t="s">
        <v>83</v>
      </c>
      <c r="K187" s="1">
        <v>0.50347222222222221</v>
      </c>
      <c r="L187" t="s">
        <v>1397</v>
      </c>
      <c r="M187" t="s">
        <v>85</v>
      </c>
    </row>
    <row r="188" spans="1:13">
      <c r="A188" t="s">
        <v>1398</v>
      </c>
      <c r="B188" t="s">
        <v>532</v>
      </c>
      <c r="C188" t="s">
        <v>1399</v>
      </c>
      <c r="D188" t="s">
        <v>393</v>
      </c>
      <c r="E188" t="s">
        <v>107</v>
      </c>
      <c r="F188" t="s">
        <v>943</v>
      </c>
      <c r="G188" t="s">
        <v>167</v>
      </c>
      <c r="H188" t="s">
        <v>1400</v>
      </c>
      <c r="I188" t="s">
        <v>110</v>
      </c>
      <c r="J188" t="s">
        <v>83</v>
      </c>
      <c r="K188" s="1">
        <v>0.50416666666666665</v>
      </c>
      <c r="L188" t="s">
        <v>1401</v>
      </c>
      <c r="M188" t="s">
        <v>536</v>
      </c>
    </row>
    <row r="189" spans="1:13">
      <c r="A189" t="s">
        <v>1402</v>
      </c>
      <c r="B189" t="s">
        <v>75</v>
      </c>
      <c r="C189" t="s">
        <v>1403</v>
      </c>
      <c r="D189" t="s">
        <v>1404</v>
      </c>
      <c r="E189" t="s">
        <v>107</v>
      </c>
      <c r="F189" t="s">
        <v>1052</v>
      </c>
      <c r="G189" t="s">
        <v>507</v>
      </c>
      <c r="I189" t="s">
        <v>110</v>
      </c>
      <c r="J189" t="s">
        <v>83</v>
      </c>
      <c r="K189" s="1">
        <v>0.50555555555555554</v>
      </c>
      <c r="L189" t="s">
        <v>1405</v>
      </c>
      <c r="M189" t="s">
        <v>553</v>
      </c>
    </row>
    <row r="190" spans="1:13">
      <c r="A190" t="s">
        <v>1406</v>
      </c>
      <c r="B190" t="s">
        <v>532</v>
      </c>
      <c r="C190" t="s">
        <v>1407</v>
      </c>
      <c r="D190" t="s">
        <v>277</v>
      </c>
      <c r="E190" t="s">
        <v>78</v>
      </c>
      <c r="F190" t="s">
        <v>203</v>
      </c>
      <c r="G190" t="s">
        <v>1002</v>
      </c>
      <c r="I190" t="s">
        <v>110</v>
      </c>
      <c r="J190" t="s">
        <v>83</v>
      </c>
      <c r="K190" s="1">
        <v>0.50763888888888886</v>
      </c>
      <c r="L190" t="s">
        <v>1408</v>
      </c>
      <c r="M190" t="s">
        <v>642</v>
      </c>
    </row>
    <row r="191" spans="1:13">
      <c r="A191" t="s">
        <v>1409</v>
      </c>
      <c r="B191" t="s">
        <v>532</v>
      </c>
      <c r="C191" t="s">
        <v>1410</v>
      </c>
      <c r="D191" t="s">
        <v>1411</v>
      </c>
      <c r="E191" t="s">
        <v>78</v>
      </c>
      <c r="F191" t="s">
        <v>498</v>
      </c>
      <c r="G191" t="s">
        <v>730</v>
      </c>
      <c r="H191" t="s">
        <v>1412</v>
      </c>
      <c r="I191" t="s">
        <v>110</v>
      </c>
      <c r="J191" t="s">
        <v>83</v>
      </c>
      <c r="K191" s="1">
        <v>0.5083333333333333</v>
      </c>
      <c r="L191" t="s">
        <v>1413</v>
      </c>
      <c r="M191" t="s">
        <v>840</v>
      </c>
    </row>
    <row r="192" spans="1:13">
      <c r="A192" t="s">
        <v>1414</v>
      </c>
      <c r="B192" t="s">
        <v>532</v>
      </c>
      <c r="C192" t="s">
        <v>1415</v>
      </c>
      <c r="D192" t="s">
        <v>132</v>
      </c>
      <c r="E192" t="s">
        <v>78</v>
      </c>
      <c r="F192" t="s">
        <v>610</v>
      </c>
      <c r="G192" t="s">
        <v>1095</v>
      </c>
      <c r="I192" t="s">
        <v>110</v>
      </c>
      <c r="J192" t="s">
        <v>83</v>
      </c>
      <c r="K192" s="1">
        <v>0.50902777777777775</v>
      </c>
      <c r="L192" t="s">
        <v>1416</v>
      </c>
      <c r="M192" t="s">
        <v>629</v>
      </c>
    </row>
    <row r="193" spans="1:13">
      <c r="A193" t="s">
        <v>1417</v>
      </c>
      <c r="B193" t="s">
        <v>365</v>
      </c>
      <c r="C193" t="s">
        <v>1418</v>
      </c>
      <c r="D193" t="s">
        <v>1419</v>
      </c>
      <c r="E193" t="s">
        <v>78</v>
      </c>
      <c r="F193" t="s">
        <v>79</v>
      </c>
      <c r="G193" t="s">
        <v>714</v>
      </c>
      <c r="I193" t="s">
        <v>110</v>
      </c>
      <c r="J193" t="s">
        <v>83</v>
      </c>
      <c r="K193" s="1">
        <v>0.50902777777777775</v>
      </c>
      <c r="L193" t="s">
        <v>1420</v>
      </c>
      <c r="M193" t="s">
        <v>280</v>
      </c>
    </row>
    <row r="194" spans="1:13">
      <c r="A194" t="s">
        <v>1421</v>
      </c>
      <c r="B194" t="s">
        <v>532</v>
      </c>
      <c r="C194" t="s">
        <v>1422</v>
      </c>
      <c r="D194" t="s">
        <v>1423</v>
      </c>
      <c r="E194" t="s">
        <v>78</v>
      </c>
      <c r="F194" t="s">
        <v>534</v>
      </c>
      <c r="G194" t="s">
        <v>1190</v>
      </c>
      <c r="I194" t="s">
        <v>110</v>
      </c>
      <c r="J194" t="s">
        <v>83</v>
      </c>
      <c r="K194" s="1">
        <v>0.50972222222222219</v>
      </c>
      <c r="L194" t="s">
        <v>1424</v>
      </c>
      <c r="M194" t="s">
        <v>152</v>
      </c>
    </row>
    <row r="195" spans="1:13">
      <c r="A195" t="s">
        <v>1425</v>
      </c>
      <c r="B195" t="s">
        <v>75</v>
      </c>
      <c r="C195" t="s">
        <v>1426</v>
      </c>
      <c r="D195" t="s">
        <v>452</v>
      </c>
      <c r="E195" t="s">
        <v>107</v>
      </c>
      <c r="F195" t="s">
        <v>498</v>
      </c>
      <c r="G195" t="s">
        <v>1038</v>
      </c>
      <c r="H195" t="s">
        <v>1400</v>
      </c>
      <c r="I195" t="s">
        <v>110</v>
      </c>
      <c r="J195" t="s">
        <v>83</v>
      </c>
      <c r="K195" s="1">
        <v>0.5131944444444444</v>
      </c>
      <c r="L195" t="s">
        <v>1427</v>
      </c>
      <c r="M195" t="s">
        <v>314</v>
      </c>
    </row>
    <row r="196" spans="1:13">
      <c r="A196" t="s">
        <v>1428</v>
      </c>
      <c r="B196" t="s">
        <v>75</v>
      </c>
      <c r="C196" t="s">
        <v>1429</v>
      </c>
      <c r="D196" t="s">
        <v>183</v>
      </c>
      <c r="E196" t="s">
        <v>107</v>
      </c>
      <c r="F196" t="s">
        <v>571</v>
      </c>
      <c r="G196" t="s">
        <v>381</v>
      </c>
      <c r="I196" t="s">
        <v>110</v>
      </c>
      <c r="J196" t="s">
        <v>83</v>
      </c>
      <c r="K196" s="1">
        <v>0.51527777777777783</v>
      </c>
      <c r="L196" t="s">
        <v>1430</v>
      </c>
      <c r="M196" t="s">
        <v>553</v>
      </c>
    </row>
    <row r="197" spans="1:13">
      <c r="A197" t="s">
        <v>1318</v>
      </c>
      <c r="B197" t="s">
        <v>532</v>
      </c>
      <c r="C197" t="s">
        <v>1431</v>
      </c>
      <c r="D197" t="s">
        <v>517</v>
      </c>
      <c r="E197" t="s">
        <v>78</v>
      </c>
      <c r="F197" t="s">
        <v>1052</v>
      </c>
      <c r="G197" t="s">
        <v>109</v>
      </c>
      <c r="I197" t="s">
        <v>110</v>
      </c>
      <c r="J197" t="s">
        <v>83</v>
      </c>
      <c r="K197" s="1">
        <v>0.5180555555555556</v>
      </c>
      <c r="L197" t="s">
        <v>1432</v>
      </c>
      <c r="M197" t="s">
        <v>152</v>
      </c>
    </row>
    <row r="198" spans="1:13">
      <c r="A198" t="s">
        <v>1433</v>
      </c>
      <c r="B198" t="s">
        <v>75</v>
      </c>
      <c r="C198" t="s">
        <v>1434</v>
      </c>
      <c r="D198" t="s">
        <v>1094</v>
      </c>
      <c r="E198" t="s">
        <v>78</v>
      </c>
      <c r="F198" t="s">
        <v>439</v>
      </c>
      <c r="G198" t="s">
        <v>439</v>
      </c>
      <c r="I198" t="s">
        <v>110</v>
      </c>
      <c r="J198" t="s">
        <v>83</v>
      </c>
      <c r="K198" s="1">
        <v>0.51944444444444449</v>
      </c>
      <c r="L198" t="s">
        <v>1435</v>
      </c>
      <c r="M198" t="s">
        <v>295</v>
      </c>
    </row>
    <row r="199" spans="1:13">
      <c r="A199" t="s">
        <v>1337</v>
      </c>
      <c r="B199" t="s">
        <v>1036</v>
      </c>
      <c r="C199" t="s">
        <v>1436</v>
      </c>
      <c r="D199" t="s">
        <v>1437</v>
      </c>
      <c r="E199" t="s">
        <v>407</v>
      </c>
      <c r="F199" t="s">
        <v>1238</v>
      </c>
      <c r="G199" t="s">
        <v>1095</v>
      </c>
      <c r="I199" t="s">
        <v>1039</v>
      </c>
      <c r="J199" t="s">
        <v>410</v>
      </c>
      <c r="K199" s="1">
        <v>0.52222222222222225</v>
      </c>
      <c r="L199" t="s">
        <v>1438</v>
      </c>
      <c r="M199" t="s">
        <v>1041</v>
      </c>
    </row>
    <row r="200" spans="1:13">
      <c r="A200" t="s">
        <v>1439</v>
      </c>
      <c r="B200" t="s">
        <v>1200</v>
      </c>
      <c r="C200" t="s">
        <v>1440</v>
      </c>
      <c r="D200" t="s">
        <v>452</v>
      </c>
      <c r="E200" t="s">
        <v>78</v>
      </c>
      <c r="F200" t="s">
        <v>626</v>
      </c>
      <c r="G200" t="s">
        <v>880</v>
      </c>
      <c r="I200" t="s">
        <v>110</v>
      </c>
      <c r="J200" t="s">
        <v>83</v>
      </c>
      <c r="K200" s="1">
        <v>0.52777777777777779</v>
      </c>
      <c r="L200" t="s">
        <v>1441</v>
      </c>
      <c r="M200" t="s">
        <v>280</v>
      </c>
    </row>
    <row r="201" spans="1:13">
      <c r="A201" t="s">
        <v>1442</v>
      </c>
      <c r="B201" t="s">
        <v>532</v>
      </c>
      <c r="C201" t="s">
        <v>1443</v>
      </c>
      <c r="D201" t="s">
        <v>1194</v>
      </c>
      <c r="E201" t="s">
        <v>78</v>
      </c>
      <c r="F201" t="s">
        <v>610</v>
      </c>
      <c r="G201" t="s">
        <v>714</v>
      </c>
      <c r="I201" t="s">
        <v>110</v>
      </c>
      <c r="J201" t="s">
        <v>83</v>
      </c>
      <c r="K201" s="1">
        <v>0.53055555555555556</v>
      </c>
      <c r="L201" t="s">
        <v>1444</v>
      </c>
      <c r="M201" t="s">
        <v>629</v>
      </c>
    </row>
    <row r="202" spans="1:13">
      <c r="A202" t="s">
        <v>1024</v>
      </c>
      <c r="B202" t="s">
        <v>75</v>
      </c>
      <c r="C202" t="s">
        <v>1445</v>
      </c>
      <c r="D202" t="s">
        <v>349</v>
      </c>
      <c r="E202" t="s">
        <v>78</v>
      </c>
      <c r="F202" t="s">
        <v>657</v>
      </c>
      <c r="G202" t="s">
        <v>134</v>
      </c>
      <c r="I202" t="s">
        <v>110</v>
      </c>
      <c r="J202" t="s">
        <v>83</v>
      </c>
      <c r="K202" s="1">
        <v>0.53125</v>
      </c>
      <c r="L202" t="s">
        <v>1446</v>
      </c>
      <c r="M202" t="s">
        <v>553</v>
      </c>
    </row>
    <row r="203" spans="1:13">
      <c r="A203" t="s">
        <v>1289</v>
      </c>
      <c r="B203" t="s">
        <v>75</v>
      </c>
      <c r="C203" t="s">
        <v>1447</v>
      </c>
      <c r="D203" t="s">
        <v>1229</v>
      </c>
      <c r="E203" t="s">
        <v>407</v>
      </c>
      <c r="F203" t="s">
        <v>1007</v>
      </c>
      <c r="G203" t="s">
        <v>312</v>
      </c>
      <c r="I203" t="s">
        <v>110</v>
      </c>
      <c r="J203" t="s">
        <v>83</v>
      </c>
      <c r="K203" s="1">
        <v>0.53263888888888888</v>
      </c>
      <c r="L203" t="s">
        <v>1448</v>
      </c>
      <c r="M203" t="s">
        <v>280</v>
      </c>
    </row>
    <row r="204" spans="1:13">
      <c r="A204" t="s">
        <v>1449</v>
      </c>
      <c r="B204" t="s">
        <v>532</v>
      </c>
      <c r="C204" t="s">
        <v>1450</v>
      </c>
      <c r="D204" t="s">
        <v>699</v>
      </c>
      <c r="E204" t="s">
        <v>78</v>
      </c>
      <c r="F204" t="s">
        <v>203</v>
      </c>
      <c r="G204" t="s">
        <v>246</v>
      </c>
      <c r="H204" t="s">
        <v>426</v>
      </c>
      <c r="I204" t="s">
        <v>110</v>
      </c>
      <c r="J204" t="s">
        <v>83</v>
      </c>
      <c r="K204" s="1">
        <v>0.53333333333333333</v>
      </c>
      <c r="L204" t="s">
        <v>1451</v>
      </c>
      <c r="M204" t="s">
        <v>629</v>
      </c>
    </row>
    <row r="205" spans="1:13">
      <c r="A205" t="s">
        <v>1337</v>
      </c>
      <c r="B205" t="s">
        <v>75</v>
      </c>
      <c r="C205" t="s">
        <v>1452</v>
      </c>
      <c r="D205" t="s">
        <v>1170</v>
      </c>
      <c r="E205" t="s">
        <v>78</v>
      </c>
      <c r="F205" t="s">
        <v>79</v>
      </c>
      <c r="G205" t="s">
        <v>278</v>
      </c>
      <c r="I205" t="s">
        <v>110</v>
      </c>
      <c r="J205" t="s">
        <v>410</v>
      </c>
      <c r="K205" s="1">
        <v>0.5395833333333333</v>
      </c>
      <c r="L205" t="s">
        <v>1453</v>
      </c>
      <c r="M205" t="s">
        <v>1454</v>
      </c>
    </row>
    <row r="206" spans="1:13">
      <c r="A206" t="s">
        <v>1455</v>
      </c>
      <c r="B206" t="s">
        <v>75</v>
      </c>
      <c r="C206" t="s">
        <v>1456</v>
      </c>
      <c r="D206" t="s">
        <v>1457</v>
      </c>
      <c r="E206" t="s">
        <v>78</v>
      </c>
      <c r="F206" t="s">
        <v>166</v>
      </c>
      <c r="G206" t="s">
        <v>109</v>
      </c>
      <c r="H206" t="s">
        <v>1412</v>
      </c>
      <c r="I206" t="s">
        <v>110</v>
      </c>
      <c r="J206" t="s">
        <v>83</v>
      </c>
      <c r="K206" s="1">
        <v>0.54166666666666663</v>
      </c>
      <c r="L206" t="s">
        <v>1458</v>
      </c>
      <c r="M206" t="s">
        <v>280</v>
      </c>
    </row>
    <row r="207" spans="1:13">
      <c r="A207" t="s">
        <v>531</v>
      </c>
      <c r="B207" t="s">
        <v>532</v>
      </c>
      <c r="C207" t="s">
        <v>1459</v>
      </c>
      <c r="D207" t="s">
        <v>559</v>
      </c>
      <c r="E207" t="s">
        <v>78</v>
      </c>
      <c r="F207" t="s">
        <v>245</v>
      </c>
      <c r="G207" t="s">
        <v>730</v>
      </c>
      <c r="I207" t="s">
        <v>110</v>
      </c>
      <c r="J207" t="s">
        <v>83</v>
      </c>
      <c r="K207" s="1">
        <v>0.54375000000000007</v>
      </c>
      <c r="L207" t="s">
        <v>1460</v>
      </c>
      <c r="M207" t="s">
        <v>536</v>
      </c>
    </row>
    <row r="208" spans="1:13">
      <c r="A208" t="s">
        <v>1461</v>
      </c>
      <c r="B208" t="s">
        <v>1200</v>
      </c>
      <c r="C208" t="s">
        <v>1462</v>
      </c>
      <c r="D208" t="s">
        <v>1015</v>
      </c>
      <c r="E208" t="s">
        <v>78</v>
      </c>
      <c r="F208" t="s">
        <v>589</v>
      </c>
      <c r="G208" t="s">
        <v>1002</v>
      </c>
      <c r="H208" t="s">
        <v>426</v>
      </c>
      <c r="I208" t="s">
        <v>110</v>
      </c>
      <c r="J208" t="s">
        <v>83</v>
      </c>
      <c r="K208" s="1">
        <v>0.5444444444444444</v>
      </c>
      <c r="L208" t="s">
        <v>1463</v>
      </c>
      <c r="M208" t="s">
        <v>280</v>
      </c>
    </row>
    <row r="209" spans="1:13">
      <c r="A209" t="s">
        <v>1464</v>
      </c>
      <c r="B209" t="s">
        <v>532</v>
      </c>
      <c r="C209" t="s">
        <v>1465</v>
      </c>
      <c r="D209" t="s">
        <v>1466</v>
      </c>
      <c r="E209" t="s">
        <v>107</v>
      </c>
      <c r="F209" t="s">
        <v>292</v>
      </c>
      <c r="G209" t="s">
        <v>701</v>
      </c>
      <c r="I209" t="s">
        <v>110</v>
      </c>
      <c r="J209" t="s">
        <v>83</v>
      </c>
      <c r="K209" s="1">
        <v>0.5444444444444444</v>
      </c>
      <c r="L209" t="s">
        <v>1467</v>
      </c>
      <c r="M209" t="s">
        <v>85</v>
      </c>
    </row>
    <row r="210" spans="1:13">
      <c r="A210" t="s">
        <v>1468</v>
      </c>
      <c r="B210" t="s">
        <v>75</v>
      </c>
      <c r="C210" t="s">
        <v>1469</v>
      </c>
      <c r="D210" t="s">
        <v>849</v>
      </c>
      <c r="E210" t="s">
        <v>78</v>
      </c>
      <c r="F210" t="s">
        <v>1007</v>
      </c>
      <c r="G210" t="s">
        <v>1222</v>
      </c>
      <c r="I210" t="s">
        <v>110</v>
      </c>
      <c r="J210" t="s">
        <v>83</v>
      </c>
      <c r="K210" s="1">
        <v>0.54652777777777783</v>
      </c>
      <c r="L210" t="s">
        <v>1470</v>
      </c>
      <c r="M210" t="s">
        <v>280</v>
      </c>
    </row>
    <row r="211" spans="1:13">
      <c r="A211" t="s">
        <v>1031</v>
      </c>
      <c r="B211" t="s">
        <v>532</v>
      </c>
      <c r="C211" t="s">
        <v>1471</v>
      </c>
      <c r="D211" t="s">
        <v>1194</v>
      </c>
      <c r="E211" t="s">
        <v>78</v>
      </c>
      <c r="F211" t="s">
        <v>518</v>
      </c>
      <c r="G211" t="s">
        <v>838</v>
      </c>
      <c r="I211" t="s">
        <v>110</v>
      </c>
      <c r="J211" t="s">
        <v>83</v>
      </c>
      <c r="K211" s="1">
        <v>0.54722222222222217</v>
      </c>
      <c r="L211" t="s">
        <v>1472</v>
      </c>
      <c r="M211" t="s">
        <v>536</v>
      </c>
    </row>
    <row r="212" spans="1:13">
      <c r="A212" t="s">
        <v>1433</v>
      </c>
      <c r="B212" t="s">
        <v>75</v>
      </c>
      <c r="C212" t="s">
        <v>1473</v>
      </c>
      <c r="D212" t="s">
        <v>1474</v>
      </c>
      <c r="E212" t="s">
        <v>78</v>
      </c>
      <c r="F212" t="s">
        <v>789</v>
      </c>
      <c r="G212" t="s">
        <v>256</v>
      </c>
      <c r="H212" t="s">
        <v>186</v>
      </c>
      <c r="I212" t="s">
        <v>110</v>
      </c>
      <c r="J212" t="s">
        <v>83</v>
      </c>
      <c r="K212" s="1">
        <v>0.54791666666666672</v>
      </c>
      <c r="L212" t="s">
        <v>1475</v>
      </c>
      <c r="M212" t="s">
        <v>295</v>
      </c>
    </row>
    <row r="213" spans="1:13">
      <c r="A213" t="s">
        <v>1476</v>
      </c>
      <c r="B213" t="s">
        <v>365</v>
      </c>
      <c r="C213" t="s">
        <v>1477</v>
      </c>
      <c r="D213" t="s">
        <v>506</v>
      </c>
      <c r="E213" t="s">
        <v>78</v>
      </c>
      <c r="F213" t="s">
        <v>408</v>
      </c>
      <c r="G213" t="s">
        <v>381</v>
      </c>
      <c r="I213" t="s">
        <v>110</v>
      </c>
      <c r="J213" t="s">
        <v>83</v>
      </c>
      <c r="K213" s="1">
        <v>0.54999999999999993</v>
      </c>
      <c r="L213" t="s">
        <v>1478</v>
      </c>
      <c r="M213" t="s">
        <v>280</v>
      </c>
    </row>
    <row r="214" spans="1:13">
      <c r="A214" t="s">
        <v>1479</v>
      </c>
      <c r="B214" t="s">
        <v>75</v>
      </c>
      <c r="C214" t="s">
        <v>1480</v>
      </c>
      <c r="D214" t="s">
        <v>1481</v>
      </c>
      <c r="E214" t="s">
        <v>78</v>
      </c>
      <c r="F214" t="s">
        <v>571</v>
      </c>
      <c r="G214" t="s">
        <v>1280</v>
      </c>
      <c r="H214" t="s">
        <v>1482</v>
      </c>
      <c r="I214" t="s">
        <v>110</v>
      </c>
      <c r="J214" t="s">
        <v>83</v>
      </c>
      <c r="K214" s="1">
        <v>0.55208333333333337</v>
      </c>
      <c r="L214" t="s">
        <v>1483</v>
      </c>
      <c r="M214" t="s">
        <v>280</v>
      </c>
    </row>
    <row r="215" spans="1:13">
      <c r="A215" t="s">
        <v>1341</v>
      </c>
      <c r="B215" t="s">
        <v>75</v>
      </c>
      <c r="C215" t="s">
        <v>1484</v>
      </c>
      <c r="D215" t="s">
        <v>1485</v>
      </c>
      <c r="E215" t="s">
        <v>78</v>
      </c>
      <c r="F215" t="s">
        <v>1052</v>
      </c>
      <c r="G215" t="s">
        <v>986</v>
      </c>
      <c r="I215" t="s">
        <v>110</v>
      </c>
      <c r="J215" t="s">
        <v>83</v>
      </c>
      <c r="K215" s="1">
        <v>0.55555555555555558</v>
      </c>
      <c r="L215" t="s">
        <v>1486</v>
      </c>
      <c r="M215" t="s">
        <v>527</v>
      </c>
    </row>
    <row r="216" spans="1:13">
      <c r="A216" t="s">
        <v>877</v>
      </c>
      <c r="B216" t="s">
        <v>75</v>
      </c>
      <c r="C216" t="s">
        <v>1487</v>
      </c>
      <c r="D216" t="s">
        <v>588</v>
      </c>
      <c r="E216" t="s">
        <v>78</v>
      </c>
      <c r="F216" t="s">
        <v>311</v>
      </c>
      <c r="G216" t="s">
        <v>1234</v>
      </c>
      <c r="I216" t="s">
        <v>110</v>
      </c>
      <c r="J216" t="s">
        <v>83</v>
      </c>
      <c r="K216" s="1">
        <v>0.55902777777777779</v>
      </c>
      <c r="L216" t="s">
        <v>1488</v>
      </c>
      <c r="M216" t="s">
        <v>152</v>
      </c>
    </row>
    <row r="217" spans="1:13">
      <c r="A217" t="s">
        <v>1489</v>
      </c>
      <c r="B217" t="s">
        <v>75</v>
      </c>
      <c r="C217" t="s">
        <v>1490</v>
      </c>
      <c r="D217" t="s">
        <v>1147</v>
      </c>
      <c r="E217" t="s">
        <v>107</v>
      </c>
      <c r="F217" t="s">
        <v>292</v>
      </c>
      <c r="G217" t="s">
        <v>1234</v>
      </c>
      <c r="I217" t="s">
        <v>110</v>
      </c>
      <c r="J217" t="s">
        <v>83</v>
      </c>
      <c r="K217" s="1">
        <v>0.56180555555555556</v>
      </c>
      <c r="L217" t="s">
        <v>1491</v>
      </c>
      <c r="M217" t="s">
        <v>280</v>
      </c>
    </row>
    <row r="218" spans="1:13">
      <c r="A218" t="s">
        <v>1492</v>
      </c>
      <c r="B218" t="s">
        <v>75</v>
      </c>
      <c r="C218" t="s">
        <v>1493</v>
      </c>
      <c r="D218" t="s">
        <v>570</v>
      </c>
      <c r="E218" t="s">
        <v>78</v>
      </c>
      <c r="F218" t="s">
        <v>322</v>
      </c>
      <c r="G218" t="s">
        <v>498</v>
      </c>
      <c r="I218" t="s">
        <v>110</v>
      </c>
      <c r="J218" t="s">
        <v>83</v>
      </c>
      <c r="K218" s="1">
        <v>0.56666666666666665</v>
      </c>
      <c r="L218" t="s">
        <v>1494</v>
      </c>
      <c r="M218" t="s">
        <v>85</v>
      </c>
    </row>
    <row r="219" spans="1:13">
      <c r="A219" t="s">
        <v>1495</v>
      </c>
      <c r="B219" t="s">
        <v>75</v>
      </c>
      <c r="C219" t="s">
        <v>1496</v>
      </c>
      <c r="D219" t="s">
        <v>218</v>
      </c>
      <c r="E219" t="s">
        <v>78</v>
      </c>
      <c r="F219" t="s">
        <v>518</v>
      </c>
      <c r="G219" t="s">
        <v>134</v>
      </c>
      <c r="I219" t="s">
        <v>110</v>
      </c>
      <c r="J219" t="s">
        <v>83</v>
      </c>
      <c r="K219" s="1">
        <v>0.5708333333333333</v>
      </c>
      <c r="L219" t="s">
        <v>1497</v>
      </c>
      <c r="M219" t="s">
        <v>85</v>
      </c>
    </row>
    <row r="220" spans="1:13">
      <c r="A220" t="s">
        <v>1495</v>
      </c>
      <c r="B220" t="s">
        <v>75</v>
      </c>
      <c r="C220" t="s">
        <v>1498</v>
      </c>
      <c r="D220" t="s">
        <v>1185</v>
      </c>
      <c r="E220" t="s">
        <v>78</v>
      </c>
      <c r="F220" t="s">
        <v>713</v>
      </c>
      <c r="G220" t="s">
        <v>590</v>
      </c>
      <c r="I220" t="s">
        <v>110</v>
      </c>
      <c r="J220" t="s">
        <v>83</v>
      </c>
      <c r="K220" s="1">
        <v>0.57361111111111118</v>
      </c>
      <c r="L220" t="s">
        <v>1499</v>
      </c>
      <c r="M220" t="s">
        <v>85</v>
      </c>
    </row>
    <row r="221" spans="1:13">
      <c r="A221" t="s">
        <v>1500</v>
      </c>
      <c r="B221" t="s">
        <v>1200</v>
      </c>
      <c r="C221" t="s">
        <v>1501</v>
      </c>
      <c r="D221" t="s">
        <v>1502</v>
      </c>
      <c r="E221" t="s">
        <v>78</v>
      </c>
      <c r="F221" t="s">
        <v>518</v>
      </c>
      <c r="G221" t="s">
        <v>880</v>
      </c>
      <c r="H221" t="s">
        <v>426</v>
      </c>
      <c r="I221" t="s">
        <v>110</v>
      </c>
      <c r="J221" t="s">
        <v>83</v>
      </c>
      <c r="K221" s="1">
        <v>0.57361111111111118</v>
      </c>
      <c r="L221" t="s">
        <v>1503</v>
      </c>
      <c r="M221" t="s">
        <v>280</v>
      </c>
    </row>
    <row r="222" spans="1:13">
      <c r="A222" t="s">
        <v>1504</v>
      </c>
      <c r="B222" t="s">
        <v>75</v>
      </c>
      <c r="C222" t="s">
        <v>1505</v>
      </c>
      <c r="D222" t="s">
        <v>1506</v>
      </c>
      <c r="E222" t="s">
        <v>78</v>
      </c>
      <c r="F222" t="s">
        <v>713</v>
      </c>
      <c r="G222" t="s">
        <v>572</v>
      </c>
      <c r="I222" t="s">
        <v>110</v>
      </c>
      <c r="J222" t="s">
        <v>83</v>
      </c>
      <c r="K222" s="1">
        <v>0.57361111111111118</v>
      </c>
      <c r="L222" t="s">
        <v>1507</v>
      </c>
      <c r="M222" t="s">
        <v>280</v>
      </c>
    </row>
    <row r="223" spans="1:13">
      <c r="A223" t="s">
        <v>1109</v>
      </c>
      <c r="B223" t="s">
        <v>75</v>
      </c>
      <c r="C223" t="s">
        <v>1508</v>
      </c>
      <c r="D223" t="s">
        <v>106</v>
      </c>
      <c r="E223" t="s">
        <v>78</v>
      </c>
      <c r="F223" t="s">
        <v>789</v>
      </c>
      <c r="G223" t="s">
        <v>1190</v>
      </c>
      <c r="I223" t="s">
        <v>110</v>
      </c>
      <c r="J223" t="s">
        <v>83</v>
      </c>
      <c r="K223" s="1">
        <v>0.57430555555555551</v>
      </c>
      <c r="L223" t="s">
        <v>1509</v>
      </c>
      <c r="M223" t="s">
        <v>527</v>
      </c>
    </row>
    <row r="224" spans="1:13">
      <c r="A224" t="s">
        <v>1510</v>
      </c>
      <c r="B224" t="s">
        <v>532</v>
      </c>
      <c r="C224" t="s">
        <v>1511</v>
      </c>
      <c r="D224" t="s">
        <v>1067</v>
      </c>
      <c r="E224" t="s">
        <v>107</v>
      </c>
      <c r="F224" t="s">
        <v>184</v>
      </c>
      <c r="G224" t="s">
        <v>381</v>
      </c>
      <c r="I224" t="s">
        <v>110</v>
      </c>
      <c r="J224" t="s">
        <v>83</v>
      </c>
      <c r="K224" s="1">
        <v>0.57430555555555551</v>
      </c>
      <c r="L224" t="s">
        <v>1512</v>
      </c>
      <c r="M224" t="s">
        <v>1108</v>
      </c>
    </row>
    <row r="225" spans="1:13">
      <c r="A225" t="s">
        <v>1513</v>
      </c>
      <c r="B225" t="s">
        <v>532</v>
      </c>
      <c r="C225" t="s">
        <v>1514</v>
      </c>
      <c r="D225" t="s">
        <v>1515</v>
      </c>
      <c r="E225" t="s">
        <v>78</v>
      </c>
      <c r="F225" t="s">
        <v>713</v>
      </c>
      <c r="G225" t="s">
        <v>408</v>
      </c>
      <c r="H225" t="s">
        <v>426</v>
      </c>
      <c r="I225" t="s">
        <v>110</v>
      </c>
      <c r="J225" t="s">
        <v>83</v>
      </c>
      <c r="K225" s="1">
        <v>0.61597222222222225</v>
      </c>
      <c r="L225" t="s">
        <v>1516</v>
      </c>
      <c r="M225" t="s">
        <v>629</v>
      </c>
    </row>
    <row r="226" spans="1:13">
      <c r="A226" t="s">
        <v>1517</v>
      </c>
      <c r="B226" t="s">
        <v>1518</v>
      </c>
      <c r="C226" t="s">
        <v>1519</v>
      </c>
      <c r="D226" t="s">
        <v>202</v>
      </c>
      <c r="E226" t="s">
        <v>107</v>
      </c>
      <c r="F226" t="s">
        <v>203</v>
      </c>
      <c r="G226" t="s">
        <v>1095</v>
      </c>
      <c r="I226" t="s">
        <v>110</v>
      </c>
      <c r="K226" s="1">
        <v>0.61805555555555558</v>
      </c>
      <c r="L226" t="s">
        <v>1520</v>
      </c>
    </row>
    <row r="227" spans="1:13">
      <c r="A227" t="s">
        <v>1521</v>
      </c>
      <c r="B227" t="s">
        <v>75</v>
      </c>
      <c r="C227" t="s">
        <v>1522</v>
      </c>
      <c r="D227" t="s">
        <v>656</v>
      </c>
      <c r="E227" t="s">
        <v>78</v>
      </c>
      <c r="F227" t="s">
        <v>589</v>
      </c>
      <c r="G227" t="s">
        <v>498</v>
      </c>
      <c r="H227" t="s">
        <v>1523</v>
      </c>
      <c r="I227" t="s">
        <v>110</v>
      </c>
      <c r="J227" t="s">
        <v>83</v>
      </c>
      <c r="K227" s="1">
        <v>0.61875000000000002</v>
      </c>
      <c r="L227" t="s">
        <v>1524</v>
      </c>
      <c r="M227" t="s">
        <v>280</v>
      </c>
    </row>
    <row r="228" spans="1:13">
      <c r="A228" t="s">
        <v>1105</v>
      </c>
      <c r="B228" t="s">
        <v>532</v>
      </c>
      <c r="C228" t="s">
        <v>1525</v>
      </c>
      <c r="D228" t="s">
        <v>942</v>
      </c>
      <c r="E228" t="s">
        <v>78</v>
      </c>
      <c r="F228" t="s">
        <v>657</v>
      </c>
      <c r="G228" t="s">
        <v>238</v>
      </c>
      <c r="I228" t="s">
        <v>110</v>
      </c>
      <c r="J228" t="s">
        <v>83</v>
      </c>
      <c r="K228" s="1">
        <v>0.61875000000000002</v>
      </c>
      <c r="L228" t="s">
        <v>1526</v>
      </c>
      <c r="M228" t="s">
        <v>1108</v>
      </c>
    </row>
    <row r="229" spans="1:13">
      <c r="A229" t="s">
        <v>1527</v>
      </c>
      <c r="B229" t="s">
        <v>532</v>
      </c>
      <c r="C229" t="s">
        <v>1528</v>
      </c>
      <c r="D229" t="s">
        <v>1529</v>
      </c>
      <c r="E229" t="s">
        <v>78</v>
      </c>
      <c r="F229" t="s">
        <v>245</v>
      </c>
      <c r="G229" t="s">
        <v>880</v>
      </c>
      <c r="I229" t="s">
        <v>110</v>
      </c>
      <c r="J229" t="s">
        <v>83</v>
      </c>
      <c r="K229" s="1">
        <v>0.61944444444444446</v>
      </c>
      <c r="L229" t="s">
        <v>1530</v>
      </c>
      <c r="M229" t="s">
        <v>629</v>
      </c>
    </row>
    <row r="230" spans="1:13">
      <c r="A230" t="s">
        <v>1531</v>
      </c>
      <c r="B230" t="s">
        <v>75</v>
      </c>
      <c r="C230" t="s">
        <v>1532</v>
      </c>
      <c r="D230" t="s">
        <v>1147</v>
      </c>
      <c r="E230" t="s">
        <v>107</v>
      </c>
      <c r="F230" t="s">
        <v>394</v>
      </c>
      <c r="G230" t="s">
        <v>395</v>
      </c>
      <c r="I230" t="s">
        <v>110</v>
      </c>
      <c r="J230" t="s">
        <v>83</v>
      </c>
      <c r="K230" s="1">
        <v>0.61944444444444446</v>
      </c>
      <c r="L230" t="s">
        <v>1533</v>
      </c>
      <c r="M230" t="s">
        <v>1534</v>
      </c>
    </row>
    <row r="231" spans="1:13">
      <c r="A231" t="s">
        <v>1500</v>
      </c>
      <c r="B231" t="s">
        <v>75</v>
      </c>
      <c r="C231" t="s">
        <v>1535</v>
      </c>
      <c r="D231" t="s">
        <v>588</v>
      </c>
      <c r="E231" t="s">
        <v>78</v>
      </c>
      <c r="F231" t="s">
        <v>79</v>
      </c>
      <c r="G231" t="s">
        <v>572</v>
      </c>
      <c r="I231" t="s">
        <v>110</v>
      </c>
      <c r="J231" t="s">
        <v>83</v>
      </c>
      <c r="K231" s="1">
        <v>0.62569444444444444</v>
      </c>
      <c r="L231" t="s">
        <v>1536</v>
      </c>
      <c r="M231" t="s">
        <v>152</v>
      </c>
    </row>
    <row r="232" spans="1:13">
      <c r="A232" t="s">
        <v>1537</v>
      </c>
      <c r="B232" t="s">
        <v>1200</v>
      </c>
      <c r="C232" t="s">
        <v>1538</v>
      </c>
      <c r="D232" t="s">
        <v>1298</v>
      </c>
      <c r="E232" t="s">
        <v>78</v>
      </c>
      <c r="F232" t="s">
        <v>292</v>
      </c>
      <c r="G232" t="s">
        <v>185</v>
      </c>
      <c r="I232" t="s">
        <v>110</v>
      </c>
      <c r="J232" t="s">
        <v>83</v>
      </c>
      <c r="K232" s="1">
        <v>0.63263888888888886</v>
      </c>
      <c r="L232" t="s">
        <v>1539</v>
      </c>
      <c r="M232" t="s">
        <v>280</v>
      </c>
    </row>
    <row r="233" spans="1:13">
      <c r="A233" t="s">
        <v>1101</v>
      </c>
      <c r="B233" t="s">
        <v>75</v>
      </c>
      <c r="C233" t="s">
        <v>1540</v>
      </c>
      <c r="D233" t="s">
        <v>1385</v>
      </c>
      <c r="E233" t="s">
        <v>78</v>
      </c>
      <c r="F233" t="s">
        <v>626</v>
      </c>
      <c r="G233" t="s">
        <v>572</v>
      </c>
      <c r="I233" t="s">
        <v>110</v>
      </c>
      <c r="J233" t="s">
        <v>83</v>
      </c>
      <c r="K233" s="1">
        <v>0.66736111111111107</v>
      </c>
      <c r="L233" t="s">
        <v>1541</v>
      </c>
      <c r="M233" t="s">
        <v>112</v>
      </c>
    </row>
    <row r="234" spans="1:13">
      <c r="A234" t="s">
        <v>1542</v>
      </c>
      <c r="B234" t="s">
        <v>75</v>
      </c>
      <c r="C234" t="s">
        <v>1543</v>
      </c>
      <c r="D234" t="s">
        <v>1544</v>
      </c>
      <c r="E234" t="s">
        <v>78</v>
      </c>
      <c r="F234" t="s">
        <v>498</v>
      </c>
      <c r="G234" t="s">
        <v>1002</v>
      </c>
      <c r="H234" t="s">
        <v>186</v>
      </c>
      <c r="I234" t="s">
        <v>110</v>
      </c>
      <c r="J234" t="s">
        <v>83</v>
      </c>
      <c r="K234" s="1">
        <v>0.66805555555555562</v>
      </c>
      <c r="L234" t="s">
        <v>1545</v>
      </c>
      <c r="M234" t="s">
        <v>280</v>
      </c>
    </row>
    <row r="235" spans="1:13">
      <c r="A235" t="s">
        <v>1546</v>
      </c>
      <c r="B235" t="s">
        <v>1200</v>
      </c>
      <c r="C235" t="s">
        <v>1547</v>
      </c>
      <c r="D235" t="s">
        <v>1133</v>
      </c>
      <c r="E235" t="s">
        <v>78</v>
      </c>
      <c r="F235" t="s">
        <v>1056</v>
      </c>
      <c r="G235" t="s">
        <v>572</v>
      </c>
      <c r="I235" t="s">
        <v>110</v>
      </c>
      <c r="J235" t="s">
        <v>83</v>
      </c>
      <c r="K235" s="1">
        <v>0.66805555555555562</v>
      </c>
      <c r="L235" t="s">
        <v>1548</v>
      </c>
      <c r="M235" t="s">
        <v>280</v>
      </c>
    </row>
    <row r="236" spans="1:13">
      <c r="A236" t="s">
        <v>1334</v>
      </c>
      <c r="B236" t="s">
        <v>75</v>
      </c>
      <c r="C236" t="s">
        <v>1549</v>
      </c>
      <c r="D236" t="s">
        <v>1170</v>
      </c>
      <c r="E236" t="s">
        <v>78</v>
      </c>
      <c r="F236" t="s">
        <v>237</v>
      </c>
      <c r="G236" t="s">
        <v>658</v>
      </c>
      <c r="I236" t="s">
        <v>110</v>
      </c>
      <c r="J236" t="s">
        <v>83</v>
      </c>
      <c r="K236" s="1">
        <v>0.66805555555555562</v>
      </c>
      <c r="L236" t="s">
        <v>1550</v>
      </c>
      <c r="M236" t="s">
        <v>492</v>
      </c>
    </row>
    <row r="237" spans="1:13">
      <c r="A237" t="s">
        <v>1551</v>
      </c>
      <c r="B237" t="s">
        <v>532</v>
      </c>
      <c r="C237" t="s">
        <v>1552</v>
      </c>
      <c r="D237" t="s">
        <v>1553</v>
      </c>
      <c r="E237" t="s">
        <v>78</v>
      </c>
      <c r="F237" t="s">
        <v>336</v>
      </c>
      <c r="G237" t="s">
        <v>312</v>
      </c>
      <c r="H237" t="s">
        <v>186</v>
      </c>
      <c r="I237" t="s">
        <v>110</v>
      </c>
      <c r="J237" t="s">
        <v>83</v>
      </c>
      <c r="K237" s="1">
        <v>0.66875000000000007</v>
      </c>
      <c r="L237" t="s">
        <v>1554</v>
      </c>
      <c r="M237" t="s">
        <v>629</v>
      </c>
    </row>
    <row r="238" spans="1:13">
      <c r="A238" t="s">
        <v>1341</v>
      </c>
      <c r="B238" t="s">
        <v>75</v>
      </c>
      <c r="C238" t="s">
        <v>1555</v>
      </c>
      <c r="D238" t="s">
        <v>1556</v>
      </c>
      <c r="E238" t="s">
        <v>78</v>
      </c>
      <c r="F238" t="s">
        <v>394</v>
      </c>
      <c r="G238" t="s">
        <v>1038</v>
      </c>
      <c r="I238" t="s">
        <v>110</v>
      </c>
      <c r="J238" t="s">
        <v>83</v>
      </c>
      <c r="K238" s="1">
        <v>0.67013888888888884</v>
      </c>
      <c r="L238" t="s">
        <v>1557</v>
      </c>
      <c r="M238" t="s">
        <v>527</v>
      </c>
    </row>
    <row r="239" spans="1:13">
      <c r="A239" t="s">
        <v>1479</v>
      </c>
      <c r="B239" t="s">
        <v>75</v>
      </c>
      <c r="C239" t="s">
        <v>1558</v>
      </c>
      <c r="D239" t="s">
        <v>1559</v>
      </c>
      <c r="E239" t="s">
        <v>78</v>
      </c>
      <c r="F239" t="s">
        <v>380</v>
      </c>
      <c r="G239" t="s">
        <v>1280</v>
      </c>
      <c r="I239" t="s">
        <v>110</v>
      </c>
      <c r="J239" t="s">
        <v>83</v>
      </c>
      <c r="K239" s="1">
        <v>0.67013888888888884</v>
      </c>
      <c r="L239" t="s">
        <v>1560</v>
      </c>
      <c r="M239" t="s">
        <v>280</v>
      </c>
    </row>
    <row r="240" spans="1:13">
      <c r="A240" t="s">
        <v>1561</v>
      </c>
      <c r="B240" t="s">
        <v>532</v>
      </c>
      <c r="C240" t="s">
        <v>1562</v>
      </c>
      <c r="D240" t="s">
        <v>349</v>
      </c>
      <c r="E240" t="s">
        <v>107</v>
      </c>
      <c r="F240" t="s">
        <v>133</v>
      </c>
      <c r="G240" t="s">
        <v>322</v>
      </c>
      <c r="I240" t="s">
        <v>110</v>
      </c>
      <c r="J240" t="s">
        <v>83</v>
      </c>
      <c r="K240" s="1">
        <v>0.67083333333333339</v>
      </c>
      <c r="L240" t="s">
        <v>1563</v>
      </c>
      <c r="M240" t="s">
        <v>629</v>
      </c>
    </row>
    <row r="241" spans="1:13">
      <c r="A241" t="s">
        <v>1564</v>
      </c>
      <c r="B241" t="s">
        <v>532</v>
      </c>
      <c r="C241" t="s">
        <v>1565</v>
      </c>
      <c r="D241" t="s">
        <v>517</v>
      </c>
      <c r="E241" t="s">
        <v>107</v>
      </c>
      <c r="F241" t="s">
        <v>184</v>
      </c>
      <c r="G241" t="s">
        <v>498</v>
      </c>
      <c r="I241" t="s">
        <v>110</v>
      </c>
      <c r="J241" t="s">
        <v>83</v>
      </c>
      <c r="K241" s="1">
        <v>0.67152777777777783</v>
      </c>
      <c r="L241" t="s">
        <v>1566</v>
      </c>
      <c r="M241" t="s">
        <v>152</v>
      </c>
    </row>
    <row r="242" spans="1:13">
      <c r="A242" t="s">
        <v>1414</v>
      </c>
      <c r="B242" t="s">
        <v>532</v>
      </c>
      <c r="C242" t="s">
        <v>1567</v>
      </c>
      <c r="D242" t="s">
        <v>1279</v>
      </c>
      <c r="E242" t="s">
        <v>78</v>
      </c>
      <c r="F242" t="s">
        <v>1052</v>
      </c>
      <c r="G242" t="s">
        <v>1002</v>
      </c>
      <c r="I242" t="s">
        <v>110</v>
      </c>
      <c r="J242" t="s">
        <v>83</v>
      </c>
      <c r="K242" s="1">
        <v>0.67222222222222217</v>
      </c>
      <c r="L242" t="s">
        <v>1568</v>
      </c>
      <c r="M242" t="s">
        <v>629</v>
      </c>
    </row>
    <row r="243" spans="1:13">
      <c r="A243" t="s">
        <v>1569</v>
      </c>
      <c r="B243" t="s">
        <v>75</v>
      </c>
      <c r="C243" t="s">
        <v>1570</v>
      </c>
      <c r="D243" t="s">
        <v>1571</v>
      </c>
      <c r="E243" t="s">
        <v>107</v>
      </c>
      <c r="F243" t="s">
        <v>700</v>
      </c>
      <c r="G243" t="s">
        <v>1572</v>
      </c>
      <c r="I243" t="s">
        <v>110</v>
      </c>
      <c r="J243" t="s">
        <v>83</v>
      </c>
      <c r="K243" s="1">
        <v>0.6743055555555556</v>
      </c>
      <c r="L243" t="s">
        <v>1573</v>
      </c>
      <c r="M243" t="s">
        <v>280</v>
      </c>
    </row>
    <row r="244" spans="1:13">
      <c r="A244" t="s">
        <v>1574</v>
      </c>
      <c r="B244" t="s">
        <v>75</v>
      </c>
      <c r="C244" t="s">
        <v>1575</v>
      </c>
      <c r="D244" t="s">
        <v>699</v>
      </c>
      <c r="E244" t="s">
        <v>78</v>
      </c>
      <c r="F244" t="s">
        <v>1052</v>
      </c>
      <c r="G244" t="s">
        <v>312</v>
      </c>
      <c r="H244" t="s">
        <v>426</v>
      </c>
      <c r="I244" t="s">
        <v>110</v>
      </c>
      <c r="J244" t="s">
        <v>83</v>
      </c>
      <c r="K244" s="1">
        <v>0.6743055555555556</v>
      </c>
      <c r="L244" t="s">
        <v>1576</v>
      </c>
      <c r="M244" t="s">
        <v>152</v>
      </c>
    </row>
    <row r="245" spans="1:13">
      <c r="A245" t="s">
        <v>1577</v>
      </c>
      <c r="B245" t="s">
        <v>532</v>
      </c>
      <c r="C245" t="s">
        <v>1578</v>
      </c>
      <c r="D245" t="s">
        <v>1311</v>
      </c>
      <c r="E245" t="s">
        <v>78</v>
      </c>
      <c r="F245" t="s">
        <v>149</v>
      </c>
      <c r="G245" t="s">
        <v>1002</v>
      </c>
      <c r="H245" t="s">
        <v>370</v>
      </c>
      <c r="I245" t="s">
        <v>110</v>
      </c>
      <c r="J245" t="s">
        <v>83</v>
      </c>
      <c r="K245" s="1">
        <v>0.67708333333333337</v>
      </c>
      <c r="L245" t="s">
        <v>1579</v>
      </c>
      <c r="M245" t="s">
        <v>1246</v>
      </c>
    </row>
    <row r="246" spans="1:13">
      <c r="A246" t="s">
        <v>1580</v>
      </c>
      <c r="B246" t="s">
        <v>365</v>
      </c>
      <c r="C246" t="s">
        <v>1581</v>
      </c>
      <c r="D246" t="s">
        <v>132</v>
      </c>
      <c r="E246" t="s">
        <v>368</v>
      </c>
      <c r="F246" t="s">
        <v>203</v>
      </c>
      <c r="G246" t="s">
        <v>1071</v>
      </c>
      <c r="H246" t="s">
        <v>1482</v>
      </c>
      <c r="I246" t="s">
        <v>82</v>
      </c>
      <c r="J246" t="s">
        <v>83</v>
      </c>
      <c r="K246" s="1">
        <v>0.66388888888888886</v>
      </c>
      <c r="L246" t="s">
        <v>1582</v>
      </c>
      <c r="M246" t="s">
        <v>1357</v>
      </c>
    </row>
    <row r="247" spans="1:13">
      <c r="A247" t="s">
        <v>1583</v>
      </c>
      <c r="B247" t="s">
        <v>75</v>
      </c>
      <c r="C247" t="s">
        <v>1584</v>
      </c>
      <c r="D247" t="s">
        <v>1585</v>
      </c>
      <c r="E247" t="s">
        <v>78</v>
      </c>
      <c r="F247" t="s">
        <v>713</v>
      </c>
      <c r="G247" t="s">
        <v>109</v>
      </c>
      <c r="H247" t="s">
        <v>186</v>
      </c>
      <c r="I247" t="s">
        <v>82</v>
      </c>
      <c r="J247" t="s">
        <v>83</v>
      </c>
      <c r="K247" s="1">
        <v>0.45833333333333331</v>
      </c>
      <c r="L247" t="s">
        <v>1586</v>
      </c>
      <c r="M247" t="s">
        <v>314</v>
      </c>
    </row>
    <row r="248" spans="1:13">
      <c r="A248" t="s">
        <v>1587</v>
      </c>
      <c r="B248" t="s">
        <v>75</v>
      </c>
      <c r="C248" t="s">
        <v>1588</v>
      </c>
      <c r="D248" t="s">
        <v>675</v>
      </c>
      <c r="E248" t="s">
        <v>78</v>
      </c>
      <c r="F248" t="s">
        <v>322</v>
      </c>
      <c r="G248" t="s">
        <v>425</v>
      </c>
      <c r="I248" t="s">
        <v>82</v>
      </c>
      <c r="J248" t="s">
        <v>83</v>
      </c>
      <c r="K248" s="1">
        <v>0.45833333333333331</v>
      </c>
      <c r="L248" t="s">
        <v>1589</v>
      </c>
      <c r="M248" t="s">
        <v>112</v>
      </c>
    </row>
    <row r="249" spans="1:13">
      <c r="A249" t="s">
        <v>1590</v>
      </c>
      <c r="B249" t="s">
        <v>75</v>
      </c>
      <c r="C249" t="s">
        <v>1591</v>
      </c>
      <c r="D249" t="s">
        <v>675</v>
      </c>
      <c r="E249" t="s">
        <v>78</v>
      </c>
      <c r="F249" t="s">
        <v>203</v>
      </c>
      <c r="G249" t="s">
        <v>880</v>
      </c>
      <c r="H249" t="s">
        <v>1482</v>
      </c>
      <c r="I249" t="s">
        <v>82</v>
      </c>
      <c r="J249" t="s">
        <v>83</v>
      </c>
      <c r="K249" s="1">
        <v>0.45833333333333331</v>
      </c>
      <c r="L249" t="s">
        <v>1592</v>
      </c>
      <c r="M249" t="s">
        <v>295</v>
      </c>
    </row>
    <row r="250" spans="1:13">
      <c r="A250" t="s">
        <v>1593</v>
      </c>
      <c r="B250" t="s">
        <v>532</v>
      </c>
      <c r="C250" t="s">
        <v>1594</v>
      </c>
      <c r="D250" t="s">
        <v>335</v>
      </c>
      <c r="E250" t="s">
        <v>78</v>
      </c>
      <c r="F250" t="s">
        <v>700</v>
      </c>
      <c r="G250" t="s">
        <v>351</v>
      </c>
      <c r="I250" t="s">
        <v>82</v>
      </c>
      <c r="J250" t="s">
        <v>83</v>
      </c>
      <c r="K250" s="1">
        <v>0.45833333333333331</v>
      </c>
      <c r="L250" t="s">
        <v>1595</v>
      </c>
      <c r="M250" t="s">
        <v>642</v>
      </c>
    </row>
    <row r="251" spans="1:13">
      <c r="A251" t="s">
        <v>1596</v>
      </c>
      <c r="B251" t="s">
        <v>532</v>
      </c>
      <c r="C251" t="s">
        <v>1597</v>
      </c>
      <c r="D251" t="s">
        <v>1147</v>
      </c>
      <c r="E251" t="s">
        <v>78</v>
      </c>
      <c r="F251" t="s">
        <v>1056</v>
      </c>
      <c r="G251" t="s">
        <v>490</v>
      </c>
      <c r="I251" t="s">
        <v>82</v>
      </c>
      <c r="J251" t="s">
        <v>83</v>
      </c>
      <c r="K251" s="1">
        <v>0.45833333333333331</v>
      </c>
      <c r="L251" t="s">
        <v>1598</v>
      </c>
      <c r="M251" t="s">
        <v>1246</v>
      </c>
    </row>
    <row r="252" spans="1:13">
      <c r="A252" t="s">
        <v>723</v>
      </c>
      <c r="B252" t="s">
        <v>75</v>
      </c>
      <c r="C252" t="s">
        <v>1599</v>
      </c>
      <c r="D252" t="s">
        <v>379</v>
      </c>
      <c r="E252" t="s">
        <v>78</v>
      </c>
      <c r="F252" t="s">
        <v>394</v>
      </c>
      <c r="G252" t="s">
        <v>150</v>
      </c>
      <c r="I252" t="s">
        <v>82</v>
      </c>
      <c r="J252" t="s">
        <v>83</v>
      </c>
      <c r="K252" s="1">
        <v>0.45833333333333331</v>
      </c>
      <c r="L252" t="s">
        <v>1600</v>
      </c>
      <c r="M252" t="s">
        <v>280</v>
      </c>
    </row>
    <row r="253" spans="1:13">
      <c r="A253" t="s">
        <v>1601</v>
      </c>
      <c r="B253" t="s">
        <v>532</v>
      </c>
      <c r="C253" t="s">
        <v>1602</v>
      </c>
      <c r="D253" t="s">
        <v>1485</v>
      </c>
      <c r="E253" t="s">
        <v>78</v>
      </c>
      <c r="F253" t="s">
        <v>626</v>
      </c>
      <c r="G253" t="s">
        <v>560</v>
      </c>
      <c r="I253" t="s">
        <v>82</v>
      </c>
      <c r="J253" t="s">
        <v>83</v>
      </c>
      <c r="K253" s="1">
        <v>0.45833333333333331</v>
      </c>
      <c r="L253" t="s">
        <v>1603</v>
      </c>
      <c r="M253" t="s">
        <v>642</v>
      </c>
    </row>
    <row r="254" spans="1:13">
      <c r="A254" t="s">
        <v>1604</v>
      </c>
      <c r="B254" t="s">
        <v>75</v>
      </c>
      <c r="C254" t="s">
        <v>1605</v>
      </c>
      <c r="D254" t="s">
        <v>942</v>
      </c>
      <c r="E254" t="s">
        <v>78</v>
      </c>
      <c r="F254" t="s">
        <v>534</v>
      </c>
      <c r="G254" t="s">
        <v>425</v>
      </c>
      <c r="H254" t="s">
        <v>426</v>
      </c>
      <c r="I254" t="s">
        <v>82</v>
      </c>
      <c r="J254" t="s">
        <v>83</v>
      </c>
      <c r="K254" s="1">
        <v>0.45833333333333331</v>
      </c>
      <c r="L254" t="s">
        <v>1606</v>
      </c>
      <c r="M254" t="s">
        <v>112</v>
      </c>
    </row>
    <row r="255" spans="1:13">
      <c r="A255" t="s">
        <v>1607</v>
      </c>
      <c r="B255" t="s">
        <v>532</v>
      </c>
      <c r="C255" t="s">
        <v>1608</v>
      </c>
      <c r="D255" t="s">
        <v>452</v>
      </c>
      <c r="E255" t="s">
        <v>78</v>
      </c>
      <c r="F255" t="s">
        <v>789</v>
      </c>
      <c r="G255" t="s">
        <v>919</v>
      </c>
      <c r="I255" t="s">
        <v>82</v>
      </c>
      <c r="J255" t="s">
        <v>83</v>
      </c>
      <c r="K255" s="1">
        <v>0.45833333333333331</v>
      </c>
      <c r="L255" t="s">
        <v>1609</v>
      </c>
      <c r="M255" t="s">
        <v>629</v>
      </c>
    </row>
    <row r="256" spans="1:13">
      <c r="A256" t="s">
        <v>1610</v>
      </c>
      <c r="B256" t="s">
        <v>649</v>
      </c>
      <c r="C256" t="s">
        <v>1611</v>
      </c>
      <c r="D256" t="s">
        <v>1346</v>
      </c>
      <c r="E256" t="s">
        <v>78</v>
      </c>
      <c r="F256" t="s">
        <v>1233</v>
      </c>
      <c r="G256" t="s">
        <v>134</v>
      </c>
      <c r="I256" t="s">
        <v>82</v>
      </c>
      <c r="J256" t="s">
        <v>83</v>
      </c>
      <c r="K256" s="1">
        <v>0.45833333333333331</v>
      </c>
      <c r="L256" t="s">
        <v>1612</v>
      </c>
      <c r="M256" t="s">
        <v>652</v>
      </c>
    </row>
    <row r="257" spans="1:13">
      <c r="A257" t="s">
        <v>1613</v>
      </c>
      <c r="B257" t="s">
        <v>75</v>
      </c>
      <c r="C257" t="s">
        <v>1614</v>
      </c>
      <c r="D257" t="s">
        <v>1194</v>
      </c>
      <c r="E257" t="s">
        <v>78</v>
      </c>
      <c r="F257" t="s">
        <v>79</v>
      </c>
      <c r="G257" t="s">
        <v>1268</v>
      </c>
      <c r="I257" t="s">
        <v>82</v>
      </c>
      <c r="J257" t="s">
        <v>83</v>
      </c>
      <c r="K257" s="1">
        <v>0.45833333333333331</v>
      </c>
      <c r="L257" t="s">
        <v>1615</v>
      </c>
      <c r="M257" t="s">
        <v>553</v>
      </c>
    </row>
    <row r="258" spans="1:13">
      <c r="A258" t="s">
        <v>1616</v>
      </c>
      <c r="B258" t="s">
        <v>532</v>
      </c>
      <c r="C258" t="s">
        <v>1617</v>
      </c>
      <c r="D258" t="s">
        <v>517</v>
      </c>
      <c r="E258" t="s">
        <v>78</v>
      </c>
      <c r="F258" t="s">
        <v>133</v>
      </c>
      <c r="G258" t="s">
        <v>256</v>
      </c>
      <c r="H258" t="s">
        <v>1618</v>
      </c>
      <c r="I258" t="s">
        <v>82</v>
      </c>
      <c r="J258" t="s">
        <v>83</v>
      </c>
      <c r="K258" s="1">
        <v>0.45833333333333331</v>
      </c>
      <c r="L258" t="s">
        <v>1619</v>
      </c>
      <c r="M258" t="s">
        <v>536</v>
      </c>
    </row>
    <row r="259" spans="1:13">
      <c r="A259" t="s">
        <v>1479</v>
      </c>
      <c r="B259" t="s">
        <v>75</v>
      </c>
      <c r="C259" t="s">
        <v>1620</v>
      </c>
      <c r="D259" t="s">
        <v>598</v>
      </c>
      <c r="E259" t="s">
        <v>78</v>
      </c>
      <c r="F259" t="s">
        <v>380</v>
      </c>
      <c r="G259" t="s">
        <v>1064</v>
      </c>
      <c r="I259" t="s">
        <v>82</v>
      </c>
      <c r="J259" t="s">
        <v>83</v>
      </c>
      <c r="K259" s="1">
        <v>0.45833333333333331</v>
      </c>
      <c r="L259" t="s">
        <v>1621</v>
      </c>
      <c r="M259" t="s">
        <v>280</v>
      </c>
    </row>
    <row r="260" spans="1:13">
      <c r="A260" t="s">
        <v>1546</v>
      </c>
      <c r="B260" t="s">
        <v>1200</v>
      </c>
      <c r="C260" t="s">
        <v>1622</v>
      </c>
      <c r="D260" t="s">
        <v>1170</v>
      </c>
      <c r="E260" t="s">
        <v>78</v>
      </c>
      <c r="F260" t="s">
        <v>166</v>
      </c>
      <c r="G260" t="s">
        <v>1268</v>
      </c>
      <c r="H260" t="s">
        <v>1523</v>
      </c>
      <c r="I260" t="s">
        <v>82</v>
      </c>
      <c r="J260" t="s">
        <v>83</v>
      </c>
      <c r="K260" s="1">
        <v>0.45833333333333331</v>
      </c>
      <c r="L260" t="s">
        <v>1623</v>
      </c>
      <c r="M260" t="s">
        <v>280</v>
      </c>
    </row>
    <row r="261" spans="1:13">
      <c r="A261" t="s">
        <v>1624</v>
      </c>
      <c r="B261" t="s">
        <v>75</v>
      </c>
      <c r="C261" t="s">
        <v>1625</v>
      </c>
      <c r="D261" t="s">
        <v>729</v>
      </c>
      <c r="E261" t="s">
        <v>107</v>
      </c>
      <c r="F261" t="s">
        <v>700</v>
      </c>
      <c r="G261" t="s">
        <v>369</v>
      </c>
      <c r="I261" t="s">
        <v>82</v>
      </c>
      <c r="J261" t="s">
        <v>83</v>
      </c>
      <c r="K261" s="1">
        <v>0.45833333333333331</v>
      </c>
      <c r="L261" t="s">
        <v>1626</v>
      </c>
      <c r="M261" t="s">
        <v>280</v>
      </c>
    </row>
    <row r="262" spans="1:13">
      <c r="A262" t="s">
        <v>869</v>
      </c>
      <c r="B262" t="s">
        <v>1200</v>
      </c>
      <c r="C262" t="s">
        <v>1627</v>
      </c>
      <c r="D262" t="s">
        <v>570</v>
      </c>
      <c r="E262" t="s">
        <v>78</v>
      </c>
      <c r="F262" t="s">
        <v>424</v>
      </c>
      <c r="G262" t="s">
        <v>1076</v>
      </c>
      <c r="I262" t="s">
        <v>82</v>
      </c>
      <c r="J262" t="s">
        <v>83</v>
      </c>
      <c r="K262" s="1">
        <v>0.45833333333333331</v>
      </c>
      <c r="L262" t="s">
        <v>1628</v>
      </c>
      <c r="M262" t="s">
        <v>1357</v>
      </c>
    </row>
    <row r="263" spans="1:13">
      <c r="A263" t="s">
        <v>1629</v>
      </c>
      <c r="B263" t="s">
        <v>532</v>
      </c>
      <c r="C263" t="s">
        <v>1630</v>
      </c>
      <c r="D263" t="s">
        <v>1305</v>
      </c>
      <c r="E263" t="s">
        <v>78</v>
      </c>
      <c r="F263" t="s">
        <v>149</v>
      </c>
      <c r="G263" t="s">
        <v>369</v>
      </c>
      <c r="I263" t="s">
        <v>82</v>
      </c>
      <c r="J263" t="s">
        <v>83</v>
      </c>
      <c r="K263" s="1">
        <v>0.45833333333333331</v>
      </c>
      <c r="L263" t="s">
        <v>1631</v>
      </c>
      <c r="M263" t="s">
        <v>642</v>
      </c>
    </row>
    <row r="264" spans="1:13">
      <c r="A264" t="s">
        <v>1632</v>
      </c>
      <c r="B264" t="s">
        <v>532</v>
      </c>
      <c r="C264" t="s">
        <v>1633</v>
      </c>
      <c r="D264" t="s">
        <v>1634</v>
      </c>
      <c r="E264" t="s">
        <v>78</v>
      </c>
      <c r="F264" t="s">
        <v>1233</v>
      </c>
      <c r="G264" t="s">
        <v>627</v>
      </c>
      <c r="H264" t="s">
        <v>1523</v>
      </c>
      <c r="I264" t="s">
        <v>82</v>
      </c>
      <c r="J264" t="s">
        <v>83</v>
      </c>
      <c r="K264" s="1">
        <v>0.45833333333333331</v>
      </c>
      <c r="L264" t="s">
        <v>1635</v>
      </c>
      <c r="M264" t="s">
        <v>629</v>
      </c>
    </row>
    <row r="265" spans="1:13">
      <c r="A265" t="s">
        <v>1636</v>
      </c>
      <c r="B265" t="s">
        <v>75</v>
      </c>
      <c r="C265" t="s">
        <v>1637</v>
      </c>
      <c r="D265" t="s">
        <v>452</v>
      </c>
      <c r="E265" t="s">
        <v>107</v>
      </c>
      <c r="F265" t="s">
        <v>79</v>
      </c>
      <c r="G265" t="s">
        <v>246</v>
      </c>
      <c r="I265" t="s">
        <v>82</v>
      </c>
      <c r="J265" t="s">
        <v>83</v>
      </c>
      <c r="K265" s="1">
        <v>0.45833333333333331</v>
      </c>
      <c r="L265" t="s">
        <v>1638</v>
      </c>
      <c r="M265" t="s">
        <v>280</v>
      </c>
    </row>
    <row r="266" spans="1:13">
      <c r="A266" t="s">
        <v>1464</v>
      </c>
      <c r="B266" t="s">
        <v>532</v>
      </c>
      <c r="C266" t="s">
        <v>1639</v>
      </c>
      <c r="D266" t="s">
        <v>1640</v>
      </c>
      <c r="E266" t="s">
        <v>107</v>
      </c>
      <c r="F266" t="s">
        <v>79</v>
      </c>
      <c r="G266" t="s">
        <v>167</v>
      </c>
      <c r="I266" t="s">
        <v>82</v>
      </c>
      <c r="J266" t="s">
        <v>83</v>
      </c>
      <c r="K266" s="1">
        <v>0.45833333333333331</v>
      </c>
      <c r="L266" t="s">
        <v>1641</v>
      </c>
      <c r="M266" t="s">
        <v>152</v>
      </c>
    </row>
    <row r="267" spans="1:13">
      <c r="A267" t="s">
        <v>1642</v>
      </c>
      <c r="B267" t="s">
        <v>532</v>
      </c>
      <c r="C267" t="s">
        <v>1643</v>
      </c>
      <c r="D267" t="s">
        <v>1644</v>
      </c>
      <c r="E267" t="s">
        <v>78</v>
      </c>
      <c r="F267" t="s">
        <v>943</v>
      </c>
      <c r="G267" t="s">
        <v>278</v>
      </c>
      <c r="I267" t="s">
        <v>82</v>
      </c>
      <c r="J267" t="s">
        <v>83</v>
      </c>
      <c r="K267" s="1">
        <v>0.45833333333333331</v>
      </c>
      <c r="L267" t="s">
        <v>1645</v>
      </c>
      <c r="M267" t="s">
        <v>629</v>
      </c>
    </row>
    <row r="268" spans="1:13">
      <c r="A268" t="s">
        <v>1646</v>
      </c>
      <c r="B268" t="s">
        <v>532</v>
      </c>
      <c r="C268" t="s">
        <v>1647</v>
      </c>
      <c r="D268" t="s">
        <v>699</v>
      </c>
      <c r="E268" t="s">
        <v>78</v>
      </c>
      <c r="F268" t="s">
        <v>322</v>
      </c>
      <c r="G268" t="s">
        <v>381</v>
      </c>
      <c r="I268" t="s">
        <v>82</v>
      </c>
      <c r="J268" t="s">
        <v>83</v>
      </c>
      <c r="K268" s="1">
        <v>0.45833333333333331</v>
      </c>
      <c r="L268" t="s">
        <v>1648</v>
      </c>
      <c r="M268" t="s">
        <v>536</v>
      </c>
    </row>
    <row r="269" spans="1:13">
      <c r="A269" t="s">
        <v>1649</v>
      </c>
      <c r="B269" t="s">
        <v>75</v>
      </c>
      <c r="C269" t="s">
        <v>1650</v>
      </c>
      <c r="D269" t="s">
        <v>811</v>
      </c>
      <c r="E269" t="s">
        <v>78</v>
      </c>
      <c r="F269" t="s">
        <v>350</v>
      </c>
      <c r="G269" t="s">
        <v>572</v>
      </c>
      <c r="I269" t="s">
        <v>82</v>
      </c>
      <c r="J269" t="s">
        <v>83</v>
      </c>
      <c r="K269" s="1">
        <v>0.45833333333333331</v>
      </c>
      <c r="L269" t="s">
        <v>1651</v>
      </c>
      <c r="M269" t="s">
        <v>527</v>
      </c>
    </row>
    <row r="270" spans="1:13">
      <c r="A270" t="s">
        <v>1652</v>
      </c>
      <c r="B270" t="s">
        <v>532</v>
      </c>
      <c r="C270" t="s">
        <v>1653</v>
      </c>
      <c r="D270" t="s">
        <v>1311</v>
      </c>
      <c r="E270" t="s">
        <v>107</v>
      </c>
      <c r="F270" t="s">
        <v>589</v>
      </c>
      <c r="G270" t="s">
        <v>109</v>
      </c>
      <c r="I270" t="s">
        <v>82</v>
      </c>
      <c r="J270" t="s">
        <v>83</v>
      </c>
      <c r="K270" s="1">
        <v>0.45833333333333331</v>
      </c>
      <c r="L270" t="s">
        <v>1654</v>
      </c>
      <c r="M270" t="s">
        <v>629</v>
      </c>
    </row>
    <row r="271" spans="1:13">
      <c r="A271" t="s">
        <v>1655</v>
      </c>
      <c r="B271" t="s">
        <v>75</v>
      </c>
      <c r="C271" t="s">
        <v>1656</v>
      </c>
      <c r="D271" t="s">
        <v>379</v>
      </c>
      <c r="E271" t="s">
        <v>78</v>
      </c>
      <c r="F271" t="s">
        <v>408</v>
      </c>
      <c r="G271" t="s">
        <v>507</v>
      </c>
      <c r="I271" t="s">
        <v>82</v>
      </c>
      <c r="J271" t="s">
        <v>83</v>
      </c>
      <c r="K271" s="1">
        <v>0.45833333333333331</v>
      </c>
      <c r="L271" t="s">
        <v>1657</v>
      </c>
      <c r="M271" t="s">
        <v>527</v>
      </c>
    </row>
    <row r="272" spans="1:13">
      <c r="A272" t="s">
        <v>1658</v>
      </c>
      <c r="B272" t="s">
        <v>75</v>
      </c>
      <c r="C272" t="s">
        <v>1659</v>
      </c>
      <c r="D272" t="s">
        <v>879</v>
      </c>
      <c r="E272" t="s">
        <v>78</v>
      </c>
      <c r="F272" t="s">
        <v>149</v>
      </c>
      <c r="G272" t="s">
        <v>935</v>
      </c>
      <c r="I272" t="s">
        <v>82</v>
      </c>
      <c r="J272" t="s">
        <v>83</v>
      </c>
      <c r="K272" s="1">
        <v>0.45833333333333331</v>
      </c>
      <c r="L272" t="s">
        <v>1660</v>
      </c>
      <c r="M272" t="s">
        <v>527</v>
      </c>
    </row>
    <row r="273" spans="1:13">
      <c r="A273" t="s">
        <v>1661</v>
      </c>
      <c r="B273" t="s">
        <v>75</v>
      </c>
      <c r="C273" t="s">
        <v>1662</v>
      </c>
      <c r="D273" t="s">
        <v>1663</v>
      </c>
      <c r="E273" t="s">
        <v>78</v>
      </c>
      <c r="F273" t="s">
        <v>133</v>
      </c>
      <c r="G273" t="s">
        <v>919</v>
      </c>
      <c r="I273" t="s">
        <v>82</v>
      </c>
      <c r="J273" t="s">
        <v>83</v>
      </c>
      <c r="K273" s="1">
        <v>0.45833333333333331</v>
      </c>
      <c r="L273" t="s">
        <v>1664</v>
      </c>
      <c r="M273" t="s">
        <v>112</v>
      </c>
    </row>
    <row r="274" spans="1:13">
      <c r="A274" t="s">
        <v>1665</v>
      </c>
      <c r="B274" t="s">
        <v>75</v>
      </c>
      <c r="C274" t="s">
        <v>1666</v>
      </c>
      <c r="D274" t="s">
        <v>1305</v>
      </c>
      <c r="E274" t="s">
        <v>78</v>
      </c>
      <c r="F274" t="s">
        <v>350</v>
      </c>
      <c r="G274" t="s">
        <v>590</v>
      </c>
      <c r="I274" t="s">
        <v>82</v>
      </c>
      <c r="J274" t="s">
        <v>83</v>
      </c>
      <c r="K274" s="1">
        <v>0.45833333333333331</v>
      </c>
      <c r="L274" t="s">
        <v>1667</v>
      </c>
      <c r="M274" t="s">
        <v>136</v>
      </c>
    </row>
    <row r="275" spans="1:13">
      <c r="A275" t="s">
        <v>1668</v>
      </c>
      <c r="B275" t="s">
        <v>532</v>
      </c>
      <c r="C275" t="s">
        <v>1669</v>
      </c>
      <c r="D275" t="s">
        <v>406</v>
      </c>
      <c r="E275" t="s">
        <v>78</v>
      </c>
      <c r="F275" t="s">
        <v>1238</v>
      </c>
      <c r="G275" t="s">
        <v>1268</v>
      </c>
      <c r="I275" t="s">
        <v>82</v>
      </c>
      <c r="J275" t="s">
        <v>83</v>
      </c>
      <c r="K275" s="1">
        <v>0.45833333333333331</v>
      </c>
      <c r="L275" t="s">
        <v>1670</v>
      </c>
      <c r="M275" t="s">
        <v>152</v>
      </c>
    </row>
    <row r="276" spans="1:13">
      <c r="A276" t="s">
        <v>1671</v>
      </c>
      <c r="B276" t="s">
        <v>532</v>
      </c>
      <c r="C276" t="s">
        <v>1672</v>
      </c>
      <c r="D276" t="s">
        <v>1133</v>
      </c>
      <c r="E276" t="s">
        <v>107</v>
      </c>
      <c r="F276" t="s">
        <v>322</v>
      </c>
      <c r="G276" t="s">
        <v>238</v>
      </c>
      <c r="H276" t="s">
        <v>186</v>
      </c>
      <c r="I276" t="s">
        <v>82</v>
      </c>
      <c r="J276" t="s">
        <v>410</v>
      </c>
      <c r="K276" s="1">
        <v>0.45833333333333331</v>
      </c>
      <c r="L276" t="s">
        <v>1673</v>
      </c>
      <c r="M276" t="s">
        <v>536</v>
      </c>
    </row>
    <row r="277" spans="1:13">
      <c r="A277" t="s">
        <v>1674</v>
      </c>
      <c r="B277" t="s">
        <v>532</v>
      </c>
      <c r="C277" t="s">
        <v>1675</v>
      </c>
      <c r="D277" t="s">
        <v>1676</v>
      </c>
      <c r="E277" t="s">
        <v>78</v>
      </c>
      <c r="F277" t="s">
        <v>203</v>
      </c>
      <c r="G277" t="s">
        <v>425</v>
      </c>
      <c r="I277" t="s">
        <v>82</v>
      </c>
      <c r="J277" t="s">
        <v>83</v>
      </c>
      <c r="K277" s="1">
        <v>0.45833333333333331</v>
      </c>
      <c r="L277" t="s">
        <v>1677</v>
      </c>
      <c r="M277" t="s">
        <v>152</v>
      </c>
    </row>
    <row r="278" spans="1:13">
      <c r="A278" t="s">
        <v>1678</v>
      </c>
      <c r="B278" t="s">
        <v>532</v>
      </c>
      <c r="C278" t="s">
        <v>1679</v>
      </c>
      <c r="D278" t="s">
        <v>1680</v>
      </c>
      <c r="E278" t="s">
        <v>107</v>
      </c>
      <c r="F278" t="s">
        <v>534</v>
      </c>
      <c r="G278" t="s">
        <v>658</v>
      </c>
      <c r="I278" t="s">
        <v>82</v>
      </c>
      <c r="J278" t="s">
        <v>83</v>
      </c>
      <c r="K278" s="1">
        <v>0.45833333333333331</v>
      </c>
      <c r="L278" t="s">
        <v>1681</v>
      </c>
      <c r="M278" t="s">
        <v>642</v>
      </c>
    </row>
    <row r="279" spans="1:13">
      <c r="A279" t="s">
        <v>1682</v>
      </c>
      <c r="B279" t="s">
        <v>532</v>
      </c>
      <c r="C279" t="s">
        <v>1683</v>
      </c>
      <c r="D279" t="s">
        <v>699</v>
      </c>
      <c r="E279" t="s">
        <v>78</v>
      </c>
      <c r="F279" t="s">
        <v>237</v>
      </c>
      <c r="G279" t="s">
        <v>714</v>
      </c>
      <c r="I279" t="s">
        <v>82</v>
      </c>
      <c r="J279" t="s">
        <v>83</v>
      </c>
      <c r="K279" s="1">
        <v>0.45833333333333331</v>
      </c>
      <c r="L279" t="s">
        <v>1684</v>
      </c>
      <c r="M279" t="s">
        <v>629</v>
      </c>
    </row>
    <row r="280" spans="1:13">
      <c r="A280" t="s">
        <v>1685</v>
      </c>
      <c r="B280" t="s">
        <v>75</v>
      </c>
      <c r="C280" t="s">
        <v>1686</v>
      </c>
      <c r="D280" t="s">
        <v>1368</v>
      </c>
      <c r="E280" t="s">
        <v>78</v>
      </c>
      <c r="F280" t="s">
        <v>518</v>
      </c>
      <c r="G280" t="s">
        <v>256</v>
      </c>
      <c r="I280" t="s">
        <v>82</v>
      </c>
      <c r="J280" t="s">
        <v>83</v>
      </c>
      <c r="K280" s="1">
        <v>0.45833333333333331</v>
      </c>
      <c r="L280" t="s">
        <v>1687</v>
      </c>
      <c r="M280" t="s">
        <v>112</v>
      </c>
    </row>
    <row r="281" spans="1:13">
      <c r="A281" t="s">
        <v>1688</v>
      </c>
      <c r="B281" t="s">
        <v>75</v>
      </c>
      <c r="C281" t="s">
        <v>1689</v>
      </c>
      <c r="D281" t="s">
        <v>1194</v>
      </c>
      <c r="E281" t="s">
        <v>78</v>
      </c>
      <c r="F281" t="s">
        <v>692</v>
      </c>
      <c r="G281" t="s">
        <v>322</v>
      </c>
      <c r="I281" t="s">
        <v>82</v>
      </c>
      <c r="J281" t="s">
        <v>83</v>
      </c>
      <c r="K281" s="1">
        <v>0.45833333333333331</v>
      </c>
      <c r="L281" t="s">
        <v>1690</v>
      </c>
      <c r="M281" t="s">
        <v>295</v>
      </c>
    </row>
    <row r="282" spans="1:13">
      <c r="A282" t="s">
        <v>1691</v>
      </c>
      <c r="B282" t="s">
        <v>532</v>
      </c>
      <c r="C282" t="s">
        <v>1692</v>
      </c>
      <c r="D282" t="s">
        <v>675</v>
      </c>
      <c r="E282" t="s">
        <v>107</v>
      </c>
      <c r="F282" t="s">
        <v>133</v>
      </c>
      <c r="G282" t="s">
        <v>986</v>
      </c>
      <c r="I282" t="s">
        <v>82</v>
      </c>
      <c r="J282" t="s">
        <v>83</v>
      </c>
      <c r="K282" s="1">
        <v>0.45833333333333331</v>
      </c>
      <c r="L282" t="s">
        <v>1693</v>
      </c>
      <c r="M282" t="s">
        <v>1694</v>
      </c>
    </row>
    <row r="283" spans="1:13">
      <c r="A283" t="s">
        <v>1695</v>
      </c>
      <c r="B283" t="s">
        <v>532</v>
      </c>
      <c r="C283" t="s">
        <v>1696</v>
      </c>
      <c r="D283" t="s">
        <v>1697</v>
      </c>
      <c r="E283" t="s">
        <v>107</v>
      </c>
      <c r="F283" t="s">
        <v>534</v>
      </c>
      <c r="G283" t="s">
        <v>278</v>
      </c>
      <c r="I283" t="s">
        <v>82</v>
      </c>
      <c r="J283" t="s">
        <v>83</v>
      </c>
      <c r="K283" s="1">
        <v>0.45833333333333331</v>
      </c>
      <c r="L283" t="s">
        <v>1698</v>
      </c>
      <c r="M283" t="s">
        <v>85</v>
      </c>
    </row>
    <row r="284" spans="1:13">
      <c r="A284" t="s">
        <v>1574</v>
      </c>
      <c r="B284" t="s">
        <v>75</v>
      </c>
      <c r="C284" t="s">
        <v>1699</v>
      </c>
      <c r="D284" t="s">
        <v>699</v>
      </c>
      <c r="E284" t="s">
        <v>78</v>
      </c>
      <c r="F284" t="s">
        <v>692</v>
      </c>
      <c r="G284" t="s">
        <v>507</v>
      </c>
      <c r="I284" t="s">
        <v>82</v>
      </c>
      <c r="J284" t="s">
        <v>83</v>
      </c>
      <c r="K284" s="1">
        <v>0.45833333333333331</v>
      </c>
      <c r="L284" t="s">
        <v>1700</v>
      </c>
      <c r="M284" t="s">
        <v>152</v>
      </c>
    </row>
    <row r="285" spans="1:13">
      <c r="A285" t="s">
        <v>1701</v>
      </c>
      <c r="B285" t="s">
        <v>75</v>
      </c>
      <c r="C285" t="s">
        <v>1702</v>
      </c>
      <c r="D285" t="s">
        <v>598</v>
      </c>
      <c r="E285" t="s">
        <v>78</v>
      </c>
      <c r="F285" t="s">
        <v>408</v>
      </c>
      <c r="G285" t="s">
        <v>880</v>
      </c>
      <c r="I285" t="s">
        <v>82</v>
      </c>
      <c r="J285" t="s">
        <v>83</v>
      </c>
      <c r="K285" s="1">
        <v>0.45833333333333331</v>
      </c>
      <c r="L285" t="s">
        <v>1703</v>
      </c>
      <c r="M285" t="s">
        <v>492</v>
      </c>
    </row>
    <row r="286" spans="1:13">
      <c r="A286" t="s">
        <v>1704</v>
      </c>
      <c r="B286" t="s">
        <v>532</v>
      </c>
      <c r="C286" t="s">
        <v>1705</v>
      </c>
      <c r="D286" t="s">
        <v>1217</v>
      </c>
      <c r="E286" t="s">
        <v>107</v>
      </c>
      <c r="F286" t="s">
        <v>166</v>
      </c>
      <c r="G286" t="s">
        <v>256</v>
      </c>
      <c r="I286" t="s">
        <v>82</v>
      </c>
      <c r="J286" t="s">
        <v>83</v>
      </c>
      <c r="K286" s="1">
        <v>0.45833333333333331</v>
      </c>
      <c r="L286" t="s">
        <v>1706</v>
      </c>
      <c r="M286" t="s">
        <v>629</v>
      </c>
    </row>
    <row r="287" spans="1:13">
      <c r="A287" t="s">
        <v>1707</v>
      </c>
      <c r="B287" t="s">
        <v>75</v>
      </c>
      <c r="C287" t="s">
        <v>1708</v>
      </c>
      <c r="D287" t="s">
        <v>244</v>
      </c>
      <c r="E287" t="s">
        <v>78</v>
      </c>
      <c r="F287" t="s">
        <v>837</v>
      </c>
      <c r="G287" t="s">
        <v>1160</v>
      </c>
      <c r="H287" t="s">
        <v>370</v>
      </c>
      <c r="I287" t="s">
        <v>82</v>
      </c>
      <c r="J287" t="s">
        <v>83</v>
      </c>
      <c r="K287" s="1">
        <v>0.45833333333333331</v>
      </c>
      <c r="L287" t="s">
        <v>1709</v>
      </c>
      <c r="M287" t="s">
        <v>152</v>
      </c>
    </row>
    <row r="288" spans="1:13">
      <c r="A288" t="s">
        <v>1710</v>
      </c>
      <c r="B288" t="s">
        <v>532</v>
      </c>
      <c r="C288" t="s">
        <v>1711</v>
      </c>
      <c r="D288" t="s">
        <v>656</v>
      </c>
      <c r="E288" t="s">
        <v>78</v>
      </c>
      <c r="F288" t="s">
        <v>1007</v>
      </c>
      <c r="G288" t="s">
        <v>1160</v>
      </c>
      <c r="I288" t="s">
        <v>82</v>
      </c>
      <c r="J288" t="s">
        <v>83</v>
      </c>
      <c r="K288" s="1">
        <v>0.45833333333333331</v>
      </c>
      <c r="L288" t="s">
        <v>1712</v>
      </c>
      <c r="M288" t="s">
        <v>629</v>
      </c>
    </row>
    <row r="289" spans="1:13">
      <c r="A289" t="s">
        <v>1713</v>
      </c>
      <c r="B289" t="s">
        <v>532</v>
      </c>
      <c r="C289" t="s">
        <v>1714</v>
      </c>
      <c r="D289" t="s">
        <v>1001</v>
      </c>
      <c r="E289" t="s">
        <v>78</v>
      </c>
      <c r="F289" t="s">
        <v>166</v>
      </c>
      <c r="G289" t="s">
        <v>838</v>
      </c>
      <c r="I289" t="s">
        <v>82</v>
      </c>
      <c r="J289" t="s">
        <v>83</v>
      </c>
      <c r="K289" s="1">
        <v>0.45833333333333331</v>
      </c>
      <c r="L289" t="s">
        <v>1715</v>
      </c>
      <c r="M289" t="s">
        <v>642</v>
      </c>
    </row>
    <row r="290" spans="1:13">
      <c r="A290" t="s">
        <v>993</v>
      </c>
      <c r="B290" t="s">
        <v>532</v>
      </c>
      <c r="C290" t="s">
        <v>1716</v>
      </c>
      <c r="D290" t="s">
        <v>1044</v>
      </c>
      <c r="E290" t="s">
        <v>107</v>
      </c>
      <c r="F290" t="s">
        <v>657</v>
      </c>
      <c r="G290" t="s">
        <v>322</v>
      </c>
      <c r="I290" t="s">
        <v>82</v>
      </c>
      <c r="J290" t="s">
        <v>83</v>
      </c>
      <c r="K290" s="1">
        <v>0.45833333333333331</v>
      </c>
      <c r="L290" t="s">
        <v>1717</v>
      </c>
      <c r="M290" t="s">
        <v>997</v>
      </c>
    </row>
    <row r="291" spans="1:13">
      <c r="A291" t="s">
        <v>1718</v>
      </c>
      <c r="B291" t="s">
        <v>75</v>
      </c>
      <c r="C291" t="s">
        <v>1719</v>
      </c>
      <c r="D291" t="s">
        <v>1720</v>
      </c>
      <c r="E291" t="s">
        <v>78</v>
      </c>
      <c r="F291" t="s">
        <v>245</v>
      </c>
      <c r="G291" t="s">
        <v>880</v>
      </c>
      <c r="I291" t="s">
        <v>82</v>
      </c>
      <c r="J291" t="s">
        <v>83</v>
      </c>
      <c r="K291" s="1">
        <v>0.45833333333333331</v>
      </c>
      <c r="L291" t="s">
        <v>1721</v>
      </c>
      <c r="M291" t="s">
        <v>280</v>
      </c>
    </row>
    <row r="292" spans="1:13">
      <c r="A292" t="s">
        <v>1722</v>
      </c>
      <c r="B292" t="s">
        <v>75</v>
      </c>
      <c r="C292" t="s">
        <v>1723</v>
      </c>
      <c r="D292" t="s">
        <v>729</v>
      </c>
      <c r="E292" t="s">
        <v>78</v>
      </c>
      <c r="F292" t="s">
        <v>255</v>
      </c>
      <c r="G292" t="s">
        <v>1076</v>
      </c>
      <c r="I292" t="s">
        <v>82</v>
      </c>
      <c r="J292" t="s">
        <v>83</v>
      </c>
      <c r="K292" s="1">
        <v>0.45833333333333331</v>
      </c>
      <c r="L292" t="s">
        <v>1724</v>
      </c>
      <c r="M292" t="s">
        <v>85</v>
      </c>
    </row>
    <row r="293" spans="1:13">
      <c r="A293" t="s">
        <v>847</v>
      </c>
      <c r="B293" t="s">
        <v>532</v>
      </c>
      <c r="C293" t="s">
        <v>1725</v>
      </c>
      <c r="D293" t="s">
        <v>379</v>
      </c>
      <c r="E293" t="s">
        <v>78</v>
      </c>
      <c r="F293" t="s">
        <v>893</v>
      </c>
      <c r="G293" t="s">
        <v>351</v>
      </c>
      <c r="I293" t="s">
        <v>82</v>
      </c>
      <c r="J293" t="s">
        <v>83</v>
      </c>
      <c r="K293" s="1">
        <v>0.45833333333333331</v>
      </c>
      <c r="L293" t="s">
        <v>1726</v>
      </c>
      <c r="M293" t="s">
        <v>642</v>
      </c>
    </row>
    <row r="294" spans="1:13">
      <c r="A294" t="s">
        <v>1727</v>
      </c>
      <c r="B294" t="s">
        <v>75</v>
      </c>
      <c r="C294" t="s">
        <v>1728</v>
      </c>
      <c r="D294" t="s">
        <v>1466</v>
      </c>
      <c r="E294" t="s">
        <v>78</v>
      </c>
      <c r="F294" t="s">
        <v>610</v>
      </c>
      <c r="G294" t="s">
        <v>919</v>
      </c>
      <c r="I294" t="s">
        <v>82</v>
      </c>
      <c r="J294" t="s">
        <v>83</v>
      </c>
      <c r="K294" s="1">
        <v>0.45833333333333331</v>
      </c>
      <c r="L294" t="s">
        <v>1729</v>
      </c>
      <c r="M294" t="s">
        <v>455</v>
      </c>
    </row>
    <row r="295" spans="1:13">
      <c r="A295" t="s">
        <v>1730</v>
      </c>
      <c r="B295" t="s">
        <v>75</v>
      </c>
      <c r="C295" t="s">
        <v>1731</v>
      </c>
      <c r="D295" t="s">
        <v>1001</v>
      </c>
      <c r="E295" t="s">
        <v>78</v>
      </c>
      <c r="F295" t="s">
        <v>408</v>
      </c>
      <c r="G295" t="s">
        <v>906</v>
      </c>
      <c r="I295" t="s">
        <v>82</v>
      </c>
      <c r="J295" t="s">
        <v>83</v>
      </c>
      <c r="K295" s="1">
        <v>0.45833333333333331</v>
      </c>
      <c r="L295" t="s">
        <v>1732</v>
      </c>
      <c r="M295" t="s">
        <v>280</v>
      </c>
    </row>
    <row r="296" spans="1:13">
      <c r="A296" t="s">
        <v>1733</v>
      </c>
      <c r="B296" t="s">
        <v>532</v>
      </c>
      <c r="C296" t="s">
        <v>1734</v>
      </c>
      <c r="D296" t="s">
        <v>849</v>
      </c>
      <c r="E296" t="s">
        <v>107</v>
      </c>
      <c r="F296" t="s">
        <v>589</v>
      </c>
      <c r="G296" t="s">
        <v>470</v>
      </c>
      <c r="I296" t="s">
        <v>82</v>
      </c>
      <c r="J296" t="s">
        <v>83</v>
      </c>
      <c r="K296" s="1">
        <v>0.45833333333333331</v>
      </c>
      <c r="L296" t="s">
        <v>1735</v>
      </c>
      <c r="M296" t="s">
        <v>1108</v>
      </c>
    </row>
    <row r="297" spans="1:13">
      <c r="A297" t="s">
        <v>1736</v>
      </c>
      <c r="B297" t="s">
        <v>532</v>
      </c>
      <c r="C297" t="s">
        <v>1737</v>
      </c>
      <c r="D297" t="s">
        <v>1170</v>
      </c>
      <c r="E297" t="s">
        <v>78</v>
      </c>
      <c r="F297" t="s">
        <v>713</v>
      </c>
      <c r="G297" t="s">
        <v>906</v>
      </c>
      <c r="I297" t="s">
        <v>82</v>
      </c>
      <c r="J297" t="s">
        <v>83</v>
      </c>
      <c r="K297" s="1">
        <v>0.45833333333333331</v>
      </c>
      <c r="L297" t="s">
        <v>1738</v>
      </c>
      <c r="M297" t="s">
        <v>1739</v>
      </c>
    </row>
    <row r="298" spans="1:13">
      <c r="A298" t="s">
        <v>1740</v>
      </c>
      <c r="B298" t="s">
        <v>532</v>
      </c>
      <c r="C298" t="s">
        <v>1741</v>
      </c>
      <c r="D298" t="s">
        <v>1742</v>
      </c>
      <c r="E298" t="s">
        <v>78</v>
      </c>
      <c r="F298" t="s">
        <v>350</v>
      </c>
      <c r="G298" t="s">
        <v>167</v>
      </c>
      <c r="H298" t="s">
        <v>186</v>
      </c>
      <c r="I298" t="s">
        <v>82</v>
      </c>
      <c r="J298" t="s">
        <v>83</v>
      </c>
      <c r="K298" s="1">
        <v>0.45833333333333331</v>
      </c>
      <c r="L298" t="s">
        <v>1743</v>
      </c>
      <c r="M298" t="s">
        <v>840</v>
      </c>
    </row>
    <row r="299" spans="1:13">
      <c r="A299" t="s">
        <v>1313</v>
      </c>
      <c r="B299" t="s">
        <v>75</v>
      </c>
      <c r="C299" t="s">
        <v>1744</v>
      </c>
      <c r="D299" t="s">
        <v>1067</v>
      </c>
      <c r="E299" t="s">
        <v>407</v>
      </c>
      <c r="F299" t="s">
        <v>408</v>
      </c>
      <c r="G299" t="s">
        <v>470</v>
      </c>
      <c r="I299" t="s">
        <v>82</v>
      </c>
      <c r="J299" t="s">
        <v>410</v>
      </c>
      <c r="K299" s="1">
        <v>0.45833333333333331</v>
      </c>
      <c r="L299" t="s">
        <v>1745</v>
      </c>
      <c r="M299" t="s">
        <v>112</v>
      </c>
    </row>
    <row r="300" spans="1:13">
      <c r="A300" t="s">
        <v>1746</v>
      </c>
      <c r="B300" t="s">
        <v>75</v>
      </c>
      <c r="C300" t="s">
        <v>1747</v>
      </c>
      <c r="D300" t="s">
        <v>1748</v>
      </c>
      <c r="E300" t="s">
        <v>78</v>
      </c>
      <c r="F300" t="s">
        <v>336</v>
      </c>
      <c r="G300" t="s">
        <v>1064</v>
      </c>
      <c r="I300" t="s">
        <v>82</v>
      </c>
      <c r="J300" t="s">
        <v>83</v>
      </c>
      <c r="K300" s="1">
        <v>0.45833333333333331</v>
      </c>
      <c r="L300" t="s">
        <v>1749</v>
      </c>
      <c r="M300" t="s">
        <v>527</v>
      </c>
    </row>
    <row r="301" spans="1:13">
      <c r="A301" t="s">
        <v>1750</v>
      </c>
      <c r="B301" t="s">
        <v>532</v>
      </c>
      <c r="C301" t="s">
        <v>1751</v>
      </c>
      <c r="D301" t="s">
        <v>1094</v>
      </c>
      <c r="E301" t="s">
        <v>78</v>
      </c>
      <c r="F301" t="s">
        <v>1238</v>
      </c>
      <c r="G301" t="s">
        <v>658</v>
      </c>
      <c r="I301" t="s">
        <v>82</v>
      </c>
      <c r="J301" t="s">
        <v>83</v>
      </c>
      <c r="K301" s="1">
        <v>0.45833333333333331</v>
      </c>
      <c r="L301" t="s">
        <v>1752</v>
      </c>
      <c r="M301" t="s">
        <v>1108</v>
      </c>
    </row>
    <row r="302" spans="1:13">
      <c r="A302" t="s">
        <v>1753</v>
      </c>
      <c r="B302" t="s">
        <v>649</v>
      </c>
      <c r="C302" t="s">
        <v>1754</v>
      </c>
      <c r="D302" t="s">
        <v>1676</v>
      </c>
      <c r="E302" t="s">
        <v>78</v>
      </c>
      <c r="F302" t="s">
        <v>837</v>
      </c>
      <c r="G302" t="s">
        <v>906</v>
      </c>
      <c r="H302" t="s">
        <v>81</v>
      </c>
      <c r="I302" t="s">
        <v>82</v>
      </c>
      <c r="J302" t="s">
        <v>83</v>
      </c>
      <c r="K302" s="1">
        <v>0.45833333333333331</v>
      </c>
      <c r="L302" t="s">
        <v>1755</v>
      </c>
      <c r="M302" t="s">
        <v>652</v>
      </c>
    </row>
    <row r="303" spans="1:13">
      <c r="A303" t="s">
        <v>1756</v>
      </c>
      <c r="B303" t="s">
        <v>75</v>
      </c>
      <c r="C303" t="s">
        <v>1757</v>
      </c>
      <c r="D303" t="s">
        <v>1063</v>
      </c>
      <c r="E303" t="s">
        <v>78</v>
      </c>
      <c r="F303" t="s">
        <v>789</v>
      </c>
      <c r="G303" t="s">
        <v>134</v>
      </c>
      <c r="H303" t="s">
        <v>426</v>
      </c>
      <c r="I303" t="s">
        <v>82</v>
      </c>
      <c r="J303" t="s">
        <v>83</v>
      </c>
      <c r="K303" s="1">
        <v>0.45833333333333331</v>
      </c>
      <c r="L303" t="s">
        <v>1758</v>
      </c>
      <c r="M303" t="s">
        <v>85</v>
      </c>
    </row>
    <row r="304" spans="1:13">
      <c r="A304" t="s">
        <v>1759</v>
      </c>
      <c r="B304" t="s">
        <v>75</v>
      </c>
      <c r="C304" t="s">
        <v>1760</v>
      </c>
      <c r="D304" t="s">
        <v>1368</v>
      </c>
      <c r="E304" t="s">
        <v>78</v>
      </c>
      <c r="F304" t="s">
        <v>311</v>
      </c>
      <c r="G304" t="s">
        <v>439</v>
      </c>
      <c r="H304" t="s">
        <v>573</v>
      </c>
      <c r="I304" t="s">
        <v>82</v>
      </c>
      <c r="J304" t="s">
        <v>83</v>
      </c>
      <c r="K304" s="1">
        <v>0.45833333333333331</v>
      </c>
      <c r="L304" t="s">
        <v>1761</v>
      </c>
      <c r="M304" t="s">
        <v>280</v>
      </c>
    </row>
    <row r="305" spans="1:13">
      <c r="A305" t="s">
        <v>1762</v>
      </c>
      <c r="B305" t="s">
        <v>75</v>
      </c>
      <c r="C305" t="s">
        <v>1763</v>
      </c>
      <c r="D305" t="s">
        <v>218</v>
      </c>
      <c r="E305" t="s">
        <v>78</v>
      </c>
      <c r="F305" t="s">
        <v>1007</v>
      </c>
      <c r="G305" t="s">
        <v>238</v>
      </c>
      <c r="I305" t="s">
        <v>82</v>
      </c>
      <c r="J305" t="s">
        <v>83</v>
      </c>
      <c r="K305" s="1">
        <v>0.45833333333333331</v>
      </c>
      <c r="L305" t="s">
        <v>1764</v>
      </c>
      <c r="M305" t="s">
        <v>112</v>
      </c>
    </row>
    <row r="306" spans="1:13">
      <c r="A306" t="s">
        <v>1765</v>
      </c>
      <c r="B306" t="s">
        <v>532</v>
      </c>
      <c r="C306" t="s">
        <v>1766</v>
      </c>
      <c r="D306" t="s">
        <v>1767</v>
      </c>
      <c r="E306" t="s">
        <v>78</v>
      </c>
      <c r="F306" t="s">
        <v>518</v>
      </c>
      <c r="G306" t="s">
        <v>1268</v>
      </c>
      <c r="I306" t="s">
        <v>82</v>
      </c>
      <c r="J306" t="s">
        <v>83</v>
      </c>
      <c r="K306" s="1">
        <v>0.45833333333333331</v>
      </c>
      <c r="L306" t="s">
        <v>1768</v>
      </c>
      <c r="M306" t="s">
        <v>1246</v>
      </c>
    </row>
    <row r="307" spans="1:13">
      <c r="A307" t="s">
        <v>1769</v>
      </c>
      <c r="B307" t="s">
        <v>532</v>
      </c>
      <c r="C307" t="s">
        <v>1770</v>
      </c>
      <c r="D307" t="s">
        <v>1571</v>
      </c>
      <c r="E307" t="s">
        <v>107</v>
      </c>
      <c r="F307" t="s">
        <v>692</v>
      </c>
      <c r="G307" t="s">
        <v>590</v>
      </c>
      <c r="I307" t="s">
        <v>82</v>
      </c>
      <c r="J307" t="s">
        <v>83</v>
      </c>
      <c r="K307" s="1">
        <v>0.45833333333333331</v>
      </c>
      <c r="L307" t="s">
        <v>1771</v>
      </c>
      <c r="M307" t="s">
        <v>629</v>
      </c>
    </row>
    <row r="308" spans="1:13">
      <c r="A308" t="s">
        <v>1772</v>
      </c>
      <c r="B308" t="s">
        <v>532</v>
      </c>
      <c r="C308" t="s">
        <v>1773</v>
      </c>
      <c r="D308" t="s">
        <v>1774</v>
      </c>
      <c r="E308" t="s">
        <v>78</v>
      </c>
      <c r="F308" t="s">
        <v>203</v>
      </c>
      <c r="G308" t="s">
        <v>246</v>
      </c>
      <c r="I308" t="s">
        <v>82</v>
      </c>
      <c r="J308" t="s">
        <v>83</v>
      </c>
      <c r="K308" s="1">
        <v>0.45833333333333331</v>
      </c>
      <c r="L308" t="s">
        <v>1775</v>
      </c>
      <c r="M308" t="s">
        <v>1108</v>
      </c>
    </row>
    <row r="309" spans="1:13">
      <c r="A309" t="s">
        <v>1776</v>
      </c>
      <c r="B309" t="s">
        <v>532</v>
      </c>
      <c r="C309" t="s">
        <v>1777</v>
      </c>
      <c r="D309" t="s">
        <v>1778</v>
      </c>
      <c r="E309" t="s">
        <v>78</v>
      </c>
      <c r="F309" t="s">
        <v>789</v>
      </c>
      <c r="G309" t="s">
        <v>351</v>
      </c>
      <c r="I309" t="s">
        <v>82</v>
      </c>
      <c r="J309" t="s">
        <v>83</v>
      </c>
      <c r="K309" s="1">
        <v>0.45833333333333331</v>
      </c>
      <c r="L309" t="s">
        <v>1779</v>
      </c>
      <c r="M309" t="s">
        <v>85</v>
      </c>
    </row>
    <row r="310" spans="1:13">
      <c r="A310" t="s">
        <v>1780</v>
      </c>
      <c r="B310" t="s">
        <v>532</v>
      </c>
      <c r="C310" t="s">
        <v>1781</v>
      </c>
      <c r="D310" t="s">
        <v>452</v>
      </c>
      <c r="E310" t="s">
        <v>78</v>
      </c>
      <c r="F310" t="s">
        <v>1007</v>
      </c>
      <c r="G310" t="s">
        <v>134</v>
      </c>
      <c r="I310" t="s">
        <v>82</v>
      </c>
      <c r="J310" t="s">
        <v>83</v>
      </c>
      <c r="K310" s="1">
        <v>0.45833333333333331</v>
      </c>
      <c r="L310" t="s">
        <v>1782</v>
      </c>
      <c r="M310" t="s">
        <v>629</v>
      </c>
    </row>
    <row r="311" spans="1:13">
      <c r="A311" t="s">
        <v>1783</v>
      </c>
      <c r="B311" t="s">
        <v>75</v>
      </c>
      <c r="C311" t="s">
        <v>1784</v>
      </c>
      <c r="D311" t="s">
        <v>1279</v>
      </c>
      <c r="E311" t="s">
        <v>107</v>
      </c>
      <c r="F311" t="s">
        <v>336</v>
      </c>
      <c r="G311" t="s">
        <v>1268</v>
      </c>
      <c r="I311" t="s">
        <v>82</v>
      </c>
      <c r="J311" t="s">
        <v>83</v>
      </c>
      <c r="K311" s="1">
        <v>0.45833333333333331</v>
      </c>
      <c r="L311" t="s">
        <v>1785</v>
      </c>
      <c r="M311" t="s">
        <v>280</v>
      </c>
    </row>
    <row r="312" spans="1:13">
      <c r="A312" t="s">
        <v>1786</v>
      </c>
      <c r="B312" t="s">
        <v>532</v>
      </c>
      <c r="C312" t="s">
        <v>1787</v>
      </c>
      <c r="D312" t="s">
        <v>277</v>
      </c>
      <c r="E312" t="s">
        <v>107</v>
      </c>
      <c r="F312" t="s">
        <v>255</v>
      </c>
      <c r="G312" t="s">
        <v>109</v>
      </c>
      <c r="I312" t="s">
        <v>82</v>
      </c>
      <c r="J312" t="s">
        <v>83</v>
      </c>
      <c r="K312" s="1">
        <v>0.45833333333333331</v>
      </c>
      <c r="L312" t="s">
        <v>1788</v>
      </c>
      <c r="M312" t="s">
        <v>840</v>
      </c>
    </row>
    <row r="313" spans="1:13">
      <c r="A313" t="s">
        <v>1789</v>
      </c>
      <c r="B313" t="s">
        <v>1200</v>
      </c>
      <c r="C313" t="s">
        <v>1790</v>
      </c>
      <c r="D313" t="s">
        <v>393</v>
      </c>
      <c r="E313" t="s">
        <v>78</v>
      </c>
      <c r="F313" t="s">
        <v>918</v>
      </c>
      <c r="G313" t="s">
        <v>1160</v>
      </c>
      <c r="I313" t="s">
        <v>82</v>
      </c>
      <c r="J313" t="s">
        <v>83</v>
      </c>
      <c r="K313" s="1">
        <v>0.45833333333333331</v>
      </c>
      <c r="L313" t="s">
        <v>1791</v>
      </c>
      <c r="M313" t="s">
        <v>280</v>
      </c>
    </row>
    <row r="314" spans="1:13">
      <c r="A314" t="s">
        <v>1792</v>
      </c>
      <c r="B314" t="s">
        <v>532</v>
      </c>
      <c r="C314" t="s">
        <v>1793</v>
      </c>
      <c r="D314" t="s">
        <v>1298</v>
      </c>
      <c r="E314" t="s">
        <v>78</v>
      </c>
      <c r="F314" t="s">
        <v>237</v>
      </c>
      <c r="G314" t="s">
        <v>519</v>
      </c>
      <c r="I314" t="s">
        <v>82</v>
      </c>
      <c r="J314" t="s">
        <v>83</v>
      </c>
      <c r="K314" s="1">
        <v>0.45833333333333331</v>
      </c>
      <c r="L314" t="s">
        <v>1794</v>
      </c>
      <c r="M314" t="s">
        <v>1108</v>
      </c>
    </row>
    <row r="315" spans="1:13">
      <c r="A315" t="s">
        <v>1531</v>
      </c>
      <c r="B315" t="s">
        <v>365</v>
      </c>
      <c r="C315" t="s">
        <v>1795</v>
      </c>
      <c r="D315" t="s">
        <v>942</v>
      </c>
      <c r="E315" t="s">
        <v>368</v>
      </c>
      <c r="F315" t="s">
        <v>692</v>
      </c>
      <c r="G315" t="s">
        <v>409</v>
      </c>
      <c r="I315" t="s">
        <v>82</v>
      </c>
      <c r="J315" t="s">
        <v>83</v>
      </c>
      <c r="K315" s="1">
        <v>0.45833333333333331</v>
      </c>
      <c r="L315" t="s">
        <v>1796</v>
      </c>
      <c r="M315" t="s">
        <v>280</v>
      </c>
    </row>
    <row r="316" spans="1:13">
      <c r="A316" t="s">
        <v>1797</v>
      </c>
      <c r="B316" t="s">
        <v>365</v>
      </c>
      <c r="C316" t="s">
        <v>1798</v>
      </c>
      <c r="D316" t="s">
        <v>979</v>
      </c>
      <c r="E316" t="s">
        <v>78</v>
      </c>
      <c r="F316" t="s">
        <v>692</v>
      </c>
      <c r="G316" t="s">
        <v>610</v>
      </c>
      <c r="I316" t="s">
        <v>82</v>
      </c>
      <c r="J316" t="s">
        <v>83</v>
      </c>
      <c r="K316" s="1">
        <v>0.45833333333333331</v>
      </c>
      <c r="L316" t="s">
        <v>1799</v>
      </c>
      <c r="M316" t="s">
        <v>280</v>
      </c>
    </row>
    <row r="317" spans="1:13">
      <c r="A317" t="s">
        <v>1800</v>
      </c>
      <c r="B317" t="s">
        <v>532</v>
      </c>
      <c r="C317" t="s">
        <v>1801</v>
      </c>
      <c r="D317" t="s">
        <v>1802</v>
      </c>
      <c r="E317" t="s">
        <v>78</v>
      </c>
      <c r="F317" t="s">
        <v>380</v>
      </c>
      <c r="G317" t="s">
        <v>498</v>
      </c>
      <c r="I317" t="s">
        <v>82</v>
      </c>
      <c r="J317" t="s">
        <v>83</v>
      </c>
      <c r="K317" s="1">
        <v>0.45833333333333331</v>
      </c>
      <c r="L317" t="s">
        <v>1803</v>
      </c>
      <c r="M317" t="s">
        <v>642</v>
      </c>
    </row>
    <row r="318" spans="1:13">
      <c r="A318" t="s">
        <v>1804</v>
      </c>
      <c r="B318" t="s">
        <v>532</v>
      </c>
      <c r="C318" t="s">
        <v>1805</v>
      </c>
      <c r="D318" t="s">
        <v>1185</v>
      </c>
      <c r="E318" t="s">
        <v>78</v>
      </c>
      <c r="F318" t="s">
        <v>713</v>
      </c>
      <c r="G318" t="s">
        <v>1076</v>
      </c>
      <c r="I318" t="s">
        <v>82</v>
      </c>
      <c r="J318" t="s">
        <v>83</v>
      </c>
      <c r="K318" s="1">
        <v>0.45833333333333331</v>
      </c>
      <c r="L318" t="s">
        <v>1806</v>
      </c>
      <c r="M318" t="s">
        <v>629</v>
      </c>
    </row>
    <row r="319" spans="1:13">
      <c r="A319" t="s">
        <v>1376</v>
      </c>
      <c r="B319" t="s">
        <v>75</v>
      </c>
      <c r="C319" t="s">
        <v>1807</v>
      </c>
      <c r="D319" t="s">
        <v>277</v>
      </c>
      <c r="E319" t="s">
        <v>78</v>
      </c>
      <c r="F319" t="s">
        <v>245</v>
      </c>
      <c r="G319" t="s">
        <v>219</v>
      </c>
      <c r="I319" t="s">
        <v>82</v>
      </c>
      <c r="J319" t="s">
        <v>83</v>
      </c>
      <c r="K319" s="1">
        <v>0.45833333333333331</v>
      </c>
      <c r="L319" t="s">
        <v>1808</v>
      </c>
      <c r="M319" t="s">
        <v>85</v>
      </c>
    </row>
    <row r="320" spans="1:13">
      <c r="A320" t="s">
        <v>1809</v>
      </c>
      <c r="B320" t="s">
        <v>75</v>
      </c>
      <c r="C320" t="s">
        <v>1810</v>
      </c>
      <c r="D320" t="s">
        <v>1767</v>
      </c>
      <c r="E320" t="s">
        <v>107</v>
      </c>
      <c r="F320" t="s">
        <v>518</v>
      </c>
      <c r="G320" t="s">
        <v>80</v>
      </c>
      <c r="I320" t="s">
        <v>82</v>
      </c>
      <c r="J320" t="s">
        <v>83</v>
      </c>
      <c r="K320" s="1">
        <v>0.45833333333333331</v>
      </c>
      <c r="L320" t="s">
        <v>1811</v>
      </c>
      <c r="M320" t="s">
        <v>258</v>
      </c>
    </row>
    <row r="321" spans="1:13">
      <c r="A321" t="s">
        <v>1812</v>
      </c>
      <c r="B321" t="s">
        <v>532</v>
      </c>
      <c r="C321" t="s">
        <v>1813</v>
      </c>
      <c r="D321" t="s">
        <v>1814</v>
      </c>
      <c r="E321" t="s">
        <v>107</v>
      </c>
      <c r="F321" t="s">
        <v>893</v>
      </c>
      <c r="G321" t="s">
        <v>409</v>
      </c>
      <c r="I321" t="s">
        <v>82</v>
      </c>
      <c r="J321" t="s">
        <v>83</v>
      </c>
      <c r="K321" s="1">
        <v>0.45833333333333331</v>
      </c>
      <c r="L321" t="s">
        <v>1815</v>
      </c>
      <c r="M321" t="s">
        <v>1246</v>
      </c>
    </row>
    <row r="322" spans="1:13">
      <c r="A322" t="s">
        <v>1816</v>
      </c>
      <c r="B322" t="s">
        <v>532</v>
      </c>
      <c r="C322" t="s">
        <v>1817</v>
      </c>
      <c r="D322" t="s">
        <v>691</v>
      </c>
      <c r="E322" t="s">
        <v>107</v>
      </c>
      <c r="F322" t="s">
        <v>1233</v>
      </c>
      <c r="G322" t="s">
        <v>1064</v>
      </c>
      <c r="H322" t="s">
        <v>81</v>
      </c>
      <c r="I322" t="s">
        <v>82</v>
      </c>
      <c r="J322" t="s">
        <v>83</v>
      </c>
      <c r="K322" s="1">
        <v>0.45833333333333331</v>
      </c>
      <c r="L322" t="s">
        <v>1818</v>
      </c>
      <c r="M322" t="s">
        <v>536</v>
      </c>
    </row>
    <row r="323" spans="1:13">
      <c r="A323" t="s">
        <v>1819</v>
      </c>
      <c r="B323" t="s">
        <v>75</v>
      </c>
      <c r="C323" t="s">
        <v>1820</v>
      </c>
      <c r="D323" t="s">
        <v>1821</v>
      </c>
      <c r="E323" t="s">
        <v>78</v>
      </c>
      <c r="F323" t="s">
        <v>893</v>
      </c>
      <c r="G323" t="s">
        <v>812</v>
      </c>
      <c r="I323" t="s">
        <v>82</v>
      </c>
      <c r="J323" t="s">
        <v>83</v>
      </c>
      <c r="K323" s="1">
        <v>0.45833333333333331</v>
      </c>
      <c r="L323" t="s">
        <v>1822</v>
      </c>
      <c r="M323" t="s">
        <v>112</v>
      </c>
    </row>
    <row r="324" spans="1:13">
      <c r="A324" t="s">
        <v>1823</v>
      </c>
      <c r="B324" t="s">
        <v>75</v>
      </c>
      <c r="C324" t="s">
        <v>1824</v>
      </c>
      <c r="D324" t="s">
        <v>1825</v>
      </c>
      <c r="E324" t="s">
        <v>78</v>
      </c>
      <c r="F324" t="s">
        <v>589</v>
      </c>
      <c r="G324" t="s">
        <v>1095</v>
      </c>
      <c r="I324" t="s">
        <v>82</v>
      </c>
      <c r="J324" t="s">
        <v>83</v>
      </c>
      <c r="K324" s="1">
        <v>0.45833333333333331</v>
      </c>
      <c r="L324" t="s">
        <v>1826</v>
      </c>
      <c r="M324" t="s">
        <v>314</v>
      </c>
    </row>
    <row r="325" spans="1:13">
      <c r="A325" t="s">
        <v>1827</v>
      </c>
      <c r="B325" t="s">
        <v>75</v>
      </c>
      <c r="C325" t="s">
        <v>1828</v>
      </c>
      <c r="D325" t="s">
        <v>598</v>
      </c>
      <c r="E325" t="s">
        <v>78</v>
      </c>
      <c r="F325" t="s">
        <v>149</v>
      </c>
      <c r="G325" t="s">
        <v>322</v>
      </c>
      <c r="I325" t="s">
        <v>82</v>
      </c>
      <c r="J325" t="s">
        <v>83</v>
      </c>
      <c r="K325" s="1">
        <v>0.45833333333333331</v>
      </c>
      <c r="L325" t="s">
        <v>1829</v>
      </c>
      <c r="M325" t="s">
        <v>527</v>
      </c>
    </row>
    <row r="326" spans="1:13">
      <c r="A326" t="s">
        <v>1521</v>
      </c>
      <c r="B326" t="s">
        <v>75</v>
      </c>
      <c r="C326" t="s">
        <v>1830</v>
      </c>
      <c r="D326" t="s">
        <v>367</v>
      </c>
      <c r="E326" t="s">
        <v>78</v>
      </c>
      <c r="F326" t="s">
        <v>108</v>
      </c>
      <c r="G326" t="s">
        <v>1095</v>
      </c>
      <c r="H326" t="s">
        <v>186</v>
      </c>
      <c r="I326" t="s">
        <v>82</v>
      </c>
      <c r="J326" t="s">
        <v>83</v>
      </c>
      <c r="K326" s="1">
        <v>0.45833333333333331</v>
      </c>
      <c r="L326" t="s">
        <v>1831</v>
      </c>
      <c r="M326" t="s">
        <v>280</v>
      </c>
    </row>
    <row r="327" spans="1:13">
      <c r="A327" t="s">
        <v>1832</v>
      </c>
      <c r="B327" t="s">
        <v>75</v>
      </c>
      <c r="C327" t="s">
        <v>1833</v>
      </c>
      <c r="D327" t="s">
        <v>656</v>
      </c>
      <c r="E327" t="s">
        <v>78</v>
      </c>
      <c r="F327" t="s">
        <v>322</v>
      </c>
      <c r="G327" t="s">
        <v>293</v>
      </c>
      <c r="I327" t="s">
        <v>82</v>
      </c>
      <c r="J327" t="s">
        <v>83</v>
      </c>
      <c r="K327" s="1">
        <v>0.45833333333333331</v>
      </c>
      <c r="L327" t="s">
        <v>1834</v>
      </c>
      <c r="M327" t="s">
        <v>455</v>
      </c>
    </row>
    <row r="328" spans="1:13">
      <c r="A328" t="s">
        <v>1835</v>
      </c>
      <c r="B328" t="s">
        <v>75</v>
      </c>
      <c r="C328" t="s">
        <v>1836</v>
      </c>
      <c r="D328" t="s">
        <v>1837</v>
      </c>
      <c r="E328" t="s">
        <v>78</v>
      </c>
      <c r="F328" t="s">
        <v>700</v>
      </c>
      <c r="G328" t="s">
        <v>590</v>
      </c>
      <c r="I328" t="s">
        <v>82</v>
      </c>
      <c r="J328" t="s">
        <v>83</v>
      </c>
      <c r="K328" s="1">
        <v>0.45833333333333331</v>
      </c>
      <c r="L328" t="s">
        <v>1838</v>
      </c>
      <c r="M328" t="s">
        <v>280</v>
      </c>
    </row>
    <row r="329" spans="1:13">
      <c r="A329" t="s">
        <v>1839</v>
      </c>
      <c r="B329" t="s">
        <v>75</v>
      </c>
      <c r="C329" t="s">
        <v>1840</v>
      </c>
      <c r="D329" t="s">
        <v>1170</v>
      </c>
      <c r="E329" t="s">
        <v>78</v>
      </c>
      <c r="F329" t="s">
        <v>498</v>
      </c>
      <c r="G329" t="s">
        <v>219</v>
      </c>
      <c r="I329" t="s">
        <v>82</v>
      </c>
      <c r="J329" t="s">
        <v>83</v>
      </c>
      <c r="K329" s="1">
        <v>0.45833333333333331</v>
      </c>
      <c r="L329" t="s">
        <v>1841</v>
      </c>
      <c r="M329" t="s">
        <v>527</v>
      </c>
    </row>
    <row r="330" spans="1:13">
      <c r="A330" t="s">
        <v>1461</v>
      </c>
      <c r="B330" t="s">
        <v>1200</v>
      </c>
      <c r="C330" t="s">
        <v>1842</v>
      </c>
      <c r="D330" t="s">
        <v>218</v>
      </c>
      <c r="E330" t="s">
        <v>78</v>
      </c>
      <c r="F330" t="s">
        <v>166</v>
      </c>
      <c r="G330" t="s">
        <v>730</v>
      </c>
      <c r="I330" t="s">
        <v>82</v>
      </c>
      <c r="J330" t="s">
        <v>83</v>
      </c>
      <c r="K330" s="1">
        <v>0.45833333333333331</v>
      </c>
      <c r="L330" t="s">
        <v>1843</v>
      </c>
      <c r="M330" t="s">
        <v>280</v>
      </c>
    </row>
    <row r="331" spans="1:13">
      <c r="A331" t="s">
        <v>1844</v>
      </c>
      <c r="B331" t="s">
        <v>75</v>
      </c>
      <c r="C331" t="s">
        <v>1845</v>
      </c>
      <c r="D331" t="s">
        <v>452</v>
      </c>
      <c r="E331" t="s">
        <v>407</v>
      </c>
      <c r="F331" t="s">
        <v>292</v>
      </c>
      <c r="G331" t="s">
        <v>1190</v>
      </c>
      <c r="I331" t="s">
        <v>82</v>
      </c>
      <c r="J331" t="s">
        <v>83</v>
      </c>
      <c r="K331" s="1">
        <v>0.45833333333333331</v>
      </c>
      <c r="L331" t="s">
        <v>1846</v>
      </c>
      <c r="M331" t="s">
        <v>112</v>
      </c>
    </row>
    <row r="332" spans="1:13">
      <c r="A332" t="s">
        <v>1564</v>
      </c>
      <c r="B332" t="s">
        <v>532</v>
      </c>
      <c r="C332" t="s">
        <v>1847</v>
      </c>
      <c r="D332" t="s">
        <v>106</v>
      </c>
      <c r="E332" t="s">
        <v>107</v>
      </c>
      <c r="F332" t="s">
        <v>713</v>
      </c>
      <c r="G332" t="s">
        <v>322</v>
      </c>
      <c r="H332" t="s">
        <v>186</v>
      </c>
      <c r="I332" t="s">
        <v>82</v>
      </c>
      <c r="J332" t="s">
        <v>83</v>
      </c>
      <c r="K332" s="1">
        <v>0.45833333333333331</v>
      </c>
      <c r="L332" t="s">
        <v>1848</v>
      </c>
      <c r="M332" t="s">
        <v>629</v>
      </c>
    </row>
    <row r="333" spans="1:13">
      <c r="A333" t="s">
        <v>1849</v>
      </c>
      <c r="B333" t="s">
        <v>75</v>
      </c>
      <c r="C333" t="s">
        <v>1850</v>
      </c>
      <c r="D333" t="s">
        <v>393</v>
      </c>
      <c r="E333" t="s">
        <v>78</v>
      </c>
      <c r="F333" t="s">
        <v>439</v>
      </c>
      <c r="G333" t="s">
        <v>256</v>
      </c>
      <c r="H333" t="s">
        <v>186</v>
      </c>
      <c r="I333" t="s">
        <v>82</v>
      </c>
      <c r="J333" t="s">
        <v>83</v>
      </c>
      <c r="K333" s="1">
        <v>0.45833333333333331</v>
      </c>
      <c r="L333" t="s">
        <v>1851</v>
      </c>
      <c r="M333" t="s">
        <v>85</v>
      </c>
    </row>
    <row r="334" spans="1:13">
      <c r="A334" t="s">
        <v>1852</v>
      </c>
      <c r="B334" t="s">
        <v>365</v>
      </c>
      <c r="C334" t="s">
        <v>1853</v>
      </c>
      <c r="D334" t="s">
        <v>1571</v>
      </c>
      <c r="E334" t="s">
        <v>368</v>
      </c>
      <c r="F334" t="s">
        <v>692</v>
      </c>
      <c r="G334" t="s">
        <v>312</v>
      </c>
      <c r="I334" t="s">
        <v>82</v>
      </c>
      <c r="J334" t="s">
        <v>83</v>
      </c>
      <c r="K334" s="1">
        <v>0.45833333333333331</v>
      </c>
      <c r="L334" t="s">
        <v>1854</v>
      </c>
      <c r="M334" t="s">
        <v>280</v>
      </c>
    </row>
    <row r="335" spans="1:13">
      <c r="A335" t="s">
        <v>1855</v>
      </c>
      <c r="B335" t="s">
        <v>532</v>
      </c>
      <c r="C335" t="s">
        <v>1856</v>
      </c>
      <c r="D335" t="s">
        <v>1457</v>
      </c>
      <c r="E335" t="s">
        <v>107</v>
      </c>
      <c r="F335" t="s">
        <v>1056</v>
      </c>
      <c r="G335" t="s">
        <v>919</v>
      </c>
      <c r="I335" t="s">
        <v>82</v>
      </c>
      <c r="J335" t="s">
        <v>83</v>
      </c>
      <c r="K335" s="1">
        <v>0.45833333333333331</v>
      </c>
      <c r="L335" t="s">
        <v>1857</v>
      </c>
      <c r="M335" t="s">
        <v>1739</v>
      </c>
    </row>
    <row r="336" spans="1:13">
      <c r="A336" t="s">
        <v>1858</v>
      </c>
      <c r="B336" t="s">
        <v>75</v>
      </c>
      <c r="C336" t="s">
        <v>1859</v>
      </c>
      <c r="D336" t="s">
        <v>588</v>
      </c>
      <c r="E336" t="s">
        <v>78</v>
      </c>
      <c r="F336" t="s">
        <v>203</v>
      </c>
      <c r="G336" t="s">
        <v>109</v>
      </c>
      <c r="I336" t="s">
        <v>82</v>
      </c>
      <c r="J336" t="s">
        <v>83</v>
      </c>
      <c r="K336" s="1">
        <v>0.45833333333333331</v>
      </c>
      <c r="L336" t="s">
        <v>1860</v>
      </c>
      <c r="M336" t="s">
        <v>112</v>
      </c>
    </row>
    <row r="337" spans="1:13">
      <c r="A337" t="s">
        <v>1861</v>
      </c>
      <c r="B337" t="s">
        <v>532</v>
      </c>
      <c r="C337" t="s">
        <v>1862</v>
      </c>
      <c r="D337" t="s">
        <v>1863</v>
      </c>
      <c r="E337" t="s">
        <v>78</v>
      </c>
      <c r="F337" t="s">
        <v>255</v>
      </c>
      <c r="G337" t="s">
        <v>1572</v>
      </c>
      <c r="I337" t="s">
        <v>82</v>
      </c>
      <c r="J337" t="s">
        <v>83</v>
      </c>
      <c r="K337" s="1">
        <v>0.45833333333333331</v>
      </c>
      <c r="L337" t="s">
        <v>1864</v>
      </c>
      <c r="M337" t="s">
        <v>642</v>
      </c>
    </row>
    <row r="338" spans="1:13">
      <c r="A338" t="s">
        <v>1865</v>
      </c>
      <c r="B338" t="s">
        <v>75</v>
      </c>
      <c r="C338" t="s">
        <v>1866</v>
      </c>
      <c r="D338" t="s">
        <v>1122</v>
      </c>
      <c r="E338" t="s">
        <v>78</v>
      </c>
      <c r="F338" t="s">
        <v>311</v>
      </c>
      <c r="G338" t="s">
        <v>219</v>
      </c>
      <c r="I338" t="s">
        <v>82</v>
      </c>
      <c r="J338" t="s">
        <v>83</v>
      </c>
      <c r="K338" s="1">
        <v>0.45833333333333331</v>
      </c>
      <c r="L338" t="s">
        <v>1867</v>
      </c>
      <c r="M338" t="s">
        <v>553</v>
      </c>
    </row>
    <row r="339" spans="1:13">
      <c r="A339" t="s">
        <v>1868</v>
      </c>
      <c r="B339" t="s">
        <v>532</v>
      </c>
      <c r="C339" t="s">
        <v>1869</v>
      </c>
      <c r="D339" t="s">
        <v>1870</v>
      </c>
      <c r="E339" t="s">
        <v>78</v>
      </c>
      <c r="F339" t="s">
        <v>79</v>
      </c>
      <c r="G339" t="s">
        <v>109</v>
      </c>
      <c r="I339" t="s">
        <v>981</v>
      </c>
      <c r="J339" t="s">
        <v>83</v>
      </c>
      <c r="K339" s="1">
        <v>0.45833333333333331</v>
      </c>
      <c r="L339" t="s">
        <v>1871</v>
      </c>
      <c r="M339" t="s">
        <v>1694</v>
      </c>
    </row>
    <row r="340" spans="1:13">
      <c r="A340" t="s">
        <v>1872</v>
      </c>
      <c r="B340" t="s">
        <v>75</v>
      </c>
      <c r="C340" t="s">
        <v>1873</v>
      </c>
      <c r="D340" t="s">
        <v>183</v>
      </c>
      <c r="E340" t="s">
        <v>78</v>
      </c>
      <c r="F340" t="s">
        <v>518</v>
      </c>
      <c r="G340" t="s">
        <v>1095</v>
      </c>
      <c r="I340" t="s">
        <v>82</v>
      </c>
      <c r="J340" t="s">
        <v>83</v>
      </c>
      <c r="K340" s="1">
        <v>0.45833333333333331</v>
      </c>
      <c r="L340" t="s">
        <v>1874</v>
      </c>
      <c r="M340" t="s">
        <v>1875</v>
      </c>
    </row>
    <row r="341" spans="1:13">
      <c r="A341" t="s">
        <v>1876</v>
      </c>
      <c r="B341" t="s">
        <v>75</v>
      </c>
      <c r="C341" t="s">
        <v>1877</v>
      </c>
      <c r="D341" t="s">
        <v>1260</v>
      </c>
      <c r="E341" t="s">
        <v>78</v>
      </c>
      <c r="F341" t="s">
        <v>692</v>
      </c>
      <c r="G341" t="s">
        <v>238</v>
      </c>
      <c r="I341" t="s">
        <v>82</v>
      </c>
      <c r="J341" t="s">
        <v>83</v>
      </c>
      <c r="K341" s="1">
        <v>0.45833333333333331</v>
      </c>
      <c r="L341" t="s">
        <v>1878</v>
      </c>
      <c r="M341" t="s">
        <v>280</v>
      </c>
    </row>
    <row r="342" spans="1:13">
      <c r="A342" t="s">
        <v>1879</v>
      </c>
      <c r="B342" t="s">
        <v>532</v>
      </c>
      <c r="C342" t="s">
        <v>1880</v>
      </c>
      <c r="D342" t="s">
        <v>1194</v>
      </c>
      <c r="E342" t="s">
        <v>78</v>
      </c>
      <c r="F342" t="s">
        <v>311</v>
      </c>
      <c r="G342" t="s">
        <v>490</v>
      </c>
      <c r="I342" t="s">
        <v>82</v>
      </c>
      <c r="J342" t="s">
        <v>83</v>
      </c>
      <c r="K342" s="1">
        <v>0.45833333333333331</v>
      </c>
      <c r="L342" t="s">
        <v>1881</v>
      </c>
      <c r="M342" t="s">
        <v>1108</v>
      </c>
    </row>
    <row r="343" spans="1:13">
      <c r="A343" t="s">
        <v>1882</v>
      </c>
      <c r="B343" t="s">
        <v>532</v>
      </c>
      <c r="C343" t="s">
        <v>1883</v>
      </c>
      <c r="D343" t="s">
        <v>183</v>
      </c>
      <c r="E343" t="s">
        <v>407</v>
      </c>
      <c r="F343" t="s">
        <v>322</v>
      </c>
      <c r="G343" t="s">
        <v>167</v>
      </c>
      <c r="I343" t="s">
        <v>82</v>
      </c>
      <c r="J343" t="s">
        <v>83</v>
      </c>
      <c r="K343" s="1">
        <v>0.45833333333333331</v>
      </c>
      <c r="L343" t="s">
        <v>1884</v>
      </c>
      <c r="M343" t="s">
        <v>85</v>
      </c>
    </row>
    <row r="344" spans="1:13">
      <c r="A344" t="s">
        <v>1885</v>
      </c>
      <c r="B344" t="s">
        <v>75</v>
      </c>
      <c r="C344" t="s">
        <v>1886</v>
      </c>
      <c r="D344" t="s">
        <v>218</v>
      </c>
      <c r="E344" t="s">
        <v>78</v>
      </c>
      <c r="F344" t="s">
        <v>1052</v>
      </c>
      <c r="G344" t="s">
        <v>109</v>
      </c>
      <c r="I344" t="s">
        <v>82</v>
      </c>
      <c r="J344" t="s">
        <v>83</v>
      </c>
      <c r="K344" s="1">
        <v>0.45833333333333331</v>
      </c>
      <c r="L344" t="s">
        <v>1887</v>
      </c>
      <c r="M344" t="s">
        <v>280</v>
      </c>
    </row>
    <row r="345" spans="1:13">
      <c r="A345" t="s">
        <v>1888</v>
      </c>
      <c r="B345" t="s">
        <v>1036</v>
      </c>
      <c r="C345" t="s">
        <v>1889</v>
      </c>
      <c r="D345" t="s">
        <v>1571</v>
      </c>
      <c r="E345" t="s">
        <v>407</v>
      </c>
      <c r="F345" t="s">
        <v>626</v>
      </c>
      <c r="G345" t="s">
        <v>1071</v>
      </c>
      <c r="H345" t="s">
        <v>311</v>
      </c>
      <c r="I345" t="s">
        <v>1890</v>
      </c>
      <c r="J345" t="s">
        <v>410</v>
      </c>
      <c r="K345" s="1">
        <v>0.45833333333333331</v>
      </c>
      <c r="L345" t="s">
        <v>1891</v>
      </c>
      <c r="M345" t="s">
        <v>1041</v>
      </c>
    </row>
    <row r="346" spans="1:13">
      <c r="A346" t="s">
        <v>1569</v>
      </c>
      <c r="B346" t="s">
        <v>75</v>
      </c>
      <c r="C346" t="s">
        <v>1892</v>
      </c>
      <c r="D346" t="s">
        <v>291</v>
      </c>
      <c r="E346" t="s">
        <v>107</v>
      </c>
      <c r="F346" t="s">
        <v>424</v>
      </c>
      <c r="G346" t="s">
        <v>134</v>
      </c>
      <c r="I346" t="s">
        <v>82</v>
      </c>
      <c r="J346" t="s">
        <v>83</v>
      </c>
      <c r="K346" s="1">
        <v>0.45833333333333331</v>
      </c>
      <c r="L346" t="s">
        <v>1893</v>
      </c>
      <c r="M346" t="s">
        <v>280</v>
      </c>
    </row>
    <row r="347" spans="1:13">
      <c r="A347" t="s">
        <v>1350</v>
      </c>
      <c r="B347" t="s">
        <v>365</v>
      </c>
      <c r="C347" t="s">
        <v>1894</v>
      </c>
      <c r="D347" t="s">
        <v>1895</v>
      </c>
      <c r="E347" t="s">
        <v>368</v>
      </c>
      <c r="F347" t="s">
        <v>424</v>
      </c>
      <c r="G347" t="s">
        <v>658</v>
      </c>
      <c r="H347" t="s">
        <v>186</v>
      </c>
      <c r="I347" t="s">
        <v>82</v>
      </c>
      <c r="J347" t="s">
        <v>83</v>
      </c>
      <c r="K347" s="1">
        <v>0.45902777777777781</v>
      </c>
      <c r="L347" t="s">
        <v>1896</v>
      </c>
      <c r="M347" t="s">
        <v>280</v>
      </c>
    </row>
    <row r="348" spans="1:13">
      <c r="A348" t="s">
        <v>1865</v>
      </c>
      <c r="B348" t="s">
        <v>75</v>
      </c>
      <c r="C348" t="s">
        <v>1897</v>
      </c>
      <c r="D348" t="s">
        <v>1103</v>
      </c>
      <c r="E348" t="s">
        <v>78</v>
      </c>
      <c r="F348" t="s">
        <v>713</v>
      </c>
      <c r="G348" t="s">
        <v>906</v>
      </c>
      <c r="I348" t="s">
        <v>82</v>
      </c>
      <c r="J348" t="s">
        <v>83</v>
      </c>
      <c r="K348" s="1">
        <v>0.45902777777777781</v>
      </c>
      <c r="L348" t="s">
        <v>1898</v>
      </c>
      <c r="M348" t="s">
        <v>553</v>
      </c>
    </row>
    <row r="349" spans="1:13">
      <c r="A349" t="s">
        <v>977</v>
      </c>
      <c r="B349" t="s">
        <v>365</v>
      </c>
      <c r="C349" t="s">
        <v>1899</v>
      </c>
      <c r="D349" t="s">
        <v>525</v>
      </c>
      <c r="E349" t="s">
        <v>78</v>
      </c>
      <c r="F349" t="s">
        <v>380</v>
      </c>
      <c r="G349" t="s">
        <v>1900</v>
      </c>
      <c r="I349" t="s">
        <v>82</v>
      </c>
      <c r="J349" t="s">
        <v>83</v>
      </c>
      <c r="K349" s="1">
        <v>0.45902777777777781</v>
      </c>
      <c r="L349" t="s">
        <v>1901</v>
      </c>
      <c r="M349" t="s">
        <v>280</v>
      </c>
    </row>
    <row r="350" spans="1:13">
      <c r="A350" t="s">
        <v>364</v>
      </c>
      <c r="B350" t="s">
        <v>532</v>
      </c>
      <c r="C350" t="s">
        <v>1902</v>
      </c>
      <c r="D350" t="s">
        <v>656</v>
      </c>
      <c r="E350" t="s">
        <v>107</v>
      </c>
      <c r="F350" t="s">
        <v>184</v>
      </c>
      <c r="G350" t="s">
        <v>293</v>
      </c>
      <c r="H350" t="s">
        <v>186</v>
      </c>
      <c r="I350" t="s">
        <v>82</v>
      </c>
      <c r="J350" t="s">
        <v>83</v>
      </c>
      <c r="K350" s="1">
        <v>0.4604166666666667</v>
      </c>
      <c r="L350" t="s">
        <v>1903</v>
      </c>
      <c r="M350" t="s">
        <v>562</v>
      </c>
    </row>
    <row r="351" spans="1:13">
      <c r="A351" t="s">
        <v>1904</v>
      </c>
      <c r="B351" t="s">
        <v>532</v>
      </c>
      <c r="C351" t="s">
        <v>1905</v>
      </c>
      <c r="D351" t="s">
        <v>1906</v>
      </c>
      <c r="E351" t="s">
        <v>78</v>
      </c>
      <c r="F351" t="s">
        <v>918</v>
      </c>
      <c r="G351" t="s">
        <v>1095</v>
      </c>
      <c r="I351" t="s">
        <v>82</v>
      </c>
      <c r="J351" t="s">
        <v>83</v>
      </c>
      <c r="K351" s="1">
        <v>0.46180555555555558</v>
      </c>
      <c r="L351" t="s">
        <v>1907</v>
      </c>
      <c r="M351" t="s">
        <v>1246</v>
      </c>
    </row>
    <row r="352" spans="1:13">
      <c r="A352" t="s">
        <v>1908</v>
      </c>
      <c r="B352" t="s">
        <v>75</v>
      </c>
      <c r="C352" t="s">
        <v>1909</v>
      </c>
      <c r="D352" t="s">
        <v>1910</v>
      </c>
      <c r="E352" t="s">
        <v>78</v>
      </c>
      <c r="F352" t="s">
        <v>534</v>
      </c>
      <c r="G352" t="s">
        <v>1160</v>
      </c>
      <c r="I352" t="s">
        <v>82</v>
      </c>
      <c r="J352" t="s">
        <v>83</v>
      </c>
      <c r="K352" s="1">
        <v>0.46249999999999997</v>
      </c>
      <c r="L352" t="s">
        <v>1911</v>
      </c>
      <c r="M352" t="s">
        <v>553</v>
      </c>
    </row>
    <row r="353" spans="1:13">
      <c r="A353" t="s">
        <v>1912</v>
      </c>
      <c r="B353" t="s">
        <v>75</v>
      </c>
      <c r="C353" t="s">
        <v>1913</v>
      </c>
      <c r="D353" t="s">
        <v>1174</v>
      </c>
      <c r="E353" t="s">
        <v>78</v>
      </c>
      <c r="F353" t="s">
        <v>571</v>
      </c>
      <c r="G353" t="s">
        <v>425</v>
      </c>
      <c r="I353" t="s">
        <v>82</v>
      </c>
      <c r="J353" t="s">
        <v>83</v>
      </c>
      <c r="K353" s="1">
        <v>0.46249999999999997</v>
      </c>
      <c r="L353" t="s">
        <v>1914</v>
      </c>
      <c r="M353" t="s">
        <v>280</v>
      </c>
    </row>
    <row r="354" spans="1:13">
      <c r="A354" t="s">
        <v>1162</v>
      </c>
      <c r="B354" t="s">
        <v>1036</v>
      </c>
      <c r="C354" t="s">
        <v>1915</v>
      </c>
      <c r="D354" t="s">
        <v>1778</v>
      </c>
      <c r="E354" t="s">
        <v>407</v>
      </c>
      <c r="F354" t="s">
        <v>311</v>
      </c>
      <c r="G354" t="s">
        <v>498</v>
      </c>
      <c r="I354" t="s">
        <v>1890</v>
      </c>
      <c r="J354" t="s">
        <v>410</v>
      </c>
      <c r="K354" s="1">
        <v>0.46458333333333335</v>
      </c>
      <c r="L354" t="s">
        <v>1916</v>
      </c>
      <c r="M354" t="s">
        <v>1041</v>
      </c>
    </row>
    <row r="355" spans="1:13">
      <c r="A355" t="s">
        <v>1917</v>
      </c>
      <c r="B355" t="s">
        <v>75</v>
      </c>
      <c r="C355" t="s">
        <v>1918</v>
      </c>
      <c r="D355" t="s">
        <v>1559</v>
      </c>
      <c r="E355" t="s">
        <v>78</v>
      </c>
      <c r="F355" t="s">
        <v>640</v>
      </c>
      <c r="G355" t="s">
        <v>246</v>
      </c>
      <c r="I355" t="s">
        <v>82</v>
      </c>
      <c r="J355" t="s">
        <v>83</v>
      </c>
      <c r="K355" s="1">
        <v>0.46458333333333335</v>
      </c>
      <c r="L355" t="s">
        <v>1919</v>
      </c>
      <c r="M355" t="s">
        <v>152</v>
      </c>
    </row>
    <row r="356" spans="1:13">
      <c r="A356" t="s">
        <v>1920</v>
      </c>
      <c r="B356" t="s">
        <v>1200</v>
      </c>
      <c r="C356" t="s">
        <v>1921</v>
      </c>
      <c r="D356" t="s">
        <v>588</v>
      </c>
      <c r="E356" t="s">
        <v>78</v>
      </c>
      <c r="F356" t="s">
        <v>640</v>
      </c>
      <c r="G356" t="s">
        <v>381</v>
      </c>
      <c r="I356" t="s">
        <v>82</v>
      </c>
      <c r="J356" t="s">
        <v>83</v>
      </c>
      <c r="K356" s="1">
        <v>0.46736111111111112</v>
      </c>
      <c r="L356" t="s">
        <v>1922</v>
      </c>
      <c r="M356" t="s">
        <v>1357</v>
      </c>
    </row>
    <row r="357" spans="1:13">
      <c r="A357" t="s">
        <v>1354</v>
      </c>
      <c r="B357" t="s">
        <v>365</v>
      </c>
      <c r="C357" t="s">
        <v>1923</v>
      </c>
      <c r="D357" t="s">
        <v>244</v>
      </c>
      <c r="E357" t="s">
        <v>78</v>
      </c>
      <c r="F357" t="s">
        <v>837</v>
      </c>
      <c r="G357" t="s">
        <v>134</v>
      </c>
      <c r="I357" t="s">
        <v>82</v>
      </c>
      <c r="J357" t="s">
        <v>83</v>
      </c>
      <c r="K357" s="1">
        <v>0.47361111111111115</v>
      </c>
      <c r="L357" t="s">
        <v>1924</v>
      </c>
      <c r="M357" t="s">
        <v>1357</v>
      </c>
    </row>
    <row r="358" spans="1:13">
      <c r="A358" t="s">
        <v>1135</v>
      </c>
      <c r="B358" t="s">
        <v>532</v>
      </c>
      <c r="C358" t="s">
        <v>1925</v>
      </c>
      <c r="D358" t="s">
        <v>1332</v>
      </c>
      <c r="E358" t="s">
        <v>78</v>
      </c>
      <c r="F358" t="s">
        <v>943</v>
      </c>
      <c r="G358" t="s">
        <v>838</v>
      </c>
      <c r="I358" t="s">
        <v>82</v>
      </c>
      <c r="J358" t="s">
        <v>83</v>
      </c>
      <c r="K358" s="1">
        <v>0.48055555555555557</v>
      </c>
      <c r="L358" t="s">
        <v>1926</v>
      </c>
      <c r="M358" t="s">
        <v>629</v>
      </c>
    </row>
    <row r="359" spans="1:13">
      <c r="A359" t="s">
        <v>1046</v>
      </c>
      <c r="B359" t="s">
        <v>532</v>
      </c>
      <c r="C359" t="s">
        <v>1927</v>
      </c>
      <c r="D359" t="s">
        <v>1346</v>
      </c>
      <c r="E359" t="s">
        <v>78</v>
      </c>
      <c r="F359" t="s">
        <v>534</v>
      </c>
      <c r="G359" t="s">
        <v>627</v>
      </c>
      <c r="I359" t="s">
        <v>82</v>
      </c>
      <c r="J359" t="s">
        <v>83</v>
      </c>
      <c r="K359" s="1">
        <v>0.48472222222222222</v>
      </c>
      <c r="L359" t="s">
        <v>1928</v>
      </c>
      <c r="M359" t="s">
        <v>642</v>
      </c>
    </row>
    <row r="360" spans="1:13">
      <c r="A360" t="s">
        <v>1929</v>
      </c>
      <c r="B360" t="s">
        <v>75</v>
      </c>
      <c r="C360" t="s">
        <v>1930</v>
      </c>
      <c r="D360" t="s">
        <v>1067</v>
      </c>
      <c r="E360" t="s">
        <v>78</v>
      </c>
      <c r="F360" t="s">
        <v>311</v>
      </c>
      <c r="G360" t="s">
        <v>1076</v>
      </c>
      <c r="H360" t="s">
        <v>1400</v>
      </c>
      <c r="I360" t="s">
        <v>82</v>
      </c>
      <c r="J360" t="s">
        <v>83</v>
      </c>
      <c r="K360" s="1">
        <v>0.4861111111111111</v>
      </c>
      <c r="L360" t="s">
        <v>1931</v>
      </c>
      <c r="M360" t="s">
        <v>280</v>
      </c>
    </row>
    <row r="361" spans="1:13">
      <c r="A361" t="s">
        <v>1013</v>
      </c>
      <c r="B361" t="s">
        <v>75</v>
      </c>
      <c r="C361" t="s">
        <v>1932</v>
      </c>
      <c r="D361" t="s">
        <v>1933</v>
      </c>
      <c r="E361" t="s">
        <v>78</v>
      </c>
      <c r="F361" t="s">
        <v>692</v>
      </c>
      <c r="G361" t="s">
        <v>1064</v>
      </c>
      <c r="I361" t="s">
        <v>82</v>
      </c>
      <c r="J361" t="s">
        <v>83</v>
      </c>
      <c r="K361" s="1">
        <v>0.48749999999999999</v>
      </c>
      <c r="L361" t="s">
        <v>1934</v>
      </c>
      <c r="M361" t="s">
        <v>112</v>
      </c>
    </row>
    <row r="362" spans="1:13">
      <c r="A362" t="s">
        <v>1318</v>
      </c>
      <c r="B362" t="s">
        <v>532</v>
      </c>
      <c r="C362" t="s">
        <v>1935</v>
      </c>
      <c r="D362" t="s">
        <v>379</v>
      </c>
      <c r="E362" t="s">
        <v>78</v>
      </c>
      <c r="F362" t="s">
        <v>610</v>
      </c>
      <c r="G362" t="s">
        <v>80</v>
      </c>
      <c r="I362" t="s">
        <v>82</v>
      </c>
      <c r="J362" t="s">
        <v>83</v>
      </c>
      <c r="K362" s="1">
        <v>0.48958333333333331</v>
      </c>
      <c r="L362" t="s">
        <v>1936</v>
      </c>
      <c r="M362" t="s">
        <v>152</v>
      </c>
    </row>
    <row r="363" spans="1:13">
      <c r="A363" t="s">
        <v>1937</v>
      </c>
      <c r="B363" t="s">
        <v>75</v>
      </c>
      <c r="C363" t="s">
        <v>1938</v>
      </c>
      <c r="D363" t="s">
        <v>1506</v>
      </c>
      <c r="E363" t="s">
        <v>107</v>
      </c>
      <c r="F363" t="s">
        <v>424</v>
      </c>
      <c r="G363" t="s">
        <v>453</v>
      </c>
      <c r="I363" t="s">
        <v>82</v>
      </c>
      <c r="J363" t="s">
        <v>83</v>
      </c>
      <c r="K363" s="1">
        <v>0.49027777777777781</v>
      </c>
      <c r="L363" t="s">
        <v>1939</v>
      </c>
      <c r="M363" t="s">
        <v>553</v>
      </c>
    </row>
    <row r="364" spans="1:13">
      <c r="A364" t="s">
        <v>1940</v>
      </c>
      <c r="B364" t="s">
        <v>75</v>
      </c>
      <c r="C364" t="s">
        <v>1941</v>
      </c>
      <c r="D364" t="s">
        <v>1411</v>
      </c>
      <c r="E364" t="s">
        <v>107</v>
      </c>
      <c r="F364" t="s">
        <v>133</v>
      </c>
      <c r="G364" t="s">
        <v>150</v>
      </c>
      <c r="I364" t="s">
        <v>82</v>
      </c>
      <c r="J364" t="s">
        <v>83</v>
      </c>
      <c r="K364" s="1">
        <v>0.49027777777777781</v>
      </c>
      <c r="L364" t="s">
        <v>1942</v>
      </c>
      <c r="M364" t="s">
        <v>527</v>
      </c>
    </row>
    <row r="365" spans="1:13">
      <c r="A365" t="s">
        <v>1943</v>
      </c>
      <c r="B365" t="s">
        <v>75</v>
      </c>
      <c r="C365" t="s">
        <v>1944</v>
      </c>
      <c r="D365" t="s">
        <v>1945</v>
      </c>
      <c r="E365" t="s">
        <v>78</v>
      </c>
      <c r="F365" t="s">
        <v>184</v>
      </c>
      <c r="G365" t="s">
        <v>906</v>
      </c>
      <c r="I365" t="s">
        <v>82</v>
      </c>
      <c r="J365" t="s">
        <v>83</v>
      </c>
      <c r="K365" s="1">
        <v>0.4909722222222222</v>
      </c>
      <c r="L365" t="s">
        <v>1946</v>
      </c>
      <c r="M365" t="s">
        <v>492</v>
      </c>
    </row>
    <row r="366" spans="1:13">
      <c r="A366" t="s">
        <v>364</v>
      </c>
      <c r="B366" t="s">
        <v>532</v>
      </c>
      <c r="C366" t="s">
        <v>1947</v>
      </c>
      <c r="D366" t="s">
        <v>1544</v>
      </c>
      <c r="E366" t="s">
        <v>107</v>
      </c>
      <c r="F366" t="s">
        <v>184</v>
      </c>
      <c r="G366" t="s">
        <v>935</v>
      </c>
      <c r="I366" t="s">
        <v>82</v>
      </c>
      <c r="J366" t="s">
        <v>83</v>
      </c>
      <c r="K366" s="1">
        <v>0.4916666666666667</v>
      </c>
      <c r="L366" t="s">
        <v>1948</v>
      </c>
      <c r="M366" t="s">
        <v>562</v>
      </c>
    </row>
    <row r="367" spans="1:13">
      <c r="A367" t="s">
        <v>1495</v>
      </c>
      <c r="B367" t="s">
        <v>75</v>
      </c>
      <c r="C367" t="s">
        <v>1949</v>
      </c>
      <c r="D367" t="s">
        <v>1015</v>
      </c>
      <c r="E367" t="s">
        <v>78</v>
      </c>
      <c r="F367" t="s">
        <v>336</v>
      </c>
      <c r="G367" t="s">
        <v>1268</v>
      </c>
      <c r="I367" t="s">
        <v>82</v>
      </c>
      <c r="J367" t="s">
        <v>83</v>
      </c>
      <c r="K367" s="1">
        <v>0.49236111111111108</v>
      </c>
      <c r="L367" t="s">
        <v>1950</v>
      </c>
      <c r="M367" t="s">
        <v>85</v>
      </c>
    </row>
    <row r="368" spans="1:13">
      <c r="A368" t="s">
        <v>1951</v>
      </c>
      <c r="B368" t="s">
        <v>532</v>
      </c>
      <c r="C368" t="s">
        <v>1952</v>
      </c>
      <c r="D368" t="s">
        <v>506</v>
      </c>
      <c r="E368" t="s">
        <v>78</v>
      </c>
      <c r="F368" t="s">
        <v>408</v>
      </c>
      <c r="G368" t="s">
        <v>1064</v>
      </c>
      <c r="I368" t="s">
        <v>82</v>
      </c>
      <c r="J368" t="s">
        <v>83</v>
      </c>
      <c r="K368" s="1">
        <v>0.49236111111111108</v>
      </c>
      <c r="L368" t="s">
        <v>1953</v>
      </c>
      <c r="M368" t="s">
        <v>642</v>
      </c>
    </row>
    <row r="369" spans="1:13">
      <c r="A369" t="s">
        <v>1800</v>
      </c>
      <c r="B369" t="s">
        <v>532</v>
      </c>
      <c r="C369" t="s">
        <v>1954</v>
      </c>
      <c r="D369" t="s">
        <v>1437</v>
      </c>
      <c r="E369" t="s">
        <v>78</v>
      </c>
      <c r="F369" t="s">
        <v>1052</v>
      </c>
      <c r="G369" t="s">
        <v>1190</v>
      </c>
      <c r="H369" t="s">
        <v>186</v>
      </c>
      <c r="I369" t="s">
        <v>82</v>
      </c>
      <c r="J369" t="s">
        <v>83</v>
      </c>
      <c r="K369" s="1">
        <v>0.49444444444444446</v>
      </c>
      <c r="L369" t="s">
        <v>1955</v>
      </c>
      <c r="M369" t="s">
        <v>642</v>
      </c>
    </row>
    <row r="370" spans="1:13">
      <c r="A370" t="s">
        <v>1513</v>
      </c>
      <c r="B370" t="s">
        <v>532</v>
      </c>
      <c r="C370" t="s">
        <v>1956</v>
      </c>
      <c r="D370" t="s">
        <v>1933</v>
      </c>
      <c r="E370" t="s">
        <v>78</v>
      </c>
      <c r="F370" t="s">
        <v>380</v>
      </c>
      <c r="G370" t="s">
        <v>490</v>
      </c>
      <c r="I370" t="s">
        <v>82</v>
      </c>
      <c r="J370" t="s">
        <v>83</v>
      </c>
      <c r="K370" s="1">
        <v>0.49583333333333335</v>
      </c>
      <c r="L370" t="s">
        <v>1957</v>
      </c>
      <c r="M370" t="s">
        <v>629</v>
      </c>
    </row>
    <row r="371" spans="1:13">
      <c r="A371" t="s">
        <v>1958</v>
      </c>
      <c r="B371" t="s">
        <v>532</v>
      </c>
      <c r="C371" t="s">
        <v>1959</v>
      </c>
      <c r="D371" t="s">
        <v>218</v>
      </c>
      <c r="E371" t="s">
        <v>78</v>
      </c>
      <c r="F371" t="s">
        <v>640</v>
      </c>
      <c r="G371" t="s">
        <v>453</v>
      </c>
      <c r="I371" t="s">
        <v>82</v>
      </c>
      <c r="J371" t="s">
        <v>83</v>
      </c>
      <c r="K371" s="1">
        <v>0.49652777777777773</v>
      </c>
      <c r="L371" t="s">
        <v>1960</v>
      </c>
      <c r="M371" t="s">
        <v>1739</v>
      </c>
    </row>
    <row r="372" spans="1:13">
      <c r="A372" t="s">
        <v>1961</v>
      </c>
      <c r="B372" t="s">
        <v>75</v>
      </c>
      <c r="C372" t="s">
        <v>1962</v>
      </c>
      <c r="D372" t="s">
        <v>1457</v>
      </c>
      <c r="E372" t="s">
        <v>78</v>
      </c>
      <c r="F372" t="s">
        <v>571</v>
      </c>
      <c r="G372" t="s">
        <v>453</v>
      </c>
      <c r="I372" t="s">
        <v>82</v>
      </c>
      <c r="J372" t="s">
        <v>83</v>
      </c>
      <c r="K372" s="1">
        <v>0.49722222222222223</v>
      </c>
      <c r="L372" t="s">
        <v>1963</v>
      </c>
      <c r="M372" t="s">
        <v>280</v>
      </c>
    </row>
    <row r="373" spans="1:13">
      <c r="A373" t="s">
        <v>1337</v>
      </c>
      <c r="B373" t="s">
        <v>365</v>
      </c>
      <c r="C373" t="s">
        <v>1964</v>
      </c>
      <c r="D373" t="s">
        <v>1015</v>
      </c>
      <c r="E373" t="s">
        <v>368</v>
      </c>
      <c r="F373" t="s">
        <v>1238</v>
      </c>
      <c r="G373" t="s">
        <v>167</v>
      </c>
      <c r="I373" t="s">
        <v>82</v>
      </c>
      <c r="J373" t="s">
        <v>83</v>
      </c>
      <c r="K373" s="1">
        <v>0.49861111111111112</v>
      </c>
      <c r="L373" t="s">
        <v>1965</v>
      </c>
      <c r="M373" t="s">
        <v>1340</v>
      </c>
    </row>
    <row r="374" spans="1:13">
      <c r="A374" t="s">
        <v>1858</v>
      </c>
      <c r="B374" t="s">
        <v>532</v>
      </c>
      <c r="C374" t="s">
        <v>1966</v>
      </c>
      <c r="D374" t="s">
        <v>1967</v>
      </c>
      <c r="E374" t="s">
        <v>107</v>
      </c>
      <c r="F374" t="s">
        <v>1221</v>
      </c>
      <c r="G374" t="s">
        <v>395</v>
      </c>
      <c r="I374" t="s">
        <v>82</v>
      </c>
      <c r="J374" t="s">
        <v>83</v>
      </c>
      <c r="K374" s="1">
        <v>0.4993055555555555</v>
      </c>
      <c r="L374" t="s">
        <v>1968</v>
      </c>
      <c r="M374" t="s">
        <v>152</v>
      </c>
    </row>
    <row r="375" spans="1:13">
      <c r="A375" t="s">
        <v>1969</v>
      </c>
      <c r="B375" t="s">
        <v>532</v>
      </c>
      <c r="C375" t="s">
        <v>1970</v>
      </c>
      <c r="D375" t="s">
        <v>1971</v>
      </c>
      <c r="E375" t="s">
        <v>107</v>
      </c>
      <c r="F375" t="s">
        <v>893</v>
      </c>
      <c r="G375" t="s">
        <v>219</v>
      </c>
      <c r="H375" t="s">
        <v>1972</v>
      </c>
      <c r="I375" t="s">
        <v>82</v>
      </c>
      <c r="J375" t="s">
        <v>83</v>
      </c>
      <c r="K375" s="1">
        <v>0.5</v>
      </c>
      <c r="L375" t="s">
        <v>1973</v>
      </c>
      <c r="M375" t="s">
        <v>536</v>
      </c>
    </row>
    <row r="376" spans="1:13">
      <c r="A376" t="s">
        <v>1974</v>
      </c>
      <c r="B376" t="s">
        <v>365</v>
      </c>
      <c r="C376" t="s">
        <v>1975</v>
      </c>
      <c r="D376" t="s">
        <v>871</v>
      </c>
      <c r="E376" t="s">
        <v>78</v>
      </c>
      <c r="F376" t="s">
        <v>657</v>
      </c>
      <c r="G376" t="s">
        <v>256</v>
      </c>
      <c r="I376" t="s">
        <v>82</v>
      </c>
      <c r="J376" t="s">
        <v>83</v>
      </c>
      <c r="K376" s="1">
        <v>0.50624999999999998</v>
      </c>
      <c r="L376" t="s">
        <v>1976</v>
      </c>
      <c r="M376" t="s">
        <v>1357</v>
      </c>
    </row>
    <row r="377" spans="1:13">
      <c r="A377" t="s">
        <v>1977</v>
      </c>
      <c r="B377" t="s">
        <v>649</v>
      </c>
      <c r="C377" t="s">
        <v>1978</v>
      </c>
      <c r="D377" t="s">
        <v>1825</v>
      </c>
      <c r="E377" t="s">
        <v>368</v>
      </c>
      <c r="F377" t="s">
        <v>380</v>
      </c>
      <c r="G377" t="s">
        <v>1280</v>
      </c>
      <c r="I377" t="s">
        <v>82</v>
      </c>
      <c r="J377" t="s">
        <v>83</v>
      </c>
      <c r="K377" s="1">
        <v>0.5083333333333333</v>
      </c>
      <c r="L377" t="s">
        <v>1979</v>
      </c>
      <c r="M377" t="s">
        <v>652</v>
      </c>
    </row>
    <row r="378" spans="1:13">
      <c r="A378" t="s">
        <v>1980</v>
      </c>
      <c r="B378" t="s">
        <v>75</v>
      </c>
      <c r="C378" t="s">
        <v>1981</v>
      </c>
      <c r="D378" t="s">
        <v>1346</v>
      </c>
      <c r="E378" t="s">
        <v>78</v>
      </c>
      <c r="F378" t="s">
        <v>534</v>
      </c>
      <c r="G378" t="s">
        <v>256</v>
      </c>
      <c r="I378" t="s">
        <v>82</v>
      </c>
      <c r="J378" t="s">
        <v>83</v>
      </c>
      <c r="K378" s="1">
        <v>0.51041666666666663</v>
      </c>
      <c r="L378" t="s">
        <v>1982</v>
      </c>
      <c r="M378" t="s">
        <v>553</v>
      </c>
    </row>
    <row r="379" spans="1:13">
      <c r="A379" t="s">
        <v>1590</v>
      </c>
      <c r="B379" t="s">
        <v>365</v>
      </c>
      <c r="C379" t="s">
        <v>1983</v>
      </c>
      <c r="D379" t="s">
        <v>1984</v>
      </c>
      <c r="E379" t="s">
        <v>368</v>
      </c>
      <c r="F379" t="s">
        <v>133</v>
      </c>
      <c r="G379" t="s">
        <v>986</v>
      </c>
      <c r="H379" t="s">
        <v>1972</v>
      </c>
      <c r="I379" t="s">
        <v>82</v>
      </c>
      <c r="J379" t="s">
        <v>83</v>
      </c>
      <c r="K379" s="1">
        <v>0.51180555555555551</v>
      </c>
      <c r="L379" t="s">
        <v>1985</v>
      </c>
      <c r="M379" t="s">
        <v>280</v>
      </c>
    </row>
    <row r="380" spans="1:13">
      <c r="A380" t="s">
        <v>1986</v>
      </c>
      <c r="B380" t="s">
        <v>532</v>
      </c>
      <c r="C380" t="s">
        <v>1987</v>
      </c>
      <c r="D380" t="s">
        <v>1988</v>
      </c>
      <c r="E380" t="s">
        <v>78</v>
      </c>
      <c r="F380" t="s">
        <v>640</v>
      </c>
      <c r="G380" t="s">
        <v>369</v>
      </c>
      <c r="I380" t="s">
        <v>82</v>
      </c>
      <c r="J380" t="s">
        <v>83</v>
      </c>
      <c r="K380" s="1">
        <v>0.51180555555555551</v>
      </c>
      <c r="L380" t="s">
        <v>1989</v>
      </c>
      <c r="M380" t="s">
        <v>629</v>
      </c>
    </row>
    <row r="381" spans="1:13">
      <c r="A381" t="s">
        <v>1990</v>
      </c>
      <c r="B381" t="s">
        <v>75</v>
      </c>
      <c r="C381" t="s">
        <v>1991</v>
      </c>
      <c r="D381" t="s">
        <v>1291</v>
      </c>
      <c r="E381" t="s">
        <v>107</v>
      </c>
      <c r="F381" t="s">
        <v>837</v>
      </c>
      <c r="G381" t="s">
        <v>627</v>
      </c>
      <c r="I381" t="s">
        <v>82</v>
      </c>
      <c r="J381" t="s">
        <v>83</v>
      </c>
      <c r="K381" s="1">
        <v>0.51250000000000007</v>
      </c>
      <c r="L381" t="s">
        <v>1992</v>
      </c>
      <c r="M381" t="s">
        <v>152</v>
      </c>
    </row>
    <row r="382" spans="1:13">
      <c r="A382" t="s">
        <v>857</v>
      </c>
      <c r="B382" t="s">
        <v>75</v>
      </c>
      <c r="C382" t="s">
        <v>1993</v>
      </c>
      <c r="D382" t="s">
        <v>1217</v>
      </c>
      <c r="E382" t="s">
        <v>78</v>
      </c>
      <c r="F382" t="s">
        <v>311</v>
      </c>
      <c r="G382" t="s">
        <v>408</v>
      </c>
      <c r="I382" t="s">
        <v>82</v>
      </c>
      <c r="J382" t="s">
        <v>83</v>
      </c>
      <c r="K382" s="1">
        <v>0.51527777777777783</v>
      </c>
      <c r="L382" t="s">
        <v>1994</v>
      </c>
      <c r="M382" t="s">
        <v>85</v>
      </c>
    </row>
    <row r="383" spans="1:13">
      <c r="A383" t="s">
        <v>1995</v>
      </c>
      <c r="B383" t="s">
        <v>75</v>
      </c>
      <c r="C383" t="s">
        <v>1996</v>
      </c>
      <c r="D383" t="s">
        <v>1571</v>
      </c>
      <c r="E383" t="s">
        <v>107</v>
      </c>
      <c r="F383" t="s">
        <v>184</v>
      </c>
      <c r="G383" t="s">
        <v>560</v>
      </c>
      <c r="I383" t="s">
        <v>82</v>
      </c>
      <c r="J383" t="s">
        <v>83</v>
      </c>
      <c r="K383" s="1">
        <v>0.51597222222222217</v>
      </c>
      <c r="L383" t="s">
        <v>1997</v>
      </c>
      <c r="M383" t="s">
        <v>136</v>
      </c>
    </row>
    <row r="384" spans="1:13">
      <c r="A384" t="s">
        <v>1998</v>
      </c>
      <c r="B384" t="s">
        <v>75</v>
      </c>
      <c r="C384" t="s">
        <v>1999</v>
      </c>
      <c r="D384" t="s">
        <v>2000</v>
      </c>
      <c r="E384" t="s">
        <v>78</v>
      </c>
      <c r="F384" t="s">
        <v>713</v>
      </c>
      <c r="G384" t="s">
        <v>498</v>
      </c>
      <c r="I384" t="s">
        <v>82</v>
      </c>
      <c r="J384" t="s">
        <v>83</v>
      </c>
      <c r="K384" s="1">
        <v>0.5180555555555556</v>
      </c>
      <c r="L384" t="s">
        <v>2001</v>
      </c>
      <c r="M384" t="s">
        <v>258</v>
      </c>
    </row>
    <row r="385" spans="1:13">
      <c r="A385" t="s">
        <v>2002</v>
      </c>
      <c r="B385" t="s">
        <v>532</v>
      </c>
      <c r="C385" t="s">
        <v>2003</v>
      </c>
      <c r="D385" t="s">
        <v>1506</v>
      </c>
      <c r="E385" t="s">
        <v>78</v>
      </c>
      <c r="F385" t="s">
        <v>893</v>
      </c>
      <c r="G385" t="s">
        <v>519</v>
      </c>
      <c r="I385" t="s">
        <v>82</v>
      </c>
      <c r="J385" t="s">
        <v>83</v>
      </c>
      <c r="K385" s="1">
        <v>0.52013888888888882</v>
      </c>
      <c r="L385" t="s">
        <v>2004</v>
      </c>
      <c r="M385" t="s">
        <v>536</v>
      </c>
    </row>
    <row r="386" spans="1:13">
      <c r="A386" t="s">
        <v>1551</v>
      </c>
      <c r="B386" t="s">
        <v>532</v>
      </c>
      <c r="C386" t="s">
        <v>2005</v>
      </c>
      <c r="D386" t="s">
        <v>183</v>
      </c>
      <c r="E386" t="s">
        <v>78</v>
      </c>
      <c r="F386" t="s">
        <v>1221</v>
      </c>
      <c r="G386" t="s">
        <v>1900</v>
      </c>
      <c r="I386" t="s">
        <v>82</v>
      </c>
      <c r="J386" t="s">
        <v>83</v>
      </c>
      <c r="K386" s="1">
        <v>0.52083333333333337</v>
      </c>
      <c r="L386" t="s">
        <v>2006</v>
      </c>
      <c r="M386" t="s">
        <v>629</v>
      </c>
    </row>
    <row r="387" spans="1:13">
      <c r="A387" t="s">
        <v>1289</v>
      </c>
      <c r="B387" t="s">
        <v>365</v>
      </c>
      <c r="C387" t="s">
        <v>2007</v>
      </c>
      <c r="D387" t="s">
        <v>2008</v>
      </c>
      <c r="E387" t="s">
        <v>368</v>
      </c>
      <c r="F387" t="s">
        <v>1233</v>
      </c>
      <c r="G387" t="s">
        <v>369</v>
      </c>
      <c r="I387" t="s">
        <v>82</v>
      </c>
      <c r="J387" t="s">
        <v>83</v>
      </c>
      <c r="K387" s="1">
        <v>0.52222222222222225</v>
      </c>
      <c r="L387" t="s">
        <v>2009</v>
      </c>
      <c r="M387" t="s">
        <v>280</v>
      </c>
    </row>
    <row r="388" spans="1:13">
      <c r="A388" t="s">
        <v>1027</v>
      </c>
      <c r="B388" t="s">
        <v>649</v>
      </c>
      <c r="C388" t="s">
        <v>2010</v>
      </c>
      <c r="D388" t="s">
        <v>1202</v>
      </c>
      <c r="E388" t="s">
        <v>78</v>
      </c>
      <c r="F388" t="s">
        <v>79</v>
      </c>
      <c r="G388" t="s">
        <v>627</v>
      </c>
      <c r="I388" t="s">
        <v>82</v>
      </c>
      <c r="J388" t="s">
        <v>83</v>
      </c>
      <c r="K388" s="1">
        <v>0.52430555555555558</v>
      </c>
      <c r="L388" t="s">
        <v>2011</v>
      </c>
      <c r="M388" t="s">
        <v>652</v>
      </c>
    </row>
    <row r="389" spans="1:13">
      <c r="A389" t="s">
        <v>623</v>
      </c>
      <c r="B389" t="s">
        <v>532</v>
      </c>
      <c r="C389" t="s">
        <v>2012</v>
      </c>
      <c r="D389" t="s">
        <v>2013</v>
      </c>
      <c r="E389" t="s">
        <v>78</v>
      </c>
      <c r="F389" t="s">
        <v>350</v>
      </c>
      <c r="G389" t="s">
        <v>490</v>
      </c>
      <c r="I389" t="s">
        <v>82</v>
      </c>
      <c r="J389" t="s">
        <v>83</v>
      </c>
      <c r="K389" s="1">
        <v>0.52430555555555558</v>
      </c>
      <c r="L389" t="s">
        <v>2014</v>
      </c>
      <c r="M389" t="s">
        <v>629</v>
      </c>
    </row>
    <row r="390" spans="1:13">
      <c r="A390" t="s">
        <v>1646</v>
      </c>
      <c r="B390" t="s">
        <v>532</v>
      </c>
      <c r="C390" t="s">
        <v>2015</v>
      </c>
      <c r="D390" t="s">
        <v>2016</v>
      </c>
      <c r="E390" t="s">
        <v>78</v>
      </c>
      <c r="F390" t="s">
        <v>1007</v>
      </c>
      <c r="G390" t="s">
        <v>322</v>
      </c>
      <c r="H390" t="s">
        <v>186</v>
      </c>
      <c r="I390" t="s">
        <v>82</v>
      </c>
      <c r="J390" t="s">
        <v>83</v>
      </c>
      <c r="K390" s="1">
        <v>0.52638888888888891</v>
      </c>
      <c r="L390" t="s">
        <v>2017</v>
      </c>
      <c r="M390" t="s">
        <v>536</v>
      </c>
    </row>
    <row r="391" spans="1:13">
      <c r="A391" t="s">
        <v>2002</v>
      </c>
      <c r="B391" t="s">
        <v>532</v>
      </c>
      <c r="C391" t="s">
        <v>2018</v>
      </c>
      <c r="D391" t="s">
        <v>995</v>
      </c>
      <c r="E391" t="s">
        <v>78</v>
      </c>
      <c r="F391" t="s">
        <v>292</v>
      </c>
      <c r="G391" t="s">
        <v>425</v>
      </c>
      <c r="I391" t="s">
        <v>82</v>
      </c>
      <c r="J391" t="s">
        <v>83</v>
      </c>
      <c r="K391" s="1">
        <v>0.52708333333333335</v>
      </c>
      <c r="L391" t="s">
        <v>2019</v>
      </c>
      <c r="M391" t="s">
        <v>536</v>
      </c>
    </row>
    <row r="392" spans="1:13">
      <c r="A392" t="s">
        <v>1417</v>
      </c>
      <c r="B392" t="s">
        <v>365</v>
      </c>
      <c r="C392" t="s">
        <v>2020</v>
      </c>
      <c r="D392" t="s">
        <v>1075</v>
      </c>
      <c r="E392" t="s">
        <v>78</v>
      </c>
      <c r="F392" t="s">
        <v>350</v>
      </c>
      <c r="G392" t="s">
        <v>534</v>
      </c>
      <c r="I392" t="s">
        <v>82</v>
      </c>
      <c r="J392" t="s">
        <v>83</v>
      </c>
      <c r="K392" s="1">
        <v>0.52777777777777779</v>
      </c>
      <c r="L392" t="s">
        <v>2021</v>
      </c>
      <c r="M392" t="s">
        <v>280</v>
      </c>
    </row>
    <row r="393" spans="1:13">
      <c r="A393" t="s">
        <v>2022</v>
      </c>
      <c r="B393" t="s">
        <v>75</v>
      </c>
      <c r="C393" t="s">
        <v>2023</v>
      </c>
      <c r="D393" t="s">
        <v>1206</v>
      </c>
      <c r="E393" t="s">
        <v>107</v>
      </c>
      <c r="F393" t="s">
        <v>918</v>
      </c>
      <c r="G393" t="s">
        <v>1071</v>
      </c>
      <c r="I393" t="s">
        <v>82</v>
      </c>
      <c r="J393" t="s">
        <v>83</v>
      </c>
      <c r="K393" s="1">
        <v>0.52916666666666667</v>
      </c>
      <c r="L393" t="s">
        <v>2024</v>
      </c>
      <c r="M393" t="s">
        <v>280</v>
      </c>
    </row>
    <row r="394" spans="1:13">
      <c r="A394" t="s">
        <v>1069</v>
      </c>
      <c r="B394" t="s">
        <v>532</v>
      </c>
      <c r="C394" t="s">
        <v>2025</v>
      </c>
      <c r="D394" t="s">
        <v>1585</v>
      </c>
      <c r="E394" t="s">
        <v>78</v>
      </c>
      <c r="F394" t="s">
        <v>255</v>
      </c>
      <c r="G394" t="s">
        <v>1002</v>
      </c>
      <c r="I394" t="s">
        <v>82</v>
      </c>
      <c r="J394" t="s">
        <v>83</v>
      </c>
      <c r="K394" s="1">
        <v>0.53055555555555556</v>
      </c>
      <c r="L394" t="s">
        <v>2026</v>
      </c>
      <c r="M394" t="s">
        <v>629</v>
      </c>
    </row>
    <row r="395" spans="1:13">
      <c r="A395" t="s">
        <v>2027</v>
      </c>
      <c r="B395" t="s">
        <v>532</v>
      </c>
      <c r="C395" t="s">
        <v>2028</v>
      </c>
      <c r="D395" t="s">
        <v>699</v>
      </c>
      <c r="E395" t="s">
        <v>107</v>
      </c>
      <c r="F395" t="s">
        <v>149</v>
      </c>
      <c r="G395" t="s">
        <v>658</v>
      </c>
      <c r="I395" t="s">
        <v>82</v>
      </c>
      <c r="J395" t="s">
        <v>83</v>
      </c>
      <c r="K395" s="1">
        <v>0.53125</v>
      </c>
      <c r="L395" t="s">
        <v>2029</v>
      </c>
      <c r="M395" t="s">
        <v>1108</v>
      </c>
    </row>
    <row r="396" spans="1:13">
      <c r="A396" t="s">
        <v>2030</v>
      </c>
      <c r="B396" t="s">
        <v>532</v>
      </c>
      <c r="C396" t="s">
        <v>2031</v>
      </c>
      <c r="D396" t="s">
        <v>1194</v>
      </c>
      <c r="E396" t="s">
        <v>78</v>
      </c>
      <c r="F396" t="s">
        <v>692</v>
      </c>
      <c r="G396" t="s">
        <v>986</v>
      </c>
      <c r="I396" t="s">
        <v>82</v>
      </c>
      <c r="J396" t="s">
        <v>83</v>
      </c>
      <c r="K396" s="1">
        <v>0.53194444444444444</v>
      </c>
      <c r="L396" t="s">
        <v>2032</v>
      </c>
      <c r="M396" t="s">
        <v>642</v>
      </c>
    </row>
    <row r="397" spans="1:13">
      <c r="A397" t="s">
        <v>2033</v>
      </c>
      <c r="B397" t="s">
        <v>75</v>
      </c>
      <c r="C397" t="s">
        <v>2034</v>
      </c>
      <c r="D397" t="s">
        <v>699</v>
      </c>
      <c r="E397" t="s">
        <v>78</v>
      </c>
      <c r="F397" t="s">
        <v>1007</v>
      </c>
      <c r="G397" t="s">
        <v>185</v>
      </c>
      <c r="I397" t="s">
        <v>82</v>
      </c>
      <c r="J397" t="s">
        <v>83</v>
      </c>
      <c r="K397" s="1">
        <v>0.53194444444444444</v>
      </c>
      <c r="L397" t="s">
        <v>2035</v>
      </c>
      <c r="M397" t="s">
        <v>553</v>
      </c>
    </row>
    <row r="398" spans="1:13">
      <c r="A398" t="s">
        <v>2033</v>
      </c>
      <c r="B398" t="s">
        <v>75</v>
      </c>
      <c r="C398" t="s">
        <v>2036</v>
      </c>
      <c r="D398" t="s">
        <v>849</v>
      </c>
      <c r="E398" t="s">
        <v>78</v>
      </c>
      <c r="F398" t="s">
        <v>79</v>
      </c>
      <c r="G398" t="s">
        <v>470</v>
      </c>
      <c r="I398" t="s">
        <v>82</v>
      </c>
      <c r="J398" t="s">
        <v>83</v>
      </c>
      <c r="K398" s="1">
        <v>0.53263888888888888</v>
      </c>
      <c r="L398" t="s">
        <v>2037</v>
      </c>
      <c r="M398" t="s">
        <v>553</v>
      </c>
    </row>
    <row r="399" spans="1:13">
      <c r="A399" t="s">
        <v>2038</v>
      </c>
      <c r="B399" t="s">
        <v>75</v>
      </c>
      <c r="C399" t="s">
        <v>2039</v>
      </c>
      <c r="D399" t="s">
        <v>892</v>
      </c>
      <c r="E399" t="s">
        <v>78</v>
      </c>
      <c r="F399" t="s">
        <v>789</v>
      </c>
      <c r="G399" t="s">
        <v>714</v>
      </c>
      <c r="I399" t="s">
        <v>82</v>
      </c>
      <c r="J399" t="s">
        <v>83</v>
      </c>
      <c r="K399" s="1">
        <v>0.53541666666666665</v>
      </c>
      <c r="L399" t="s">
        <v>2040</v>
      </c>
      <c r="M399" t="s">
        <v>280</v>
      </c>
    </row>
    <row r="400" spans="1:13">
      <c r="A400" t="s">
        <v>2041</v>
      </c>
      <c r="B400" t="s">
        <v>75</v>
      </c>
      <c r="C400" t="s">
        <v>2042</v>
      </c>
      <c r="D400" t="s">
        <v>1015</v>
      </c>
      <c r="E400" t="s">
        <v>78</v>
      </c>
      <c r="F400" t="s">
        <v>108</v>
      </c>
      <c r="G400" t="s">
        <v>185</v>
      </c>
      <c r="H400" t="s">
        <v>426</v>
      </c>
      <c r="I400" t="s">
        <v>82</v>
      </c>
      <c r="J400" t="s">
        <v>83</v>
      </c>
      <c r="K400" s="1">
        <v>0.53541666666666665</v>
      </c>
      <c r="L400" t="s">
        <v>2043</v>
      </c>
      <c r="M400" t="s">
        <v>112</v>
      </c>
    </row>
    <row r="401" spans="1:13">
      <c r="A401" t="s">
        <v>2033</v>
      </c>
      <c r="B401" t="s">
        <v>75</v>
      </c>
      <c r="C401" t="s">
        <v>2044</v>
      </c>
      <c r="D401" t="s">
        <v>2045</v>
      </c>
      <c r="E401" t="s">
        <v>78</v>
      </c>
      <c r="F401" t="s">
        <v>837</v>
      </c>
      <c r="G401" t="s">
        <v>322</v>
      </c>
      <c r="I401" t="s">
        <v>82</v>
      </c>
      <c r="J401" t="s">
        <v>83</v>
      </c>
      <c r="K401" s="1">
        <v>0.53611111111111109</v>
      </c>
      <c r="L401" t="s">
        <v>2046</v>
      </c>
      <c r="M401" t="s">
        <v>553</v>
      </c>
    </row>
    <row r="402" spans="1:13">
      <c r="A402" t="s">
        <v>531</v>
      </c>
      <c r="B402" t="s">
        <v>532</v>
      </c>
      <c r="C402" t="s">
        <v>2047</v>
      </c>
      <c r="D402" t="s">
        <v>1279</v>
      </c>
      <c r="E402" t="s">
        <v>78</v>
      </c>
      <c r="F402" t="s">
        <v>1007</v>
      </c>
      <c r="G402" t="s">
        <v>860</v>
      </c>
      <c r="I402" t="s">
        <v>82</v>
      </c>
      <c r="J402" t="s">
        <v>83</v>
      </c>
      <c r="K402" s="1">
        <v>0.53611111111111109</v>
      </c>
      <c r="L402" t="s">
        <v>2048</v>
      </c>
      <c r="M402" t="s">
        <v>536</v>
      </c>
    </row>
    <row r="403" spans="1:13">
      <c r="A403" t="s">
        <v>1379</v>
      </c>
      <c r="B403" t="s">
        <v>532</v>
      </c>
      <c r="C403" t="s">
        <v>2049</v>
      </c>
      <c r="D403" t="s">
        <v>2013</v>
      </c>
      <c r="E403" t="s">
        <v>78</v>
      </c>
      <c r="F403" t="s">
        <v>692</v>
      </c>
      <c r="G403" t="s">
        <v>1076</v>
      </c>
      <c r="H403" t="s">
        <v>573</v>
      </c>
      <c r="I403" t="s">
        <v>82</v>
      </c>
      <c r="J403" t="s">
        <v>83</v>
      </c>
      <c r="K403" s="1">
        <v>0.53611111111111109</v>
      </c>
      <c r="L403" t="s">
        <v>2050</v>
      </c>
      <c r="M403" t="s">
        <v>1214</v>
      </c>
    </row>
    <row r="404" spans="1:13">
      <c r="A404" t="s">
        <v>2033</v>
      </c>
      <c r="B404" t="s">
        <v>75</v>
      </c>
      <c r="C404" t="s">
        <v>2051</v>
      </c>
      <c r="D404" t="s">
        <v>183</v>
      </c>
      <c r="E404" t="s">
        <v>78</v>
      </c>
      <c r="F404" t="s">
        <v>534</v>
      </c>
      <c r="G404" t="s">
        <v>453</v>
      </c>
      <c r="I404" t="s">
        <v>82</v>
      </c>
      <c r="J404" t="s">
        <v>83</v>
      </c>
      <c r="K404" s="1">
        <v>0.53680555555555554</v>
      </c>
      <c r="L404" t="s">
        <v>2052</v>
      </c>
      <c r="M404" t="s">
        <v>553</v>
      </c>
    </row>
    <row r="405" spans="1:13">
      <c r="A405" t="s">
        <v>1313</v>
      </c>
      <c r="B405" t="s">
        <v>75</v>
      </c>
      <c r="C405" t="s">
        <v>2053</v>
      </c>
      <c r="D405" t="s">
        <v>849</v>
      </c>
      <c r="E405" t="s">
        <v>78</v>
      </c>
      <c r="F405" t="s">
        <v>692</v>
      </c>
      <c r="G405" t="s">
        <v>534</v>
      </c>
      <c r="I405" t="s">
        <v>82</v>
      </c>
      <c r="J405" t="s">
        <v>83</v>
      </c>
      <c r="K405" s="1">
        <v>0.53680555555555554</v>
      </c>
      <c r="L405" t="s">
        <v>2054</v>
      </c>
      <c r="M405" t="s">
        <v>112</v>
      </c>
    </row>
    <row r="406" spans="1:13">
      <c r="A406" t="s">
        <v>1980</v>
      </c>
      <c r="B406" t="s">
        <v>75</v>
      </c>
      <c r="C406" t="s">
        <v>2055</v>
      </c>
      <c r="D406" t="s">
        <v>452</v>
      </c>
      <c r="E406" t="s">
        <v>78</v>
      </c>
      <c r="F406" t="s">
        <v>1221</v>
      </c>
      <c r="G406" t="s">
        <v>507</v>
      </c>
      <c r="H406" t="s">
        <v>426</v>
      </c>
      <c r="I406" t="s">
        <v>82</v>
      </c>
      <c r="J406" t="s">
        <v>83</v>
      </c>
      <c r="K406" s="1">
        <v>0.53680555555555554</v>
      </c>
      <c r="L406" t="s">
        <v>2056</v>
      </c>
      <c r="M406" t="s">
        <v>553</v>
      </c>
    </row>
    <row r="407" spans="1:13">
      <c r="A407" t="s">
        <v>2033</v>
      </c>
      <c r="B407" t="s">
        <v>75</v>
      </c>
      <c r="C407" t="s">
        <v>2057</v>
      </c>
      <c r="D407" t="s">
        <v>849</v>
      </c>
      <c r="E407" t="s">
        <v>78</v>
      </c>
      <c r="F407" t="s">
        <v>1007</v>
      </c>
      <c r="G407" t="s">
        <v>150</v>
      </c>
      <c r="H407" t="s">
        <v>991</v>
      </c>
      <c r="I407" t="s">
        <v>82</v>
      </c>
      <c r="J407" t="s">
        <v>83</v>
      </c>
      <c r="K407" s="1">
        <v>0.53749999999999998</v>
      </c>
      <c r="L407" t="s">
        <v>2058</v>
      </c>
      <c r="M407" t="s">
        <v>553</v>
      </c>
    </row>
    <row r="408" spans="1:13">
      <c r="A408" t="s">
        <v>1138</v>
      </c>
      <c r="B408" t="s">
        <v>532</v>
      </c>
      <c r="C408" t="s">
        <v>2059</v>
      </c>
      <c r="D408" t="s">
        <v>2060</v>
      </c>
      <c r="E408" t="s">
        <v>107</v>
      </c>
      <c r="F408" t="s">
        <v>322</v>
      </c>
      <c r="G408" t="s">
        <v>1190</v>
      </c>
      <c r="I408" t="s">
        <v>82</v>
      </c>
      <c r="J408" t="s">
        <v>83</v>
      </c>
      <c r="K408" s="1">
        <v>0.53819444444444442</v>
      </c>
      <c r="L408" t="s">
        <v>2061</v>
      </c>
      <c r="M408" t="s">
        <v>152</v>
      </c>
    </row>
    <row r="409" spans="1:13">
      <c r="A409" t="s">
        <v>531</v>
      </c>
      <c r="B409" t="s">
        <v>532</v>
      </c>
      <c r="C409" t="s">
        <v>2062</v>
      </c>
      <c r="D409" t="s">
        <v>379</v>
      </c>
      <c r="E409" t="s">
        <v>78</v>
      </c>
      <c r="F409" t="s">
        <v>534</v>
      </c>
      <c r="G409" t="s">
        <v>185</v>
      </c>
      <c r="I409" t="s">
        <v>82</v>
      </c>
      <c r="J409" t="s">
        <v>83</v>
      </c>
      <c r="K409" s="1">
        <v>0.53888888888888886</v>
      </c>
      <c r="L409" t="s">
        <v>2063</v>
      </c>
      <c r="M409" t="s">
        <v>536</v>
      </c>
    </row>
    <row r="410" spans="1:13">
      <c r="A410" t="s">
        <v>1590</v>
      </c>
      <c r="B410" t="s">
        <v>365</v>
      </c>
      <c r="C410" t="s">
        <v>2064</v>
      </c>
      <c r="D410" t="s">
        <v>995</v>
      </c>
      <c r="E410" t="s">
        <v>368</v>
      </c>
      <c r="F410" t="s">
        <v>133</v>
      </c>
      <c r="G410" t="s">
        <v>507</v>
      </c>
      <c r="I410" t="s">
        <v>82</v>
      </c>
      <c r="J410" t="s">
        <v>83</v>
      </c>
      <c r="K410" s="1">
        <v>0.53888888888888886</v>
      </c>
      <c r="L410" t="s">
        <v>2065</v>
      </c>
      <c r="M410" t="s">
        <v>280</v>
      </c>
    </row>
    <row r="411" spans="1:13">
      <c r="A411" t="s">
        <v>1610</v>
      </c>
      <c r="B411" t="s">
        <v>649</v>
      </c>
      <c r="C411" t="s">
        <v>2066</v>
      </c>
      <c r="D411" t="s">
        <v>2045</v>
      </c>
      <c r="E411" t="s">
        <v>78</v>
      </c>
      <c r="F411" t="s">
        <v>108</v>
      </c>
      <c r="G411" t="s">
        <v>167</v>
      </c>
      <c r="I411" t="s">
        <v>82</v>
      </c>
      <c r="J411" t="s">
        <v>83</v>
      </c>
      <c r="K411" s="1">
        <v>0.5395833333333333</v>
      </c>
      <c r="L411" t="s">
        <v>2067</v>
      </c>
      <c r="M411" t="s">
        <v>652</v>
      </c>
    </row>
    <row r="412" spans="1:13">
      <c r="A412" t="s">
        <v>2068</v>
      </c>
      <c r="B412" t="s">
        <v>75</v>
      </c>
      <c r="C412" t="s">
        <v>2069</v>
      </c>
      <c r="D412" t="s">
        <v>183</v>
      </c>
      <c r="E412" t="s">
        <v>78</v>
      </c>
      <c r="F412" t="s">
        <v>1221</v>
      </c>
      <c r="G412" t="s">
        <v>185</v>
      </c>
      <c r="I412" t="s">
        <v>82</v>
      </c>
      <c r="J412" t="s">
        <v>83</v>
      </c>
      <c r="K412" s="1">
        <v>0.54027777777777775</v>
      </c>
      <c r="L412" t="s">
        <v>2070</v>
      </c>
      <c r="M412" t="s">
        <v>112</v>
      </c>
    </row>
    <row r="413" spans="1:13">
      <c r="A413" t="s">
        <v>531</v>
      </c>
      <c r="B413" t="s">
        <v>532</v>
      </c>
      <c r="C413" t="s">
        <v>2071</v>
      </c>
      <c r="D413" t="s">
        <v>379</v>
      </c>
      <c r="E413" t="s">
        <v>78</v>
      </c>
      <c r="F413" t="s">
        <v>108</v>
      </c>
      <c r="G413" t="s">
        <v>219</v>
      </c>
      <c r="I413" t="s">
        <v>82</v>
      </c>
      <c r="J413" t="s">
        <v>83</v>
      </c>
      <c r="K413" s="1">
        <v>0.54027777777777775</v>
      </c>
      <c r="L413" t="s">
        <v>2072</v>
      </c>
      <c r="M413" t="s">
        <v>536</v>
      </c>
    </row>
    <row r="414" spans="1:13">
      <c r="A414" t="s">
        <v>1243</v>
      </c>
      <c r="B414" t="s">
        <v>532</v>
      </c>
      <c r="C414" t="s">
        <v>2073</v>
      </c>
      <c r="D414" t="s">
        <v>469</v>
      </c>
      <c r="E414" t="s">
        <v>78</v>
      </c>
      <c r="F414" t="s">
        <v>237</v>
      </c>
      <c r="G414" t="s">
        <v>534</v>
      </c>
      <c r="I414" t="s">
        <v>82</v>
      </c>
      <c r="J414" t="s">
        <v>83</v>
      </c>
      <c r="K414" s="1">
        <v>0.54097222222222219</v>
      </c>
      <c r="L414" t="s">
        <v>2074</v>
      </c>
      <c r="M414" t="s">
        <v>1246</v>
      </c>
    </row>
    <row r="415" spans="1:13">
      <c r="A415" t="s">
        <v>1642</v>
      </c>
      <c r="B415" t="s">
        <v>532</v>
      </c>
      <c r="C415" t="s">
        <v>2075</v>
      </c>
      <c r="D415" t="s">
        <v>1001</v>
      </c>
      <c r="E415" t="s">
        <v>78</v>
      </c>
      <c r="F415" t="s">
        <v>571</v>
      </c>
      <c r="G415" t="s">
        <v>150</v>
      </c>
      <c r="I415" t="s">
        <v>82</v>
      </c>
      <c r="J415" t="s">
        <v>83</v>
      </c>
      <c r="K415" s="1">
        <v>0.54097222222222219</v>
      </c>
      <c r="L415" t="s">
        <v>2076</v>
      </c>
      <c r="M415" t="s">
        <v>629</v>
      </c>
    </row>
    <row r="416" spans="1:13">
      <c r="A416" t="s">
        <v>2077</v>
      </c>
      <c r="B416" t="s">
        <v>532</v>
      </c>
      <c r="C416" t="s">
        <v>2078</v>
      </c>
      <c r="D416" t="s">
        <v>1022</v>
      </c>
      <c r="E416" t="s">
        <v>107</v>
      </c>
      <c r="F416" t="s">
        <v>108</v>
      </c>
      <c r="G416" t="s">
        <v>560</v>
      </c>
      <c r="I416" t="s">
        <v>82</v>
      </c>
      <c r="J416" t="s">
        <v>83</v>
      </c>
      <c r="K416" s="1">
        <v>0.54236111111111118</v>
      </c>
      <c r="L416" t="s">
        <v>2079</v>
      </c>
      <c r="M416" t="s">
        <v>1246</v>
      </c>
    </row>
    <row r="417" spans="1:13">
      <c r="A417" t="s">
        <v>1858</v>
      </c>
      <c r="B417" t="s">
        <v>365</v>
      </c>
      <c r="C417" t="s">
        <v>2080</v>
      </c>
      <c r="D417" t="s">
        <v>1971</v>
      </c>
      <c r="E417" t="s">
        <v>78</v>
      </c>
      <c r="F417" t="s">
        <v>255</v>
      </c>
      <c r="G417" t="s">
        <v>714</v>
      </c>
      <c r="I417" t="s">
        <v>82</v>
      </c>
      <c r="J417" t="s">
        <v>83</v>
      </c>
      <c r="K417" s="1">
        <v>0.54236111111111118</v>
      </c>
      <c r="L417" t="s">
        <v>2081</v>
      </c>
      <c r="M417" t="s">
        <v>1357</v>
      </c>
    </row>
    <row r="418" spans="1:13">
      <c r="A418" t="s">
        <v>723</v>
      </c>
      <c r="B418" t="s">
        <v>75</v>
      </c>
      <c r="C418" t="s">
        <v>2082</v>
      </c>
      <c r="D418" t="s">
        <v>1115</v>
      </c>
      <c r="E418" t="s">
        <v>78</v>
      </c>
      <c r="F418" t="s">
        <v>692</v>
      </c>
      <c r="G418" t="s">
        <v>238</v>
      </c>
      <c r="I418" t="s">
        <v>82</v>
      </c>
      <c r="J418" t="s">
        <v>83</v>
      </c>
      <c r="K418" s="1">
        <v>0.54305555555555551</v>
      </c>
      <c r="L418" t="s">
        <v>2083</v>
      </c>
      <c r="M418" t="s">
        <v>280</v>
      </c>
    </row>
    <row r="419" spans="1:13">
      <c r="A419" t="s">
        <v>1574</v>
      </c>
      <c r="B419" t="s">
        <v>75</v>
      </c>
      <c r="C419" t="s">
        <v>2084</v>
      </c>
      <c r="D419" t="s">
        <v>1305</v>
      </c>
      <c r="E419" t="s">
        <v>78</v>
      </c>
      <c r="F419" t="s">
        <v>610</v>
      </c>
      <c r="G419" t="s">
        <v>714</v>
      </c>
      <c r="I419" t="s">
        <v>82</v>
      </c>
      <c r="J419" t="s">
        <v>83</v>
      </c>
      <c r="K419" s="1">
        <v>0.54305555555555551</v>
      </c>
      <c r="L419" t="s">
        <v>2085</v>
      </c>
      <c r="M419" t="s">
        <v>152</v>
      </c>
    </row>
    <row r="420" spans="1:13">
      <c r="A420" t="s">
        <v>1337</v>
      </c>
      <c r="B420" t="s">
        <v>75</v>
      </c>
      <c r="C420" t="s">
        <v>2086</v>
      </c>
      <c r="D420" t="s">
        <v>1485</v>
      </c>
      <c r="E420" t="s">
        <v>78</v>
      </c>
      <c r="F420" t="s">
        <v>1233</v>
      </c>
      <c r="G420" t="s">
        <v>490</v>
      </c>
      <c r="I420" t="s">
        <v>82</v>
      </c>
      <c r="J420" t="s">
        <v>410</v>
      </c>
      <c r="K420" s="1">
        <v>0.54375000000000007</v>
      </c>
      <c r="L420" t="s">
        <v>2087</v>
      </c>
      <c r="M420" t="s">
        <v>1454</v>
      </c>
    </row>
    <row r="421" spans="1:13">
      <c r="A421" t="s">
        <v>531</v>
      </c>
      <c r="B421" t="s">
        <v>532</v>
      </c>
      <c r="C421" t="s">
        <v>2088</v>
      </c>
      <c r="D421" t="s">
        <v>2089</v>
      </c>
      <c r="E421" t="s">
        <v>78</v>
      </c>
      <c r="F421" t="s">
        <v>245</v>
      </c>
      <c r="G421" t="s">
        <v>560</v>
      </c>
      <c r="H421" t="s">
        <v>186</v>
      </c>
      <c r="I421" t="s">
        <v>82</v>
      </c>
      <c r="J421" t="s">
        <v>83</v>
      </c>
      <c r="K421" s="1">
        <v>0.54375000000000007</v>
      </c>
      <c r="L421" t="s">
        <v>2090</v>
      </c>
      <c r="M421" t="s">
        <v>536</v>
      </c>
    </row>
    <row r="422" spans="1:13">
      <c r="A422" t="s">
        <v>2091</v>
      </c>
      <c r="B422" t="s">
        <v>75</v>
      </c>
      <c r="C422" t="s">
        <v>2092</v>
      </c>
      <c r="D422" t="s">
        <v>1279</v>
      </c>
      <c r="E422" t="s">
        <v>107</v>
      </c>
      <c r="F422" t="s">
        <v>518</v>
      </c>
      <c r="G422" t="s">
        <v>167</v>
      </c>
      <c r="I422" t="s">
        <v>82</v>
      </c>
      <c r="J422" t="s">
        <v>83</v>
      </c>
      <c r="K422" s="1">
        <v>0.54583333333333328</v>
      </c>
      <c r="L422" t="s">
        <v>2093</v>
      </c>
      <c r="M422" t="s">
        <v>258</v>
      </c>
    </row>
    <row r="423" spans="1:13">
      <c r="A423" t="s">
        <v>2002</v>
      </c>
      <c r="B423" t="s">
        <v>532</v>
      </c>
      <c r="C423" t="s">
        <v>2094</v>
      </c>
      <c r="D423" t="s">
        <v>218</v>
      </c>
      <c r="E423" t="s">
        <v>78</v>
      </c>
      <c r="F423" t="s">
        <v>1238</v>
      </c>
      <c r="G423" t="s">
        <v>1076</v>
      </c>
      <c r="I423" t="s">
        <v>82</v>
      </c>
      <c r="J423" t="s">
        <v>83</v>
      </c>
      <c r="K423" s="1">
        <v>0.55138888888888882</v>
      </c>
      <c r="L423" t="s">
        <v>2095</v>
      </c>
      <c r="M423" t="s">
        <v>536</v>
      </c>
    </row>
    <row r="424" spans="1:13">
      <c r="A424" t="s">
        <v>130</v>
      </c>
      <c r="B424" t="s">
        <v>75</v>
      </c>
      <c r="C424" t="s">
        <v>2096</v>
      </c>
      <c r="D424" t="s">
        <v>183</v>
      </c>
      <c r="E424" t="s">
        <v>107</v>
      </c>
      <c r="F424" t="s">
        <v>292</v>
      </c>
      <c r="G424" t="s">
        <v>439</v>
      </c>
      <c r="H424" t="s">
        <v>186</v>
      </c>
      <c r="I424" t="s">
        <v>82</v>
      </c>
      <c r="J424" t="s">
        <v>83</v>
      </c>
      <c r="K424" s="1">
        <v>0.55138888888888882</v>
      </c>
      <c r="L424" t="s">
        <v>2097</v>
      </c>
      <c r="M424" t="s">
        <v>136</v>
      </c>
    </row>
    <row r="425" spans="1:13">
      <c r="A425" t="s">
        <v>2098</v>
      </c>
      <c r="B425" t="s">
        <v>75</v>
      </c>
      <c r="C425" t="s">
        <v>2099</v>
      </c>
      <c r="D425" t="s">
        <v>77</v>
      </c>
      <c r="E425" t="s">
        <v>78</v>
      </c>
      <c r="F425" t="s">
        <v>237</v>
      </c>
      <c r="G425" t="s">
        <v>610</v>
      </c>
      <c r="I425" t="s">
        <v>82</v>
      </c>
      <c r="J425" t="s">
        <v>83</v>
      </c>
      <c r="K425" s="1">
        <v>0.55208333333333337</v>
      </c>
      <c r="L425" t="s">
        <v>2100</v>
      </c>
      <c r="M425" t="s">
        <v>527</v>
      </c>
    </row>
    <row r="426" spans="1:13">
      <c r="A426" t="s">
        <v>1058</v>
      </c>
      <c r="B426" t="s">
        <v>75</v>
      </c>
      <c r="C426" t="s">
        <v>2101</v>
      </c>
      <c r="D426" t="s">
        <v>367</v>
      </c>
      <c r="E426" t="s">
        <v>78</v>
      </c>
      <c r="F426" t="s">
        <v>79</v>
      </c>
      <c r="G426" t="s">
        <v>1002</v>
      </c>
      <c r="I426" t="s">
        <v>82</v>
      </c>
      <c r="J426" t="s">
        <v>83</v>
      </c>
      <c r="K426" s="1">
        <v>0.55347222222222225</v>
      </c>
      <c r="L426" t="s">
        <v>2102</v>
      </c>
      <c r="M426" t="s">
        <v>112</v>
      </c>
    </row>
    <row r="427" spans="1:13">
      <c r="A427" t="s">
        <v>2103</v>
      </c>
      <c r="B427" t="s">
        <v>75</v>
      </c>
      <c r="C427" t="s">
        <v>2104</v>
      </c>
      <c r="D427" t="s">
        <v>1129</v>
      </c>
      <c r="E427" t="s">
        <v>78</v>
      </c>
      <c r="F427" t="s">
        <v>713</v>
      </c>
      <c r="G427" t="s">
        <v>1572</v>
      </c>
      <c r="I427" t="s">
        <v>82</v>
      </c>
      <c r="J427" t="s">
        <v>83</v>
      </c>
      <c r="K427" s="1">
        <v>0.55347222222222225</v>
      </c>
      <c r="L427" t="s">
        <v>2105</v>
      </c>
      <c r="M427" t="s">
        <v>527</v>
      </c>
    </row>
    <row r="428" spans="1:13">
      <c r="A428" t="s">
        <v>1517</v>
      </c>
      <c r="B428" t="s">
        <v>365</v>
      </c>
      <c r="C428" t="s">
        <v>2106</v>
      </c>
      <c r="D428" t="s">
        <v>379</v>
      </c>
      <c r="E428" t="s">
        <v>78</v>
      </c>
      <c r="F428" t="s">
        <v>255</v>
      </c>
      <c r="G428" t="s">
        <v>1280</v>
      </c>
      <c r="I428" t="s">
        <v>82</v>
      </c>
      <c r="J428" t="s">
        <v>83</v>
      </c>
      <c r="K428" s="1">
        <v>0.55486111111111114</v>
      </c>
      <c r="L428" t="s">
        <v>2107</v>
      </c>
      <c r="M428" t="s">
        <v>1357</v>
      </c>
    </row>
    <row r="429" spans="1:13">
      <c r="A429" t="s">
        <v>1027</v>
      </c>
      <c r="B429" t="s">
        <v>649</v>
      </c>
      <c r="C429" t="s">
        <v>2108</v>
      </c>
      <c r="D429" t="s">
        <v>1971</v>
      </c>
      <c r="E429" t="s">
        <v>78</v>
      </c>
      <c r="F429" t="s">
        <v>713</v>
      </c>
      <c r="G429" t="s">
        <v>351</v>
      </c>
      <c r="I429" t="s">
        <v>82</v>
      </c>
      <c r="J429" t="s">
        <v>83</v>
      </c>
      <c r="K429" s="1">
        <v>0.55555555555555558</v>
      </c>
      <c r="L429" t="s">
        <v>2109</v>
      </c>
      <c r="M429" t="s">
        <v>652</v>
      </c>
    </row>
    <row r="430" spans="1:13">
      <c r="A430" t="s">
        <v>977</v>
      </c>
      <c r="B430" t="s">
        <v>365</v>
      </c>
      <c r="C430" t="s">
        <v>2110</v>
      </c>
      <c r="D430" t="s">
        <v>2111</v>
      </c>
      <c r="E430" t="s">
        <v>368</v>
      </c>
      <c r="F430" t="s">
        <v>534</v>
      </c>
      <c r="G430" t="s">
        <v>490</v>
      </c>
      <c r="I430" t="s">
        <v>82</v>
      </c>
      <c r="J430" t="s">
        <v>83</v>
      </c>
      <c r="K430" s="1">
        <v>0.55625000000000002</v>
      </c>
      <c r="L430" t="s">
        <v>2112</v>
      </c>
      <c r="M430" t="s">
        <v>280</v>
      </c>
    </row>
    <row r="431" spans="1:13">
      <c r="A431" t="s">
        <v>2113</v>
      </c>
      <c r="B431" t="s">
        <v>75</v>
      </c>
      <c r="C431" t="s">
        <v>2114</v>
      </c>
      <c r="D431" t="s">
        <v>2115</v>
      </c>
      <c r="E431" t="s">
        <v>78</v>
      </c>
      <c r="F431" t="s">
        <v>79</v>
      </c>
      <c r="G431" t="s">
        <v>610</v>
      </c>
      <c r="I431" t="s">
        <v>82</v>
      </c>
      <c r="J431" t="s">
        <v>83</v>
      </c>
      <c r="K431" s="1">
        <v>0.55694444444444446</v>
      </c>
      <c r="L431" t="s">
        <v>2116</v>
      </c>
      <c r="M431" t="s">
        <v>280</v>
      </c>
    </row>
    <row r="432" spans="1:13">
      <c r="A432" t="s">
        <v>723</v>
      </c>
      <c r="B432" t="s">
        <v>75</v>
      </c>
      <c r="C432" t="s">
        <v>2117</v>
      </c>
      <c r="D432" t="s">
        <v>598</v>
      </c>
      <c r="E432" t="s">
        <v>78</v>
      </c>
      <c r="F432" t="s">
        <v>203</v>
      </c>
      <c r="G432" t="s">
        <v>1076</v>
      </c>
      <c r="I432" t="s">
        <v>82</v>
      </c>
      <c r="J432" t="s">
        <v>83</v>
      </c>
      <c r="K432" s="1">
        <v>0.55694444444444446</v>
      </c>
      <c r="L432" t="s">
        <v>2118</v>
      </c>
      <c r="M432" t="s">
        <v>280</v>
      </c>
    </row>
    <row r="433" spans="1:13">
      <c r="A433" t="s">
        <v>2041</v>
      </c>
      <c r="B433" t="s">
        <v>75</v>
      </c>
      <c r="C433" t="s">
        <v>2119</v>
      </c>
      <c r="D433" t="s">
        <v>849</v>
      </c>
      <c r="E433" t="s">
        <v>78</v>
      </c>
      <c r="F433" t="s">
        <v>322</v>
      </c>
      <c r="G433" t="s">
        <v>658</v>
      </c>
      <c r="I433" t="s">
        <v>82</v>
      </c>
      <c r="J433" t="s">
        <v>83</v>
      </c>
      <c r="K433" s="1">
        <v>0.55763888888888891</v>
      </c>
      <c r="L433" t="s">
        <v>2120</v>
      </c>
      <c r="M433" t="s">
        <v>112</v>
      </c>
    </row>
    <row r="434" spans="1:13">
      <c r="A434" t="s">
        <v>1439</v>
      </c>
      <c r="B434" t="s">
        <v>1200</v>
      </c>
      <c r="C434" t="s">
        <v>2121</v>
      </c>
      <c r="D434" t="s">
        <v>588</v>
      </c>
      <c r="E434" t="s">
        <v>78</v>
      </c>
      <c r="F434" t="s">
        <v>1238</v>
      </c>
      <c r="G434" t="s">
        <v>1234</v>
      </c>
      <c r="I434" t="s">
        <v>82</v>
      </c>
      <c r="J434" t="s">
        <v>83</v>
      </c>
      <c r="K434" s="1">
        <v>0.55902777777777779</v>
      </c>
      <c r="L434" t="s">
        <v>2122</v>
      </c>
      <c r="M434" t="s">
        <v>280</v>
      </c>
    </row>
    <row r="435" spans="1:13">
      <c r="A435" t="s">
        <v>1888</v>
      </c>
      <c r="B435" t="s">
        <v>1036</v>
      </c>
      <c r="C435" t="s">
        <v>2123</v>
      </c>
      <c r="D435" t="s">
        <v>506</v>
      </c>
      <c r="E435" t="s">
        <v>407</v>
      </c>
      <c r="F435" t="s">
        <v>1221</v>
      </c>
      <c r="G435" t="s">
        <v>1190</v>
      </c>
      <c r="I435" t="s">
        <v>1890</v>
      </c>
      <c r="J435" t="s">
        <v>410</v>
      </c>
      <c r="K435" s="1">
        <v>0.55902777777777779</v>
      </c>
      <c r="L435" t="s">
        <v>2124</v>
      </c>
      <c r="M435" t="s">
        <v>1041</v>
      </c>
    </row>
    <row r="436" spans="1:13">
      <c r="A436" t="s">
        <v>1247</v>
      </c>
      <c r="B436" t="s">
        <v>1036</v>
      </c>
      <c r="C436" t="s">
        <v>2125</v>
      </c>
      <c r="D436" t="s">
        <v>1945</v>
      </c>
      <c r="E436" t="s">
        <v>407</v>
      </c>
      <c r="F436" t="s">
        <v>1233</v>
      </c>
      <c r="G436" t="s">
        <v>425</v>
      </c>
      <c r="I436" t="s">
        <v>1890</v>
      </c>
      <c r="J436" t="s">
        <v>410</v>
      </c>
      <c r="K436" s="1">
        <v>0.55972222222222223</v>
      </c>
      <c r="L436" t="s">
        <v>2126</v>
      </c>
      <c r="M436" t="s">
        <v>1041</v>
      </c>
    </row>
    <row r="437" spans="1:13">
      <c r="A437" t="s">
        <v>2127</v>
      </c>
      <c r="B437" t="s">
        <v>75</v>
      </c>
      <c r="C437" t="s">
        <v>2128</v>
      </c>
      <c r="D437" t="s">
        <v>1697</v>
      </c>
      <c r="E437" t="s">
        <v>78</v>
      </c>
      <c r="F437" t="s">
        <v>700</v>
      </c>
      <c r="G437" t="s">
        <v>185</v>
      </c>
      <c r="I437" t="s">
        <v>82</v>
      </c>
      <c r="J437" t="s">
        <v>83</v>
      </c>
      <c r="K437" s="1">
        <v>0.56041666666666667</v>
      </c>
      <c r="L437" t="s">
        <v>2129</v>
      </c>
      <c r="M437" t="s">
        <v>527</v>
      </c>
    </row>
    <row r="438" spans="1:13">
      <c r="A438" t="s">
        <v>1561</v>
      </c>
      <c r="B438" t="s">
        <v>532</v>
      </c>
      <c r="C438" t="s">
        <v>2130</v>
      </c>
      <c r="D438" t="s">
        <v>1305</v>
      </c>
      <c r="E438" t="s">
        <v>107</v>
      </c>
      <c r="F438" t="s">
        <v>534</v>
      </c>
      <c r="G438" t="s">
        <v>1002</v>
      </c>
      <c r="I438" t="s">
        <v>82</v>
      </c>
      <c r="J438" t="s">
        <v>83</v>
      </c>
      <c r="K438" s="1">
        <v>0.56041666666666667</v>
      </c>
      <c r="L438" t="s">
        <v>2131</v>
      </c>
      <c r="M438" t="s">
        <v>629</v>
      </c>
    </row>
    <row r="439" spans="1:13">
      <c r="A439" t="s">
        <v>2132</v>
      </c>
      <c r="B439" t="s">
        <v>75</v>
      </c>
      <c r="C439" t="s">
        <v>2133</v>
      </c>
      <c r="D439" t="s">
        <v>1279</v>
      </c>
      <c r="E439" t="s">
        <v>78</v>
      </c>
      <c r="F439" t="s">
        <v>610</v>
      </c>
      <c r="G439" t="s">
        <v>519</v>
      </c>
      <c r="I439" t="s">
        <v>82</v>
      </c>
      <c r="J439" t="s">
        <v>83</v>
      </c>
      <c r="K439" s="1">
        <v>0.56111111111111112</v>
      </c>
      <c r="L439" t="s">
        <v>2134</v>
      </c>
      <c r="M439" t="s">
        <v>112</v>
      </c>
    </row>
    <row r="440" spans="1:13">
      <c r="A440" t="s">
        <v>2135</v>
      </c>
      <c r="B440" t="s">
        <v>75</v>
      </c>
      <c r="C440" t="s">
        <v>2136</v>
      </c>
      <c r="D440" t="s">
        <v>1185</v>
      </c>
      <c r="E440" t="s">
        <v>78</v>
      </c>
      <c r="F440" t="s">
        <v>133</v>
      </c>
      <c r="G440" t="s">
        <v>1002</v>
      </c>
      <c r="I440" t="s">
        <v>82</v>
      </c>
      <c r="J440" t="s">
        <v>83</v>
      </c>
      <c r="K440" s="1">
        <v>0.56180555555555556</v>
      </c>
      <c r="L440" t="s">
        <v>2137</v>
      </c>
      <c r="M440" t="s">
        <v>527</v>
      </c>
    </row>
    <row r="441" spans="1:13">
      <c r="A441" t="s">
        <v>988</v>
      </c>
      <c r="B441" t="s">
        <v>75</v>
      </c>
      <c r="C441" t="s">
        <v>2138</v>
      </c>
      <c r="D441" t="s">
        <v>1466</v>
      </c>
      <c r="E441" t="s">
        <v>107</v>
      </c>
      <c r="F441" t="s">
        <v>518</v>
      </c>
      <c r="G441" t="s">
        <v>627</v>
      </c>
      <c r="I441" t="s">
        <v>82</v>
      </c>
      <c r="J441" t="s">
        <v>83</v>
      </c>
      <c r="K441" s="1">
        <v>0.56180555555555556</v>
      </c>
      <c r="L441" t="s">
        <v>2139</v>
      </c>
      <c r="M441" t="s">
        <v>112</v>
      </c>
    </row>
    <row r="442" spans="1:13">
      <c r="A442" t="s">
        <v>1318</v>
      </c>
      <c r="B442" t="s">
        <v>532</v>
      </c>
      <c r="C442" t="s">
        <v>2140</v>
      </c>
      <c r="D442" t="s">
        <v>379</v>
      </c>
      <c r="E442" t="s">
        <v>78</v>
      </c>
      <c r="F442" t="s">
        <v>626</v>
      </c>
      <c r="G442" t="s">
        <v>425</v>
      </c>
      <c r="I442" t="s">
        <v>82</v>
      </c>
      <c r="J442" t="s">
        <v>83</v>
      </c>
      <c r="K442" s="1">
        <v>0.5625</v>
      </c>
      <c r="L442" t="s">
        <v>2141</v>
      </c>
      <c r="M442" t="s">
        <v>152</v>
      </c>
    </row>
    <row r="443" spans="1:13">
      <c r="A443" t="s">
        <v>977</v>
      </c>
      <c r="B443" t="s">
        <v>365</v>
      </c>
      <c r="C443" t="s">
        <v>2142</v>
      </c>
      <c r="D443" t="s">
        <v>559</v>
      </c>
      <c r="E443" t="s">
        <v>368</v>
      </c>
      <c r="F443" t="s">
        <v>700</v>
      </c>
      <c r="G443" t="s">
        <v>238</v>
      </c>
      <c r="I443" t="s">
        <v>82</v>
      </c>
      <c r="J443" t="s">
        <v>83</v>
      </c>
      <c r="K443" s="1">
        <v>0.56319444444444444</v>
      </c>
      <c r="L443" t="s">
        <v>2143</v>
      </c>
      <c r="M443" t="s">
        <v>280</v>
      </c>
    </row>
    <row r="444" spans="1:13">
      <c r="A444" t="s">
        <v>2144</v>
      </c>
      <c r="B444" t="s">
        <v>532</v>
      </c>
      <c r="C444" t="s">
        <v>2145</v>
      </c>
      <c r="D444" t="s">
        <v>469</v>
      </c>
      <c r="E444" t="s">
        <v>78</v>
      </c>
      <c r="F444" t="s">
        <v>610</v>
      </c>
      <c r="G444" t="s">
        <v>369</v>
      </c>
      <c r="I444" t="s">
        <v>82</v>
      </c>
      <c r="J444" t="s">
        <v>83</v>
      </c>
      <c r="K444" s="1">
        <v>0.56527777777777777</v>
      </c>
      <c r="L444" t="s">
        <v>2146</v>
      </c>
      <c r="M444" t="s">
        <v>85</v>
      </c>
    </row>
    <row r="445" spans="1:13">
      <c r="A445" t="s">
        <v>531</v>
      </c>
      <c r="B445" t="s">
        <v>532</v>
      </c>
      <c r="C445" t="s">
        <v>2147</v>
      </c>
      <c r="D445" t="s">
        <v>1423</v>
      </c>
      <c r="E445" t="s">
        <v>78</v>
      </c>
      <c r="F445" t="s">
        <v>184</v>
      </c>
      <c r="G445" t="s">
        <v>627</v>
      </c>
      <c r="I445" t="s">
        <v>82</v>
      </c>
      <c r="J445" t="s">
        <v>83</v>
      </c>
      <c r="K445" s="1">
        <v>0.56527777777777777</v>
      </c>
      <c r="L445" t="s">
        <v>2148</v>
      </c>
      <c r="M445" t="s">
        <v>536</v>
      </c>
    </row>
    <row r="446" spans="1:13">
      <c r="A446" t="s">
        <v>1236</v>
      </c>
      <c r="B446" t="s">
        <v>1200</v>
      </c>
      <c r="C446" t="s">
        <v>2149</v>
      </c>
      <c r="D446" t="s">
        <v>1332</v>
      </c>
      <c r="E446" t="s">
        <v>78</v>
      </c>
      <c r="F446" t="s">
        <v>237</v>
      </c>
      <c r="G446" t="s">
        <v>80</v>
      </c>
      <c r="H446" t="s">
        <v>980</v>
      </c>
      <c r="I446" t="s">
        <v>82</v>
      </c>
      <c r="J446" t="s">
        <v>83</v>
      </c>
      <c r="K446" s="1">
        <v>0.56597222222222221</v>
      </c>
      <c r="L446" t="s">
        <v>2150</v>
      </c>
      <c r="M446" t="s">
        <v>280</v>
      </c>
    </row>
    <row r="447" spans="1:13">
      <c r="A447" t="s">
        <v>2038</v>
      </c>
      <c r="B447" t="s">
        <v>75</v>
      </c>
      <c r="C447" t="s">
        <v>2151</v>
      </c>
      <c r="D447" t="s">
        <v>1466</v>
      </c>
      <c r="E447" t="s">
        <v>78</v>
      </c>
      <c r="F447" t="s">
        <v>1221</v>
      </c>
      <c r="G447" t="s">
        <v>1280</v>
      </c>
      <c r="I447" t="s">
        <v>82</v>
      </c>
      <c r="J447" t="s">
        <v>83</v>
      </c>
      <c r="K447" s="1">
        <v>0.56666666666666665</v>
      </c>
      <c r="L447" t="s">
        <v>2152</v>
      </c>
      <c r="M447" t="s">
        <v>280</v>
      </c>
    </row>
    <row r="448" spans="1:13">
      <c r="A448" t="s">
        <v>1414</v>
      </c>
      <c r="B448" t="s">
        <v>532</v>
      </c>
      <c r="C448" t="s">
        <v>2153</v>
      </c>
      <c r="D448" t="s">
        <v>2154</v>
      </c>
      <c r="E448" t="s">
        <v>78</v>
      </c>
      <c r="F448" t="s">
        <v>245</v>
      </c>
      <c r="G448" t="s">
        <v>395</v>
      </c>
      <c r="I448" t="s">
        <v>82</v>
      </c>
      <c r="J448" t="s">
        <v>83</v>
      </c>
      <c r="K448" s="1">
        <v>0.56736111111111109</v>
      </c>
      <c r="L448" t="s">
        <v>2155</v>
      </c>
      <c r="M448" t="s">
        <v>629</v>
      </c>
    </row>
    <row r="449" spans="1:13">
      <c r="A449" t="s">
        <v>531</v>
      </c>
      <c r="B449" t="s">
        <v>532</v>
      </c>
      <c r="C449" t="s">
        <v>2156</v>
      </c>
      <c r="D449" t="s">
        <v>2157</v>
      </c>
      <c r="E449" t="s">
        <v>78</v>
      </c>
      <c r="F449" t="s">
        <v>79</v>
      </c>
      <c r="G449" t="s">
        <v>560</v>
      </c>
      <c r="I449" t="s">
        <v>82</v>
      </c>
      <c r="J449" t="s">
        <v>83</v>
      </c>
      <c r="K449" s="1">
        <v>0.56805555555555554</v>
      </c>
      <c r="L449" t="s">
        <v>2158</v>
      </c>
      <c r="M449" t="s">
        <v>536</v>
      </c>
    </row>
    <row r="450" spans="1:13">
      <c r="A450" t="s">
        <v>1337</v>
      </c>
      <c r="B450" t="s">
        <v>75</v>
      </c>
      <c r="C450" t="s">
        <v>2159</v>
      </c>
      <c r="D450" t="s">
        <v>1437</v>
      </c>
      <c r="E450" t="s">
        <v>78</v>
      </c>
      <c r="F450" t="s">
        <v>394</v>
      </c>
      <c r="G450" t="s">
        <v>369</v>
      </c>
      <c r="I450" t="s">
        <v>82</v>
      </c>
      <c r="J450" t="s">
        <v>410</v>
      </c>
      <c r="K450" s="1">
        <v>0.56805555555555554</v>
      </c>
      <c r="L450" t="s">
        <v>2160</v>
      </c>
      <c r="M450" t="s">
        <v>1454</v>
      </c>
    </row>
    <row r="451" spans="1:13">
      <c r="A451" t="s">
        <v>2161</v>
      </c>
      <c r="B451" t="s">
        <v>532</v>
      </c>
      <c r="C451" t="s">
        <v>2162</v>
      </c>
      <c r="D451" t="s">
        <v>871</v>
      </c>
      <c r="E451" t="s">
        <v>107</v>
      </c>
      <c r="F451" t="s">
        <v>589</v>
      </c>
      <c r="G451" t="s">
        <v>507</v>
      </c>
      <c r="I451" t="s">
        <v>82</v>
      </c>
      <c r="J451" t="s">
        <v>83</v>
      </c>
      <c r="K451" s="1">
        <v>0.56805555555555554</v>
      </c>
      <c r="L451" t="s">
        <v>2163</v>
      </c>
      <c r="M451" t="s">
        <v>85</v>
      </c>
    </row>
    <row r="452" spans="1:13">
      <c r="A452" t="s">
        <v>2164</v>
      </c>
      <c r="B452" t="s">
        <v>365</v>
      </c>
      <c r="C452" t="s">
        <v>2165</v>
      </c>
      <c r="D452" t="s">
        <v>379</v>
      </c>
      <c r="E452" t="s">
        <v>78</v>
      </c>
      <c r="F452" t="s">
        <v>424</v>
      </c>
      <c r="G452" t="s">
        <v>627</v>
      </c>
      <c r="I452" t="s">
        <v>82</v>
      </c>
      <c r="J452" t="s">
        <v>83</v>
      </c>
      <c r="K452" s="1">
        <v>0.56874999999999998</v>
      </c>
      <c r="L452" t="s">
        <v>2166</v>
      </c>
      <c r="M452" t="s">
        <v>280</v>
      </c>
    </row>
    <row r="453" spans="1:13">
      <c r="A453" t="s">
        <v>2038</v>
      </c>
      <c r="B453" t="s">
        <v>365</v>
      </c>
      <c r="C453" t="s">
        <v>2167</v>
      </c>
      <c r="D453" t="s">
        <v>1720</v>
      </c>
      <c r="E453" t="s">
        <v>78</v>
      </c>
      <c r="F453" t="s">
        <v>336</v>
      </c>
      <c r="G453" t="s">
        <v>185</v>
      </c>
      <c r="I453" t="s">
        <v>82</v>
      </c>
      <c r="J453" t="s">
        <v>83</v>
      </c>
      <c r="K453" s="1">
        <v>0.56874999999999998</v>
      </c>
      <c r="L453" t="s">
        <v>2168</v>
      </c>
      <c r="M453" t="s">
        <v>1340</v>
      </c>
    </row>
    <row r="454" spans="1:13">
      <c r="A454" t="s">
        <v>977</v>
      </c>
      <c r="B454" t="s">
        <v>365</v>
      </c>
      <c r="C454" t="s">
        <v>2169</v>
      </c>
      <c r="D454" t="s">
        <v>1220</v>
      </c>
      <c r="E454" t="s">
        <v>368</v>
      </c>
      <c r="F454" t="s">
        <v>245</v>
      </c>
      <c r="G454" t="s">
        <v>453</v>
      </c>
      <c r="I454" t="s">
        <v>82</v>
      </c>
      <c r="J454" t="s">
        <v>83</v>
      </c>
      <c r="K454" s="1">
        <v>0.57361111111111118</v>
      </c>
      <c r="L454" t="s">
        <v>2170</v>
      </c>
      <c r="M454" t="s">
        <v>1357</v>
      </c>
    </row>
    <row r="455" spans="1:13">
      <c r="A455" t="s">
        <v>2171</v>
      </c>
      <c r="B455" t="s">
        <v>75</v>
      </c>
      <c r="C455" t="s">
        <v>2172</v>
      </c>
      <c r="D455" t="s">
        <v>699</v>
      </c>
      <c r="E455" t="s">
        <v>78</v>
      </c>
      <c r="F455" t="s">
        <v>713</v>
      </c>
      <c r="G455" t="s">
        <v>919</v>
      </c>
      <c r="I455" t="s">
        <v>82</v>
      </c>
      <c r="J455" t="s">
        <v>83</v>
      </c>
      <c r="K455" s="1">
        <v>0.57500000000000007</v>
      </c>
      <c r="L455" t="s">
        <v>2173</v>
      </c>
      <c r="M455" t="s">
        <v>280</v>
      </c>
    </row>
    <row r="456" spans="1:13">
      <c r="A456" t="s">
        <v>1046</v>
      </c>
      <c r="B456" t="s">
        <v>365</v>
      </c>
      <c r="C456" t="s">
        <v>2174</v>
      </c>
      <c r="D456" t="s">
        <v>1404</v>
      </c>
      <c r="E456" t="s">
        <v>368</v>
      </c>
      <c r="F456" t="s">
        <v>79</v>
      </c>
      <c r="G456" t="s">
        <v>519</v>
      </c>
      <c r="H456" t="s">
        <v>2175</v>
      </c>
      <c r="I456" t="s">
        <v>82</v>
      </c>
      <c r="J456" t="s">
        <v>83</v>
      </c>
      <c r="K456" s="1">
        <v>0.57500000000000007</v>
      </c>
      <c r="L456" t="s">
        <v>2176</v>
      </c>
      <c r="M456" t="s">
        <v>280</v>
      </c>
    </row>
    <row r="457" spans="1:13">
      <c r="A457" t="s">
        <v>1564</v>
      </c>
      <c r="B457" t="s">
        <v>532</v>
      </c>
      <c r="C457" t="s">
        <v>2177</v>
      </c>
      <c r="D457" t="s">
        <v>656</v>
      </c>
      <c r="E457" t="s">
        <v>107</v>
      </c>
      <c r="F457" t="s">
        <v>1233</v>
      </c>
      <c r="G457" t="s">
        <v>498</v>
      </c>
      <c r="I457" t="s">
        <v>82</v>
      </c>
      <c r="J457" t="s">
        <v>83</v>
      </c>
      <c r="K457" s="1">
        <v>0.57638888888888895</v>
      </c>
      <c r="L457" t="s">
        <v>2178</v>
      </c>
      <c r="M457" t="s">
        <v>152</v>
      </c>
    </row>
    <row r="458" spans="1:13">
      <c r="A458" t="s">
        <v>2179</v>
      </c>
      <c r="B458" t="s">
        <v>75</v>
      </c>
      <c r="C458" t="s">
        <v>2180</v>
      </c>
      <c r="D458" t="s">
        <v>517</v>
      </c>
      <c r="E458" t="s">
        <v>78</v>
      </c>
      <c r="F458" t="s">
        <v>837</v>
      </c>
      <c r="G458" t="s">
        <v>906</v>
      </c>
      <c r="I458" t="s">
        <v>82</v>
      </c>
      <c r="J458" t="s">
        <v>83</v>
      </c>
      <c r="K458" s="1">
        <v>0.57638888888888895</v>
      </c>
      <c r="L458" t="s">
        <v>2181</v>
      </c>
      <c r="M458" t="s">
        <v>280</v>
      </c>
    </row>
    <row r="459" spans="1:13">
      <c r="A459" t="s">
        <v>1858</v>
      </c>
      <c r="B459" t="s">
        <v>365</v>
      </c>
      <c r="C459" t="s">
        <v>2182</v>
      </c>
      <c r="D459" t="s">
        <v>1083</v>
      </c>
      <c r="E459" t="s">
        <v>78</v>
      </c>
      <c r="F459" t="s">
        <v>424</v>
      </c>
      <c r="G459" t="s">
        <v>1095</v>
      </c>
      <c r="H459" t="s">
        <v>186</v>
      </c>
      <c r="I459" t="s">
        <v>82</v>
      </c>
      <c r="J459" t="s">
        <v>83</v>
      </c>
      <c r="K459" s="1">
        <v>0.57708333333333328</v>
      </c>
      <c r="L459" t="s">
        <v>2183</v>
      </c>
      <c r="M459" t="s">
        <v>1357</v>
      </c>
    </row>
    <row r="460" spans="1:13">
      <c r="A460" t="s">
        <v>2184</v>
      </c>
      <c r="B460" t="s">
        <v>532</v>
      </c>
      <c r="C460" t="s">
        <v>2185</v>
      </c>
      <c r="D460" t="s">
        <v>598</v>
      </c>
      <c r="E460" t="s">
        <v>78</v>
      </c>
      <c r="F460" t="s">
        <v>640</v>
      </c>
      <c r="G460" t="s">
        <v>1222</v>
      </c>
      <c r="I460" t="s">
        <v>82</v>
      </c>
      <c r="J460" t="s">
        <v>83</v>
      </c>
      <c r="K460" s="1">
        <v>0.57777777777777783</v>
      </c>
      <c r="L460" t="s">
        <v>2186</v>
      </c>
      <c r="M460" t="s">
        <v>629</v>
      </c>
    </row>
    <row r="461" spans="1:13">
      <c r="A461" t="s">
        <v>1247</v>
      </c>
      <c r="B461" t="s">
        <v>1036</v>
      </c>
      <c r="C461" t="s">
        <v>2187</v>
      </c>
      <c r="D461" t="s">
        <v>2188</v>
      </c>
      <c r="E461" t="s">
        <v>407</v>
      </c>
      <c r="F461" t="s">
        <v>498</v>
      </c>
      <c r="G461" t="s">
        <v>590</v>
      </c>
      <c r="I461" t="s">
        <v>1890</v>
      </c>
      <c r="J461" t="s">
        <v>410</v>
      </c>
      <c r="K461" s="1">
        <v>0.57916666666666672</v>
      </c>
      <c r="L461" t="s">
        <v>2189</v>
      </c>
      <c r="M461" t="s">
        <v>1041</v>
      </c>
    </row>
    <row r="462" spans="1:13">
      <c r="A462" t="s">
        <v>1379</v>
      </c>
      <c r="B462" t="s">
        <v>532</v>
      </c>
      <c r="C462" t="s">
        <v>2190</v>
      </c>
      <c r="D462" t="s">
        <v>2191</v>
      </c>
      <c r="E462" t="s">
        <v>78</v>
      </c>
      <c r="F462" t="s">
        <v>640</v>
      </c>
      <c r="G462" t="s">
        <v>658</v>
      </c>
      <c r="I462" t="s">
        <v>82</v>
      </c>
      <c r="J462" t="s">
        <v>83</v>
      </c>
      <c r="K462" s="1">
        <v>0.57986111111111105</v>
      </c>
      <c r="L462" t="s">
        <v>2192</v>
      </c>
      <c r="M462" t="s">
        <v>1214</v>
      </c>
    </row>
    <row r="463" spans="1:13">
      <c r="A463" t="s">
        <v>1464</v>
      </c>
      <c r="B463" t="s">
        <v>532</v>
      </c>
      <c r="C463" t="s">
        <v>2193</v>
      </c>
      <c r="D463" t="s">
        <v>1411</v>
      </c>
      <c r="E463" t="s">
        <v>107</v>
      </c>
      <c r="F463" t="s">
        <v>108</v>
      </c>
      <c r="G463" t="s">
        <v>1222</v>
      </c>
      <c r="I463" t="s">
        <v>82</v>
      </c>
      <c r="J463" t="s">
        <v>83</v>
      </c>
      <c r="K463" s="1">
        <v>0.57986111111111105</v>
      </c>
      <c r="L463" t="s">
        <v>2194</v>
      </c>
      <c r="M463" t="s">
        <v>85</v>
      </c>
    </row>
    <row r="464" spans="1:13">
      <c r="A464" t="s">
        <v>2195</v>
      </c>
      <c r="B464" t="s">
        <v>1200</v>
      </c>
      <c r="C464" t="s">
        <v>2196</v>
      </c>
      <c r="D464" t="s">
        <v>1170</v>
      </c>
      <c r="E464" t="s">
        <v>78</v>
      </c>
      <c r="F464" t="s">
        <v>589</v>
      </c>
      <c r="G464" t="s">
        <v>439</v>
      </c>
      <c r="I464" t="s">
        <v>82</v>
      </c>
      <c r="J464" t="s">
        <v>83</v>
      </c>
      <c r="K464" s="1">
        <v>0.5805555555555556</v>
      </c>
      <c r="L464" t="s">
        <v>2197</v>
      </c>
      <c r="M464" t="s">
        <v>280</v>
      </c>
    </row>
    <row r="465" spans="1:13">
      <c r="A465" t="s">
        <v>1135</v>
      </c>
      <c r="B465" t="s">
        <v>532</v>
      </c>
      <c r="C465" t="s">
        <v>2198</v>
      </c>
      <c r="D465" t="s">
        <v>2199</v>
      </c>
      <c r="E465" t="s">
        <v>78</v>
      </c>
      <c r="F465" t="s">
        <v>203</v>
      </c>
      <c r="G465" t="s">
        <v>150</v>
      </c>
      <c r="H465" t="s">
        <v>426</v>
      </c>
      <c r="I465" t="s">
        <v>82</v>
      </c>
      <c r="J465" t="s">
        <v>83</v>
      </c>
      <c r="K465" s="1">
        <v>0.58124999999999993</v>
      </c>
      <c r="L465" t="s">
        <v>2200</v>
      </c>
      <c r="M465" t="s">
        <v>629</v>
      </c>
    </row>
    <row r="466" spans="1:13">
      <c r="A466" t="s">
        <v>1417</v>
      </c>
      <c r="B466" t="s">
        <v>365</v>
      </c>
      <c r="C466" t="s">
        <v>2201</v>
      </c>
      <c r="D466" t="s">
        <v>1720</v>
      </c>
      <c r="E466" t="s">
        <v>78</v>
      </c>
      <c r="F466" t="s">
        <v>1233</v>
      </c>
      <c r="G466" t="s">
        <v>278</v>
      </c>
      <c r="I466" t="s">
        <v>82</v>
      </c>
      <c r="J466" t="s">
        <v>83</v>
      </c>
      <c r="K466" s="1">
        <v>0.58263888888888882</v>
      </c>
      <c r="L466" t="s">
        <v>2202</v>
      </c>
      <c r="M466" t="s">
        <v>280</v>
      </c>
    </row>
    <row r="467" spans="1:13">
      <c r="A467" t="s">
        <v>1464</v>
      </c>
      <c r="B467" t="s">
        <v>532</v>
      </c>
      <c r="C467" t="s">
        <v>2203</v>
      </c>
      <c r="D467" t="s">
        <v>1311</v>
      </c>
      <c r="E467" t="s">
        <v>107</v>
      </c>
      <c r="F467" t="s">
        <v>1007</v>
      </c>
      <c r="G467" t="s">
        <v>658</v>
      </c>
      <c r="I467" t="s">
        <v>82</v>
      </c>
      <c r="J467" t="s">
        <v>83</v>
      </c>
      <c r="K467" s="1">
        <v>0.58333333333333337</v>
      </c>
      <c r="L467" t="s">
        <v>2204</v>
      </c>
      <c r="M467" t="s">
        <v>85</v>
      </c>
    </row>
    <row r="468" spans="1:13">
      <c r="A468" t="s">
        <v>2091</v>
      </c>
      <c r="B468" t="s">
        <v>75</v>
      </c>
      <c r="C468" t="s">
        <v>2205</v>
      </c>
      <c r="D468" t="s">
        <v>1529</v>
      </c>
      <c r="E468" t="s">
        <v>107</v>
      </c>
      <c r="F468" t="s">
        <v>292</v>
      </c>
      <c r="G468" t="s">
        <v>219</v>
      </c>
      <c r="I468" t="s">
        <v>82</v>
      </c>
      <c r="J468" t="s">
        <v>83</v>
      </c>
      <c r="K468" s="1">
        <v>0.58472222222222225</v>
      </c>
      <c r="L468" t="s">
        <v>2206</v>
      </c>
      <c r="M468" t="s">
        <v>258</v>
      </c>
    </row>
    <row r="469" spans="1:13">
      <c r="A469" t="s">
        <v>1464</v>
      </c>
      <c r="B469" t="s">
        <v>532</v>
      </c>
      <c r="C469" t="s">
        <v>2207</v>
      </c>
      <c r="D469" t="s">
        <v>244</v>
      </c>
      <c r="E469" t="s">
        <v>107</v>
      </c>
      <c r="F469" t="s">
        <v>380</v>
      </c>
      <c r="G469" t="s">
        <v>408</v>
      </c>
      <c r="I469" t="s">
        <v>82</v>
      </c>
      <c r="J469" t="s">
        <v>83</v>
      </c>
      <c r="K469" s="1">
        <v>0.58611111111111114</v>
      </c>
      <c r="L469" t="s">
        <v>2208</v>
      </c>
      <c r="M469" t="s">
        <v>85</v>
      </c>
    </row>
    <row r="470" spans="1:13">
      <c r="A470" t="s">
        <v>1730</v>
      </c>
      <c r="B470" t="s">
        <v>75</v>
      </c>
      <c r="C470" t="s">
        <v>2209</v>
      </c>
      <c r="D470" t="s">
        <v>570</v>
      </c>
      <c r="E470" t="s">
        <v>78</v>
      </c>
      <c r="F470" t="s">
        <v>322</v>
      </c>
      <c r="G470" t="s">
        <v>219</v>
      </c>
      <c r="H470" t="s">
        <v>186</v>
      </c>
      <c r="I470" t="s">
        <v>82</v>
      </c>
      <c r="J470" t="s">
        <v>83</v>
      </c>
      <c r="K470" s="1">
        <v>0.58611111111111114</v>
      </c>
      <c r="L470" t="s">
        <v>2210</v>
      </c>
      <c r="M470" t="s">
        <v>280</v>
      </c>
    </row>
    <row r="471" spans="1:13">
      <c r="A471" t="s">
        <v>1024</v>
      </c>
      <c r="B471" t="s">
        <v>75</v>
      </c>
      <c r="C471" t="s">
        <v>2211</v>
      </c>
      <c r="D471" t="s">
        <v>1001</v>
      </c>
      <c r="E471" t="s">
        <v>78</v>
      </c>
      <c r="F471" t="s">
        <v>534</v>
      </c>
      <c r="G471" t="s">
        <v>238</v>
      </c>
      <c r="I471" t="s">
        <v>82</v>
      </c>
      <c r="J471" t="s">
        <v>83</v>
      </c>
      <c r="K471" s="1">
        <v>0.58750000000000002</v>
      </c>
      <c r="L471" t="s">
        <v>2212</v>
      </c>
      <c r="M471" t="s">
        <v>553</v>
      </c>
    </row>
    <row r="472" spans="1:13">
      <c r="A472" t="s">
        <v>2161</v>
      </c>
      <c r="B472" t="s">
        <v>532</v>
      </c>
      <c r="C472" t="s">
        <v>2213</v>
      </c>
      <c r="D472" t="s">
        <v>2214</v>
      </c>
      <c r="E472" t="s">
        <v>107</v>
      </c>
      <c r="F472" t="s">
        <v>336</v>
      </c>
      <c r="G472" t="s">
        <v>293</v>
      </c>
      <c r="I472" t="s">
        <v>82</v>
      </c>
      <c r="J472" t="s">
        <v>83</v>
      </c>
      <c r="K472" s="1">
        <v>0.58819444444444446</v>
      </c>
      <c r="L472" t="s">
        <v>2215</v>
      </c>
      <c r="M472" t="s">
        <v>85</v>
      </c>
    </row>
    <row r="473" spans="1:13">
      <c r="A473" t="s">
        <v>2216</v>
      </c>
      <c r="B473" t="s">
        <v>1200</v>
      </c>
      <c r="C473" t="s">
        <v>2217</v>
      </c>
      <c r="D473" t="s">
        <v>675</v>
      </c>
      <c r="E473" t="s">
        <v>78</v>
      </c>
      <c r="F473" t="s">
        <v>498</v>
      </c>
      <c r="G473" t="s">
        <v>134</v>
      </c>
      <c r="I473" t="s">
        <v>82</v>
      </c>
      <c r="J473" t="s">
        <v>83</v>
      </c>
      <c r="K473" s="1">
        <v>0.58888888888888891</v>
      </c>
      <c r="L473" t="s">
        <v>2218</v>
      </c>
      <c r="M473" t="s">
        <v>280</v>
      </c>
    </row>
    <row r="474" spans="1:13">
      <c r="A474" t="s">
        <v>1569</v>
      </c>
      <c r="B474" t="s">
        <v>75</v>
      </c>
      <c r="C474" t="s">
        <v>2219</v>
      </c>
      <c r="D474" t="s">
        <v>1481</v>
      </c>
      <c r="E474" t="s">
        <v>107</v>
      </c>
      <c r="F474" t="s">
        <v>571</v>
      </c>
      <c r="G474" t="s">
        <v>627</v>
      </c>
      <c r="I474" t="s">
        <v>82</v>
      </c>
      <c r="J474" t="s">
        <v>83</v>
      </c>
      <c r="K474" s="1">
        <v>0.58958333333333335</v>
      </c>
      <c r="L474" t="s">
        <v>2220</v>
      </c>
      <c r="M474" t="s">
        <v>280</v>
      </c>
    </row>
    <row r="475" spans="1:13">
      <c r="A475" t="s">
        <v>2022</v>
      </c>
      <c r="B475" t="s">
        <v>75</v>
      </c>
      <c r="C475" t="s">
        <v>2221</v>
      </c>
      <c r="D475" t="s">
        <v>1170</v>
      </c>
      <c r="E475" t="s">
        <v>107</v>
      </c>
      <c r="F475" t="s">
        <v>518</v>
      </c>
      <c r="G475" t="s">
        <v>627</v>
      </c>
      <c r="I475" t="s">
        <v>82</v>
      </c>
      <c r="J475" t="s">
        <v>83</v>
      </c>
      <c r="K475" s="1">
        <v>0.59097222222222223</v>
      </c>
      <c r="L475" t="s">
        <v>2222</v>
      </c>
      <c r="M475" t="s">
        <v>280</v>
      </c>
    </row>
    <row r="476" spans="1:13">
      <c r="A476" t="s">
        <v>1183</v>
      </c>
      <c r="B476" t="s">
        <v>75</v>
      </c>
      <c r="C476" t="s">
        <v>2223</v>
      </c>
      <c r="D476" t="s">
        <v>1260</v>
      </c>
      <c r="E476" t="s">
        <v>78</v>
      </c>
      <c r="F476" t="s">
        <v>943</v>
      </c>
      <c r="G476" t="s">
        <v>246</v>
      </c>
      <c r="I476" t="s">
        <v>82</v>
      </c>
      <c r="J476" t="s">
        <v>83</v>
      </c>
      <c r="K476" s="1">
        <v>0.59097222222222223</v>
      </c>
      <c r="L476" t="s">
        <v>2224</v>
      </c>
      <c r="M476" t="s">
        <v>1187</v>
      </c>
    </row>
    <row r="477" spans="1:13">
      <c r="A477" t="s">
        <v>2225</v>
      </c>
      <c r="B477" t="s">
        <v>75</v>
      </c>
      <c r="C477" t="s">
        <v>2226</v>
      </c>
      <c r="D477" t="s">
        <v>393</v>
      </c>
      <c r="E477" t="s">
        <v>78</v>
      </c>
      <c r="F477" t="s">
        <v>610</v>
      </c>
      <c r="G477" t="s">
        <v>293</v>
      </c>
      <c r="I477" t="s">
        <v>82</v>
      </c>
      <c r="J477" t="s">
        <v>83</v>
      </c>
      <c r="K477" s="1">
        <v>0.59097222222222223</v>
      </c>
      <c r="L477" t="s">
        <v>2227</v>
      </c>
      <c r="M477" t="s">
        <v>152</v>
      </c>
    </row>
    <row r="478" spans="1:13">
      <c r="A478" t="s">
        <v>1337</v>
      </c>
      <c r="B478" t="s">
        <v>75</v>
      </c>
      <c r="C478" t="s">
        <v>2228</v>
      </c>
      <c r="D478" t="s">
        <v>379</v>
      </c>
      <c r="E478" t="s">
        <v>78</v>
      </c>
      <c r="F478" t="s">
        <v>692</v>
      </c>
      <c r="G478" t="s">
        <v>381</v>
      </c>
      <c r="I478" t="s">
        <v>82</v>
      </c>
      <c r="J478" t="s">
        <v>410</v>
      </c>
      <c r="K478" s="1">
        <v>0.59444444444444444</v>
      </c>
      <c r="L478" t="s">
        <v>2229</v>
      </c>
      <c r="M478" t="s">
        <v>1454</v>
      </c>
    </row>
    <row r="479" spans="1:13">
      <c r="A479" t="s">
        <v>1610</v>
      </c>
      <c r="B479" t="s">
        <v>649</v>
      </c>
      <c r="C479" t="s">
        <v>2230</v>
      </c>
      <c r="D479" t="s">
        <v>2231</v>
      </c>
      <c r="E479" t="s">
        <v>78</v>
      </c>
      <c r="F479" t="s">
        <v>626</v>
      </c>
      <c r="G479" t="s">
        <v>395</v>
      </c>
      <c r="I479" t="s">
        <v>82</v>
      </c>
      <c r="J479" t="s">
        <v>83</v>
      </c>
      <c r="K479" s="1">
        <v>0.59513888888888888</v>
      </c>
      <c r="L479" t="s">
        <v>2232</v>
      </c>
      <c r="M479" t="s">
        <v>652</v>
      </c>
    </row>
    <row r="480" spans="1:13">
      <c r="A480" t="s">
        <v>2038</v>
      </c>
      <c r="B480" t="s">
        <v>75</v>
      </c>
      <c r="C480" t="s">
        <v>2233</v>
      </c>
      <c r="D480" t="s">
        <v>1320</v>
      </c>
      <c r="E480" t="s">
        <v>78</v>
      </c>
      <c r="F480" t="s">
        <v>1233</v>
      </c>
      <c r="G480" t="s">
        <v>80</v>
      </c>
      <c r="I480" t="s">
        <v>82</v>
      </c>
      <c r="J480" t="s">
        <v>83</v>
      </c>
      <c r="K480" s="1">
        <v>0.59652777777777777</v>
      </c>
      <c r="L480" t="s">
        <v>2234</v>
      </c>
      <c r="M480" t="s">
        <v>280</v>
      </c>
    </row>
    <row r="481" spans="1:13">
      <c r="A481" t="s">
        <v>2235</v>
      </c>
      <c r="B481" t="s">
        <v>75</v>
      </c>
      <c r="C481" t="s">
        <v>2236</v>
      </c>
      <c r="D481" t="s">
        <v>165</v>
      </c>
      <c r="E481" t="s">
        <v>78</v>
      </c>
      <c r="F481" t="s">
        <v>245</v>
      </c>
      <c r="G481" t="s">
        <v>1280</v>
      </c>
      <c r="H481" t="s">
        <v>81</v>
      </c>
      <c r="I481" t="s">
        <v>82</v>
      </c>
      <c r="J481" t="s">
        <v>83</v>
      </c>
      <c r="K481" s="1">
        <v>0.59652777777777777</v>
      </c>
      <c r="L481" t="s">
        <v>2237</v>
      </c>
      <c r="M481" t="s">
        <v>314</v>
      </c>
    </row>
    <row r="482" spans="1:13">
      <c r="A482" t="s">
        <v>2238</v>
      </c>
      <c r="B482" t="s">
        <v>75</v>
      </c>
      <c r="C482" t="s">
        <v>2239</v>
      </c>
      <c r="D482" t="s">
        <v>310</v>
      </c>
      <c r="E482" t="s">
        <v>78</v>
      </c>
      <c r="F482" t="s">
        <v>108</v>
      </c>
      <c r="G482" t="s">
        <v>238</v>
      </c>
      <c r="I482" t="s">
        <v>82</v>
      </c>
      <c r="J482" t="s">
        <v>83</v>
      </c>
      <c r="K482" s="1">
        <v>0.59791666666666665</v>
      </c>
      <c r="L482" t="s">
        <v>2240</v>
      </c>
      <c r="M482" t="s">
        <v>314</v>
      </c>
    </row>
    <row r="483" spans="1:13">
      <c r="A483" t="s">
        <v>1149</v>
      </c>
      <c r="B483" t="s">
        <v>75</v>
      </c>
      <c r="C483" t="s">
        <v>2241</v>
      </c>
      <c r="D483" t="s">
        <v>2242</v>
      </c>
      <c r="E483" t="s">
        <v>78</v>
      </c>
      <c r="F483" t="s">
        <v>245</v>
      </c>
      <c r="G483" t="s">
        <v>627</v>
      </c>
      <c r="I483" t="s">
        <v>82</v>
      </c>
      <c r="J483" t="s">
        <v>83</v>
      </c>
      <c r="K483" s="1">
        <v>0.59930555555555554</v>
      </c>
      <c r="L483" t="s">
        <v>2243</v>
      </c>
      <c r="M483" t="s">
        <v>553</v>
      </c>
    </row>
    <row r="484" spans="1:13">
      <c r="A484" t="s">
        <v>1313</v>
      </c>
      <c r="B484" t="s">
        <v>75</v>
      </c>
      <c r="C484" t="s">
        <v>2244</v>
      </c>
      <c r="D484" t="s">
        <v>979</v>
      </c>
      <c r="E484" t="s">
        <v>78</v>
      </c>
      <c r="F484" t="s">
        <v>424</v>
      </c>
      <c r="G484" t="s">
        <v>293</v>
      </c>
      <c r="I484" t="s">
        <v>82</v>
      </c>
      <c r="J484" t="s">
        <v>83</v>
      </c>
      <c r="K484" s="1">
        <v>0.60277777777777775</v>
      </c>
      <c r="L484" t="s">
        <v>2245</v>
      </c>
      <c r="M484" t="s">
        <v>112</v>
      </c>
    </row>
    <row r="485" spans="1:13">
      <c r="A485" t="s">
        <v>2246</v>
      </c>
      <c r="B485" t="s">
        <v>365</v>
      </c>
      <c r="C485" t="s">
        <v>2247</v>
      </c>
      <c r="D485" t="s">
        <v>2248</v>
      </c>
      <c r="E485" t="s">
        <v>78</v>
      </c>
      <c r="F485" t="s">
        <v>322</v>
      </c>
      <c r="G485" t="s">
        <v>935</v>
      </c>
      <c r="I485" t="s">
        <v>82</v>
      </c>
      <c r="J485" t="s">
        <v>83</v>
      </c>
      <c r="K485" s="1">
        <v>0.60347222222222219</v>
      </c>
      <c r="L485" t="s">
        <v>2249</v>
      </c>
      <c r="M485" t="s">
        <v>280</v>
      </c>
    </row>
    <row r="486" spans="1:13">
      <c r="A486" t="s">
        <v>857</v>
      </c>
      <c r="B486" t="s">
        <v>75</v>
      </c>
      <c r="C486" t="s">
        <v>2250</v>
      </c>
      <c r="D486" t="s">
        <v>1067</v>
      </c>
      <c r="E486" t="s">
        <v>78</v>
      </c>
      <c r="F486" t="s">
        <v>610</v>
      </c>
      <c r="G486" t="s">
        <v>256</v>
      </c>
      <c r="I486" t="s">
        <v>82</v>
      </c>
      <c r="J486" t="s">
        <v>83</v>
      </c>
      <c r="K486" s="1">
        <v>0.60347222222222219</v>
      </c>
      <c r="L486" t="s">
        <v>2251</v>
      </c>
      <c r="M486" t="s">
        <v>85</v>
      </c>
    </row>
    <row r="487" spans="1:13">
      <c r="A487" t="s">
        <v>1254</v>
      </c>
      <c r="B487" t="s">
        <v>532</v>
      </c>
      <c r="C487" t="s">
        <v>2252</v>
      </c>
      <c r="D487" t="s">
        <v>995</v>
      </c>
      <c r="E487" t="s">
        <v>107</v>
      </c>
      <c r="F487" t="s">
        <v>1007</v>
      </c>
      <c r="G487" t="s">
        <v>658</v>
      </c>
      <c r="H487" t="s">
        <v>2253</v>
      </c>
      <c r="I487" t="s">
        <v>82</v>
      </c>
      <c r="J487" t="s">
        <v>83</v>
      </c>
      <c r="K487" s="1">
        <v>0.60625000000000007</v>
      </c>
      <c r="L487" t="s">
        <v>2254</v>
      </c>
      <c r="M487" t="s">
        <v>642</v>
      </c>
    </row>
    <row r="488" spans="1:13">
      <c r="A488" t="s">
        <v>1769</v>
      </c>
      <c r="B488" t="s">
        <v>532</v>
      </c>
      <c r="C488" t="s">
        <v>2255</v>
      </c>
      <c r="D488" t="s">
        <v>1305</v>
      </c>
      <c r="E488" t="s">
        <v>107</v>
      </c>
      <c r="F488" t="s">
        <v>943</v>
      </c>
      <c r="G488" t="s">
        <v>425</v>
      </c>
      <c r="I488" t="s">
        <v>82</v>
      </c>
      <c r="J488" t="s">
        <v>83</v>
      </c>
      <c r="K488" s="1">
        <v>0.60625000000000007</v>
      </c>
      <c r="L488" t="s">
        <v>2256</v>
      </c>
      <c r="M488" t="s">
        <v>629</v>
      </c>
    </row>
    <row r="489" spans="1:13">
      <c r="A489" t="s">
        <v>1042</v>
      </c>
      <c r="B489" t="s">
        <v>75</v>
      </c>
      <c r="C489" t="s">
        <v>2257</v>
      </c>
      <c r="D489" t="s">
        <v>1515</v>
      </c>
      <c r="E489" t="s">
        <v>78</v>
      </c>
      <c r="F489" t="s">
        <v>1238</v>
      </c>
      <c r="G489" t="s">
        <v>351</v>
      </c>
      <c r="I489" t="s">
        <v>82</v>
      </c>
      <c r="J489" t="s">
        <v>83</v>
      </c>
      <c r="K489" s="1">
        <v>0.60763888888888895</v>
      </c>
      <c r="L489" t="s">
        <v>2258</v>
      </c>
      <c r="M489" t="s">
        <v>280</v>
      </c>
    </row>
    <row r="490" spans="1:13">
      <c r="A490" t="s">
        <v>1162</v>
      </c>
      <c r="B490" t="s">
        <v>532</v>
      </c>
      <c r="C490" t="s">
        <v>2259</v>
      </c>
      <c r="D490" t="s">
        <v>1544</v>
      </c>
      <c r="E490" t="s">
        <v>107</v>
      </c>
      <c r="F490" t="s">
        <v>424</v>
      </c>
      <c r="G490" t="s">
        <v>1280</v>
      </c>
      <c r="I490" t="s">
        <v>82</v>
      </c>
      <c r="J490" t="s">
        <v>83</v>
      </c>
      <c r="K490" s="1">
        <v>0.60833333333333328</v>
      </c>
      <c r="L490" t="s">
        <v>2260</v>
      </c>
      <c r="M490" t="s">
        <v>629</v>
      </c>
    </row>
    <row r="491" spans="1:13">
      <c r="A491" t="s">
        <v>1464</v>
      </c>
      <c r="B491" t="s">
        <v>532</v>
      </c>
      <c r="C491" t="s">
        <v>2261</v>
      </c>
      <c r="D491" t="s">
        <v>1063</v>
      </c>
      <c r="E491" t="s">
        <v>107</v>
      </c>
      <c r="F491" t="s">
        <v>692</v>
      </c>
      <c r="G491" t="s">
        <v>369</v>
      </c>
      <c r="I491" t="s">
        <v>82</v>
      </c>
      <c r="J491" t="s">
        <v>83</v>
      </c>
      <c r="K491" s="1">
        <v>0.61111111111111105</v>
      </c>
      <c r="L491" t="s">
        <v>2262</v>
      </c>
      <c r="M491" t="s">
        <v>152</v>
      </c>
    </row>
    <row r="492" spans="1:13">
      <c r="A492" t="s">
        <v>2263</v>
      </c>
      <c r="B492" t="s">
        <v>532</v>
      </c>
      <c r="C492" t="s">
        <v>2264</v>
      </c>
      <c r="D492" t="s">
        <v>1346</v>
      </c>
      <c r="E492" t="s">
        <v>107</v>
      </c>
      <c r="F492" t="s">
        <v>424</v>
      </c>
      <c r="G492" t="s">
        <v>134</v>
      </c>
      <c r="I492" t="s">
        <v>82</v>
      </c>
      <c r="J492" t="s">
        <v>410</v>
      </c>
      <c r="K492" s="1">
        <v>0.6118055555555556</v>
      </c>
      <c r="L492" t="s">
        <v>2265</v>
      </c>
      <c r="M492" t="s">
        <v>1214</v>
      </c>
    </row>
    <row r="493" spans="1:13">
      <c r="A493" t="s">
        <v>1334</v>
      </c>
      <c r="B493" t="s">
        <v>75</v>
      </c>
      <c r="C493" t="s">
        <v>2266</v>
      </c>
      <c r="D493" t="s">
        <v>1585</v>
      </c>
      <c r="E493" t="s">
        <v>78</v>
      </c>
      <c r="F493" t="s">
        <v>424</v>
      </c>
      <c r="G493" t="s">
        <v>246</v>
      </c>
      <c r="I493" t="s">
        <v>82</v>
      </c>
      <c r="J493" t="s">
        <v>83</v>
      </c>
      <c r="K493" s="1">
        <v>0.6118055555555556</v>
      </c>
      <c r="L493" t="s">
        <v>2267</v>
      </c>
      <c r="M493" t="s">
        <v>492</v>
      </c>
    </row>
    <row r="494" spans="1:13">
      <c r="A494" t="s">
        <v>2268</v>
      </c>
      <c r="B494" t="s">
        <v>75</v>
      </c>
      <c r="C494" t="s">
        <v>2269</v>
      </c>
      <c r="D494" t="s">
        <v>879</v>
      </c>
      <c r="E494" t="s">
        <v>78</v>
      </c>
      <c r="F494" t="s">
        <v>336</v>
      </c>
      <c r="G494" t="s">
        <v>658</v>
      </c>
      <c r="I494" t="s">
        <v>82</v>
      </c>
      <c r="J494" t="s">
        <v>83</v>
      </c>
      <c r="K494" s="1">
        <v>0.6118055555555556</v>
      </c>
      <c r="L494" t="s">
        <v>2270</v>
      </c>
      <c r="M494" t="s">
        <v>455</v>
      </c>
    </row>
    <row r="495" spans="1:13">
      <c r="A495" t="s">
        <v>1682</v>
      </c>
      <c r="B495" t="s">
        <v>532</v>
      </c>
      <c r="C495" t="s">
        <v>2271</v>
      </c>
      <c r="D495" t="s">
        <v>2272</v>
      </c>
      <c r="E495" t="s">
        <v>78</v>
      </c>
      <c r="F495" t="s">
        <v>837</v>
      </c>
      <c r="G495" t="s">
        <v>560</v>
      </c>
      <c r="I495" t="s">
        <v>82</v>
      </c>
      <c r="J495" t="s">
        <v>83</v>
      </c>
      <c r="K495" s="1">
        <v>0.61249999999999993</v>
      </c>
      <c r="L495" t="s">
        <v>2273</v>
      </c>
      <c r="M495" t="s">
        <v>629</v>
      </c>
    </row>
    <row r="496" spans="1:13">
      <c r="A496" t="s">
        <v>1587</v>
      </c>
      <c r="B496" t="s">
        <v>75</v>
      </c>
      <c r="C496" t="s">
        <v>2274</v>
      </c>
      <c r="D496" t="s">
        <v>942</v>
      </c>
      <c r="E496" t="s">
        <v>78</v>
      </c>
      <c r="F496" t="s">
        <v>336</v>
      </c>
      <c r="G496" t="s">
        <v>1900</v>
      </c>
      <c r="I496" t="s">
        <v>82</v>
      </c>
      <c r="J496" t="s">
        <v>83</v>
      </c>
      <c r="K496" s="1">
        <v>0.61249999999999993</v>
      </c>
      <c r="L496" t="s">
        <v>2275</v>
      </c>
      <c r="M496" t="s">
        <v>112</v>
      </c>
    </row>
    <row r="497" spans="1:13">
      <c r="A497" t="s">
        <v>2276</v>
      </c>
      <c r="B497" t="s">
        <v>1200</v>
      </c>
      <c r="C497" t="s">
        <v>2277</v>
      </c>
      <c r="D497" t="s">
        <v>2278</v>
      </c>
      <c r="E497" t="s">
        <v>78</v>
      </c>
      <c r="F497" t="s">
        <v>692</v>
      </c>
      <c r="G497" t="s">
        <v>610</v>
      </c>
      <c r="I497" t="s">
        <v>82</v>
      </c>
      <c r="J497" t="s">
        <v>83</v>
      </c>
      <c r="K497" s="1">
        <v>0.61388888888888882</v>
      </c>
      <c r="L497" t="s">
        <v>2279</v>
      </c>
      <c r="M497" t="s">
        <v>1357</v>
      </c>
    </row>
    <row r="498" spans="1:13">
      <c r="A498" t="s">
        <v>1616</v>
      </c>
      <c r="B498" t="s">
        <v>532</v>
      </c>
      <c r="C498" t="s">
        <v>2280</v>
      </c>
      <c r="D498" t="s">
        <v>2281</v>
      </c>
      <c r="E498" t="s">
        <v>78</v>
      </c>
      <c r="F498" t="s">
        <v>640</v>
      </c>
      <c r="G498" t="s">
        <v>730</v>
      </c>
      <c r="I498" t="s">
        <v>82</v>
      </c>
      <c r="J498" t="s">
        <v>83</v>
      </c>
      <c r="K498" s="1">
        <v>0.61458333333333337</v>
      </c>
      <c r="L498" t="s">
        <v>2282</v>
      </c>
      <c r="M498" t="s">
        <v>536</v>
      </c>
    </row>
    <row r="499" spans="1:13">
      <c r="A499" t="s">
        <v>1247</v>
      </c>
      <c r="B499" t="s">
        <v>1036</v>
      </c>
      <c r="C499" t="s">
        <v>2283</v>
      </c>
      <c r="D499" t="s">
        <v>1967</v>
      </c>
      <c r="E499" t="s">
        <v>407</v>
      </c>
      <c r="F499" t="s">
        <v>789</v>
      </c>
      <c r="G499" t="s">
        <v>167</v>
      </c>
      <c r="I499" t="s">
        <v>1890</v>
      </c>
      <c r="J499" t="s">
        <v>410</v>
      </c>
      <c r="K499" s="1">
        <v>0.61527777777777781</v>
      </c>
      <c r="L499" t="s">
        <v>2284</v>
      </c>
      <c r="M499" t="s">
        <v>1041</v>
      </c>
    </row>
    <row r="500" spans="1:13">
      <c r="A500" t="s">
        <v>2285</v>
      </c>
      <c r="B500" t="s">
        <v>75</v>
      </c>
      <c r="C500" t="s">
        <v>2286</v>
      </c>
      <c r="D500" t="s">
        <v>2287</v>
      </c>
      <c r="E500" t="s">
        <v>78</v>
      </c>
      <c r="F500" t="s">
        <v>657</v>
      </c>
      <c r="G500" t="s">
        <v>935</v>
      </c>
      <c r="I500" t="s">
        <v>82</v>
      </c>
      <c r="J500" t="s">
        <v>83</v>
      </c>
      <c r="K500" s="1">
        <v>0.61527777777777781</v>
      </c>
      <c r="L500" t="s">
        <v>2288</v>
      </c>
      <c r="M500" t="s">
        <v>295</v>
      </c>
    </row>
    <row r="501" spans="1:13">
      <c r="A501" t="s">
        <v>2103</v>
      </c>
      <c r="B501" t="s">
        <v>75</v>
      </c>
      <c r="C501" t="s">
        <v>2289</v>
      </c>
      <c r="D501" t="s">
        <v>452</v>
      </c>
      <c r="E501" t="s">
        <v>78</v>
      </c>
      <c r="F501" t="s">
        <v>918</v>
      </c>
      <c r="G501" t="s">
        <v>369</v>
      </c>
      <c r="I501" t="s">
        <v>82</v>
      </c>
      <c r="J501" t="s">
        <v>83</v>
      </c>
      <c r="K501" s="1">
        <v>0.61527777777777781</v>
      </c>
      <c r="L501" t="s">
        <v>2290</v>
      </c>
      <c r="M501" t="s">
        <v>527</v>
      </c>
    </row>
    <row r="502" spans="1:13">
      <c r="A502" t="s">
        <v>1455</v>
      </c>
      <c r="B502" t="s">
        <v>75</v>
      </c>
      <c r="C502" t="s">
        <v>2291</v>
      </c>
      <c r="D502" t="s">
        <v>2292</v>
      </c>
      <c r="E502" t="s">
        <v>78</v>
      </c>
      <c r="F502" t="s">
        <v>336</v>
      </c>
      <c r="G502" t="s">
        <v>714</v>
      </c>
      <c r="I502" t="s">
        <v>82</v>
      </c>
      <c r="J502" t="s">
        <v>83</v>
      </c>
      <c r="K502" s="1">
        <v>0.61875000000000002</v>
      </c>
      <c r="L502" t="s">
        <v>2293</v>
      </c>
      <c r="M502" t="s">
        <v>280</v>
      </c>
    </row>
    <row r="503" spans="1:13">
      <c r="A503" t="s">
        <v>977</v>
      </c>
      <c r="B503" t="s">
        <v>365</v>
      </c>
      <c r="C503" t="s">
        <v>2294</v>
      </c>
      <c r="D503" t="s">
        <v>1133</v>
      </c>
      <c r="E503" t="s">
        <v>368</v>
      </c>
      <c r="F503" t="s">
        <v>203</v>
      </c>
      <c r="G503" t="s">
        <v>369</v>
      </c>
      <c r="H503" t="s">
        <v>426</v>
      </c>
      <c r="I503" t="s">
        <v>82</v>
      </c>
      <c r="J503" t="s">
        <v>83</v>
      </c>
      <c r="K503" s="1">
        <v>0.62083333333333335</v>
      </c>
      <c r="L503" t="s">
        <v>2295</v>
      </c>
      <c r="M503" t="s">
        <v>1357</v>
      </c>
    </row>
    <row r="504" spans="1:13">
      <c r="A504" t="s">
        <v>1101</v>
      </c>
      <c r="B504" t="s">
        <v>75</v>
      </c>
      <c r="C504" t="s">
        <v>2296</v>
      </c>
      <c r="D504" t="s">
        <v>2297</v>
      </c>
      <c r="E504" t="s">
        <v>78</v>
      </c>
      <c r="F504" t="s">
        <v>692</v>
      </c>
      <c r="G504" t="s">
        <v>590</v>
      </c>
      <c r="H504" t="s">
        <v>186</v>
      </c>
      <c r="I504" t="s">
        <v>82</v>
      </c>
      <c r="J504" t="s">
        <v>83</v>
      </c>
      <c r="K504" s="1">
        <v>0.62083333333333335</v>
      </c>
      <c r="L504" t="s">
        <v>2298</v>
      </c>
      <c r="M504" t="s">
        <v>112</v>
      </c>
    </row>
    <row r="505" spans="1:13">
      <c r="A505" t="s">
        <v>1135</v>
      </c>
      <c r="B505" t="s">
        <v>532</v>
      </c>
      <c r="C505" t="s">
        <v>2299</v>
      </c>
      <c r="D505" t="s">
        <v>525</v>
      </c>
      <c r="E505" t="s">
        <v>78</v>
      </c>
      <c r="F505" t="s">
        <v>518</v>
      </c>
      <c r="G505" t="s">
        <v>1234</v>
      </c>
      <c r="I505" t="s">
        <v>82</v>
      </c>
      <c r="J505" t="s">
        <v>83</v>
      </c>
      <c r="K505" s="1">
        <v>0.62291666666666667</v>
      </c>
      <c r="L505" t="s">
        <v>2300</v>
      </c>
      <c r="M505" t="s">
        <v>629</v>
      </c>
    </row>
    <row r="506" spans="1:13">
      <c r="A506" t="s">
        <v>1155</v>
      </c>
      <c r="B506" t="s">
        <v>532</v>
      </c>
      <c r="C506" t="s">
        <v>2301</v>
      </c>
      <c r="D506" t="s">
        <v>379</v>
      </c>
      <c r="E506" t="s">
        <v>78</v>
      </c>
      <c r="F506" t="s">
        <v>1007</v>
      </c>
      <c r="G506" t="s">
        <v>590</v>
      </c>
      <c r="I506" t="s">
        <v>82</v>
      </c>
      <c r="J506" t="s">
        <v>83</v>
      </c>
      <c r="K506" s="1">
        <v>0.62291666666666667</v>
      </c>
      <c r="L506" t="s">
        <v>2302</v>
      </c>
      <c r="M506" t="s">
        <v>629</v>
      </c>
    </row>
    <row r="507" spans="1:13">
      <c r="A507" t="s">
        <v>1127</v>
      </c>
      <c r="B507" t="s">
        <v>649</v>
      </c>
      <c r="C507" t="s">
        <v>2303</v>
      </c>
      <c r="D507" t="s">
        <v>1122</v>
      </c>
      <c r="E507" t="s">
        <v>78</v>
      </c>
      <c r="F507" t="s">
        <v>534</v>
      </c>
      <c r="G507" t="s">
        <v>1076</v>
      </c>
      <c r="I507" t="s">
        <v>82</v>
      </c>
      <c r="J507" t="s">
        <v>83</v>
      </c>
      <c r="K507" s="1">
        <v>0.62361111111111112</v>
      </c>
      <c r="L507" t="s">
        <v>2304</v>
      </c>
      <c r="M507" t="s">
        <v>652</v>
      </c>
    </row>
    <row r="508" spans="1:13">
      <c r="A508" t="s">
        <v>1632</v>
      </c>
      <c r="B508" t="s">
        <v>532</v>
      </c>
      <c r="C508" t="s">
        <v>2305</v>
      </c>
      <c r="D508" t="s">
        <v>1423</v>
      </c>
      <c r="E508" t="s">
        <v>78</v>
      </c>
      <c r="F508" t="s">
        <v>292</v>
      </c>
      <c r="G508" t="s">
        <v>714</v>
      </c>
      <c r="H508" t="s">
        <v>426</v>
      </c>
      <c r="I508" t="s">
        <v>82</v>
      </c>
      <c r="J508" t="s">
        <v>83</v>
      </c>
      <c r="K508" s="1">
        <v>0.625</v>
      </c>
      <c r="L508" t="s">
        <v>2306</v>
      </c>
      <c r="M508" t="s">
        <v>629</v>
      </c>
    </row>
    <row r="509" spans="1:13">
      <c r="A509" t="s">
        <v>2307</v>
      </c>
      <c r="B509" t="s">
        <v>75</v>
      </c>
      <c r="C509" t="s">
        <v>2308</v>
      </c>
      <c r="D509" t="s">
        <v>598</v>
      </c>
      <c r="E509" t="s">
        <v>78</v>
      </c>
      <c r="F509" t="s">
        <v>589</v>
      </c>
      <c r="G509" t="s">
        <v>590</v>
      </c>
      <c r="I509" t="s">
        <v>82</v>
      </c>
      <c r="J509" t="s">
        <v>83</v>
      </c>
      <c r="K509" s="1">
        <v>0.62708333333333333</v>
      </c>
      <c r="L509" t="s">
        <v>2309</v>
      </c>
      <c r="M509" t="s">
        <v>527</v>
      </c>
    </row>
    <row r="510" spans="1:13">
      <c r="A510" t="s">
        <v>988</v>
      </c>
      <c r="B510" t="s">
        <v>75</v>
      </c>
      <c r="C510" t="s">
        <v>2310</v>
      </c>
      <c r="D510" t="s">
        <v>1063</v>
      </c>
      <c r="E510" t="s">
        <v>107</v>
      </c>
      <c r="F510" t="s">
        <v>336</v>
      </c>
      <c r="G510" t="s">
        <v>880</v>
      </c>
      <c r="I510" t="s">
        <v>82</v>
      </c>
      <c r="J510" t="s">
        <v>83</v>
      </c>
      <c r="K510" s="1">
        <v>0.62708333333333333</v>
      </c>
      <c r="L510" t="s">
        <v>2311</v>
      </c>
      <c r="M510" t="s">
        <v>112</v>
      </c>
    </row>
    <row r="511" spans="1:13">
      <c r="A511" t="s">
        <v>1759</v>
      </c>
      <c r="B511" t="s">
        <v>75</v>
      </c>
      <c r="C511" t="s">
        <v>2312</v>
      </c>
      <c r="D511" t="s">
        <v>1515</v>
      </c>
      <c r="E511" t="s">
        <v>78</v>
      </c>
      <c r="F511" t="s">
        <v>311</v>
      </c>
      <c r="G511" t="s">
        <v>1076</v>
      </c>
      <c r="I511" t="s">
        <v>82</v>
      </c>
      <c r="J511" t="s">
        <v>83</v>
      </c>
      <c r="K511" s="1">
        <v>0.62777777777777777</v>
      </c>
      <c r="L511" t="s">
        <v>2313</v>
      </c>
      <c r="M511" t="s">
        <v>280</v>
      </c>
    </row>
    <row r="512" spans="1:13">
      <c r="A512" t="s">
        <v>2314</v>
      </c>
      <c r="B512" t="s">
        <v>75</v>
      </c>
      <c r="C512" t="s">
        <v>2315</v>
      </c>
      <c r="D512" t="s">
        <v>165</v>
      </c>
      <c r="E512" t="s">
        <v>78</v>
      </c>
      <c r="F512" t="s">
        <v>1052</v>
      </c>
      <c r="G512" t="s">
        <v>80</v>
      </c>
      <c r="H512" t="s">
        <v>991</v>
      </c>
      <c r="I512" t="s">
        <v>82</v>
      </c>
      <c r="J512" t="s">
        <v>83</v>
      </c>
      <c r="K512" s="1">
        <v>0.62777777777777777</v>
      </c>
      <c r="L512" t="s">
        <v>2316</v>
      </c>
      <c r="M512" t="s">
        <v>1454</v>
      </c>
    </row>
    <row r="513" spans="1:13">
      <c r="A513" t="s">
        <v>2127</v>
      </c>
      <c r="B513" t="s">
        <v>75</v>
      </c>
      <c r="C513" t="s">
        <v>2317</v>
      </c>
      <c r="D513" t="s">
        <v>729</v>
      </c>
      <c r="E513" t="s">
        <v>78</v>
      </c>
      <c r="F513" t="s">
        <v>322</v>
      </c>
      <c r="G513" t="s">
        <v>150</v>
      </c>
      <c r="I513" t="s">
        <v>82</v>
      </c>
      <c r="J513" t="s">
        <v>83</v>
      </c>
      <c r="K513" s="1">
        <v>0.62916666666666665</v>
      </c>
      <c r="L513" t="s">
        <v>2318</v>
      </c>
      <c r="M513" t="s">
        <v>527</v>
      </c>
    </row>
    <row r="514" spans="1:13">
      <c r="A514" t="s">
        <v>1027</v>
      </c>
      <c r="B514" t="s">
        <v>532</v>
      </c>
      <c r="C514" t="s">
        <v>2319</v>
      </c>
      <c r="D514" t="s">
        <v>1022</v>
      </c>
      <c r="E514" t="s">
        <v>107</v>
      </c>
      <c r="F514" t="s">
        <v>943</v>
      </c>
      <c r="G514" t="s">
        <v>238</v>
      </c>
      <c r="I514" t="s">
        <v>82</v>
      </c>
      <c r="J514" t="s">
        <v>83</v>
      </c>
      <c r="K514" s="1">
        <v>0.63055555555555554</v>
      </c>
      <c r="L514" t="s">
        <v>2320</v>
      </c>
      <c r="M514" t="s">
        <v>642</v>
      </c>
    </row>
    <row r="515" spans="1:13">
      <c r="A515" t="s">
        <v>1718</v>
      </c>
      <c r="B515" t="s">
        <v>75</v>
      </c>
      <c r="C515" t="s">
        <v>2321</v>
      </c>
      <c r="D515" t="s">
        <v>2045</v>
      </c>
      <c r="E515" t="s">
        <v>78</v>
      </c>
      <c r="F515" t="s">
        <v>571</v>
      </c>
      <c r="G515" t="s">
        <v>470</v>
      </c>
      <c r="I515" t="s">
        <v>82</v>
      </c>
      <c r="J515" t="s">
        <v>83</v>
      </c>
      <c r="K515" s="1">
        <v>0.63055555555555554</v>
      </c>
      <c r="L515" t="s">
        <v>2322</v>
      </c>
      <c r="M515" t="s">
        <v>280</v>
      </c>
    </row>
    <row r="516" spans="1:13">
      <c r="A516" t="s">
        <v>1704</v>
      </c>
      <c r="B516" t="s">
        <v>532</v>
      </c>
      <c r="C516" t="s">
        <v>2323</v>
      </c>
      <c r="D516" t="s">
        <v>1437</v>
      </c>
      <c r="E516" t="s">
        <v>107</v>
      </c>
      <c r="F516" t="s">
        <v>626</v>
      </c>
      <c r="G516" t="s">
        <v>167</v>
      </c>
      <c r="I516" t="s">
        <v>82</v>
      </c>
      <c r="J516" t="s">
        <v>83</v>
      </c>
      <c r="K516" s="1">
        <v>0.63055555555555554</v>
      </c>
      <c r="L516" t="s">
        <v>2324</v>
      </c>
      <c r="M516" t="s">
        <v>629</v>
      </c>
    </row>
    <row r="517" spans="1:13">
      <c r="A517" t="s">
        <v>1580</v>
      </c>
      <c r="B517" t="s">
        <v>365</v>
      </c>
      <c r="C517" t="s">
        <v>2325</v>
      </c>
      <c r="D517" t="s">
        <v>849</v>
      </c>
      <c r="E517" t="s">
        <v>78</v>
      </c>
      <c r="F517" t="s">
        <v>133</v>
      </c>
      <c r="G517" t="s">
        <v>312</v>
      </c>
      <c r="I517" t="s">
        <v>82</v>
      </c>
      <c r="J517" t="s">
        <v>83</v>
      </c>
      <c r="K517" s="1">
        <v>0.63124999999999998</v>
      </c>
      <c r="L517" t="s">
        <v>2326</v>
      </c>
      <c r="M517" t="s">
        <v>1357</v>
      </c>
    </row>
    <row r="518" spans="1:13">
      <c r="A518" t="s">
        <v>1969</v>
      </c>
      <c r="B518" t="s">
        <v>532</v>
      </c>
      <c r="C518" t="s">
        <v>2327</v>
      </c>
      <c r="D518" t="s">
        <v>1305</v>
      </c>
      <c r="E518" t="s">
        <v>107</v>
      </c>
      <c r="F518" t="s">
        <v>837</v>
      </c>
      <c r="G518" t="s">
        <v>256</v>
      </c>
      <c r="I518" t="s">
        <v>82</v>
      </c>
      <c r="J518" t="s">
        <v>83</v>
      </c>
      <c r="K518" s="1">
        <v>0.63472222222222219</v>
      </c>
      <c r="L518" t="s">
        <v>2328</v>
      </c>
      <c r="M518" t="s">
        <v>536</v>
      </c>
    </row>
    <row r="519" spans="1:13">
      <c r="A519" t="s">
        <v>2132</v>
      </c>
      <c r="B519" t="s">
        <v>75</v>
      </c>
      <c r="C519" t="s">
        <v>2329</v>
      </c>
      <c r="D519" t="s">
        <v>2330</v>
      </c>
      <c r="E519" t="s">
        <v>78</v>
      </c>
      <c r="F519" t="s">
        <v>1052</v>
      </c>
      <c r="G519" t="s">
        <v>519</v>
      </c>
      <c r="I519" t="s">
        <v>82</v>
      </c>
      <c r="J519" t="s">
        <v>83</v>
      </c>
      <c r="K519" s="1">
        <v>0.63472222222222219</v>
      </c>
      <c r="L519" t="s">
        <v>2331</v>
      </c>
      <c r="M519" t="s">
        <v>112</v>
      </c>
    </row>
    <row r="520" spans="1:13">
      <c r="A520" t="s">
        <v>1303</v>
      </c>
      <c r="B520" t="s">
        <v>75</v>
      </c>
      <c r="C520" t="s">
        <v>2332</v>
      </c>
      <c r="D520" t="s">
        <v>559</v>
      </c>
      <c r="E520" t="s">
        <v>78</v>
      </c>
      <c r="F520" t="s">
        <v>184</v>
      </c>
      <c r="G520" t="s">
        <v>256</v>
      </c>
      <c r="I520" t="s">
        <v>82</v>
      </c>
      <c r="J520" t="s">
        <v>83</v>
      </c>
      <c r="K520" s="1">
        <v>0.63541666666666663</v>
      </c>
      <c r="L520" t="s">
        <v>2333</v>
      </c>
      <c r="M520" t="s">
        <v>112</v>
      </c>
    </row>
    <row r="521" spans="1:13">
      <c r="A521" t="s">
        <v>2246</v>
      </c>
      <c r="B521" t="s">
        <v>365</v>
      </c>
      <c r="C521" t="s">
        <v>2334</v>
      </c>
      <c r="D521" t="s">
        <v>1585</v>
      </c>
      <c r="E521" t="s">
        <v>368</v>
      </c>
      <c r="F521" t="s">
        <v>918</v>
      </c>
      <c r="G521" t="s">
        <v>150</v>
      </c>
      <c r="I521" t="s">
        <v>82</v>
      </c>
      <c r="J521" t="s">
        <v>83</v>
      </c>
      <c r="K521" s="1">
        <v>0.63611111111111118</v>
      </c>
      <c r="L521" t="s">
        <v>2335</v>
      </c>
      <c r="M521" t="s">
        <v>280</v>
      </c>
    </row>
    <row r="522" spans="1:13">
      <c r="A522" t="s">
        <v>2336</v>
      </c>
      <c r="B522" t="s">
        <v>532</v>
      </c>
      <c r="C522" t="s">
        <v>2337</v>
      </c>
      <c r="D522" t="s">
        <v>1099</v>
      </c>
      <c r="E522" t="s">
        <v>78</v>
      </c>
      <c r="F522" t="s">
        <v>166</v>
      </c>
      <c r="G522" t="s">
        <v>880</v>
      </c>
      <c r="I522" t="s">
        <v>82</v>
      </c>
      <c r="J522" t="s">
        <v>83</v>
      </c>
      <c r="K522" s="1">
        <v>0.63611111111111118</v>
      </c>
      <c r="L522" t="s">
        <v>2338</v>
      </c>
      <c r="M522" t="s">
        <v>562</v>
      </c>
    </row>
    <row r="523" spans="1:13">
      <c r="A523" t="s">
        <v>1786</v>
      </c>
      <c r="B523" t="s">
        <v>532</v>
      </c>
      <c r="C523" t="s">
        <v>2339</v>
      </c>
      <c r="D523" t="s">
        <v>849</v>
      </c>
      <c r="E523" t="s">
        <v>107</v>
      </c>
      <c r="F523" t="s">
        <v>1238</v>
      </c>
      <c r="G523" t="s">
        <v>1234</v>
      </c>
      <c r="I523" t="s">
        <v>82</v>
      </c>
      <c r="J523" t="s">
        <v>83</v>
      </c>
      <c r="K523" s="1">
        <v>0.63680555555555551</v>
      </c>
      <c r="L523" t="s">
        <v>2340</v>
      </c>
      <c r="M523" t="s">
        <v>840</v>
      </c>
    </row>
    <row r="524" spans="1:13">
      <c r="A524" t="s">
        <v>1236</v>
      </c>
      <c r="B524" t="s">
        <v>1200</v>
      </c>
      <c r="C524" t="s">
        <v>2341</v>
      </c>
      <c r="D524" t="s">
        <v>1821</v>
      </c>
      <c r="E524" t="s">
        <v>78</v>
      </c>
      <c r="F524" t="s">
        <v>108</v>
      </c>
      <c r="G524" t="s">
        <v>935</v>
      </c>
      <c r="I524" t="s">
        <v>82</v>
      </c>
      <c r="J524" t="s">
        <v>83</v>
      </c>
      <c r="K524" s="1">
        <v>0.63680555555555551</v>
      </c>
      <c r="L524" t="s">
        <v>2342</v>
      </c>
      <c r="M524" t="s">
        <v>280</v>
      </c>
    </row>
    <row r="525" spans="1:13">
      <c r="A525" t="s">
        <v>1912</v>
      </c>
      <c r="B525" t="s">
        <v>75</v>
      </c>
      <c r="C525" t="s">
        <v>2343</v>
      </c>
      <c r="D525" t="s">
        <v>849</v>
      </c>
      <c r="E525" t="s">
        <v>78</v>
      </c>
      <c r="F525" t="s">
        <v>640</v>
      </c>
      <c r="G525" t="s">
        <v>134</v>
      </c>
      <c r="I525" t="s">
        <v>82</v>
      </c>
      <c r="J525" t="s">
        <v>83</v>
      </c>
      <c r="K525" s="1">
        <v>0.63750000000000007</v>
      </c>
      <c r="L525" t="s">
        <v>2344</v>
      </c>
      <c r="M525" t="s">
        <v>280</v>
      </c>
    </row>
    <row r="526" spans="1:13">
      <c r="A526" t="s">
        <v>2246</v>
      </c>
      <c r="B526" t="s">
        <v>365</v>
      </c>
      <c r="C526" t="s">
        <v>2345</v>
      </c>
      <c r="D526" t="s">
        <v>729</v>
      </c>
      <c r="E526" t="s">
        <v>368</v>
      </c>
      <c r="F526" t="s">
        <v>713</v>
      </c>
      <c r="G526" t="s">
        <v>519</v>
      </c>
      <c r="H526" t="s">
        <v>426</v>
      </c>
      <c r="I526" t="s">
        <v>82</v>
      </c>
      <c r="J526" t="s">
        <v>83</v>
      </c>
      <c r="K526" s="1">
        <v>0.63958333333333328</v>
      </c>
      <c r="L526" t="s">
        <v>2346</v>
      </c>
      <c r="M526" t="s">
        <v>280</v>
      </c>
    </row>
    <row r="527" spans="1:13">
      <c r="A527" t="s">
        <v>1865</v>
      </c>
      <c r="B527" t="s">
        <v>75</v>
      </c>
      <c r="C527" t="s">
        <v>2347</v>
      </c>
      <c r="D527" t="s">
        <v>773</v>
      </c>
      <c r="E527" t="s">
        <v>78</v>
      </c>
      <c r="F527" t="s">
        <v>203</v>
      </c>
      <c r="G527" t="s">
        <v>1280</v>
      </c>
      <c r="I527" t="s">
        <v>82</v>
      </c>
      <c r="J527" t="s">
        <v>83</v>
      </c>
      <c r="K527" s="1">
        <v>0.63958333333333328</v>
      </c>
      <c r="L527" t="s">
        <v>2348</v>
      </c>
      <c r="M527" t="s">
        <v>553</v>
      </c>
    </row>
    <row r="528" spans="1:13">
      <c r="A528" t="s">
        <v>1998</v>
      </c>
      <c r="B528" t="s">
        <v>75</v>
      </c>
      <c r="C528" t="s">
        <v>2349</v>
      </c>
      <c r="D528" t="s">
        <v>598</v>
      </c>
      <c r="E528" t="s">
        <v>78</v>
      </c>
      <c r="F528" t="s">
        <v>610</v>
      </c>
      <c r="G528" t="s">
        <v>1095</v>
      </c>
      <c r="I528" t="s">
        <v>82</v>
      </c>
      <c r="J528" t="s">
        <v>83</v>
      </c>
      <c r="K528" s="1">
        <v>0.64027777777777783</v>
      </c>
      <c r="L528" t="s">
        <v>2350</v>
      </c>
      <c r="M528" t="s">
        <v>258</v>
      </c>
    </row>
    <row r="529" spans="1:13">
      <c r="A529" t="s">
        <v>2246</v>
      </c>
      <c r="B529" t="s">
        <v>365</v>
      </c>
      <c r="C529" t="s">
        <v>2351</v>
      </c>
      <c r="D529" t="s">
        <v>1122</v>
      </c>
      <c r="E529" t="s">
        <v>368</v>
      </c>
      <c r="F529" t="s">
        <v>184</v>
      </c>
      <c r="G529" t="s">
        <v>560</v>
      </c>
      <c r="H529" t="s">
        <v>311</v>
      </c>
      <c r="I529" t="s">
        <v>82</v>
      </c>
      <c r="J529" t="s">
        <v>83</v>
      </c>
      <c r="K529" s="1">
        <v>0.64166666666666672</v>
      </c>
      <c r="L529" t="s">
        <v>2352</v>
      </c>
      <c r="M529" t="s">
        <v>280</v>
      </c>
    </row>
    <row r="530" spans="1:13">
      <c r="A530" t="s">
        <v>2246</v>
      </c>
      <c r="B530" t="s">
        <v>365</v>
      </c>
      <c r="C530" t="s">
        <v>2353</v>
      </c>
      <c r="D530" t="s">
        <v>1311</v>
      </c>
      <c r="E530" t="s">
        <v>368</v>
      </c>
      <c r="F530" t="s">
        <v>534</v>
      </c>
      <c r="G530" t="s">
        <v>1038</v>
      </c>
      <c r="I530" t="s">
        <v>82</v>
      </c>
      <c r="J530" t="s">
        <v>83</v>
      </c>
      <c r="K530" s="1">
        <v>0.64236111111111105</v>
      </c>
      <c r="L530" t="s">
        <v>2354</v>
      </c>
      <c r="M530" t="s">
        <v>280</v>
      </c>
    </row>
    <row r="531" spans="1:13">
      <c r="A531" t="s">
        <v>1912</v>
      </c>
      <c r="B531" t="s">
        <v>75</v>
      </c>
      <c r="C531" t="s">
        <v>2355</v>
      </c>
      <c r="D531" t="s">
        <v>1063</v>
      </c>
      <c r="E531" t="s">
        <v>78</v>
      </c>
      <c r="F531" t="s">
        <v>589</v>
      </c>
      <c r="G531" t="s">
        <v>590</v>
      </c>
      <c r="I531" t="s">
        <v>82</v>
      </c>
      <c r="J531" t="s">
        <v>83</v>
      </c>
      <c r="K531" s="1">
        <v>0.64236111111111105</v>
      </c>
      <c r="L531" t="s">
        <v>2356</v>
      </c>
      <c r="M531" t="s">
        <v>280</v>
      </c>
    </row>
    <row r="532" spans="1:13">
      <c r="A532" t="s">
        <v>1313</v>
      </c>
      <c r="B532" t="s">
        <v>75</v>
      </c>
      <c r="C532" t="s">
        <v>2357</v>
      </c>
      <c r="D532" t="s">
        <v>699</v>
      </c>
      <c r="E532" t="s">
        <v>407</v>
      </c>
      <c r="F532" t="s">
        <v>255</v>
      </c>
      <c r="G532" t="s">
        <v>1002</v>
      </c>
      <c r="I532" t="s">
        <v>82</v>
      </c>
      <c r="J532" t="s">
        <v>410</v>
      </c>
      <c r="K532" s="1">
        <v>0.64236111111111105</v>
      </c>
      <c r="L532" t="s">
        <v>2358</v>
      </c>
      <c r="M532" t="s">
        <v>112</v>
      </c>
    </row>
    <row r="533" spans="1:13">
      <c r="A533" t="s">
        <v>1604</v>
      </c>
      <c r="B533" t="s">
        <v>75</v>
      </c>
      <c r="C533" t="s">
        <v>2359</v>
      </c>
      <c r="D533" t="s">
        <v>1481</v>
      </c>
      <c r="E533" t="s">
        <v>78</v>
      </c>
      <c r="F533" t="s">
        <v>203</v>
      </c>
      <c r="G533" t="s">
        <v>381</v>
      </c>
      <c r="I533" t="s">
        <v>82</v>
      </c>
      <c r="J533" t="s">
        <v>83</v>
      </c>
      <c r="K533" s="1">
        <v>0.6430555555555556</v>
      </c>
      <c r="L533" t="s">
        <v>2360</v>
      </c>
      <c r="M533" t="s">
        <v>112</v>
      </c>
    </row>
    <row r="534" spans="1:13">
      <c r="A534" t="s">
        <v>2361</v>
      </c>
      <c r="B534" t="s">
        <v>75</v>
      </c>
      <c r="C534" t="s">
        <v>2362</v>
      </c>
      <c r="D534" t="s">
        <v>729</v>
      </c>
      <c r="E534" t="s">
        <v>78</v>
      </c>
      <c r="F534" t="s">
        <v>571</v>
      </c>
      <c r="G534" t="s">
        <v>312</v>
      </c>
      <c r="I534" t="s">
        <v>82</v>
      </c>
      <c r="J534" t="s">
        <v>83</v>
      </c>
      <c r="K534" s="1">
        <v>0.6430555555555556</v>
      </c>
      <c r="L534" t="s">
        <v>2363</v>
      </c>
      <c r="M534" t="s">
        <v>553</v>
      </c>
    </row>
    <row r="535" spans="1:13">
      <c r="A535" t="s">
        <v>2246</v>
      </c>
      <c r="B535" t="s">
        <v>365</v>
      </c>
      <c r="C535" t="s">
        <v>2364</v>
      </c>
      <c r="D535" t="s">
        <v>1249</v>
      </c>
      <c r="E535" t="s">
        <v>368</v>
      </c>
      <c r="F535" t="s">
        <v>255</v>
      </c>
      <c r="G535" t="s">
        <v>1038</v>
      </c>
      <c r="I535" t="s">
        <v>82</v>
      </c>
      <c r="J535" t="s">
        <v>83</v>
      </c>
      <c r="K535" s="1">
        <v>0.64374999999999993</v>
      </c>
      <c r="L535" t="s">
        <v>2365</v>
      </c>
      <c r="M535" t="s">
        <v>280</v>
      </c>
    </row>
    <row r="536" spans="1:13">
      <c r="A536" t="s">
        <v>1769</v>
      </c>
      <c r="B536" t="s">
        <v>532</v>
      </c>
      <c r="C536" t="s">
        <v>2366</v>
      </c>
      <c r="D536" t="s">
        <v>2367</v>
      </c>
      <c r="E536" t="s">
        <v>107</v>
      </c>
      <c r="F536" t="s">
        <v>571</v>
      </c>
      <c r="G536" t="s">
        <v>906</v>
      </c>
      <c r="I536" t="s">
        <v>82</v>
      </c>
      <c r="J536" t="s">
        <v>83</v>
      </c>
      <c r="K536" s="1">
        <v>0.64583333333333337</v>
      </c>
      <c r="L536" t="s">
        <v>2368</v>
      </c>
      <c r="M536" t="s">
        <v>629</v>
      </c>
    </row>
    <row r="537" spans="1:13">
      <c r="A537" t="s">
        <v>2041</v>
      </c>
      <c r="B537" t="s">
        <v>75</v>
      </c>
      <c r="C537" t="s">
        <v>2369</v>
      </c>
      <c r="D537" t="s">
        <v>1279</v>
      </c>
      <c r="E537" t="s">
        <v>78</v>
      </c>
      <c r="F537" t="s">
        <v>713</v>
      </c>
      <c r="G537" t="s">
        <v>560</v>
      </c>
      <c r="I537" t="s">
        <v>82</v>
      </c>
      <c r="J537" t="s">
        <v>83</v>
      </c>
      <c r="K537" s="1">
        <v>0.64583333333333337</v>
      </c>
      <c r="L537" t="s">
        <v>2370</v>
      </c>
      <c r="M537" t="s">
        <v>112</v>
      </c>
    </row>
    <row r="538" spans="1:13">
      <c r="A538" t="s">
        <v>977</v>
      </c>
      <c r="B538" t="s">
        <v>365</v>
      </c>
      <c r="C538" t="s">
        <v>2371</v>
      </c>
      <c r="D538" t="s">
        <v>2372</v>
      </c>
      <c r="E538" t="s">
        <v>368</v>
      </c>
      <c r="F538" t="s">
        <v>149</v>
      </c>
      <c r="G538" t="s">
        <v>395</v>
      </c>
      <c r="I538" t="s">
        <v>82</v>
      </c>
      <c r="J538" t="s">
        <v>83</v>
      </c>
      <c r="K538" s="1">
        <v>0.64652777777777781</v>
      </c>
      <c r="L538" t="s">
        <v>2373</v>
      </c>
      <c r="M538" t="s">
        <v>1357</v>
      </c>
    </row>
    <row r="539" spans="1:13">
      <c r="A539" t="s">
        <v>983</v>
      </c>
      <c r="B539" t="s">
        <v>75</v>
      </c>
      <c r="C539" t="s">
        <v>2374</v>
      </c>
      <c r="D539" t="s">
        <v>559</v>
      </c>
      <c r="E539" t="s">
        <v>78</v>
      </c>
      <c r="F539" t="s">
        <v>311</v>
      </c>
      <c r="G539" t="s">
        <v>80</v>
      </c>
      <c r="I539" t="s">
        <v>82</v>
      </c>
      <c r="J539" t="s">
        <v>83</v>
      </c>
      <c r="K539" s="1">
        <v>0.64652777777777781</v>
      </c>
      <c r="L539" t="s">
        <v>2375</v>
      </c>
      <c r="M539" t="s">
        <v>553</v>
      </c>
    </row>
    <row r="540" spans="1:13">
      <c r="A540" t="s">
        <v>2246</v>
      </c>
      <c r="B540" t="s">
        <v>365</v>
      </c>
      <c r="C540" t="s">
        <v>2376</v>
      </c>
      <c r="D540" t="s">
        <v>1298</v>
      </c>
      <c r="E540" t="s">
        <v>368</v>
      </c>
      <c r="F540" t="s">
        <v>237</v>
      </c>
      <c r="G540" t="s">
        <v>425</v>
      </c>
      <c r="H540" t="s">
        <v>186</v>
      </c>
      <c r="I540" t="s">
        <v>82</v>
      </c>
      <c r="J540" t="s">
        <v>83</v>
      </c>
      <c r="K540" s="1">
        <v>0.64722222222222225</v>
      </c>
      <c r="L540" t="s">
        <v>2377</v>
      </c>
      <c r="M540" t="s">
        <v>280</v>
      </c>
    </row>
    <row r="541" spans="1:13">
      <c r="A541" t="s">
        <v>1998</v>
      </c>
      <c r="B541" t="s">
        <v>75</v>
      </c>
      <c r="C541" t="s">
        <v>2378</v>
      </c>
      <c r="D541" t="s">
        <v>1170</v>
      </c>
      <c r="E541" t="s">
        <v>78</v>
      </c>
      <c r="F541" t="s">
        <v>918</v>
      </c>
      <c r="G541" t="s">
        <v>381</v>
      </c>
      <c r="I541" t="s">
        <v>82</v>
      </c>
      <c r="J541" t="s">
        <v>83</v>
      </c>
      <c r="K541" s="1">
        <v>0.64722222222222225</v>
      </c>
      <c r="L541" t="s">
        <v>2379</v>
      </c>
      <c r="M541" t="s">
        <v>258</v>
      </c>
    </row>
    <row r="542" spans="1:13">
      <c r="A542" t="s">
        <v>977</v>
      </c>
      <c r="B542" t="s">
        <v>365</v>
      </c>
      <c r="C542" t="s">
        <v>2380</v>
      </c>
      <c r="D542" t="s">
        <v>1220</v>
      </c>
      <c r="E542" t="s">
        <v>368</v>
      </c>
      <c r="F542" t="s">
        <v>700</v>
      </c>
      <c r="G542" t="s">
        <v>278</v>
      </c>
      <c r="H542" t="s">
        <v>1482</v>
      </c>
      <c r="I542" t="s">
        <v>82</v>
      </c>
      <c r="J542" t="s">
        <v>83</v>
      </c>
      <c r="K542" s="1">
        <v>0.6479166666666667</v>
      </c>
      <c r="L542" t="s">
        <v>2381</v>
      </c>
      <c r="M542" t="s">
        <v>1357</v>
      </c>
    </row>
    <row r="543" spans="1:13">
      <c r="A543" t="s">
        <v>1258</v>
      </c>
      <c r="B543" t="s">
        <v>532</v>
      </c>
      <c r="C543" t="s">
        <v>2382</v>
      </c>
      <c r="D543" t="s">
        <v>2272</v>
      </c>
      <c r="E543" t="s">
        <v>78</v>
      </c>
      <c r="F543" t="s">
        <v>1007</v>
      </c>
      <c r="G543" t="s">
        <v>838</v>
      </c>
      <c r="I543" t="s">
        <v>82</v>
      </c>
      <c r="J543" t="s">
        <v>83</v>
      </c>
      <c r="K543" s="1">
        <v>0.6479166666666667</v>
      </c>
      <c r="L543" t="s">
        <v>2383</v>
      </c>
      <c r="M543" t="s">
        <v>1009</v>
      </c>
    </row>
    <row r="544" spans="1:13">
      <c r="A544" t="s">
        <v>1373</v>
      </c>
      <c r="B544" t="s">
        <v>75</v>
      </c>
      <c r="C544" t="s">
        <v>2384</v>
      </c>
      <c r="D544" t="s">
        <v>1087</v>
      </c>
      <c r="E544" t="s">
        <v>78</v>
      </c>
      <c r="F544" t="s">
        <v>184</v>
      </c>
      <c r="G544" t="s">
        <v>701</v>
      </c>
      <c r="I544" t="s">
        <v>82</v>
      </c>
      <c r="J544" t="s">
        <v>83</v>
      </c>
      <c r="K544" s="1">
        <v>0.64861111111111114</v>
      </c>
      <c r="L544" t="s">
        <v>2385</v>
      </c>
      <c r="M544" t="s">
        <v>152</v>
      </c>
    </row>
    <row r="545" spans="1:13">
      <c r="A545" t="s">
        <v>2386</v>
      </c>
      <c r="B545" t="s">
        <v>75</v>
      </c>
      <c r="C545" t="s">
        <v>2387</v>
      </c>
      <c r="D545" t="s">
        <v>77</v>
      </c>
      <c r="E545" t="s">
        <v>78</v>
      </c>
      <c r="F545" t="s">
        <v>943</v>
      </c>
      <c r="G545" t="s">
        <v>1038</v>
      </c>
      <c r="H545" t="s">
        <v>426</v>
      </c>
      <c r="I545" t="s">
        <v>82</v>
      </c>
      <c r="J545" t="s">
        <v>83</v>
      </c>
      <c r="K545" s="1">
        <v>0.64861111111111114</v>
      </c>
      <c r="L545" t="s">
        <v>2388</v>
      </c>
      <c r="M545" t="s">
        <v>280</v>
      </c>
    </row>
    <row r="546" spans="1:13">
      <c r="A546" t="s">
        <v>2216</v>
      </c>
      <c r="B546" t="s">
        <v>1200</v>
      </c>
      <c r="C546" t="s">
        <v>2389</v>
      </c>
      <c r="D546" t="s">
        <v>423</v>
      </c>
      <c r="E546" t="s">
        <v>78</v>
      </c>
      <c r="F546" t="s">
        <v>534</v>
      </c>
      <c r="G546" t="s">
        <v>1222</v>
      </c>
      <c r="H546" t="s">
        <v>2253</v>
      </c>
      <c r="I546" t="s">
        <v>82</v>
      </c>
      <c r="J546" t="s">
        <v>83</v>
      </c>
      <c r="K546" s="1">
        <v>0.64930555555555558</v>
      </c>
      <c r="L546" t="s">
        <v>2390</v>
      </c>
      <c r="M546" t="s">
        <v>280</v>
      </c>
    </row>
    <row r="547" spans="1:13">
      <c r="A547" t="s">
        <v>1636</v>
      </c>
      <c r="B547" t="s">
        <v>75</v>
      </c>
      <c r="C547" t="s">
        <v>2391</v>
      </c>
      <c r="D547" t="s">
        <v>979</v>
      </c>
      <c r="E547" t="s">
        <v>107</v>
      </c>
      <c r="F547" t="s">
        <v>789</v>
      </c>
      <c r="G547" t="s">
        <v>812</v>
      </c>
      <c r="I547" t="s">
        <v>82</v>
      </c>
      <c r="J547" t="s">
        <v>83</v>
      </c>
      <c r="K547" s="1">
        <v>0.64930555555555558</v>
      </c>
      <c r="L547" t="s">
        <v>2392</v>
      </c>
      <c r="M547" t="s">
        <v>280</v>
      </c>
    </row>
    <row r="548" spans="1:13">
      <c r="A548" t="s">
        <v>2393</v>
      </c>
      <c r="B548" t="s">
        <v>365</v>
      </c>
      <c r="C548" t="s">
        <v>2394</v>
      </c>
      <c r="D548" t="s">
        <v>588</v>
      </c>
      <c r="E548" t="s">
        <v>368</v>
      </c>
      <c r="F548" t="s">
        <v>1238</v>
      </c>
      <c r="G548" t="s">
        <v>219</v>
      </c>
      <c r="I548" t="s">
        <v>82</v>
      </c>
      <c r="J548" t="s">
        <v>83</v>
      </c>
      <c r="K548" s="1">
        <v>0.64930555555555558</v>
      </c>
      <c r="L548" t="s">
        <v>2395</v>
      </c>
      <c r="M548" t="s">
        <v>1357</v>
      </c>
    </row>
    <row r="549" spans="1:13">
      <c r="A549" t="s">
        <v>2393</v>
      </c>
      <c r="B549" t="s">
        <v>365</v>
      </c>
      <c r="C549" t="s">
        <v>2396</v>
      </c>
      <c r="D549" t="s">
        <v>2397</v>
      </c>
      <c r="E549" t="s">
        <v>368</v>
      </c>
      <c r="F549" t="s">
        <v>789</v>
      </c>
      <c r="G549" t="s">
        <v>935</v>
      </c>
      <c r="I549" t="s">
        <v>82</v>
      </c>
      <c r="J549" t="s">
        <v>83</v>
      </c>
      <c r="K549" s="1">
        <v>0.65069444444444446</v>
      </c>
      <c r="L549" t="s">
        <v>2398</v>
      </c>
      <c r="M549" t="s">
        <v>1357</v>
      </c>
    </row>
    <row r="550" spans="1:13">
      <c r="A550" t="s">
        <v>835</v>
      </c>
      <c r="B550" t="s">
        <v>532</v>
      </c>
      <c r="C550" t="s">
        <v>2399</v>
      </c>
      <c r="D550" t="s">
        <v>2400</v>
      </c>
      <c r="E550" t="s">
        <v>78</v>
      </c>
      <c r="F550" t="s">
        <v>380</v>
      </c>
      <c r="G550" t="s">
        <v>1095</v>
      </c>
      <c r="I550" t="s">
        <v>82</v>
      </c>
      <c r="J550" t="s">
        <v>83</v>
      </c>
      <c r="K550" s="1">
        <v>0.65069444444444446</v>
      </c>
      <c r="L550" t="s">
        <v>2401</v>
      </c>
      <c r="M550" t="s">
        <v>840</v>
      </c>
    </row>
    <row r="551" spans="1:13">
      <c r="A551" t="s">
        <v>847</v>
      </c>
      <c r="B551" t="s">
        <v>532</v>
      </c>
      <c r="C551" t="s">
        <v>2402</v>
      </c>
      <c r="D551" t="s">
        <v>1298</v>
      </c>
      <c r="E551" t="s">
        <v>78</v>
      </c>
      <c r="F551" t="s">
        <v>626</v>
      </c>
      <c r="G551" t="s">
        <v>322</v>
      </c>
      <c r="I551" t="s">
        <v>82</v>
      </c>
      <c r="J551" t="s">
        <v>83</v>
      </c>
      <c r="K551" s="1">
        <v>0.65138888888888891</v>
      </c>
      <c r="L551" t="s">
        <v>2403</v>
      </c>
      <c r="M551" t="s">
        <v>642</v>
      </c>
    </row>
    <row r="552" spans="1:13">
      <c r="A552" t="s">
        <v>2098</v>
      </c>
      <c r="B552" t="s">
        <v>75</v>
      </c>
      <c r="C552" t="s">
        <v>2404</v>
      </c>
      <c r="D552" t="s">
        <v>2330</v>
      </c>
      <c r="E552" t="s">
        <v>78</v>
      </c>
      <c r="F552" t="s">
        <v>1221</v>
      </c>
      <c r="G552" t="s">
        <v>80</v>
      </c>
      <c r="I552" t="s">
        <v>82</v>
      </c>
      <c r="J552" t="s">
        <v>83</v>
      </c>
      <c r="K552" s="1">
        <v>0.65138888888888891</v>
      </c>
      <c r="L552" t="s">
        <v>2405</v>
      </c>
      <c r="M552" t="s">
        <v>527</v>
      </c>
    </row>
    <row r="553" spans="1:13">
      <c r="A553" t="s">
        <v>1746</v>
      </c>
      <c r="B553" t="s">
        <v>75</v>
      </c>
      <c r="C553" t="s">
        <v>2406</v>
      </c>
      <c r="D553" t="s">
        <v>1181</v>
      </c>
      <c r="E553" t="s">
        <v>78</v>
      </c>
      <c r="F553" t="s">
        <v>1007</v>
      </c>
      <c r="G553" t="s">
        <v>1002</v>
      </c>
      <c r="I553" t="s">
        <v>82</v>
      </c>
      <c r="J553" t="s">
        <v>83</v>
      </c>
      <c r="K553" s="1">
        <v>0.65138888888888891</v>
      </c>
      <c r="L553" t="s">
        <v>2407</v>
      </c>
      <c r="M553" t="s">
        <v>527</v>
      </c>
    </row>
    <row r="554" spans="1:13">
      <c r="A554" t="s">
        <v>2408</v>
      </c>
      <c r="B554" t="s">
        <v>532</v>
      </c>
      <c r="C554" t="s">
        <v>2409</v>
      </c>
      <c r="D554" t="s">
        <v>699</v>
      </c>
      <c r="E554" t="s">
        <v>78</v>
      </c>
      <c r="F554" t="s">
        <v>893</v>
      </c>
      <c r="G554" t="s">
        <v>256</v>
      </c>
      <c r="I554" t="s">
        <v>82</v>
      </c>
      <c r="J554" t="s">
        <v>83</v>
      </c>
      <c r="K554" s="1">
        <v>0.65138888888888891</v>
      </c>
      <c r="L554" t="s">
        <v>2410</v>
      </c>
      <c r="M554" t="s">
        <v>629</v>
      </c>
    </row>
    <row r="555" spans="1:13">
      <c r="A555" t="s">
        <v>1682</v>
      </c>
      <c r="B555" t="s">
        <v>532</v>
      </c>
      <c r="C555" t="s">
        <v>2411</v>
      </c>
      <c r="D555" t="s">
        <v>218</v>
      </c>
      <c r="E555" t="s">
        <v>78</v>
      </c>
      <c r="F555" t="s">
        <v>245</v>
      </c>
      <c r="G555" t="s">
        <v>395</v>
      </c>
      <c r="I555" t="s">
        <v>82</v>
      </c>
      <c r="J555" t="s">
        <v>83</v>
      </c>
      <c r="K555" s="1">
        <v>0.65138888888888891</v>
      </c>
      <c r="L555" t="s">
        <v>2412</v>
      </c>
      <c r="M555" t="s">
        <v>629</v>
      </c>
    </row>
    <row r="556" spans="1:13">
      <c r="A556" t="s">
        <v>1433</v>
      </c>
      <c r="B556" t="s">
        <v>75</v>
      </c>
      <c r="C556" t="s">
        <v>2413</v>
      </c>
      <c r="D556" t="s">
        <v>1122</v>
      </c>
      <c r="E556" t="s">
        <v>78</v>
      </c>
      <c r="F556" t="s">
        <v>1221</v>
      </c>
      <c r="G556" t="s">
        <v>246</v>
      </c>
      <c r="H556" t="s">
        <v>426</v>
      </c>
      <c r="I556" t="s">
        <v>82</v>
      </c>
      <c r="J556" t="s">
        <v>83</v>
      </c>
      <c r="K556" s="1">
        <v>0.65138888888888891</v>
      </c>
      <c r="L556" t="s">
        <v>2414</v>
      </c>
      <c r="M556" t="s">
        <v>295</v>
      </c>
    </row>
    <row r="557" spans="1:13">
      <c r="A557" t="s">
        <v>1461</v>
      </c>
      <c r="B557" t="s">
        <v>1200</v>
      </c>
      <c r="C557" t="s">
        <v>2415</v>
      </c>
      <c r="D557" t="s">
        <v>132</v>
      </c>
      <c r="E557" t="s">
        <v>78</v>
      </c>
      <c r="F557" t="s">
        <v>943</v>
      </c>
      <c r="G557" t="s">
        <v>1160</v>
      </c>
      <c r="I557" t="s">
        <v>82</v>
      </c>
      <c r="J557" t="s">
        <v>83</v>
      </c>
      <c r="K557" s="1">
        <v>0.65208333333333335</v>
      </c>
      <c r="L557" t="s">
        <v>2416</v>
      </c>
      <c r="M557" t="s">
        <v>280</v>
      </c>
    </row>
    <row r="558" spans="1:13">
      <c r="A558" t="s">
        <v>1776</v>
      </c>
      <c r="B558" t="s">
        <v>532</v>
      </c>
      <c r="C558" t="s">
        <v>2417</v>
      </c>
      <c r="D558" t="s">
        <v>1419</v>
      </c>
      <c r="E558" t="s">
        <v>78</v>
      </c>
      <c r="F558" t="s">
        <v>518</v>
      </c>
      <c r="G558" t="s">
        <v>1064</v>
      </c>
      <c r="I558" t="s">
        <v>82</v>
      </c>
      <c r="J558" t="s">
        <v>83</v>
      </c>
      <c r="K558" s="1">
        <v>0.65208333333333335</v>
      </c>
      <c r="L558" t="s">
        <v>2418</v>
      </c>
      <c r="M558" t="s">
        <v>85</v>
      </c>
    </row>
    <row r="559" spans="1:13">
      <c r="A559" t="s">
        <v>1500</v>
      </c>
      <c r="B559" t="s">
        <v>75</v>
      </c>
      <c r="C559" t="s">
        <v>2419</v>
      </c>
      <c r="D559" t="s">
        <v>1368</v>
      </c>
      <c r="E559" t="s">
        <v>78</v>
      </c>
      <c r="F559" t="s">
        <v>149</v>
      </c>
      <c r="G559" t="s">
        <v>425</v>
      </c>
      <c r="I559" t="s">
        <v>82</v>
      </c>
      <c r="J559" t="s">
        <v>83</v>
      </c>
      <c r="K559" s="1">
        <v>0.65277777777777779</v>
      </c>
      <c r="L559" t="s">
        <v>2420</v>
      </c>
      <c r="M559" t="s">
        <v>152</v>
      </c>
    </row>
    <row r="560" spans="1:13">
      <c r="A560" t="s">
        <v>2421</v>
      </c>
      <c r="B560" t="s">
        <v>365</v>
      </c>
      <c r="C560" t="s">
        <v>2422</v>
      </c>
      <c r="D560" t="s">
        <v>1272</v>
      </c>
      <c r="E560" t="s">
        <v>368</v>
      </c>
      <c r="F560" t="s">
        <v>394</v>
      </c>
      <c r="G560" t="s">
        <v>1900</v>
      </c>
      <c r="I560" t="s">
        <v>82</v>
      </c>
      <c r="J560" t="s">
        <v>83</v>
      </c>
      <c r="K560" s="1">
        <v>0.65277777777777779</v>
      </c>
      <c r="L560" t="s">
        <v>2423</v>
      </c>
      <c r="M560" t="s">
        <v>280</v>
      </c>
    </row>
    <row r="561" spans="1:13">
      <c r="A561" t="s">
        <v>1433</v>
      </c>
      <c r="B561" t="s">
        <v>75</v>
      </c>
      <c r="C561" t="s">
        <v>2424</v>
      </c>
      <c r="D561" t="s">
        <v>967</v>
      </c>
      <c r="E561" t="s">
        <v>78</v>
      </c>
      <c r="F561" t="s">
        <v>837</v>
      </c>
      <c r="G561" t="s">
        <v>1095</v>
      </c>
      <c r="I561" t="s">
        <v>82</v>
      </c>
      <c r="J561" t="s">
        <v>83</v>
      </c>
      <c r="K561" s="1">
        <v>0.65277777777777779</v>
      </c>
      <c r="L561" t="s">
        <v>2414</v>
      </c>
      <c r="M561" t="s">
        <v>295</v>
      </c>
    </row>
    <row r="562" spans="1:13">
      <c r="A562" t="s">
        <v>1649</v>
      </c>
      <c r="B562" t="s">
        <v>75</v>
      </c>
      <c r="C562" t="s">
        <v>2425</v>
      </c>
      <c r="D562" t="s">
        <v>2426</v>
      </c>
      <c r="E562" t="s">
        <v>78</v>
      </c>
      <c r="F562" t="s">
        <v>571</v>
      </c>
      <c r="G562" t="s">
        <v>730</v>
      </c>
      <c r="I562" t="s">
        <v>82</v>
      </c>
      <c r="J562" t="s">
        <v>83</v>
      </c>
      <c r="K562" s="1">
        <v>0.65347222222222223</v>
      </c>
      <c r="L562" t="s">
        <v>2427</v>
      </c>
      <c r="M562" t="s">
        <v>527</v>
      </c>
    </row>
    <row r="563" spans="1:13">
      <c r="A563" t="s">
        <v>1433</v>
      </c>
      <c r="B563" t="s">
        <v>75</v>
      </c>
      <c r="C563" t="s">
        <v>2428</v>
      </c>
      <c r="D563" t="s">
        <v>1320</v>
      </c>
      <c r="E563" t="s">
        <v>78</v>
      </c>
      <c r="F563" t="s">
        <v>1056</v>
      </c>
      <c r="G563" t="s">
        <v>238</v>
      </c>
      <c r="I563" t="s">
        <v>82</v>
      </c>
      <c r="J563" t="s">
        <v>83</v>
      </c>
      <c r="K563" s="1">
        <v>0.65347222222222223</v>
      </c>
      <c r="L563" t="s">
        <v>2429</v>
      </c>
      <c r="M563" t="s">
        <v>295</v>
      </c>
    </row>
    <row r="564" spans="1:13">
      <c r="A564" t="s">
        <v>2421</v>
      </c>
      <c r="B564" t="s">
        <v>365</v>
      </c>
      <c r="C564" t="s">
        <v>2430</v>
      </c>
      <c r="D564" t="s">
        <v>588</v>
      </c>
      <c r="E564" t="s">
        <v>368</v>
      </c>
      <c r="F564" t="s">
        <v>589</v>
      </c>
      <c r="G564" t="s">
        <v>1280</v>
      </c>
      <c r="I564" t="s">
        <v>82</v>
      </c>
      <c r="J564" t="s">
        <v>83</v>
      </c>
      <c r="K564" s="1">
        <v>0.65347222222222223</v>
      </c>
      <c r="L564" t="s">
        <v>2431</v>
      </c>
      <c r="M564" t="s">
        <v>280</v>
      </c>
    </row>
    <row r="565" spans="1:13">
      <c r="A565" t="s">
        <v>1464</v>
      </c>
      <c r="B565" t="s">
        <v>532</v>
      </c>
      <c r="C565" t="s">
        <v>2432</v>
      </c>
      <c r="D565" t="s">
        <v>1220</v>
      </c>
      <c r="E565" t="s">
        <v>107</v>
      </c>
      <c r="F565" t="s">
        <v>439</v>
      </c>
      <c r="G565" t="s">
        <v>714</v>
      </c>
      <c r="I565" t="s">
        <v>82</v>
      </c>
      <c r="J565" t="s">
        <v>83</v>
      </c>
      <c r="K565" s="1">
        <v>0.65347222222222223</v>
      </c>
      <c r="L565" t="s">
        <v>2433</v>
      </c>
      <c r="M565" t="s">
        <v>152</v>
      </c>
    </row>
    <row r="566" spans="1:13">
      <c r="A566" t="s">
        <v>2393</v>
      </c>
      <c r="B566" t="s">
        <v>365</v>
      </c>
      <c r="C566" t="s">
        <v>2434</v>
      </c>
      <c r="D566" t="s">
        <v>2435</v>
      </c>
      <c r="E566" t="s">
        <v>368</v>
      </c>
      <c r="F566" t="s">
        <v>1221</v>
      </c>
      <c r="G566" t="s">
        <v>1234</v>
      </c>
      <c r="I566" t="s">
        <v>82</v>
      </c>
      <c r="J566" t="s">
        <v>83</v>
      </c>
      <c r="K566" s="1">
        <v>0.65347222222222223</v>
      </c>
      <c r="L566" t="s">
        <v>2436</v>
      </c>
      <c r="M566" t="s">
        <v>1357</v>
      </c>
    </row>
    <row r="567" spans="1:13">
      <c r="A567" t="s">
        <v>1521</v>
      </c>
      <c r="B567" t="s">
        <v>75</v>
      </c>
      <c r="C567" t="s">
        <v>2437</v>
      </c>
      <c r="D567" t="s">
        <v>1048</v>
      </c>
      <c r="E567" t="s">
        <v>78</v>
      </c>
      <c r="F567" t="s">
        <v>518</v>
      </c>
      <c r="G567" t="s">
        <v>439</v>
      </c>
      <c r="I567" t="s">
        <v>82</v>
      </c>
      <c r="J567" t="s">
        <v>83</v>
      </c>
      <c r="K567" s="1">
        <v>0.65416666666666667</v>
      </c>
      <c r="L567" t="s">
        <v>2438</v>
      </c>
      <c r="M567" t="s">
        <v>280</v>
      </c>
    </row>
    <row r="568" spans="1:13">
      <c r="A568" t="s">
        <v>1783</v>
      </c>
      <c r="B568" t="s">
        <v>75</v>
      </c>
      <c r="C568" t="s">
        <v>2439</v>
      </c>
      <c r="D568" t="s">
        <v>598</v>
      </c>
      <c r="E568" t="s">
        <v>107</v>
      </c>
      <c r="F568" t="s">
        <v>518</v>
      </c>
      <c r="G568" t="s">
        <v>534</v>
      </c>
      <c r="I568" t="s">
        <v>82</v>
      </c>
      <c r="J568" t="s">
        <v>83</v>
      </c>
      <c r="K568" s="1">
        <v>0.65416666666666667</v>
      </c>
      <c r="L568" t="s">
        <v>2440</v>
      </c>
      <c r="M568" t="s">
        <v>280</v>
      </c>
    </row>
    <row r="569" spans="1:13">
      <c r="A569" t="s">
        <v>1876</v>
      </c>
      <c r="B569" t="s">
        <v>75</v>
      </c>
      <c r="C569" t="s">
        <v>2441</v>
      </c>
      <c r="D569" t="s">
        <v>2111</v>
      </c>
      <c r="E569" t="s">
        <v>78</v>
      </c>
      <c r="F569" t="s">
        <v>943</v>
      </c>
      <c r="G569" t="s">
        <v>1234</v>
      </c>
      <c r="I569" t="s">
        <v>82</v>
      </c>
      <c r="J569" t="s">
        <v>83</v>
      </c>
      <c r="K569" s="1">
        <v>0.65486111111111112</v>
      </c>
      <c r="L569" t="s">
        <v>2442</v>
      </c>
      <c r="M569" t="s">
        <v>280</v>
      </c>
    </row>
    <row r="570" spans="1:13">
      <c r="A570" t="s">
        <v>1974</v>
      </c>
      <c r="B570" t="s">
        <v>75</v>
      </c>
      <c r="C570" t="s">
        <v>2443</v>
      </c>
      <c r="D570" t="s">
        <v>656</v>
      </c>
      <c r="E570" t="s">
        <v>78</v>
      </c>
      <c r="F570" t="s">
        <v>408</v>
      </c>
      <c r="G570" t="s">
        <v>409</v>
      </c>
      <c r="I570" t="s">
        <v>82</v>
      </c>
      <c r="J570" t="s">
        <v>83</v>
      </c>
      <c r="K570" s="1">
        <v>0.65486111111111112</v>
      </c>
      <c r="L570" t="s">
        <v>2444</v>
      </c>
      <c r="M570" t="s">
        <v>280</v>
      </c>
    </row>
    <row r="571" spans="1:13">
      <c r="A571" t="s">
        <v>2132</v>
      </c>
      <c r="B571" t="s">
        <v>75</v>
      </c>
      <c r="C571" t="s">
        <v>2445</v>
      </c>
      <c r="D571" t="s">
        <v>1559</v>
      </c>
      <c r="E571" t="s">
        <v>78</v>
      </c>
      <c r="F571" t="s">
        <v>255</v>
      </c>
      <c r="G571" t="s">
        <v>1064</v>
      </c>
      <c r="I571" t="s">
        <v>82</v>
      </c>
      <c r="J571" t="s">
        <v>83</v>
      </c>
      <c r="K571" s="1">
        <v>0.65555555555555556</v>
      </c>
      <c r="L571" t="s">
        <v>2446</v>
      </c>
      <c r="M571" t="s">
        <v>112</v>
      </c>
    </row>
    <row r="572" spans="1:13">
      <c r="A572" t="s">
        <v>1131</v>
      </c>
      <c r="B572" t="s">
        <v>75</v>
      </c>
      <c r="C572" t="s">
        <v>2447</v>
      </c>
      <c r="D572" t="s">
        <v>1305</v>
      </c>
      <c r="E572" t="s">
        <v>78</v>
      </c>
      <c r="F572" t="s">
        <v>1221</v>
      </c>
      <c r="G572" t="s">
        <v>860</v>
      </c>
      <c r="I572" t="s">
        <v>82</v>
      </c>
      <c r="J572" t="s">
        <v>83</v>
      </c>
      <c r="K572" s="1">
        <v>0.65555555555555556</v>
      </c>
      <c r="L572" t="s">
        <v>2448</v>
      </c>
      <c r="M572" t="s">
        <v>553</v>
      </c>
    </row>
    <row r="573" spans="1:13">
      <c r="A573" t="s">
        <v>1231</v>
      </c>
      <c r="B573" t="s">
        <v>532</v>
      </c>
      <c r="C573" t="s">
        <v>2449</v>
      </c>
      <c r="D573" t="s">
        <v>1870</v>
      </c>
      <c r="E573" t="s">
        <v>78</v>
      </c>
      <c r="F573" t="s">
        <v>589</v>
      </c>
      <c r="G573" t="s">
        <v>246</v>
      </c>
      <c r="I573" t="s">
        <v>82</v>
      </c>
      <c r="J573" t="s">
        <v>83</v>
      </c>
      <c r="K573" s="1">
        <v>0.65555555555555556</v>
      </c>
      <c r="L573" t="s">
        <v>2450</v>
      </c>
      <c r="M573" t="s">
        <v>1108</v>
      </c>
    </row>
    <row r="574" spans="1:13">
      <c r="A574" t="s">
        <v>1138</v>
      </c>
      <c r="B574" t="s">
        <v>532</v>
      </c>
      <c r="C574" t="s">
        <v>2451</v>
      </c>
      <c r="D574" t="s">
        <v>699</v>
      </c>
      <c r="E574" t="s">
        <v>107</v>
      </c>
      <c r="F574" t="s">
        <v>350</v>
      </c>
      <c r="G574" t="s">
        <v>572</v>
      </c>
      <c r="I574" t="s">
        <v>82</v>
      </c>
      <c r="J574" t="s">
        <v>83</v>
      </c>
      <c r="K574" s="1">
        <v>0.65625</v>
      </c>
      <c r="L574" t="s">
        <v>2452</v>
      </c>
      <c r="M574" t="s">
        <v>152</v>
      </c>
    </row>
    <row r="575" spans="1:13">
      <c r="A575" t="s">
        <v>2453</v>
      </c>
      <c r="B575" t="s">
        <v>532</v>
      </c>
      <c r="C575" t="s">
        <v>2454</v>
      </c>
      <c r="D575" t="s">
        <v>675</v>
      </c>
      <c r="E575" t="s">
        <v>78</v>
      </c>
      <c r="F575" t="s">
        <v>394</v>
      </c>
      <c r="G575" t="s">
        <v>490</v>
      </c>
      <c r="I575" t="s">
        <v>82</v>
      </c>
      <c r="J575" t="s">
        <v>83</v>
      </c>
      <c r="K575" s="1">
        <v>0.65694444444444444</v>
      </c>
      <c r="L575" t="s">
        <v>2455</v>
      </c>
      <c r="M575" t="s">
        <v>1108</v>
      </c>
    </row>
    <row r="576" spans="1:13">
      <c r="A576" t="s">
        <v>1188</v>
      </c>
      <c r="B576" t="s">
        <v>532</v>
      </c>
      <c r="C576" t="s">
        <v>2456</v>
      </c>
      <c r="D576" t="s">
        <v>2435</v>
      </c>
      <c r="E576" t="s">
        <v>107</v>
      </c>
      <c r="F576" t="s">
        <v>700</v>
      </c>
      <c r="G576" t="s">
        <v>610</v>
      </c>
      <c r="I576" t="s">
        <v>82</v>
      </c>
      <c r="J576" t="s">
        <v>83</v>
      </c>
      <c r="K576" s="1">
        <v>0.65694444444444444</v>
      </c>
      <c r="L576" t="s">
        <v>2457</v>
      </c>
      <c r="M576" t="s">
        <v>536</v>
      </c>
    </row>
    <row r="577" spans="1:13">
      <c r="A577" t="s">
        <v>1710</v>
      </c>
      <c r="B577" t="s">
        <v>532</v>
      </c>
      <c r="C577" t="s">
        <v>2458</v>
      </c>
      <c r="D577" t="s">
        <v>2000</v>
      </c>
      <c r="E577" t="s">
        <v>78</v>
      </c>
      <c r="F577" t="s">
        <v>322</v>
      </c>
      <c r="G577" t="s">
        <v>1064</v>
      </c>
      <c r="I577" t="s">
        <v>82</v>
      </c>
      <c r="J577" t="s">
        <v>83</v>
      </c>
      <c r="K577" s="1">
        <v>0.65763888888888888</v>
      </c>
      <c r="L577" t="s">
        <v>2459</v>
      </c>
      <c r="M577" t="s">
        <v>629</v>
      </c>
    </row>
    <row r="578" spans="1:13">
      <c r="A578" t="s">
        <v>2460</v>
      </c>
      <c r="B578" t="s">
        <v>532</v>
      </c>
      <c r="C578" t="s">
        <v>2461</v>
      </c>
      <c r="D578" t="s">
        <v>1305</v>
      </c>
      <c r="E578" t="s">
        <v>78</v>
      </c>
      <c r="F578" t="s">
        <v>640</v>
      </c>
      <c r="G578" t="s">
        <v>246</v>
      </c>
      <c r="H578" t="s">
        <v>1482</v>
      </c>
      <c r="I578" t="s">
        <v>82</v>
      </c>
      <c r="J578" t="s">
        <v>83</v>
      </c>
      <c r="K578" s="1">
        <v>0.65833333333333333</v>
      </c>
      <c r="L578" t="s">
        <v>2462</v>
      </c>
      <c r="M578" t="s">
        <v>85</v>
      </c>
    </row>
    <row r="579" spans="1:13">
      <c r="A579" t="s">
        <v>1912</v>
      </c>
      <c r="B579" t="s">
        <v>75</v>
      </c>
      <c r="C579" t="s">
        <v>2463</v>
      </c>
      <c r="D579" t="s">
        <v>942</v>
      </c>
      <c r="E579" t="s">
        <v>78</v>
      </c>
      <c r="F579" t="s">
        <v>498</v>
      </c>
      <c r="G579" t="s">
        <v>1002</v>
      </c>
      <c r="I579" t="s">
        <v>82</v>
      </c>
      <c r="J579" t="s">
        <v>83</v>
      </c>
      <c r="K579" s="1">
        <v>0.65833333333333333</v>
      </c>
      <c r="L579" t="s">
        <v>2464</v>
      </c>
      <c r="M579" t="s">
        <v>280</v>
      </c>
    </row>
    <row r="580" spans="1:13">
      <c r="A580" t="s">
        <v>1632</v>
      </c>
      <c r="B580" t="s">
        <v>532</v>
      </c>
      <c r="C580" t="s">
        <v>2465</v>
      </c>
      <c r="D580" t="s">
        <v>379</v>
      </c>
      <c r="E580" t="s">
        <v>78</v>
      </c>
      <c r="F580" t="s">
        <v>943</v>
      </c>
      <c r="G580" t="s">
        <v>880</v>
      </c>
      <c r="I580" t="s">
        <v>82</v>
      </c>
      <c r="J580" t="s">
        <v>83</v>
      </c>
      <c r="K580" s="1">
        <v>0.65902777777777777</v>
      </c>
      <c r="L580" t="s">
        <v>2466</v>
      </c>
      <c r="M580" t="s">
        <v>629</v>
      </c>
    </row>
    <row r="581" spans="1:13">
      <c r="A581" t="s">
        <v>1537</v>
      </c>
      <c r="B581" t="s">
        <v>1200</v>
      </c>
      <c r="C581" t="s">
        <v>2467</v>
      </c>
      <c r="D581" t="s">
        <v>218</v>
      </c>
      <c r="E581" t="s">
        <v>78</v>
      </c>
      <c r="F581" t="s">
        <v>610</v>
      </c>
      <c r="G581" t="s">
        <v>1234</v>
      </c>
      <c r="I581" t="s">
        <v>82</v>
      </c>
      <c r="J581" t="s">
        <v>83</v>
      </c>
      <c r="K581" s="1">
        <v>0.65972222222222221</v>
      </c>
      <c r="L581" t="s">
        <v>2468</v>
      </c>
      <c r="M581" t="s">
        <v>280</v>
      </c>
    </row>
    <row r="582" spans="1:13">
      <c r="A582" t="s">
        <v>1958</v>
      </c>
      <c r="B582" t="s">
        <v>532</v>
      </c>
      <c r="C582" t="s">
        <v>2469</v>
      </c>
      <c r="D582" t="s">
        <v>2470</v>
      </c>
      <c r="E582" t="s">
        <v>78</v>
      </c>
      <c r="F582" t="s">
        <v>610</v>
      </c>
      <c r="G582" t="s">
        <v>610</v>
      </c>
      <c r="I582" t="s">
        <v>82</v>
      </c>
      <c r="J582" t="s">
        <v>83</v>
      </c>
      <c r="K582" s="1">
        <v>0.66041666666666665</v>
      </c>
      <c r="L582" t="s">
        <v>2471</v>
      </c>
      <c r="M582" t="s">
        <v>1739</v>
      </c>
    </row>
    <row r="583" spans="1:13">
      <c r="A583" t="s">
        <v>1303</v>
      </c>
      <c r="B583" t="s">
        <v>75</v>
      </c>
      <c r="C583" t="s">
        <v>2472</v>
      </c>
      <c r="D583" t="s">
        <v>942</v>
      </c>
      <c r="E583" t="s">
        <v>78</v>
      </c>
      <c r="F583" t="s">
        <v>610</v>
      </c>
      <c r="G583" t="s">
        <v>507</v>
      </c>
      <c r="I583" t="s">
        <v>82</v>
      </c>
      <c r="J583" t="s">
        <v>83</v>
      </c>
      <c r="K583" s="1">
        <v>0.66180555555555554</v>
      </c>
      <c r="L583" t="s">
        <v>2473</v>
      </c>
      <c r="M583" t="s">
        <v>112</v>
      </c>
    </row>
    <row r="584" spans="1:13">
      <c r="A584" t="s">
        <v>1085</v>
      </c>
      <c r="B584" t="s">
        <v>532</v>
      </c>
      <c r="C584" t="s">
        <v>2474</v>
      </c>
      <c r="D584" t="s">
        <v>1015</v>
      </c>
      <c r="E584" t="s">
        <v>78</v>
      </c>
      <c r="F584" t="s">
        <v>943</v>
      </c>
      <c r="G584" t="s">
        <v>1572</v>
      </c>
      <c r="I584" t="s">
        <v>82</v>
      </c>
      <c r="J584" t="s">
        <v>83</v>
      </c>
      <c r="K584" s="1">
        <v>0.66249999999999998</v>
      </c>
      <c r="L584" t="s">
        <v>2475</v>
      </c>
      <c r="M584" t="s">
        <v>642</v>
      </c>
    </row>
    <row r="585" spans="1:13">
      <c r="A585" t="s">
        <v>1580</v>
      </c>
      <c r="B585" t="s">
        <v>365</v>
      </c>
      <c r="C585" t="s">
        <v>2476</v>
      </c>
      <c r="D585" t="s">
        <v>849</v>
      </c>
      <c r="E585" t="s">
        <v>78</v>
      </c>
      <c r="F585" t="s">
        <v>203</v>
      </c>
      <c r="G585" t="s">
        <v>80</v>
      </c>
      <c r="I585" t="s">
        <v>82</v>
      </c>
      <c r="J585" t="s">
        <v>83</v>
      </c>
      <c r="K585" s="1">
        <v>0.66249999999999998</v>
      </c>
      <c r="L585" t="s">
        <v>2477</v>
      </c>
      <c r="M585" t="s">
        <v>1357</v>
      </c>
    </row>
    <row r="586" spans="1:13">
      <c r="A586" t="s">
        <v>1489</v>
      </c>
      <c r="B586" t="s">
        <v>75</v>
      </c>
      <c r="C586" t="s">
        <v>2478</v>
      </c>
      <c r="D586" t="s">
        <v>335</v>
      </c>
      <c r="E586" t="s">
        <v>107</v>
      </c>
      <c r="F586" t="s">
        <v>108</v>
      </c>
      <c r="G586" t="s">
        <v>408</v>
      </c>
      <c r="H586" t="s">
        <v>186</v>
      </c>
      <c r="I586" t="s">
        <v>82</v>
      </c>
      <c r="J586" t="s">
        <v>83</v>
      </c>
      <c r="K586" s="1">
        <v>0.66319444444444442</v>
      </c>
      <c r="L586" t="s">
        <v>2479</v>
      </c>
      <c r="M586" t="s">
        <v>280</v>
      </c>
    </row>
    <row r="587" spans="1:13">
      <c r="A587" t="s">
        <v>2480</v>
      </c>
      <c r="B587" t="s">
        <v>75</v>
      </c>
      <c r="C587" t="s">
        <v>2481</v>
      </c>
      <c r="D587" t="s">
        <v>1170</v>
      </c>
      <c r="E587" t="s">
        <v>107</v>
      </c>
      <c r="F587" t="s">
        <v>108</v>
      </c>
      <c r="G587" t="s">
        <v>935</v>
      </c>
      <c r="I587" t="s">
        <v>82</v>
      </c>
      <c r="J587" t="s">
        <v>83</v>
      </c>
      <c r="K587" s="1">
        <v>0.66388888888888886</v>
      </c>
      <c r="L587" t="s">
        <v>2482</v>
      </c>
      <c r="M587" t="s">
        <v>152</v>
      </c>
    </row>
    <row r="588" spans="1:13">
      <c r="A588" t="s">
        <v>2483</v>
      </c>
      <c r="B588" t="s">
        <v>75</v>
      </c>
      <c r="C588" t="s">
        <v>2484</v>
      </c>
      <c r="D588" t="s">
        <v>1311</v>
      </c>
      <c r="E588" t="s">
        <v>107</v>
      </c>
      <c r="F588" t="s">
        <v>350</v>
      </c>
      <c r="G588" t="s">
        <v>167</v>
      </c>
      <c r="I588" t="s">
        <v>82</v>
      </c>
      <c r="J588" t="s">
        <v>83</v>
      </c>
      <c r="K588" s="1">
        <v>0.6645833333333333</v>
      </c>
      <c r="L588" t="s">
        <v>2485</v>
      </c>
      <c r="M588" t="s">
        <v>553</v>
      </c>
    </row>
    <row r="589" spans="1:13">
      <c r="A589" t="s">
        <v>2393</v>
      </c>
      <c r="B589" t="s">
        <v>365</v>
      </c>
      <c r="C589" t="s">
        <v>2486</v>
      </c>
      <c r="D589" t="s">
        <v>1015</v>
      </c>
      <c r="E589" t="s">
        <v>368</v>
      </c>
      <c r="F589" t="s">
        <v>1221</v>
      </c>
      <c r="G589" t="s">
        <v>1280</v>
      </c>
      <c r="I589" t="s">
        <v>82</v>
      </c>
      <c r="J589" t="s">
        <v>83</v>
      </c>
      <c r="K589" s="1">
        <v>0.66527777777777775</v>
      </c>
      <c r="L589" t="s">
        <v>2487</v>
      </c>
      <c r="M589" t="s">
        <v>1357</v>
      </c>
    </row>
    <row r="590" spans="1:13">
      <c r="A590" t="s">
        <v>2235</v>
      </c>
      <c r="B590" t="s">
        <v>75</v>
      </c>
      <c r="C590" t="s">
        <v>2488</v>
      </c>
      <c r="D590" t="s">
        <v>2367</v>
      </c>
      <c r="E590" t="s">
        <v>78</v>
      </c>
      <c r="F590" t="s">
        <v>534</v>
      </c>
      <c r="G590" t="s">
        <v>1268</v>
      </c>
      <c r="I590" t="s">
        <v>82</v>
      </c>
      <c r="J590" t="s">
        <v>83</v>
      </c>
      <c r="K590" s="1">
        <v>0.66597222222222219</v>
      </c>
      <c r="L590" t="s">
        <v>2489</v>
      </c>
      <c r="M590" t="s">
        <v>314</v>
      </c>
    </row>
    <row r="591" spans="1:13">
      <c r="A591" t="s">
        <v>1580</v>
      </c>
      <c r="B591" t="s">
        <v>365</v>
      </c>
      <c r="C591" t="s">
        <v>2490</v>
      </c>
      <c r="D591" t="s">
        <v>699</v>
      </c>
      <c r="E591" t="s">
        <v>78</v>
      </c>
      <c r="F591" t="s">
        <v>394</v>
      </c>
      <c r="G591" t="s">
        <v>714</v>
      </c>
      <c r="I591" t="s">
        <v>82</v>
      </c>
      <c r="J591" t="s">
        <v>83</v>
      </c>
      <c r="K591" s="1">
        <v>0.66597222222222219</v>
      </c>
      <c r="L591" t="s">
        <v>2491</v>
      </c>
      <c r="M591" t="s">
        <v>1357</v>
      </c>
    </row>
    <row r="592" spans="1:13">
      <c r="A592" t="s">
        <v>2492</v>
      </c>
      <c r="B592" t="s">
        <v>75</v>
      </c>
      <c r="C592" t="s">
        <v>2493</v>
      </c>
      <c r="D592" t="s">
        <v>1466</v>
      </c>
      <c r="E592" t="s">
        <v>78</v>
      </c>
      <c r="F592" t="s">
        <v>837</v>
      </c>
      <c r="G592" t="s">
        <v>560</v>
      </c>
      <c r="I592" t="s">
        <v>82</v>
      </c>
      <c r="J592" t="s">
        <v>83</v>
      </c>
      <c r="K592" s="1">
        <v>0.66597222222222219</v>
      </c>
      <c r="L592" t="s">
        <v>2494</v>
      </c>
      <c r="M592" t="s">
        <v>112</v>
      </c>
    </row>
    <row r="593" spans="1:13">
      <c r="A593" t="s">
        <v>1421</v>
      </c>
      <c r="B593" t="s">
        <v>532</v>
      </c>
      <c r="C593" t="s">
        <v>2495</v>
      </c>
      <c r="D593" t="s">
        <v>1945</v>
      </c>
      <c r="E593" t="s">
        <v>78</v>
      </c>
      <c r="F593" t="s">
        <v>1233</v>
      </c>
      <c r="G593" t="s">
        <v>322</v>
      </c>
      <c r="I593" t="s">
        <v>82</v>
      </c>
      <c r="J593" t="s">
        <v>83</v>
      </c>
      <c r="K593" s="1">
        <v>0.67291666666666661</v>
      </c>
      <c r="L593" t="s">
        <v>2496</v>
      </c>
      <c r="M593" t="s">
        <v>152</v>
      </c>
    </row>
    <row r="594" spans="1:13">
      <c r="A594" t="s">
        <v>2127</v>
      </c>
      <c r="B594" t="s">
        <v>365</v>
      </c>
      <c r="C594" t="s">
        <v>2497</v>
      </c>
      <c r="D594" t="s">
        <v>2242</v>
      </c>
      <c r="E594" t="s">
        <v>78</v>
      </c>
      <c r="F594" t="s">
        <v>1052</v>
      </c>
      <c r="G594" t="s">
        <v>906</v>
      </c>
      <c r="I594" t="s">
        <v>82</v>
      </c>
      <c r="J594" t="s">
        <v>83</v>
      </c>
      <c r="K594" s="1">
        <v>0.67499999999999993</v>
      </c>
      <c r="L594" t="s">
        <v>2498</v>
      </c>
      <c r="M594" t="s">
        <v>280</v>
      </c>
    </row>
    <row r="595" spans="1:13">
      <c r="A595" t="s">
        <v>2499</v>
      </c>
      <c r="B595" t="s">
        <v>75</v>
      </c>
      <c r="C595" t="s">
        <v>2500</v>
      </c>
      <c r="D595" t="s">
        <v>656</v>
      </c>
      <c r="E595" t="s">
        <v>78</v>
      </c>
      <c r="F595" t="s">
        <v>336</v>
      </c>
      <c r="G595" t="s">
        <v>109</v>
      </c>
      <c r="I595" t="s">
        <v>82</v>
      </c>
      <c r="J595" t="s">
        <v>83</v>
      </c>
      <c r="K595" s="1">
        <v>0.67569444444444438</v>
      </c>
      <c r="L595" t="s">
        <v>2501</v>
      </c>
      <c r="M595" t="s">
        <v>280</v>
      </c>
    </row>
    <row r="596" spans="1:13">
      <c r="A596" t="s">
        <v>826</v>
      </c>
      <c r="B596" t="s">
        <v>1200</v>
      </c>
      <c r="C596" t="s">
        <v>2502</v>
      </c>
      <c r="D596" t="s">
        <v>675</v>
      </c>
      <c r="E596" t="s">
        <v>78</v>
      </c>
      <c r="F596" t="s">
        <v>350</v>
      </c>
      <c r="G596" t="s">
        <v>880</v>
      </c>
      <c r="I596" t="s">
        <v>82</v>
      </c>
      <c r="J596" t="s">
        <v>83</v>
      </c>
      <c r="K596" s="1">
        <v>0.68194444444444446</v>
      </c>
      <c r="L596" t="s">
        <v>2503</v>
      </c>
      <c r="M596" t="s">
        <v>280</v>
      </c>
    </row>
    <row r="597" spans="1:13">
      <c r="A597" t="s">
        <v>1013</v>
      </c>
      <c r="B597" t="s">
        <v>75</v>
      </c>
      <c r="C597" t="s">
        <v>2504</v>
      </c>
      <c r="D597" t="s">
        <v>2060</v>
      </c>
      <c r="E597" t="s">
        <v>78</v>
      </c>
      <c r="F597" t="s">
        <v>79</v>
      </c>
      <c r="G597" t="s">
        <v>351</v>
      </c>
      <c r="I597" t="s">
        <v>82</v>
      </c>
      <c r="J597" t="s">
        <v>83</v>
      </c>
      <c r="K597" s="1">
        <v>0.68333333333333324</v>
      </c>
      <c r="L597" t="s">
        <v>2505</v>
      </c>
      <c r="M597" t="s">
        <v>112</v>
      </c>
    </row>
    <row r="598" spans="1:13">
      <c r="A598" t="s">
        <v>2506</v>
      </c>
      <c r="B598" t="s">
        <v>75</v>
      </c>
      <c r="C598" t="s">
        <v>2507</v>
      </c>
      <c r="D598" t="s">
        <v>879</v>
      </c>
      <c r="E598" t="s">
        <v>78</v>
      </c>
      <c r="F598" t="s">
        <v>692</v>
      </c>
      <c r="G598" t="s">
        <v>312</v>
      </c>
      <c r="I598" t="s">
        <v>82</v>
      </c>
      <c r="J598" t="s">
        <v>83</v>
      </c>
      <c r="K598" s="1">
        <v>0.68472222222222223</v>
      </c>
      <c r="L598" t="s">
        <v>2508</v>
      </c>
      <c r="M598" t="s">
        <v>1454</v>
      </c>
    </row>
    <row r="599" spans="1:13">
      <c r="A599" t="s">
        <v>1376</v>
      </c>
      <c r="B599" t="s">
        <v>75</v>
      </c>
      <c r="C599" t="s">
        <v>2509</v>
      </c>
      <c r="D599" t="s">
        <v>1291</v>
      </c>
      <c r="E599" t="s">
        <v>78</v>
      </c>
      <c r="F599" t="s">
        <v>700</v>
      </c>
      <c r="G599" t="s">
        <v>1900</v>
      </c>
      <c r="I599" t="s">
        <v>82</v>
      </c>
      <c r="J599" t="s">
        <v>83</v>
      </c>
      <c r="K599" s="1">
        <v>0.68472222222222223</v>
      </c>
      <c r="L599" t="s">
        <v>2510</v>
      </c>
      <c r="M599" t="s">
        <v>85</v>
      </c>
    </row>
    <row r="600" spans="1:13">
      <c r="A600" t="s">
        <v>826</v>
      </c>
      <c r="B600" t="s">
        <v>75</v>
      </c>
      <c r="C600" t="s">
        <v>2511</v>
      </c>
      <c r="D600" t="s">
        <v>1087</v>
      </c>
      <c r="E600" t="s">
        <v>107</v>
      </c>
      <c r="F600" t="s">
        <v>439</v>
      </c>
      <c r="G600" t="s">
        <v>986</v>
      </c>
      <c r="H600" t="s">
        <v>426</v>
      </c>
      <c r="I600" t="s">
        <v>82</v>
      </c>
      <c r="J600" t="s">
        <v>83</v>
      </c>
      <c r="K600" s="1">
        <v>0.68680555555555556</v>
      </c>
      <c r="L600" t="s">
        <v>2512</v>
      </c>
      <c r="M600" t="s">
        <v>553</v>
      </c>
    </row>
    <row r="601" spans="1:13">
      <c r="A601" t="s">
        <v>1024</v>
      </c>
      <c r="B601" t="s">
        <v>75</v>
      </c>
      <c r="C601" t="s">
        <v>2513</v>
      </c>
      <c r="D601" t="s">
        <v>2514</v>
      </c>
      <c r="E601" t="s">
        <v>78</v>
      </c>
      <c r="F601" t="s">
        <v>1056</v>
      </c>
      <c r="G601" t="s">
        <v>1268</v>
      </c>
      <c r="I601" t="s">
        <v>82</v>
      </c>
      <c r="J601" t="s">
        <v>83</v>
      </c>
      <c r="K601" s="1">
        <v>0.68680555555555556</v>
      </c>
      <c r="L601" t="s">
        <v>2515</v>
      </c>
      <c r="M601" t="s">
        <v>553</v>
      </c>
    </row>
    <row r="602" spans="1:13">
      <c r="A602" t="s">
        <v>1058</v>
      </c>
      <c r="B602" t="s">
        <v>75</v>
      </c>
      <c r="C602" t="s">
        <v>2516</v>
      </c>
      <c r="D602" t="s">
        <v>773</v>
      </c>
      <c r="E602" t="s">
        <v>78</v>
      </c>
      <c r="F602" t="s">
        <v>311</v>
      </c>
      <c r="G602" t="s">
        <v>409</v>
      </c>
      <c r="I602" t="s">
        <v>82</v>
      </c>
      <c r="J602" t="s">
        <v>83</v>
      </c>
      <c r="K602" s="1">
        <v>0.68958333333333333</v>
      </c>
      <c r="L602" t="s">
        <v>2517</v>
      </c>
      <c r="M602" t="s">
        <v>112</v>
      </c>
    </row>
    <row r="603" spans="1:13">
      <c r="A603" t="s">
        <v>1247</v>
      </c>
      <c r="B603" t="s">
        <v>1036</v>
      </c>
      <c r="C603" t="s">
        <v>2518</v>
      </c>
      <c r="D603" t="s">
        <v>1220</v>
      </c>
      <c r="E603" t="s">
        <v>407</v>
      </c>
      <c r="F603" t="s">
        <v>1233</v>
      </c>
      <c r="G603" t="s">
        <v>1071</v>
      </c>
      <c r="I603" t="s">
        <v>1890</v>
      </c>
      <c r="J603" t="s">
        <v>410</v>
      </c>
      <c r="K603" s="1">
        <v>0.69027777777777777</v>
      </c>
      <c r="L603" t="s">
        <v>2519</v>
      </c>
      <c r="M603" t="s">
        <v>1041</v>
      </c>
    </row>
    <row r="604" spans="1:13">
      <c r="A604" t="s">
        <v>1135</v>
      </c>
      <c r="B604" t="s">
        <v>532</v>
      </c>
      <c r="C604" t="s">
        <v>2520</v>
      </c>
      <c r="D604" t="s">
        <v>1094</v>
      </c>
      <c r="E604" t="s">
        <v>78</v>
      </c>
      <c r="F604" t="s">
        <v>1233</v>
      </c>
      <c r="G604" t="s">
        <v>246</v>
      </c>
      <c r="I604" t="s">
        <v>82</v>
      </c>
      <c r="J604" t="s">
        <v>83</v>
      </c>
      <c r="K604" s="1">
        <v>0.69097222222222221</v>
      </c>
      <c r="L604" t="s">
        <v>2521</v>
      </c>
      <c r="M604" t="s">
        <v>629</v>
      </c>
    </row>
    <row r="605" spans="1:13">
      <c r="A605" t="s">
        <v>2522</v>
      </c>
      <c r="B605" t="s">
        <v>532</v>
      </c>
      <c r="C605" t="s">
        <v>2523</v>
      </c>
      <c r="D605" t="s">
        <v>1481</v>
      </c>
      <c r="E605" t="s">
        <v>107</v>
      </c>
      <c r="F605" t="s">
        <v>424</v>
      </c>
      <c r="G605" t="s">
        <v>150</v>
      </c>
      <c r="I605" t="s">
        <v>82</v>
      </c>
      <c r="J605" t="s">
        <v>83</v>
      </c>
      <c r="K605" s="1">
        <v>0.69097222222222221</v>
      </c>
      <c r="L605" t="s">
        <v>2524</v>
      </c>
      <c r="M605" t="s">
        <v>562</v>
      </c>
    </row>
    <row r="606" spans="1:13">
      <c r="A606" t="s">
        <v>977</v>
      </c>
      <c r="B606" t="s">
        <v>365</v>
      </c>
      <c r="C606" t="s">
        <v>2525</v>
      </c>
      <c r="D606" t="s">
        <v>1229</v>
      </c>
      <c r="E606" t="s">
        <v>78</v>
      </c>
      <c r="F606" t="s">
        <v>943</v>
      </c>
      <c r="G606" t="s">
        <v>1038</v>
      </c>
      <c r="I606" t="s">
        <v>82</v>
      </c>
      <c r="J606" t="s">
        <v>83</v>
      </c>
      <c r="K606" s="1">
        <v>0.69097222222222221</v>
      </c>
      <c r="L606" t="s">
        <v>2526</v>
      </c>
      <c r="M606" t="s">
        <v>1357</v>
      </c>
    </row>
    <row r="607" spans="1:13">
      <c r="A607" t="s">
        <v>1865</v>
      </c>
      <c r="B607" t="s">
        <v>75</v>
      </c>
      <c r="C607" t="s">
        <v>2527</v>
      </c>
      <c r="D607" t="s">
        <v>871</v>
      </c>
      <c r="E607" t="s">
        <v>78</v>
      </c>
      <c r="F607" t="s">
        <v>789</v>
      </c>
      <c r="G607" t="s">
        <v>658</v>
      </c>
      <c r="I607" t="s">
        <v>82</v>
      </c>
      <c r="J607" t="s">
        <v>83</v>
      </c>
      <c r="K607" s="1">
        <v>0.69097222222222221</v>
      </c>
      <c r="L607" t="s">
        <v>2528</v>
      </c>
      <c r="M607" t="s">
        <v>553</v>
      </c>
    </row>
    <row r="608" spans="1:13">
      <c r="A608" t="s">
        <v>1701</v>
      </c>
      <c r="B608" t="s">
        <v>75</v>
      </c>
      <c r="C608" t="s">
        <v>2529</v>
      </c>
      <c r="D608" t="s">
        <v>2530</v>
      </c>
      <c r="E608" t="s">
        <v>78</v>
      </c>
      <c r="F608" t="s">
        <v>1238</v>
      </c>
      <c r="G608" t="s">
        <v>507</v>
      </c>
      <c r="I608" t="s">
        <v>82</v>
      </c>
      <c r="J608" t="s">
        <v>83</v>
      </c>
      <c r="K608" s="1">
        <v>0.69236111111111109</v>
      </c>
      <c r="L608" t="s">
        <v>2531</v>
      </c>
      <c r="M608" t="s">
        <v>492</v>
      </c>
    </row>
    <row r="609" spans="1:13">
      <c r="A609" t="s">
        <v>1858</v>
      </c>
      <c r="B609" t="s">
        <v>532</v>
      </c>
      <c r="C609" t="s">
        <v>2532</v>
      </c>
      <c r="D609" t="s">
        <v>598</v>
      </c>
      <c r="E609" t="s">
        <v>107</v>
      </c>
      <c r="F609" t="s">
        <v>350</v>
      </c>
      <c r="G609" t="s">
        <v>560</v>
      </c>
      <c r="I609" t="s">
        <v>82</v>
      </c>
      <c r="J609" t="s">
        <v>83</v>
      </c>
      <c r="K609" s="1">
        <v>0.69305555555555554</v>
      </c>
      <c r="L609" t="s">
        <v>2533</v>
      </c>
      <c r="M609" t="s">
        <v>152</v>
      </c>
    </row>
    <row r="610" spans="1:13">
      <c r="A610" t="s">
        <v>1678</v>
      </c>
      <c r="B610" t="s">
        <v>532</v>
      </c>
      <c r="C610" t="s">
        <v>2534</v>
      </c>
      <c r="D610" t="s">
        <v>2330</v>
      </c>
      <c r="E610" t="s">
        <v>107</v>
      </c>
      <c r="F610" t="s">
        <v>108</v>
      </c>
      <c r="G610" t="s">
        <v>381</v>
      </c>
      <c r="H610" t="s">
        <v>2253</v>
      </c>
      <c r="I610" t="s">
        <v>82</v>
      </c>
      <c r="J610" t="s">
        <v>83</v>
      </c>
      <c r="K610" s="1">
        <v>0.69444444444444453</v>
      </c>
      <c r="L610" t="s">
        <v>2535</v>
      </c>
      <c r="M610" t="s">
        <v>642</v>
      </c>
    </row>
    <row r="611" spans="1:13">
      <c r="A611" t="s">
        <v>1678</v>
      </c>
      <c r="B611" t="s">
        <v>532</v>
      </c>
      <c r="C611" t="s">
        <v>2536</v>
      </c>
      <c r="D611" t="s">
        <v>1103</v>
      </c>
      <c r="E611" t="s">
        <v>107</v>
      </c>
      <c r="F611" t="s">
        <v>394</v>
      </c>
      <c r="G611" t="s">
        <v>1268</v>
      </c>
      <c r="I611" t="s">
        <v>82</v>
      </c>
      <c r="J611" t="s">
        <v>83</v>
      </c>
      <c r="K611" s="1">
        <v>0.69652777777777775</v>
      </c>
      <c r="L611" t="s">
        <v>2537</v>
      </c>
      <c r="M611" t="s">
        <v>642</v>
      </c>
    </row>
    <row r="612" spans="1:13">
      <c r="A612" t="s">
        <v>2103</v>
      </c>
      <c r="B612" t="s">
        <v>75</v>
      </c>
      <c r="C612" t="s">
        <v>2538</v>
      </c>
      <c r="D612" t="s">
        <v>699</v>
      </c>
      <c r="E612" t="s">
        <v>78</v>
      </c>
      <c r="F612" t="s">
        <v>1007</v>
      </c>
      <c r="G612" t="s">
        <v>498</v>
      </c>
      <c r="I612" t="s">
        <v>82</v>
      </c>
      <c r="J612" t="s">
        <v>83</v>
      </c>
      <c r="K612" s="1">
        <v>0.6972222222222223</v>
      </c>
      <c r="L612" t="s">
        <v>2539</v>
      </c>
      <c r="M612" t="s">
        <v>527</v>
      </c>
    </row>
    <row r="613" spans="1:13">
      <c r="A613" t="s">
        <v>2393</v>
      </c>
      <c r="B613" t="s">
        <v>365</v>
      </c>
      <c r="C613" t="s">
        <v>2540</v>
      </c>
      <c r="D613" t="s">
        <v>1170</v>
      </c>
      <c r="E613" t="s">
        <v>368</v>
      </c>
      <c r="F613" t="s">
        <v>292</v>
      </c>
      <c r="G613" t="s">
        <v>658</v>
      </c>
      <c r="I613" t="s">
        <v>82</v>
      </c>
      <c r="J613" t="s">
        <v>83</v>
      </c>
      <c r="K613" s="1">
        <v>0.69791666666666663</v>
      </c>
      <c r="L613" t="s">
        <v>2541</v>
      </c>
      <c r="M613" t="s">
        <v>1357</v>
      </c>
    </row>
    <row r="614" spans="1:13">
      <c r="A614" t="s">
        <v>1013</v>
      </c>
      <c r="B614" t="s">
        <v>75</v>
      </c>
      <c r="C614" t="s">
        <v>2542</v>
      </c>
      <c r="D614" t="s">
        <v>2543</v>
      </c>
      <c r="E614" t="s">
        <v>78</v>
      </c>
      <c r="F614" t="s">
        <v>610</v>
      </c>
      <c r="G614" t="s">
        <v>395</v>
      </c>
      <c r="H614" t="s">
        <v>186</v>
      </c>
      <c r="I614" t="s">
        <v>82</v>
      </c>
      <c r="J614" t="s">
        <v>83</v>
      </c>
      <c r="K614" s="1">
        <v>0.69791666666666663</v>
      </c>
      <c r="L614" t="s">
        <v>2544</v>
      </c>
      <c r="M614" t="s">
        <v>112</v>
      </c>
    </row>
    <row r="615" spans="1:13">
      <c r="A615" t="s">
        <v>2545</v>
      </c>
      <c r="B615" t="s">
        <v>532</v>
      </c>
      <c r="C615" t="s">
        <v>2546</v>
      </c>
      <c r="D615" t="s">
        <v>1122</v>
      </c>
      <c r="E615" t="s">
        <v>107</v>
      </c>
      <c r="F615" t="s">
        <v>534</v>
      </c>
      <c r="G615" t="s">
        <v>1280</v>
      </c>
      <c r="I615" t="s">
        <v>82</v>
      </c>
      <c r="J615" t="s">
        <v>83</v>
      </c>
      <c r="K615" s="1">
        <v>0.70000000000000007</v>
      </c>
      <c r="L615" t="s">
        <v>2547</v>
      </c>
      <c r="M615" t="s">
        <v>85</v>
      </c>
    </row>
    <row r="616" spans="1:13">
      <c r="A616" t="s">
        <v>2545</v>
      </c>
      <c r="B616" t="s">
        <v>532</v>
      </c>
      <c r="C616" t="s">
        <v>2548</v>
      </c>
      <c r="D616" t="s">
        <v>2287</v>
      </c>
      <c r="E616" t="s">
        <v>107</v>
      </c>
      <c r="F616" t="s">
        <v>918</v>
      </c>
      <c r="G616" t="s">
        <v>1160</v>
      </c>
      <c r="I616" t="s">
        <v>82</v>
      </c>
      <c r="J616" t="s">
        <v>83</v>
      </c>
      <c r="K616" s="1">
        <v>0.70000000000000007</v>
      </c>
      <c r="L616" t="s">
        <v>2549</v>
      </c>
      <c r="M616" t="s">
        <v>85</v>
      </c>
    </row>
    <row r="617" spans="1:13">
      <c r="A617" t="s">
        <v>1974</v>
      </c>
      <c r="B617" t="s">
        <v>365</v>
      </c>
      <c r="C617" t="s">
        <v>2550</v>
      </c>
      <c r="D617" t="s">
        <v>1229</v>
      </c>
      <c r="E617" t="s">
        <v>368</v>
      </c>
      <c r="F617" t="s">
        <v>245</v>
      </c>
      <c r="G617" t="s">
        <v>1222</v>
      </c>
      <c r="I617" t="s">
        <v>82</v>
      </c>
      <c r="J617" t="s">
        <v>83</v>
      </c>
      <c r="K617" s="1">
        <v>0.70138888888888884</v>
      </c>
      <c r="L617" t="s">
        <v>2551</v>
      </c>
      <c r="M617" t="s">
        <v>1357</v>
      </c>
    </row>
    <row r="618" spans="1:13">
      <c r="A618" t="s">
        <v>1414</v>
      </c>
      <c r="B618" t="s">
        <v>532</v>
      </c>
      <c r="C618" t="s">
        <v>2552</v>
      </c>
      <c r="D618" t="s">
        <v>675</v>
      </c>
      <c r="E618" t="s">
        <v>107</v>
      </c>
      <c r="F618" t="s">
        <v>439</v>
      </c>
      <c r="G618" t="s">
        <v>880</v>
      </c>
      <c r="I618" t="s">
        <v>82</v>
      </c>
      <c r="J618" t="s">
        <v>83</v>
      </c>
      <c r="K618" s="1">
        <v>0.70277777777777783</v>
      </c>
      <c r="L618" t="s">
        <v>2553</v>
      </c>
      <c r="M618" t="s">
        <v>629</v>
      </c>
    </row>
    <row r="619" spans="1:13">
      <c r="A619" t="s">
        <v>2144</v>
      </c>
      <c r="B619" t="s">
        <v>532</v>
      </c>
      <c r="C619" t="s">
        <v>2554</v>
      </c>
      <c r="D619" t="s">
        <v>497</v>
      </c>
      <c r="E619" t="s">
        <v>78</v>
      </c>
      <c r="F619" t="s">
        <v>498</v>
      </c>
      <c r="G619" t="s">
        <v>150</v>
      </c>
      <c r="I619" t="s">
        <v>82</v>
      </c>
      <c r="J619" t="s">
        <v>83</v>
      </c>
      <c r="K619" s="1">
        <v>0.70347222222222217</v>
      </c>
      <c r="L619" t="s">
        <v>2555</v>
      </c>
      <c r="M619" t="s">
        <v>85</v>
      </c>
    </row>
    <row r="620" spans="1:13">
      <c r="A620" t="s">
        <v>1521</v>
      </c>
      <c r="B620" t="s">
        <v>75</v>
      </c>
      <c r="C620" t="s">
        <v>2556</v>
      </c>
      <c r="D620" t="s">
        <v>2557</v>
      </c>
      <c r="E620" t="s">
        <v>78</v>
      </c>
      <c r="F620" t="s">
        <v>350</v>
      </c>
      <c r="G620" t="s">
        <v>246</v>
      </c>
      <c r="I620" t="s">
        <v>82</v>
      </c>
      <c r="J620" t="s">
        <v>83</v>
      </c>
      <c r="K620" s="1">
        <v>0.70347222222222217</v>
      </c>
      <c r="L620" t="s">
        <v>2558</v>
      </c>
      <c r="M620" t="s">
        <v>280</v>
      </c>
    </row>
    <row r="621" spans="1:13">
      <c r="A621" t="s">
        <v>1414</v>
      </c>
      <c r="B621" t="s">
        <v>532</v>
      </c>
      <c r="C621" t="s">
        <v>2559</v>
      </c>
      <c r="D621" t="s">
        <v>2560</v>
      </c>
      <c r="E621" t="s">
        <v>78</v>
      </c>
      <c r="F621" t="s">
        <v>610</v>
      </c>
      <c r="G621" t="s">
        <v>730</v>
      </c>
      <c r="H621" t="s">
        <v>186</v>
      </c>
      <c r="I621" t="s">
        <v>82</v>
      </c>
      <c r="J621" t="s">
        <v>83</v>
      </c>
      <c r="K621" s="1">
        <v>0.70416666666666661</v>
      </c>
      <c r="L621" t="s">
        <v>2561</v>
      </c>
      <c r="M621" t="s">
        <v>629</v>
      </c>
    </row>
    <row r="622" spans="1:13">
      <c r="A622" t="s">
        <v>988</v>
      </c>
      <c r="B622" t="s">
        <v>75</v>
      </c>
      <c r="C622" t="s">
        <v>2562</v>
      </c>
      <c r="D622" t="s">
        <v>1185</v>
      </c>
      <c r="E622" t="s">
        <v>107</v>
      </c>
      <c r="F622" t="s">
        <v>943</v>
      </c>
      <c r="G622" t="s">
        <v>1064</v>
      </c>
      <c r="H622" t="s">
        <v>311</v>
      </c>
      <c r="I622" t="s">
        <v>82</v>
      </c>
      <c r="J622" t="s">
        <v>83</v>
      </c>
      <c r="K622" s="1">
        <v>0.70416666666666661</v>
      </c>
      <c r="L622" t="s">
        <v>2563</v>
      </c>
      <c r="M622" t="s">
        <v>112</v>
      </c>
    </row>
    <row r="623" spans="1:13">
      <c r="A623" t="s">
        <v>2564</v>
      </c>
      <c r="B623" t="s">
        <v>649</v>
      </c>
      <c r="C623" t="s">
        <v>2565</v>
      </c>
      <c r="D623" t="s">
        <v>1385</v>
      </c>
      <c r="E623" t="s">
        <v>78</v>
      </c>
      <c r="F623" t="s">
        <v>380</v>
      </c>
      <c r="G623" t="s">
        <v>490</v>
      </c>
      <c r="I623" t="s">
        <v>82</v>
      </c>
      <c r="J623" t="s">
        <v>83</v>
      </c>
      <c r="K623" s="1">
        <v>0.70694444444444438</v>
      </c>
      <c r="L623" t="s">
        <v>2566</v>
      </c>
      <c r="M623" t="s">
        <v>652</v>
      </c>
    </row>
    <row r="624" spans="1:13">
      <c r="A624" t="s">
        <v>2564</v>
      </c>
      <c r="B624" t="s">
        <v>649</v>
      </c>
      <c r="C624" t="s">
        <v>2567</v>
      </c>
      <c r="D624" t="s">
        <v>2568</v>
      </c>
      <c r="E624" t="s">
        <v>78</v>
      </c>
      <c r="F624" t="s">
        <v>394</v>
      </c>
      <c r="G624" t="s">
        <v>498</v>
      </c>
      <c r="I624" t="s">
        <v>82</v>
      </c>
      <c r="J624" t="s">
        <v>83</v>
      </c>
      <c r="K624" s="1">
        <v>0.70833333333333337</v>
      </c>
      <c r="L624" t="s">
        <v>2569</v>
      </c>
      <c r="M624" t="s">
        <v>652</v>
      </c>
    </row>
    <row r="625" spans="1:13">
      <c r="A625" t="s">
        <v>1759</v>
      </c>
      <c r="B625" t="s">
        <v>75</v>
      </c>
      <c r="C625" t="s">
        <v>2570</v>
      </c>
      <c r="D625" t="s">
        <v>1571</v>
      </c>
      <c r="E625" t="s">
        <v>78</v>
      </c>
      <c r="F625" t="s">
        <v>408</v>
      </c>
      <c r="G625" t="s">
        <v>1572</v>
      </c>
      <c r="I625" t="s">
        <v>82</v>
      </c>
      <c r="J625" t="s">
        <v>83</v>
      </c>
      <c r="K625" s="1">
        <v>0.71250000000000002</v>
      </c>
      <c r="L625" t="s">
        <v>2571</v>
      </c>
      <c r="M625" t="s">
        <v>280</v>
      </c>
    </row>
    <row r="626" spans="1:13">
      <c r="A626" t="s">
        <v>1827</v>
      </c>
      <c r="B626" t="s">
        <v>75</v>
      </c>
      <c r="C626" t="s">
        <v>2572</v>
      </c>
      <c r="D626" t="s">
        <v>2242</v>
      </c>
      <c r="E626" t="s">
        <v>78</v>
      </c>
      <c r="F626" t="s">
        <v>149</v>
      </c>
      <c r="G626" t="s">
        <v>381</v>
      </c>
      <c r="H626" t="s">
        <v>81</v>
      </c>
      <c r="I626" t="s">
        <v>82</v>
      </c>
      <c r="J626" t="s">
        <v>83</v>
      </c>
      <c r="K626" s="1">
        <v>0.7270833333333333</v>
      </c>
      <c r="L626" t="s">
        <v>2573</v>
      </c>
      <c r="M626" t="s">
        <v>527</v>
      </c>
    </row>
    <row r="627" spans="1:13">
      <c r="A627" t="s">
        <v>2574</v>
      </c>
      <c r="B627" t="s">
        <v>75</v>
      </c>
      <c r="C627" t="s">
        <v>2575</v>
      </c>
      <c r="D627" t="s">
        <v>588</v>
      </c>
      <c r="E627" t="s">
        <v>78</v>
      </c>
      <c r="F627" t="s">
        <v>149</v>
      </c>
      <c r="G627" t="s">
        <v>409</v>
      </c>
      <c r="I627" t="s">
        <v>82</v>
      </c>
      <c r="J627" t="s">
        <v>83</v>
      </c>
      <c r="K627" s="1">
        <v>0.7319444444444444</v>
      </c>
      <c r="L627" t="s">
        <v>2576</v>
      </c>
      <c r="M627" t="s">
        <v>112</v>
      </c>
    </row>
    <row r="628" spans="1:13">
      <c r="A628" t="s">
        <v>130</v>
      </c>
      <c r="B628" t="s">
        <v>75</v>
      </c>
      <c r="C628" t="s">
        <v>2577</v>
      </c>
      <c r="D628" t="s">
        <v>598</v>
      </c>
      <c r="E628" t="s">
        <v>107</v>
      </c>
      <c r="F628" t="s">
        <v>255</v>
      </c>
      <c r="G628" t="s">
        <v>246</v>
      </c>
      <c r="H628" t="s">
        <v>81</v>
      </c>
      <c r="I628" t="s">
        <v>82</v>
      </c>
      <c r="J628" t="s">
        <v>83</v>
      </c>
      <c r="K628" s="1">
        <v>0.73819444444444438</v>
      </c>
      <c r="L628" t="s">
        <v>2578</v>
      </c>
      <c r="M628" t="s">
        <v>136</v>
      </c>
    </row>
    <row r="629" spans="1:13">
      <c r="A629" t="s">
        <v>130</v>
      </c>
      <c r="B629" t="s">
        <v>75</v>
      </c>
      <c r="C629" t="s">
        <v>2579</v>
      </c>
      <c r="D629" t="s">
        <v>1217</v>
      </c>
      <c r="E629" t="s">
        <v>107</v>
      </c>
      <c r="F629" t="s">
        <v>589</v>
      </c>
      <c r="G629" t="s">
        <v>381</v>
      </c>
      <c r="I629" t="s">
        <v>82</v>
      </c>
      <c r="J629" t="s">
        <v>83</v>
      </c>
      <c r="K629" s="1">
        <v>0.7402777777777777</v>
      </c>
      <c r="L629" t="s">
        <v>888</v>
      </c>
      <c r="M629" t="s">
        <v>136</v>
      </c>
    </row>
    <row r="630" spans="1:13">
      <c r="A630" t="s">
        <v>404</v>
      </c>
      <c r="B630" t="s">
        <v>75</v>
      </c>
      <c r="C630" t="s">
        <v>2580</v>
      </c>
      <c r="D630" t="s">
        <v>1260</v>
      </c>
      <c r="E630" t="s">
        <v>107</v>
      </c>
      <c r="F630" t="s">
        <v>589</v>
      </c>
      <c r="G630" t="s">
        <v>627</v>
      </c>
      <c r="I630" t="s">
        <v>82</v>
      </c>
      <c r="J630" t="s">
        <v>83</v>
      </c>
      <c r="K630" s="1">
        <v>0.74097222222222225</v>
      </c>
      <c r="L630" t="s">
        <v>2581</v>
      </c>
      <c r="M630" t="s">
        <v>152</v>
      </c>
    </row>
    <row r="631" spans="1:13">
      <c r="A631" t="s">
        <v>467</v>
      </c>
      <c r="B631" t="s">
        <v>75</v>
      </c>
      <c r="C631" t="s">
        <v>2582</v>
      </c>
      <c r="D631" t="s">
        <v>967</v>
      </c>
      <c r="E631" t="s">
        <v>78</v>
      </c>
      <c r="F631" t="s">
        <v>380</v>
      </c>
      <c r="G631" t="s">
        <v>730</v>
      </c>
      <c r="H631" t="s">
        <v>311</v>
      </c>
      <c r="I631" t="s">
        <v>82</v>
      </c>
      <c r="J631" t="s">
        <v>83</v>
      </c>
      <c r="K631" s="1">
        <v>0.74097222222222225</v>
      </c>
      <c r="L631" t="s">
        <v>2583</v>
      </c>
      <c r="M631" t="s">
        <v>152</v>
      </c>
    </row>
    <row r="632" spans="1:13">
      <c r="A632" t="s">
        <v>877</v>
      </c>
      <c r="B632" t="s">
        <v>75</v>
      </c>
      <c r="C632" t="s">
        <v>2584</v>
      </c>
      <c r="D632" t="s">
        <v>588</v>
      </c>
      <c r="E632" t="s">
        <v>78</v>
      </c>
      <c r="F632" t="s">
        <v>692</v>
      </c>
      <c r="G632" t="s">
        <v>590</v>
      </c>
      <c r="I632" t="s">
        <v>82</v>
      </c>
      <c r="J632" t="s">
        <v>83</v>
      </c>
      <c r="K632" s="1">
        <v>0.74097222222222225</v>
      </c>
      <c r="L632" t="s">
        <v>2585</v>
      </c>
      <c r="M632" t="s">
        <v>152</v>
      </c>
    </row>
    <row r="633" spans="1:13">
      <c r="A633" t="s">
        <v>869</v>
      </c>
      <c r="B633" t="s">
        <v>75</v>
      </c>
      <c r="C633" t="s">
        <v>2586</v>
      </c>
      <c r="D633" t="s">
        <v>729</v>
      </c>
      <c r="E633" t="s">
        <v>78</v>
      </c>
      <c r="F633" t="s">
        <v>203</v>
      </c>
      <c r="G633" t="s">
        <v>256</v>
      </c>
      <c r="I633" t="s">
        <v>82</v>
      </c>
      <c r="J633" t="s">
        <v>83</v>
      </c>
      <c r="K633" s="1">
        <v>0.74097222222222225</v>
      </c>
      <c r="L633" t="s">
        <v>2587</v>
      </c>
      <c r="M633" t="s">
        <v>136</v>
      </c>
    </row>
    <row r="634" spans="1:13">
      <c r="A634" t="s">
        <v>1455</v>
      </c>
      <c r="B634" t="s">
        <v>365</v>
      </c>
      <c r="C634" t="s">
        <v>2588</v>
      </c>
      <c r="D634" t="s">
        <v>183</v>
      </c>
      <c r="E634" t="s">
        <v>368</v>
      </c>
      <c r="F634" t="s">
        <v>108</v>
      </c>
      <c r="G634" t="s">
        <v>425</v>
      </c>
      <c r="H634" t="s">
        <v>186</v>
      </c>
      <c r="I634" t="s">
        <v>82</v>
      </c>
      <c r="J634" t="s">
        <v>83</v>
      </c>
      <c r="K634" s="1">
        <v>0.45833333333333331</v>
      </c>
      <c r="L634" t="s">
        <v>2589</v>
      </c>
      <c r="M634" t="s">
        <v>2590</v>
      </c>
    </row>
    <row r="635" spans="1:13">
      <c r="A635" t="s">
        <v>2591</v>
      </c>
      <c r="B635" t="s">
        <v>532</v>
      </c>
      <c r="C635" t="s">
        <v>2592</v>
      </c>
      <c r="D635" t="s">
        <v>979</v>
      </c>
      <c r="E635" t="s">
        <v>107</v>
      </c>
      <c r="F635" t="s">
        <v>789</v>
      </c>
      <c r="G635" t="s">
        <v>1268</v>
      </c>
      <c r="I635" t="s">
        <v>82</v>
      </c>
      <c r="J635" t="s">
        <v>83</v>
      </c>
      <c r="K635" s="1">
        <v>0.45902777777777781</v>
      </c>
      <c r="L635" t="s">
        <v>2593</v>
      </c>
      <c r="M635" t="s">
        <v>997</v>
      </c>
    </row>
    <row r="636" spans="1:13">
      <c r="A636" t="s">
        <v>1500</v>
      </c>
      <c r="B636" t="s">
        <v>1200</v>
      </c>
      <c r="C636" t="s">
        <v>2594</v>
      </c>
      <c r="D636" t="s">
        <v>489</v>
      </c>
      <c r="E636" t="s">
        <v>78</v>
      </c>
      <c r="F636" t="s">
        <v>380</v>
      </c>
      <c r="G636" t="s">
        <v>408</v>
      </c>
      <c r="I636" t="s">
        <v>82</v>
      </c>
      <c r="J636" t="s">
        <v>83</v>
      </c>
      <c r="K636" s="1">
        <v>0.45902777777777781</v>
      </c>
      <c r="L636" t="s">
        <v>2595</v>
      </c>
      <c r="M636" t="s">
        <v>280</v>
      </c>
    </row>
    <row r="637" spans="1:13">
      <c r="A637" t="s">
        <v>1668</v>
      </c>
      <c r="B637" t="s">
        <v>532</v>
      </c>
      <c r="C637" t="s">
        <v>2596</v>
      </c>
      <c r="D637" t="s">
        <v>2530</v>
      </c>
      <c r="E637" t="s">
        <v>78</v>
      </c>
      <c r="F637" t="s">
        <v>498</v>
      </c>
      <c r="G637" t="s">
        <v>1268</v>
      </c>
      <c r="I637" t="s">
        <v>82</v>
      </c>
      <c r="J637" t="s">
        <v>83</v>
      </c>
      <c r="K637" s="1">
        <v>0.45902777777777781</v>
      </c>
      <c r="L637" t="s">
        <v>2597</v>
      </c>
      <c r="M637" t="s">
        <v>152</v>
      </c>
    </row>
    <row r="638" spans="1:13">
      <c r="A638" t="s">
        <v>780</v>
      </c>
      <c r="B638" t="s">
        <v>75</v>
      </c>
      <c r="C638" t="s">
        <v>2598</v>
      </c>
      <c r="D638" t="s">
        <v>452</v>
      </c>
      <c r="E638" t="s">
        <v>78</v>
      </c>
      <c r="F638" t="s">
        <v>918</v>
      </c>
      <c r="G638" t="s">
        <v>408</v>
      </c>
      <c r="I638" t="s">
        <v>82</v>
      </c>
      <c r="J638" t="s">
        <v>83</v>
      </c>
      <c r="K638" s="1">
        <v>0.45902777777777781</v>
      </c>
      <c r="L638" t="s">
        <v>2599</v>
      </c>
      <c r="M638" t="s">
        <v>280</v>
      </c>
    </row>
    <row r="639" spans="1:13">
      <c r="A639" t="s">
        <v>2195</v>
      </c>
      <c r="B639" t="s">
        <v>1200</v>
      </c>
      <c r="C639" t="s">
        <v>2600</v>
      </c>
      <c r="D639" t="s">
        <v>1067</v>
      </c>
      <c r="E639" t="s">
        <v>78</v>
      </c>
      <c r="F639" t="s">
        <v>1056</v>
      </c>
      <c r="G639" t="s">
        <v>1002</v>
      </c>
      <c r="I639" t="s">
        <v>82</v>
      </c>
      <c r="J639" t="s">
        <v>83</v>
      </c>
      <c r="K639" s="1">
        <v>0.45902777777777781</v>
      </c>
      <c r="L639" t="s">
        <v>2601</v>
      </c>
      <c r="M639" t="s">
        <v>280</v>
      </c>
    </row>
    <row r="640" spans="1:13">
      <c r="A640" t="s">
        <v>2307</v>
      </c>
      <c r="B640" t="s">
        <v>75</v>
      </c>
      <c r="C640" t="s">
        <v>2602</v>
      </c>
      <c r="D640" t="s">
        <v>1202</v>
      </c>
      <c r="E640" t="s">
        <v>78</v>
      </c>
      <c r="F640" t="s">
        <v>640</v>
      </c>
      <c r="G640" t="s">
        <v>1190</v>
      </c>
      <c r="I640" t="s">
        <v>82</v>
      </c>
      <c r="J640" t="s">
        <v>83</v>
      </c>
      <c r="K640" s="1">
        <v>0.45902777777777781</v>
      </c>
      <c r="L640" t="s">
        <v>2603</v>
      </c>
      <c r="M640" t="s">
        <v>527</v>
      </c>
    </row>
    <row r="641" spans="1:13">
      <c r="A641" t="s">
        <v>1649</v>
      </c>
      <c r="B641" t="s">
        <v>75</v>
      </c>
      <c r="C641" t="s">
        <v>2604</v>
      </c>
      <c r="D641" t="s">
        <v>1311</v>
      </c>
      <c r="E641" t="s">
        <v>78</v>
      </c>
      <c r="F641" t="s">
        <v>1221</v>
      </c>
      <c r="G641" t="s">
        <v>109</v>
      </c>
      <c r="I641" t="s">
        <v>82</v>
      </c>
      <c r="J641" t="s">
        <v>83</v>
      </c>
      <c r="K641" s="1">
        <v>0.45902777777777781</v>
      </c>
      <c r="L641" t="s">
        <v>2605</v>
      </c>
      <c r="M641" t="s">
        <v>527</v>
      </c>
    </row>
    <row r="642" spans="1:13">
      <c r="A642" t="s">
        <v>2606</v>
      </c>
      <c r="B642" t="s">
        <v>75</v>
      </c>
      <c r="C642" t="s">
        <v>2607</v>
      </c>
      <c r="D642" t="s">
        <v>1194</v>
      </c>
      <c r="E642" t="s">
        <v>78</v>
      </c>
      <c r="F642" t="s">
        <v>149</v>
      </c>
      <c r="G642" t="s">
        <v>714</v>
      </c>
      <c r="I642" t="s">
        <v>82</v>
      </c>
      <c r="J642" t="s">
        <v>83</v>
      </c>
      <c r="K642" s="1">
        <v>0.45902777777777781</v>
      </c>
      <c r="L642" t="s">
        <v>2608</v>
      </c>
      <c r="M642" t="s">
        <v>455</v>
      </c>
    </row>
    <row r="643" spans="1:13">
      <c r="A643" t="s">
        <v>2453</v>
      </c>
      <c r="B643" t="s">
        <v>532</v>
      </c>
      <c r="C643" t="s">
        <v>2609</v>
      </c>
      <c r="D643" t="s">
        <v>1385</v>
      </c>
      <c r="E643" t="s">
        <v>78</v>
      </c>
      <c r="F643" t="s">
        <v>149</v>
      </c>
      <c r="G643" t="s">
        <v>627</v>
      </c>
      <c r="H643" t="s">
        <v>426</v>
      </c>
      <c r="I643" t="s">
        <v>82</v>
      </c>
      <c r="J643" t="s">
        <v>83</v>
      </c>
      <c r="K643" s="1">
        <v>0.45902777777777781</v>
      </c>
      <c r="L643" t="s">
        <v>2610</v>
      </c>
      <c r="M643" t="s">
        <v>1108</v>
      </c>
    </row>
    <row r="644" spans="1:13">
      <c r="A644" t="s">
        <v>857</v>
      </c>
      <c r="B644" t="s">
        <v>75</v>
      </c>
      <c r="C644" t="s">
        <v>2611</v>
      </c>
      <c r="D644" t="s">
        <v>2612</v>
      </c>
      <c r="E644" t="s">
        <v>78</v>
      </c>
      <c r="F644" t="s">
        <v>133</v>
      </c>
      <c r="G644" t="s">
        <v>701</v>
      </c>
      <c r="I644" t="s">
        <v>82</v>
      </c>
      <c r="J644" t="s">
        <v>83</v>
      </c>
      <c r="K644" s="1">
        <v>0.45902777777777781</v>
      </c>
      <c r="L644" t="s">
        <v>2613</v>
      </c>
      <c r="M644" t="s">
        <v>85</v>
      </c>
    </row>
    <row r="645" spans="1:13">
      <c r="A645" t="s">
        <v>2614</v>
      </c>
      <c r="B645" t="s">
        <v>532</v>
      </c>
      <c r="C645" t="s">
        <v>2615</v>
      </c>
      <c r="D645" t="s">
        <v>691</v>
      </c>
      <c r="E645" t="s">
        <v>78</v>
      </c>
      <c r="F645" t="s">
        <v>571</v>
      </c>
      <c r="G645" t="s">
        <v>1071</v>
      </c>
      <c r="I645" t="s">
        <v>82</v>
      </c>
      <c r="J645" t="s">
        <v>83</v>
      </c>
      <c r="K645" s="1">
        <v>0.4597222222222222</v>
      </c>
      <c r="L645" t="s">
        <v>2616</v>
      </c>
      <c r="M645" t="s">
        <v>536</v>
      </c>
    </row>
    <row r="646" spans="1:13">
      <c r="A646" t="s">
        <v>1439</v>
      </c>
      <c r="B646" t="s">
        <v>1200</v>
      </c>
      <c r="C646" t="s">
        <v>2617</v>
      </c>
      <c r="D646" t="s">
        <v>2330</v>
      </c>
      <c r="E646" t="s">
        <v>78</v>
      </c>
      <c r="F646" t="s">
        <v>350</v>
      </c>
      <c r="G646" t="s">
        <v>80</v>
      </c>
      <c r="I646" t="s">
        <v>82</v>
      </c>
      <c r="J646" t="s">
        <v>83</v>
      </c>
      <c r="K646" s="1">
        <v>0.4597222222222222</v>
      </c>
      <c r="L646" t="s">
        <v>2618</v>
      </c>
      <c r="M646" t="s">
        <v>280</v>
      </c>
    </row>
    <row r="647" spans="1:13">
      <c r="A647" t="s">
        <v>2041</v>
      </c>
      <c r="B647" t="s">
        <v>75</v>
      </c>
      <c r="C647" t="s">
        <v>2619</v>
      </c>
      <c r="D647" t="s">
        <v>1122</v>
      </c>
      <c r="E647" t="s">
        <v>78</v>
      </c>
      <c r="F647" t="s">
        <v>322</v>
      </c>
      <c r="G647" t="s">
        <v>935</v>
      </c>
      <c r="H647" t="s">
        <v>186</v>
      </c>
      <c r="I647" t="s">
        <v>82</v>
      </c>
      <c r="J647" t="s">
        <v>83</v>
      </c>
      <c r="K647" s="1">
        <v>0.4597222222222222</v>
      </c>
      <c r="L647" t="s">
        <v>2620</v>
      </c>
      <c r="M647" t="s">
        <v>112</v>
      </c>
    </row>
    <row r="648" spans="1:13">
      <c r="A648" t="s">
        <v>2127</v>
      </c>
      <c r="B648" t="s">
        <v>75</v>
      </c>
      <c r="C648" t="s">
        <v>2621</v>
      </c>
      <c r="D648" t="s">
        <v>1115</v>
      </c>
      <c r="E648" t="s">
        <v>78</v>
      </c>
      <c r="F648" t="s">
        <v>245</v>
      </c>
      <c r="G648" t="s">
        <v>439</v>
      </c>
      <c r="I648" t="s">
        <v>82</v>
      </c>
      <c r="J648" t="s">
        <v>83</v>
      </c>
      <c r="K648" s="1">
        <v>0.4597222222222222</v>
      </c>
      <c r="L648" t="s">
        <v>2622</v>
      </c>
      <c r="M648" t="s">
        <v>527</v>
      </c>
    </row>
    <row r="649" spans="1:13">
      <c r="A649" t="s">
        <v>2623</v>
      </c>
      <c r="B649" t="s">
        <v>75</v>
      </c>
      <c r="C649" t="s">
        <v>2624</v>
      </c>
      <c r="D649" t="s">
        <v>1311</v>
      </c>
      <c r="E649" t="s">
        <v>78</v>
      </c>
      <c r="F649" t="s">
        <v>571</v>
      </c>
      <c r="G649" t="s">
        <v>498</v>
      </c>
      <c r="I649" t="s">
        <v>82</v>
      </c>
      <c r="J649" t="s">
        <v>83</v>
      </c>
      <c r="K649" s="1">
        <v>0.4597222222222222</v>
      </c>
      <c r="L649" t="s">
        <v>2625</v>
      </c>
      <c r="M649" t="s">
        <v>280</v>
      </c>
    </row>
    <row r="650" spans="1:13">
      <c r="A650" t="s">
        <v>2626</v>
      </c>
      <c r="B650" t="s">
        <v>75</v>
      </c>
      <c r="C650" t="s">
        <v>2627</v>
      </c>
      <c r="D650" t="s">
        <v>2372</v>
      </c>
      <c r="E650" t="s">
        <v>78</v>
      </c>
      <c r="F650" t="s">
        <v>610</v>
      </c>
      <c r="G650" t="s">
        <v>185</v>
      </c>
      <c r="I650" t="s">
        <v>82</v>
      </c>
      <c r="J650" t="s">
        <v>83</v>
      </c>
      <c r="K650" s="1">
        <v>0.4597222222222222</v>
      </c>
      <c r="L650" t="s">
        <v>2628</v>
      </c>
      <c r="M650" t="s">
        <v>455</v>
      </c>
    </row>
    <row r="651" spans="1:13">
      <c r="A651" t="s">
        <v>2629</v>
      </c>
      <c r="B651" t="s">
        <v>532</v>
      </c>
      <c r="C651" t="s">
        <v>2630</v>
      </c>
      <c r="D651" t="s">
        <v>1087</v>
      </c>
      <c r="E651" t="s">
        <v>78</v>
      </c>
      <c r="F651" t="s">
        <v>336</v>
      </c>
      <c r="G651" t="s">
        <v>658</v>
      </c>
      <c r="I651" t="s">
        <v>82</v>
      </c>
      <c r="J651" t="s">
        <v>83</v>
      </c>
      <c r="K651" s="1">
        <v>0.4597222222222222</v>
      </c>
      <c r="L651" t="s">
        <v>2631</v>
      </c>
      <c r="M651" t="s">
        <v>85</v>
      </c>
    </row>
    <row r="652" spans="1:13">
      <c r="A652" t="s">
        <v>2480</v>
      </c>
      <c r="B652" t="s">
        <v>75</v>
      </c>
      <c r="C652" t="s">
        <v>2632</v>
      </c>
      <c r="D652" t="s">
        <v>849</v>
      </c>
      <c r="E652" t="s">
        <v>107</v>
      </c>
      <c r="F652" t="s">
        <v>255</v>
      </c>
      <c r="G652" t="s">
        <v>453</v>
      </c>
      <c r="I652" t="s">
        <v>82</v>
      </c>
      <c r="J652" t="s">
        <v>83</v>
      </c>
      <c r="K652" s="1">
        <v>0.4604166666666667</v>
      </c>
      <c r="L652" t="s">
        <v>2633</v>
      </c>
      <c r="M652" t="s">
        <v>152</v>
      </c>
    </row>
    <row r="653" spans="1:13">
      <c r="A653" t="s">
        <v>2634</v>
      </c>
      <c r="B653" t="s">
        <v>532</v>
      </c>
      <c r="C653" t="s">
        <v>2635</v>
      </c>
      <c r="D653" t="s">
        <v>1260</v>
      </c>
      <c r="E653" t="s">
        <v>78</v>
      </c>
      <c r="F653" t="s">
        <v>1233</v>
      </c>
      <c r="G653" t="s">
        <v>246</v>
      </c>
      <c r="I653" t="s">
        <v>82</v>
      </c>
      <c r="J653" t="s">
        <v>83</v>
      </c>
      <c r="K653" s="1">
        <v>0.4604166666666667</v>
      </c>
      <c r="L653" t="s">
        <v>2636</v>
      </c>
      <c r="M653" t="s">
        <v>997</v>
      </c>
    </row>
    <row r="654" spans="1:13">
      <c r="A654" t="s">
        <v>983</v>
      </c>
      <c r="B654" t="s">
        <v>75</v>
      </c>
      <c r="C654" t="s">
        <v>2637</v>
      </c>
      <c r="D654" t="s">
        <v>1181</v>
      </c>
      <c r="E654" t="s">
        <v>78</v>
      </c>
      <c r="F654" t="s">
        <v>837</v>
      </c>
      <c r="G654" t="s">
        <v>278</v>
      </c>
      <c r="I654" t="s">
        <v>82</v>
      </c>
      <c r="J654" t="s">
        <v>83</v>
      </c>
      <c r="K654" s="1">
        <v>0.4604166666666667</v>
      </c>
      <c r="L654" t="s">
        <v>2638</v>
      </c>
      <c r="M654" t="s">
        <v>553</v>
      </c>
    </row>
    <row r="655" spans="1:13">
      <c r="A655" t="s">
        <v>2499</v>
      </c>
      <c r="B655" t="s">
        <v>75</v>
      </c>
      <c r="C655" t="s">
        <v>2639</v>
      </c>
      <c r="D655" t="s">
        <v>379</v>
      </c>
      <c r="E655" t="s">
        <v>78</v>
      </c>
      <c r="F655" t="s">
        <v>408</v>
      </c>
      <c r="G655" t="s">
        <v>425</v>
      </c>
      <c r="I655" t="s">
        <v>82</v>
      </c>
      <c r="J655" t="s">
        <v>83</v>
      </c>
      <c r="K655" s="1">
        <v>0.46111111111111108</v>
      </c>
      <c r="L655" t="s">
        <v>2640</v>
      </c>
      <c r="M655" t="s">
        <v>280</v>
      </c>
    </row>
    <row r="656" spans="1:13">
      <c r="A656" t="s">
        <v>2022</v>
      </c>
      <c r="B656" t="s">
        <v>75</v>
      </c>
      <c r="C656" t="s">
        <v>2641</v>
      </c>
      <c r="D656" t="s">
        <v>2642</v>
      </c>
      <c r="E656" t="s">
        <v>107</v>
      </c>
      <c r="F656" t="s">
        <v>108</v>
      </c>
      <c r="G656" t="s">
        <v>1160</v>
      </c>
      <c r="I656" t="s">
        <v>82</v>
      </c>
      <c r="J656" t="s">
        <v>83</v>
      </c>
      <c r="K656" s="1">
        <v>0.46111111111111108</v>
      </c>
      <c r="L656" t="s">
        <v>2643</v>
      </c>
      <c r="M656" t="s">
        <v>280</v>
      </c>
    </row>
    <row r="657" spans="1:13">
      <c r="A657" t="s">
        <v>1296</v>
      </c>
      <c r="B657" t="s">
        <v>532</v>
      </c>
      <c r="C657" t="s">
        <v>2644</v>
      </c>
      <c r="D657" t="s">
        <v>1202</v>
      </c>
      <c r="E657" t="s">
        <v>107</v>
      </c>
      <c r="F657" t="s">
        <v>498</v>
      </c>
      <c r="G657" t="s">
        <v>109</v>
      </c>
      <c r="I657" t="s">
        <v>82</v>
      </c>
      <c r="J657" t="s">
        <v>83</v>
      </c>
      <c r="K657" s="1">
        <v>0.46111111111111108</v>
      </c>
      <c r="L657" t="s">
        <v>2645</v>
      </c>
      <c r="M657" t="s">
        <v>997</v>
      </c>
    </row>
    <row r="658" spans="1:13">
      <c r="A658" t="s">
        <v>1789</v>
      </c>
      <c r="B658" t="s">
        <v>75</v>
      </c>
      <c r="C658" t="s">
        <v>2646</v>
      </c>
      <c r="D658" t="s">
        <v>1311</v>
      </c>
      <c r="E658" t="s">
        <v>78</v>
      </c>
      <c r="F658" t="s">
        <v>700</v>
      </c>
      <c r="G658" t="s">
        <v>293</v>
      </c>
      <c r="I658" t="s">
        <v>82</v>
      </c>
      <c r="J658" t="s">
        <v>83</v>
      </c>
      <c r="K658" s="1">
        <v>0.46111111111111108</v>
      </c>
      <c r="L658" t="s">
        <v>2647</v>
      </c>
      <c r="M658" t="s">
        <v>280</v>
      </c>
    </row>
    <row r="659" spans="1:13">
      <c r="A659" t="s">
        <v>1439</v>
      </c>
      <c r="B659" t="s">
        <v>365</v>
      </c>
      <c r="C659" t="s">
        <v>2648</v>
      </c>
      <c r="D659" t="s">
        <v>2231</v>
      </c>
      <c r="E659" t="s">
        <v>368</v>
      </c>
      <c r="F659" t="s">
        <v>893</v>
      </c>
      <c r="G659" t="s">
        <v>381</v>
      </c>
      <c r="I659" t="s">
        <v>82</v>
      </c>
      <c r="J659" t="s">
        <v>83</v>
      </c>
      <c r="K659" s="1">
        <v>0.46111111111111108</v>
      </c>
      <c r="L659" t="s">
        <v>2649</v>
      </c>
      <c r="M659" t="s">
        <v>280</v>
      </c>
    </row>
    <row r="660" spans="1:13">
      <c r="A660" t="s">
        <v>2386</v>
      </c>
      <c r="B660" t="s">
        <v>75</v>
      </c>
      <c r="C660" t="s">
        <v>2650</v>
      </c>
      <c r="D660" t="s">
        <v>1122</v>
      </c>
      <c r="E660" t="s">
        <v>78</v>
      </c>
      <c r="F660" t="s">
        <v>166</v>
      </c>
      <c r="G660" t="s">
        <v>730</v>
      </c>
      <c r="H660" t="s">
        <v>426</v>
      </c>
      <c r="I660" t="s">
        <v>82</v>
      </c>
      <c r="J660" t="s">
        <v>83</v>
      </c>
      <c r="K660" s="1">
        <v>0.46111111111111108</v>
      </c>
      <c r="L660" t="s">
        <v>2651</v>
      </c>
      <c r="M660" t="s">
        <v>280</v>
      </c>
    </row>
    <row r="661" spans="1:13">
      <c r="A661" t="s">
        <v>1433</v>
      </c>
      <c r="B661" t="s">
        <v>75</v>
      </c>
      <c r="C661" t="s">
        <v>2652</v>
      </c>
      <c r="D661" t="s">
        <v>1748</v>
      </c>
      <c r="E661" t="s">
        <v>78</v>
      </c>
      <c r="F661" t="s">
        <v>237</v>
      </c>
      <c r="G661" t="s">
        <v>1064</v>
      </c>
      <c r="I661" t="s">
        <v>82</v>
      </c>
      <c r="J661" t="s">
        <v>83</v>
      </c>
      <c r="K661" s="1">
        <v>0.46111111111111108</v>
      </c>
      <c r="L661" t="s">
        <v>2653</v>
      </c>
      <c r="M661" t="s">
        <v>295</v>
      </c>
    </row>
    <row r="662" spans="1:13">
      <c r="A662" t="s">
        <v>1542</v>
      </c>
      <c r="B662" t="s">
        <v>75</v>
      </c>
      <c r="C662" t="s">
        <v>2654</v>
      </c>
      <c r="D662" t="s">
        <v>1585</v>
      </c>
      <c r="E662" t="s">
        <v>78</v>
      </c>
      <c r="F662" t="s">
        <v>245</v>
      </c>
      <c r="G662" t="s">
        <v>109</v>
      </c>
      <c r="I662" t="s">
        <v>82</v>
      </c>
      <c r="J662" t="s">
        <v>83</v>
      </c>
      <c r="K662" s="1">
        <v>0.46111111111111108</v>
      </c>
      <c r="L662" t="s">
        <v>2655</v>
      </c>
      <c r="M662" t="s">
        <v>280</v>
      </c>
    </row>
    <row r="663" spans="1:13">
      <c r="A663" t="s">
        <v>2656</v>
      </c>
      <c r="B663" t="s">
        <v>532</v>
      </c>
      <c r="C663" t="s">
        <v>2657</v>
      </c>
      <c r="D663" t="s">
        <v>218</v>
      </c>
      <c r="E663" t="s">
        <v>78</v>
      </c>
      <c r="F663" t="s">
        <v>837</v>
      </c>
      <c r="G663" t="s">
        <v>109</v>
      </c>
      <c r="I663" t="s">
        <v>82</v>
      </c>
      <c r="J663" t="s">
        <v>83</v>
      </c>
      <c r="K663" s="1">
        <v>0.46180555555555558</v>
      </c>
      <c r="L663" t="s">
        <v>2658</v>
      </c>
      <c r="M663" t="s">
        <v>629</v>
      </c>
    </row>
    <row r="664" spans="1:13">
      <c r="A664" t="s">
        <v>1231</v>
      </c>
      <c r="B664" t="s">
        <v>532</v>
      </c>
      <c r="C664" t="s">
        <v>2659</v>
      </c>
      <c r="D664" t="s">
        <v>452</v>
      </c>
      <c r="E664" t="s">
        <v>107</v>
      </c>
      <c r="F664" t="s">
        <v>292</v>
      </c>
      <c r="G664" t="s">
        <v>167</v>
      </c>
      <c r="H664" t="s">
        <v>81</v>
      </c>
      <c r="I664" t="s">
        <v>82</v>
      </c>
      <c r="J664" t="s">
        <v>410</v>
      </c>
      <c r="K664" s="1">
        <v>0.46180555555555558</v>
      </c>
      <c r="L664" t="s">
        <v>2660</v>
      </c>
      <c r="M664" t="s">
        <v>1108</v>
      </c>
    </row>
    <row r="665" spans="1:13">
      <c r="A665" t="s">
        <v>2460</v>
      </c>
      <c r="B665" t="s">
        <v>532</v>
      </c>
      <c r="C665" t="s">
        <v>2661</v>
      </c>
      <c r="D665" t="s">
        <v>1147</v>
      </c>
      <c r="E665" t="s">
        <v>78</v>
      </c>
      <c r="F665" t="s">
        <v>311</v>
      </c>
      <c r="G665" t="s">
        <v>369</v>
      </c>
      <c r="I665" t="s">
        <v>82</v>
      </c>
      <c r="J665" t="s">
        <v>83</v>
      </c>
      <c r="K665" s="1">
        <v>0.46180555555555558</v>
      </c>
      <c r="L665" t="s">
        <v>2662</v>
      </c>
      <c r="M665" t="s">
        <v>85</v>
      </c>
    </row>
    <row r="666" spans="1:13">
      <c r="A666" t="s">
        <v>1417</v>
      </c>
      <c r="B666" t="s">
        <v>365</v>
      </c>
      <c r="C666" t="s">
        <v>2663</v>
      </c>
      <c r="D666" t="s">
        <v>625</v>
      </c>
      <c r="E666" t="s">
        <v>368</v>
      </c>
      <c r="F666" t="s">
        <v>943</v>
      </c>
      <c r="G666" t="s">
        <v>701</v>
      </c>
      <c r="I666" t="s">
        <v>82</v>
      </c>
      <c r="J666" t="s">
        <v>83</v>
      </c>
      <c r="K666" s="1">
        <v>0.46319444444444446</v>
      </c>
      <c r="L666" t="s">
        <v>2664</v>
      </c>
      <c r="M666" t="s">
        <v>280</v>
      </c>
    </row>
    <row r="667" spans="1:13">
      <c r="A667" t="s">
        <v>932</v>
      </c>
      <c r="B667" t="s">
        <v>933</v>
      </c>
      <c r="C667" t="s">
        <v>2665</v>
      </c>
      <c r="D667" t="s">
        <v>1933</v>
      </c>
      <c r="E667" t="s">
        <v>107</v>
      </c>
      <c r="F667" t="s">
        <v>657</v>
      </c>
      <c r="G667" t="s">
        <v>714</v>
      </c>
      <c r="I667" t="s">
        <v>82</v>
      </c>
      <c r="J667" t="s">
        <v>83</v>
      </c>
      <c r="K667" s="1">
        <v>0.46319444444444446</v>
      </c>
      <c r="L667" t="s">
        <v>2666</v>
      </c>
      <c r="M667" t="s">
        <v>937</v>
      </c>
    </row>
    <row r="668" spans="1:13">
      <c r="A668" t="s">
        <v>2667</v>
      </c>
      <c r="B668" t="s">
        <v>532</v>
      </c>
      <c r="C668" t="s">
        <v>2668</v>
      </c>
      <c r="D668" t="s">
        <v>1202</v>
      </c>
      <c r="E668" t="s">
        <v>107</v>
      </c>
      <c r="F668" t="s">
        <v>237</v>
      </c>
      <c r="G668" t="s">
        <v>730</v>
      </c>
      <c r="I668" t="s">
        <v>82</v>
      </c>
      <c r="J668" t="s">
        <v>410</v>
      </c>
      <c r="K668" s="1">
        <v>0.46319444444444446</v>
      </c>
      <c r="L668" t="s">
        <v>2669</v>
      </c>
      <c r="M668" t="s">
        <v>1108</v>
      </c>
    </row>
    <row r="669" spans="1:13">
      <c r="A669" t="s">
        <v>2670</v>
      </c>
      <c r="B669" t="s">
        <v>75</v>
      </c>
      <c r="C669" t="s">
        <v>2671</v>
      </c>
      <c r="D669" t="s">
        <v>1170</v>
      </c>
      <c r="E669" t="s">
        <v>78</v>
      </c>
      <c r="F669" t="s">
        <v>255</v>
      </c>
      <c r="G669" t="s">
        <v>395</v>
      </c>
      <c r="I669" t="s">
        <v>82</v>
      </c>
      <c r="J669" t="s">
        <v>83</v>
      </c>
      <c r="K669" s="1">
        <v>0.46319444444444446</v>
      </c>
      <c r="L669" t="s">
        <v>2672</v>
      </c>
      <c r="M669" t="s">
        <v>553</v>
      </c>
    </row>
    <row r="670" spans="1:13">
      <c r="A670" t="s">
        <v>1852</v>
      </c>
      <c r="B670" t="s">
        <v>75</v>
      </c>
      <c r="C670" t="s">
        <v>2673</v>
      </c>
      <c r="D670" t="s">
        <v>598</v>
      </c>
      <c r="E670" t="s">
        <v>78</v>
      </c>
      <c r="F670" t="s">
        <v>943</v>
      </c>
      <c r="G670" t="s">
        <v>80</v>
      </c>
      <c r="I670" t="s">
        <v>82</v>
      </c>
      <c r="J670" t="s">
        <v>83</v>
      </c>
      <c r="K670" s="1">
        <v>0.46319444444444446</v>
      </c>
      <c r="L670" t="s">
        <v>2674</v>
      </c>
      <c r="M670" t="s">
        <v>295</v>
      </c>
    </row>
    <row r="671" spans="1:13">
      <c r="A671" t="s">
        <v>1406</v>
      </c>
      <c r="B671" t="s">
        <v>532</v>
      </c>
      <c r="C671" t="s">
        <v>2675</v>
      </c>
      <c r="D671" t="s">
        <v>1774</v>
      </c>
      <c r="E671" t="s">
        <v>78</v>
      </c>
      <c r="F671" t="s">
        <v>108</v>
      </c>
      <c r="G671" t="s">
        <v>1190</v>
      </c>
      <c r="H671" t="s">
        <v>186</v>
      </c>
      <c r="I671" t="s">
        <v>82</v>
      </c>
      <c r="J671" t="s">
        <v>83</v>
      </c>
      <c r="K671" s="1">
        <v>0.46388888888888885</v>
      </c>
      <c r="L671" t="s">
        <v>2676</v>
      </c>
      <c r="M671" t="s">
        <v>642</v>
      </c>
    </row>
    <row r="672" spans="1:13">
      <c r="A672" t="s">
        <v>1577</v>
      </c>
      <c r="B672" t="s">
        <v>532</v>
      </c>
      <c r="C672" t="s">
        <v>2677</v>
      </c>
      <c r="D672" t="s">
        <v>1260</v>
      </c>
      <c r="E672" t="s">
        <v>78</v>
      </c>
      <c r="F672" t="s">
        <v>350</v>
      </c>
      <c r="G672" t="s">
        <v>860</v>
      </c>
      <c r="I672" t="s">
        <v>82</v>
      </c>
      <c r="J672" t="s">
        <v>83</v>
      </c>
      <c r="K672" s="1">
        <v>0.46388888888888885</v>
      </c>
      <c r="L672" t="s">
        <v>2678</v>
      </c>
      <c r="M672" t="s">
        <v>1246</v>
      </c>
    </row>
    <row r="673" spans="1:13">
      <c r="A673" t="s">
        <v>2164</v>
      </c>
      <c r="B673" t="s">
        <v>532</v>
      </c>
      <c r="C673" t="s">
        <v>2679</v>
      </c>
      <c r="D673" t="s">
        <v>849</v>
      </c>
      <c r="E673" t="s">
        <v>78</v>
      </c>
      <c r="F673" t="s">
        <v>439</v>
      </c>
      <c r="G673" t="s">
        <v>986</v>
      </c>
      <c r="I673" t="s">
        <v>82</v>
      </c>
      <c r="J673" t="s">
        <v>83</v>
      </c>
      <c r="K673" s="1">
        <v>0.46388888888888885</v>
      </c>
      <c r="L673" t="s">
        <v>2166</v>
      </c>
      <c r="M673" t="s">
        <v>1739</v>
      </c>
    </row>
    <row r="674" spans="1:13">
      <c r="A674" t="s">
        <v>1759</v>
      </c>
      <c r="B674" t="s">
        <v>75</v>
      </c>
      <c r="C674" t="s">
        <v>2680</v>
      </c>
      <c r="D674" t="s">
        <v>244</v>
      </c>
      <c r="E674" t="s">
        <v>78</v>
      </c>
      <c r="F674" t="s">
        <v>424</v>
      </c>
      <c r="G674" t="s">
        <v>256</v>
      </c>
      <c r="H674" t="s">
        <v>426</v>
      </c>
      <c r="I674" t="s">
        <v>82</v>
      </c>
      <c r="J674" t="s">
        <v>83</v>
      </c>
      <c r="K674" s="1">
        <v>0.46388888888888885</v>
      </c>
      <c r="L674" t="s">
        <v>2681</v>
      </c>
      <c r="M674" t="s">
        <v>280</v>
      </c>
    </row>
    <row r="675" spans="1:13">
      <c r="A675" t="s">
        <v>1865</v>
      </c>
      <c r="B675" t="s">
        <v>75</v>
      </c>
      <c r="C675" t="s">
        <v>2682</v>
      </c>
      <c r="D675" t="s">
        <v>506</v>
      </c>
      <c r="E675" t="s">
        <v>78</v>
      </c>
      <c r="F675" t="s">
        <v>1052</v>
      </c>
      <c r="G675" t="s">
        <v>351</v>
      </c>
      <c r="I675" t="s">
        <v>82</v>
      </c>
      <c r="J675" t="s">
        <v>83</v>
      </c>
      <c r="K675" s="1">
        <v>0.46388888888888885</v>
      </c>
      <c r="L675" t="s">
        <v>2683</v>
      </c>
      <c r="M675" t="s">
        <v>553</v>
      </c>
    </row>
    <row r="676" spans="1:13">
      <c r="A676" t="s">
        <v>2684</v>
      </c>
      <c r="B676" t="s">
        <v>75</v>
      </c>
      <c r="C676" t="s">
        <v>2685</v>
      </c>
      <c r="D676" t="s">
        <v>905</v>
      </c>
      <c r="E676" t="s">
        <v>78</v>
      </c>
      <c r="F676" t="s">
        <v>311</v>
      </c>
      <c r="G676" t="s">
        <v>1076</v>
      </c>
      <c r="I676" t="s">
        <v>82</v>
      </c>
      <c r="J676" t="s">
        <v>83</v>
      </c>
      <c r="K676" s="1">
        <v>0.46388888888888885</v>
      </c>
      <c r="L676" t="s">
        <v>2686</v>
      </c>
      <c r="M676" t="s">
        <v>314</v>
      </c>
    </row>
    <row r="677" spans="1:13">
      <c r="A677" t="s">
        <v>1439</v>
      </c>
      <c r="B677" t="s">
        <v>365</v>
      </c>
      <c r="C677" t="s">
        <v>2687</v>
      </c>
      <c r="D677" t="s">
        <v>379</v>
      </c>
      <c r="E677" t="s">
        <v>368</v>
      </c>
      <c r="F677" t="s">
        <v>1221</v>
      </c>
      <c r="G677" t="s">
        <v>906</v>
      </c>
      <c r="I677" t="s">
        <v>82</v>
      </c>
      <c r="J677" t="s">
        <v>83</v>
      </c>
      <c r="K677" s="1">
        <v>0.46458333333333335</v>
      </c>
      <c r="L677" t="s">
        <v>2688</v>
      </c>
      <c r="M677" t="s">
        <v>280</v>
      </c>
    </row>
    <row r="678" spans="1:13">
      <c r="A678" t="s">
        <v>1390</v>
      </c>
      <c r="B678" t="s">
        <v>532</v>
      </c>
      <c r="C678" t="s">
        <v>2689</v>
      </c>
      <c r="D678" t="s">
        <v>1676</v>
      </c>
      <c r="E678" t="s">
        <v>78</v>
      </c>
      <c r="F678" t="s">
        <v>534</v>
      </c>
      <c r="G678" t="s">
        <v>714</v>
      </c>
      <c r="I678" t="s">
        <v>82</v>
      </c>
      <c r="J678" t="s">
        <v>83</v>
      </c>
      <c r="K678" s="1">
        <v>0.46458333333333335</v>
      </c>
      <c r="L678" t="s">
        <v>2690</v>
      </c>
      <c r="M678" t="s">
        <v>629</v>
      </c>
    </row>
    <row r="679" spans="1:13">
      <c r="A679" t="s">
        <v>2691</v>
      </c>
      <c r="B679" t="s">
        <v>1036</v>
      </c>
      <c r="C679" t="s">
        <v>2692</v>
      </c>
      <c r="D679" t="s">
        <v>699</v>
      </c>
      <c r="E679" t="s">
        <v>407</v>
      </c>
      <c r="F679" t="s">
        <v>203</v>
      </c>
      <c r="G679" t="s">
        <v>860</v>
      </c>
      <c r="I679" t="s">
        <v>2693</v>
      </c>
      <c r="J679" t="s">
        <v>410</v>
      </c>
      <c r="K679" s="1">
        <v>0.46458333333333335</v>
      </c>
      <c r="L679" t="s">
        <v>2694</v>
      </c>
      <c r="M679" t="s">
        <v>1041</v>
      </c>
    </row>
    <row r="680" spans="1:13">
      <c r="A680" t="s">
        <v>2506</v>
      </c>
      <c r="B680" t="s">
        <v>75</v>
      </c>
      <c r="C680" t="s">
        <v>2695</v>
      </c>
      <c r="D680" t="s">
        <v>1115</v>
      </c>
      <c r="E680" t="s">
        <v>78</v>
      </c>
      <c r="F680" t="s">
        <v>1221</v>
      </c>
      <c r="G680" t="s">
        <v>507</v>
      </c>
      <c r="I680" t="s">
        <v>82</v>
      </c>
      <c r="J680" t="s">
        <v>83</v>
      </c>
      <c r="K680" s="1">
        <v>0.46458333333333335</v>
      </c>
      <c r="L680" t="s">
        <v>2696</v>
      </c>
      <c r="M680" t="s">
        <v>1454</v>
      </c>
    </row>
    <row r="681" spans="1:13">
      <c r="A681" t="s">
        <v>2161</v>
      </c>
      <c r="B681" t="s">
        <v>532</v>
      </c>
      <c r="C681" t="s">
        <v>2697</v>
      </c>
      <c r="D681" t="s">
        <v>2188</v>
      </c>
      <c r="E681" t="s">
        <v>107</v>
      </c>
      <c r="F681" t="s">
        <v>245</v>
      </c>
      <c r="G681" t="s">
        <v>498</v>
      </c>
      <c r="I681" t="s">
        <v>82</v>
      </c>
      <c r="J681" t="s">
        <v>83</v>
      </c>
      <c r="K681" s="1">
        <v>0.46458333333333335</v>
      </c>
      <c r="L681" t="s">
        <v>2698</v>
      </c>
      <c r="M681" t="s">
        <v>85</v>
      </c>
    </row>
    <row r="682" spans="1:13">
      <c r="A682" t="s">
        <v>2699</v>
      </c>
      <c r="B682" t="s">
        <v>1200</v>
      </c>
      <c r="C682" t="s">
        <v>2700</v>
      </c>
      <c r="D682" t="s">
        <v>1170</v>
      </c>
      <c r="E682" t="s">
        <v>78</v>
      </c>
      <c r="F682" t="s">
        <v>657</v>
      </c>
      <c r="G682" t="s">
        <v>906</v>
      </c>
      <c r="I682" t="s">
        <v>82</v>
      </c>
      <c r="J682" t="s">
        <v>83</v>
      </c>
      <c r="K682" s="1">
        <v>0.46458333333333335</v>
      </c>
      <c r="L682" t="s">
        <v>2701</v>
      </c>
      <c r="M682" t="s">
        <v>2590</v>
      </c>
    </row>
    <row r="683" spans="1:13">
      <c r="A683" t="s">
        <v>2408</v>
      </c>
      <c r="B683" t="s">
        <v>532</v>
      </c>
      <c r="C683" t="s">
        <v>2702</v>
      </c>
      <c r="D683" t="s">
        <v>598</v>
      </c>
      <c r="E683" t="s">
        <v>78</v>
      </c>
      <c r="F683" t="s">
        <v>789</v>
      </c>
      <c r="G683" t="s">
        <v>590</v>
      </c>
      <c r="I683" t="s">
        <v>82</v>
      </c>
      <c r="J683" t="s">
        <v>83</v>
      </c>
      <c r="K683" s="1">
        <v>0.46527777777777773</v>
      </c>
      <c r="L683" t="s">
        <v>2703</v>
      </c>
      <c r="M683" t="s">
        <v>629</v>
      </c>
    </row>
    <row r="684" spans="1:13">
      <c r="A684" t="s">
        <v>2704</v>
      </c>
      <c r="B684" t="s">
        <v>75</v>
      </c>
      <c r="C684" t="s">
        <v>2705</v>
      </c>
      <c r="D684" t="s">
        <v>1368</v>
      </c>
      <c r="E684" t="s">
        <v>78</v>
      </c>
      <c r="F684" t="s">
        <v>255</v>
      </c>
      <c r="G684" t="s">
        <v>498</v>
      </c>
      <c r="H684" t="s">
        <v>186</v>
      </c>
      <c r="I684" t="s">
        <v>82</v>
      </c>
      <c r="J684" t="s">
        <v>83</v>
      </c>
      <c r="K684" s="1">
        <v>0.46527777777777773</v>
      </c>
      <c r="L684" t="s">
        <v>2706</v>
      </c>
      <c r="M684" t="s">
        <v>280</v>
      </c>
    </row>
    <row r="685" spans="1:13">
      <c r="A685" t="s">
        <v>1277</v>
      </c>
      <c r="B685" t="s">
        <v>365</v>
      </c>
      <c r="C685" t="s">
        <v>2707</v>
      </c>
      <c r="D685" t="s">
        <v>2708</v>
      </c>
      <c r="E685" t="s">
        <v>78</v>
      </c>
      <c r="F685" t="s">
        <v>255</v>
      </c>
      <c r="G685" t="s">
        <v>1900</v>
      </c>
      <c r="H685" t="s">
        <v>426</v>
      </c>
      <c r="I685" t="s">
        <v>82</v>
      </c>
      <c r="J685" t="s">
        <v>83</v>
      </c>
      <c r="K685" s="1">
        <v>0.46527777777777773</v>
      </c>
      <c r="L685" t="s">
        <v>2709</v>
      </c>
      <c r="M685" t="s">
        <v>280</v>
      </c>
    </row>
    <row r="686" spans="1:13">
      <c r="A686" t="s">
        <v>2710</v>
      </c>
      <c r="B686" t="s">
        <v>75</v>
      </c>
      <c r="C686" t="s">
        <v>2711</v>
      </c>
      <c r="D686" t="s">
        <v>1311</v>
      </c>
      <c r="E686" t="s">
        <v>78</v>
      </c>
      <c r="F686" t="s">
        <v>837</v>
      </c>
      <c r="G686" t="s">
        <v>906</v>
      </c>
      <c r="I686" t="s">
        <v>82</v>
      </c>
      <c r="J686" t="s">
        <v>83</v>
      </c>
      <c r="K686" s="1">
        <v>0.46597222222222223</v>
      </c>
      <c r="L686" t="s">
        <v>2712</v>
      </c>
      <c r="M686" t="s">
        <v>112</v>
      </c>
    </row>
    <row r="687" spans="1:13">
      <c r="A687" t="s">
        <v>988</v>
      </c>
      <c r="B687" t="s">
        <v>75</v>
      </c>
      <c r="C687" t="s">
        <v>2713</v>
      </c>
      <c r="D687" t="s">
        <v>1217</v>
      </c>
      <c r="E687" t="s">
        <v>78</v>
      </c>
      <c r="F687" t="s">
        <v>311</v>
      </c>
      <c r="G687" t="s">
        <v>627</v>
      </c>
      <c r="H687" t="s">
        <v>186</v>
      </c>
      <c r="I687" t="s">
        <v>82</v>
      </c>
      <c r="J687" t="s">
        <v>83</v>
      </c>
      <c r="K687" s="1">
        <v>0.46597222222222223</v>
      </c>
      <c r="L687" t="s">
        <v>2714</v>
      </c>
      <c r="M687" t="s">
        <v>112</v>
      </c>
    </row>
    <row r="688" spans="1:13">
      <c r="A688" t="s">
        <v>2715</v>
      </c>
      <c r="B688" t="s">
        <v>532</v>
      </c>
      <c r="C688" t="s">
        <v>2716</v>
      </c>
      <c r="D688" t="s">
        <v>1697</v>
      </c>
      <c r="E688" t="s">
        <v>78</v>
      </c>
      <c r="F688" t="s">
        <v>184</v>
      </c>
      <c r="G688" t="s">
        <v>409</v>
      </c>
      <c r="I688" t="s">
        <v>82</v>
      </c>
      <c r="J688" t="s">
        <v>83</v>
      </c>
      <c r="K688" s="1">
        <v>0.46666666666666662</v>
      </c>
      <c r="L688" t="s">
        <v>2717</v>
      </c>
      <c r="M688" t="s">
        <v>1694</v>
      </c>
    </row>
    <row r="689" spans="1:13">
      <c r="A689" t="s">
        <v>2718</v>
      </c>
      <c r="B689" t="s">
        <v>532</v>
      </c>
      <c r="C689" t="s">
        <v>2719</v>
      </c>
      <c r="D689" t="s">
        <v>559</v>
      </c>
      <c r="E689" t="s">
        <v>78</v>
      </c>
      <c r="F689" t="s">
        <v>571</v>
      </c>
      <c r="G689" t="s">
        <v>714</v>
      </c>
      <c r="I689" t="s">
        <v>82</v>
      </c>
      <c r="J689" t="s">
        <v>83</v>
      </c>
      <c r="K689" s="1">
        <v>0.46666666666666662</v>
      </c>
      <c r="L689" t="s">
        <v>2720</v>
      </c>
      <c r="M689" t="s">
        <v>2721</v>
      </c>
    </row>
    <row r="690" spans="1:13">
      <c r="A690" t="s">
        <v>1489</v>
      </c>
      <c r="B690" t="s">
        <v>75</v>
      </c>
      <c r="C690" t="s">
        <v>2722</v>
      </c>
      <c r="D690" t="s">
        <v>2530</v>
      </c>
      <c r="E690" t="s">
        <v>107</v>
      </c>
      <c r="F690" t="s">
        <v>108</v>
      </c>
      <c r="G690" t="s">
        <v>185</v>
      </c>
      <c r="I690" t="s">
        <v>82</v>
      </c>
      <c r="J690" t="s">
        <v>83</v>
      </c>
      <c r="K690" s="1">
        <v>0.46666666666666662</v>
      </c>
      <c r="L690" t="s">
        <v>2723</v>
      </c>
      <c r="M690" t="s">
        <v>280</v>
      </c>
    </row>
    <row r="691" spans="1:13">
      <c r="A691" t="s">
        <v>2724</v>
      </c>
      <c r="B691" t="s">
        <v>532</v>
      </c>
      <c r="C691" t="s">
        <v>2725</v>
      </c>
      <c r="D691" t="s">
        <v>1515</v>
      </c>
      <c r="E691" t="s">
        <v>107</v>
      </c>
      <c r="F691" t="s">
        <v>133</v>
      </c>
      <c r="G691" t="s">
        <v>381</v>
      </c>
      <c r="I691" t="s">
        <v>82</v>
      </c>
      <c r="J691" t="s">
        <v>83</v>
      </c>
      <c r="K691" s="1">
        <v>0.46736111111111112</v>
      </c>
      <c r="L691" t="s">
        <v>2726</v>
      </c>
      <c r="M691" t="s">
        <v>1009</v>
      </c>
    </row>
    <row r="692" spans="1:13">
      <c r="A692" t="s">
        <v>1551</v>
      </c>
      <c r="B692" t="s">
        <v>532</v>
      </c>
      <c r="C692" t="s">
        <v>2727</v>
      </c>
      <c r="D692" t="s">
        <v>1515</v>
      </c>
      <c r="E692" t="s">
        <v>78</v>
      </c>
      <c r="F692" t="s">
        <v>237</v>
      </c>
      <c r="G692" t="s">
        <v>860</v>
      </c>
      <c r="H692" t="s">
        <v>426</v>
      </c>
      <c r="I692" t="s">
        <v>82</v>
      </c>
      <c r="J692" t="s">
        <v>83</v>
      </c>
      <c r="K692" s="1">
        <v>0.4680555555555555</v>
      </c>
      <c r="L692" t="s">
        <v>2728</v>
      </c>
      <c r="M692" t="s">
        <v>629</v>
      </c>
    </row>
    <row r="693" spans="1:13">
      <c r="A693" t="s">
        <v>2729</v>
      </c>
      <c r="B693" t="s">
        <v>532</v>
      </c>
      <c r="C693" t="s">
        <v>2730</v>
      </c>
      <c r="D693" t="s">
        <v>1194</v>
      </c>
      <c r="E693" t="s">
        <v>78</v>
      </c>
      <c r="F693" t="s">
        <v>424</v>
      </c>
      <c r="G693" t="s">
        <v>498</v>
      </c>
      <c r="I693" t="s">
        <v>82</v>
      </c>
      <c r="J693" t="s">
        <v>83</v>
      </c>
      <c r="K693" s="1">
        <v>0.4680555555555555</v>
      </c>
      <c r="L693" t="s">
        <v>2731</v>
      </c>
      <c r="M693" t="s">
        <v>840</v>
      </c>
    </row>
    <row r="694" spans="1:13">
      <c r="A694" t="s">
        <v>1504</v>
      </c>
      <c r="B694" t="s">
        <v>75</v>
      </c>
      <c r="C694" t="s">
        <v>2732</v>
      </c>
      <c r="D694" t="s">
        <v>1385</v>
      </c>
      <c r="E694" t="s">
        <v>78</v>
      </c>
      <c r="F694" t="s">
        <v>692</v>
      </c>
      <c r="G694" t="s">
        <v>409</v>
      </c>
      <c r="I694" t="s">
        <v>82</v>
      </c>
      <c r="J694" t="s">
        <v>83</v>
      </c>
      <c r="K694" s="1">
        <v>0.4680555555555555</v>
      </c>
      <c r="L694" t="s">
        <v>2733</v>
      </c>
      <c r="M694" t="s">
        <v>280</v>
      </c>
    </row>
    <row r="695" spans="1:13">
      <c r="A695" t="s">
        <v>1800</v>
      </c>
      <c r="B695" t="s">
        <v>532</v>
      </c>
      <c r="C695" t="s">
        <v>2734</v>
      </c>
      <c r="D695" t="s">
        <v>1194</v>
      </c>
      <c r="E695" t="s">
        <v>78</v>
      </c>
      <c r="F695" t="s">
        <v>336</v>
      </c>
      <c r="G695" t="s">
        <v>880</v>
      </c>
      <c r="I695" t="s">
        <v>82</v>
      </c>
      <c r="J695" t="s">
        <v>83</v>
      </c>
      <c r="K695" s="1">
        <v>0.4680555555555555</v>
      </c>
      <c r="L695" t="s">
        <v>2735</v>
      </c>
      <c r="M695" t="s">
        <v>642</v>
      </c>
    </row>
    <row r="696" spans="1:13">
      <c r="A696" t="s">
        <v>2225</v>
      </c>
      <c r="B696" t="s">
        <v>75</v>
      </c>
      <c r="C696" t="s">
        <v>2736</v>
      </c>
      <c r="D696" t="s">
        <v>2297</v>
      </c>
      <c r="E696" t="s">
        <v>78</v>
      </c>
      <c r="F696" t="s">
        <v>837</v>
      </c>
      <c r="G696" t="s">
        <v>312</v>
      </c>
      <c r="I696" t="s">
        <v>82</v>
      </c>
      <c r="J696" t="s">
        <v>83</v>
      </c>
      <c r="K696" s="1">
        <v>0.46875</v>
      </c>
      <c r="L696" t="s">
        <v>2737</v>
      </c>
      <c r="M696" t="s">
        <v>152</v>
      </c>
    </row>
    <row r="697" spans="1:13">
      <c r="A697" t="s">
        <v>2738</v>
      </c>
      <c r="B697" t="s">
        <v>532</v>
      </c>
      <c r="C697" t="s">
        <v>2739</v>
      </c>
      <c r="D697" t="s">
        <v>2530</v>
      </c>
      <c r="E697" t="s">
        <v>78</v>
      </c>
      <c r="F697" t="s">
        <v>692</v>
      </c>
      <c r="G697" t="s">
        <v>134</v>
      </c>
      <c r="I697" t="s">
        <v>82</v>
      </c>
      <c r="J697" t="s">
        <v>83</v>
      </c>
      <c r="K697" s="1">
        <v>0.46875</v>
      </c>
      <c r="L697" t="s">
        <v>2740</v>
      </c>
      <c r="M697" t="s">
        <v>642</v>
      </c>
    </row>
    <row r="698" spans="1:13">
      <c r="A698" t="s">
        <v>2710</v>
      </c>
      <c r="B698" t="s">
        <v>75</v>
      </c>
      <c r="C698" t="s">
        <v>2741</v>
      </c>
      <c r="D698" t="s">
        <v>588</v>
      </c>
      <c r="E698" t="s">
        <v>78</v>
      </c>
      <c r="F698" t="s">
        <v>245</v>
      </c>
      <c r="G698" t="s">
        <v>246</v>
      </c>
      <c r="I698" t="s">
        <v>82</v>
      </c>
      <c r="J698" t="s">
        <v>83</v>
      </c>
      <c r="K698" s="1">
        <v>0.46875</v>
      </c>
      <c r="L698" t="s">
        <v>2742</v>
      </c>
      <c r="M698" t="s">
        <v>112</v>
      </c>
    </row>
    <row r="699" spans="1:13">
      <c r="A699" t="s">
        <v>2743</v>
      </c>
      <c r="B699" t="s">
        <v>75</v>
      </c>
      <c r="C699" t="s">
        <v>2744</v>
      </c>
      <c r="D699" t="s">
        <v>2400</v>
      </c>
      <c r="E699" t="s">
        <v>78</v>
      </c>
      <c r="F699" t="s">
        <v>700</v>
      </c>
      <c r="G699" t="s">
        <v>560</v>
      </c>
      <c r="H699" t="s">
        <v>426</v>
      </c>
      <c r="I699" t="s">
        <v>82</v>
      </c>
      <c r="J699" t="s">
        <v>83</v>
      </c>
      <c r="K699" s="1">
        <v>0.46875</v>
      </c>
      <c r="L699" t="s">
        <v>2745</v>
      </c>
      <c r="M699" t="s">
        <v>455</v>
      </c>
    </row>
    <row r="700" spans="1:13">
      <c r="A700" t="s">
        <v>2746</v>
      </c>
      <c r="B700" t="s">
        <v>75</v>
      </c>
      <c r="C700" t="s">
        <v>2747</v>
      </c>
      <c r="D700" t="s">
        <v>699</v>
      </c>
      <c r="E700" t="s">
        <v>78</v>
      </c>
      <c r="F700" t="s">
        <v>700</v>
      </c>
      <c r="G700" t="s">
        <v>453</v>
      </c>
      <c r="I700" t="s">
        <v>82</v>
      </c>
      <c r="J700" t="s">
        <v>83</v>
      </c>
      <c r="K700" s="1">
        <v>0.46875</v>
      </c>
      <c r="L700" t="s">
        <v>2748</v>
      </c>
      <c r="M700" t="s">
        <v>112</v>
      </c>
    </row>
    <row r="701" spans="1:13">
      <c r="A701" t="s">
        <v>1406</v>
      </c>
      <c r="B701" t="s">
        <v>532</v>
      </c>
      <c r="C701" t="s">
        <v>2749</v>
      </c>
      <c r="D701" t="s">
        <v>489</v>
      </c>
      <c r="E701" t="s">
        <v>78</v>
      </c>
      <c r="F701" t="s">
        <v>1233</v>
      </c>
      <c r="G701" t="s">
        <v>935</v>
      </c>
      <c r="I701" t="s">
        <v>82</v>
      </c>
      <c r="J701" t="s">
        <v>83</v>
      </c>
      <c r="K701" s="1">
        <v>0.4694444444444445</v>
      </c>
      <c r="L701" t="s">
        <v>2750</v>
      </c>
      <c r="M701" t="s">
        <v>642</v>
      </c>
    </row>
    <row r="702" spans="1:13">
      <c r="A702" t="s">
        <v>809</v>
      </c>
      <c r="B702" t="s">
        <v>75</v>
      </c>
      <c r="C702" t="s">
        <v>2751</v>
      </c>
      <c r="D702" t="s">
        <v>132</v>
      </c>
      <c r="E702" t="s">
        <v>78</v>
      </c>
      <c r="F702" t="s">
        <v>237</v>
      </c>
      <c r="G702" t="s">
        <v>507</v>
      </c>
      <c r="I702" t="s">
        <v>82</v>
      </c>
      <c r="J702" t="s">
        <v>83</v>
      </c>
      <c r="K702" s="1">
        <v>0.47013888888888888</v>
      </c>
      <c r="L702" t="s">
        <v>2752</v>
      </c>
      <c r="M702" t="s">
        <v>314</v>
      </c>
    </row>
    <row r="703" spans="1:13">
      <c r="A703" t="s">
        <v>2753</v>
      </c>
      <c r="B703" t="s">
        <v>532</v>
      </c>
      <c r="C703" t="s">
        <v>2754</v>
      </c>
      <c r="D703" t="s">
        <v>1194</v>
      </c>
      <c r="E703" t="s">
        <v>78</v>
      </c>
      <c r="F703" t="s">
        <v>626</v>
      </c>
      <c r="G703" t="s">
        <v>1064</v>
      </c>
      <c r="I703" t="s">
        <v>82</v>
      </c>
      <c r="J703" t="s">
        <v>83</v>
      </c>
      <c r="K703" s="1">
        <v>0.47083333333333338</v>
      </c>
      <c r="L703" t="s">
        <v>2755</v>
      </c>
      <c r="M703" t="s">
        <v>85</v>
      </c>
    </row>
    <row r="704" spans="1:13">
      <c r="A704" t="s">
        <v>1124</v>
      </c>
      <c r="B704" t="s">
        <v>75</v>
      </c>
      <c r="C704" t="s">
        <v>2756</v>
      </c>
      <c r="D704" t="s">
        <v>2757</v>
      </c>
      <c r="E704" t="s">
        <v>78</v>
      </c>
      <c r="F704" t="s">
        <v>292</v>
      </c>
      <c r="G704" t="s">
        <v>590</v>
      </c>
      <c r="I704" t="s">
        <v>82</v>
      </c>
      <c r="J704" t="s">
        <v>83</v>
      </c>
      <c r="K704" s="1">
        <v>0.47222222222222227</v>
      </c>
      <c r="L704" t="s">
        <v>2758</v>
      </c>
      <c r="M704" t="s">
        <v>258</v>
      </c>
    </row>
    <row r="705" spans="1:13">
      <c r="A705" t="s">
        <v>2759</v>
      </c>
      <c r="B705" t="s">
        <v>532</v>
      </c>
      <c r="C705" t="s">
        <v>2760</v>
      </c>
      <c r="D705" t="s">
        <v>1133</v>
      </c>
      <c r="E705" t="s">
        <v>78</v>
      </c>
      <c r="F705" t="s">
        <v>918</v>
      </c>
      <c r="G705" t="s">
        <v>219</v>
      </c>
      <c r="I705" t="s">
        <v>82</v>
      </c>
      <c r="J705" t="s">
        <v>83</v>
      </c>
      <c r="K705" s="1">
        <v>0.47361111111111115</v>
      </c>
      <c r="L705" t="s">
        <v>2761</v>
      </c>
      <c r="M705" t="s">
        <v>85</v>
      </c>
    </row>
    <row r="706" spans="1:13">
      <c r="A706" t="s">
        <v>2762</v>
      </c>
      <c r="B706" t="s">
        <v>532</v>
      </c>
      <c r="C706" t="s">
        <v>2763</v>
      </c>
      <c r="D706" t="s">
        <v>2764</v>
      </c>
      <c r="E706" t="s">
        <v>78</v>
      </c>
      <c r="F706" t="s">
        <v>610</v>
      </c>
      <c r="G706" t="s">
        <v>860</v>
      </c>
      <c r="I706" t="s">
        <v>82</v>
      </c>
      <c r="J706" t="s">
        <v>83</v>
      </c>
      <c r="K706" s="1">
        <v>0.47430555555555554</v>
      </c>
      <c r="L706" t="s">
        <v>2765</v>
      </c>
      <c r="M706" t="s">
        <v>629</v>
      </c>
    </row>
    <row r="707" spans="1:13">
      <c r="A707" t="s">
        <v>2699</v>
      </c>
      <c r="B707" t="s">
        <v>1200</v>
      </c>
      <c r="C707" t="s">
        <v>2766</v>
      </c>
      <c r="D707" t="s">
        <v>598</v>
      </c>
      <c r="E707" t="s">
        <v>78</v>
      </c>
      <c r="F707" t="s">
        <v>424</v>
      </c>
      <c r="G707" t="s">
        <v>658</v>
      </c>
      <c r="I707" t="s">
        <v>82</v>
      </c>
      <c r="J707" t="s">
        <v>83</v>
      </c>
      <c r="K707" s="1">
        <v>0.47569444444444442</v>
      </c>
      <c r="L707" t="s">
        <v>2767</v>
      </c>
      <c r="M707" t="s">
        <v>2590</v>
      </c>
    </row>
    <row r="708" spans="1:13">
      <c r="A708" t="s">
        <v>1379</v>
      </c>
      <c r="B708" t="s">
        <v>532</v>
      </c>
      <c r="C708" t="s">
        <v>2768</v>
      </c>
      <c r="D708" t="s">
        <v>699</v>
      </c>
      <c r="E708" t="s">
        <v>78</v>
      </c>
      <c r="F708" t="s">
        <v>311</v>
      </c>
      <c r="G708" t="s">
        <v>238</v>
      </c>
      <c r="H708" t="s">
        <v>311</v>
      </c>
      <c r="I708" t="s">
        <v>82</v>
      </c>
      <c r="J708" t="s">
        <v>83</v>
      </c>
      <c r="K708" s="1">
        <v>0.47638888888888892</v>
      </c>
      <c r="L708" t="s">
        <v>2769</v>
      </c>
      <c r="M708" t="s">
        <v>1214</v>
      </c>
    </row>
    <row r="709" spans="1:13">
      <c r="A709" t="s">
        <v>2770</v>
      </c>
      <c r="B709" t="s">
        <v>649</v>
      </c>
      <c r="C709" t="s">
        <v>2771</v>
      </c>
      <c r="D709" t="s">
        <v>452</v>
      </c>
      <c r="E709" t="s">
        <v>78</v>
      </c>
      <c r="F709" t="s">
        <v>837</v>
      </c>
      <c r="G709" t="s">
        <v>1064</v>
      </c>
      <c r="I709" t="s">
        <v>82</v>
      </c>
      <c r="J709" t="s">
        <v>410</v>
      </c>
      <c r="K709" s="1">
        <v>0.4770833333333333</v>
      </c>
      <c r="L709" t="s">
        <v>2772</v>
      </c>
      <c r="M709" t="s">
        <v>652</v>
      </c>
    </row>
    <row r="710" spans="1:13">
      <c r="A710" t="s">
        <v>2171</v>
      </c>
      <c r="B710" t="s">
        <v>365</v>
      </c>
      <c r="C710" t="s">
        <v>2773</v>
      </c>
      <c r="D710" t="s">
        <v>1194</v>
      </c>
      <c r="E710" t="s">
        <v>78</v>
      </c>
      <c r="F710" t="s">
        <v>149</v>
      </c>
      <c r="G710" t="s">
        <v>453</v>
      </c>
      <c r="H710" t="s">
        <v>186</v>
      </c>
      <c r="I710" t="s">
        <v>82</v>
      </c>
      <c r="J710" t="s">
        <v>83</v>
      </c>
      <c r="K710" s="1">
        <v>0.4770833333333333</v>
      </c>
      <c r="L710" t="s">
        <v>2774</v>
      </c>
      <c r="M710" t="s">
        <v>280</v>
      </c>
    </row>
    <row r="711" spans="1:13">
      <c r="A711" t="s">
        <v>2775</v>
      </c>
      <c r="B711" t="s">
        <v>532</v>
      </c>
      <c r="C711" t="s">
        <v>2776</v>
      </c>
      <c r="D711" t="s">
        <v>699</v>
      </c>
      <c r="E711" t="s">
        <v>78</v>
      </c>
      <c r="F711" t="s">
        <v>245</v>
      </c>
      <c r="G711" t="s">
        <v>534</v>
      </c>
      <c r="I711" t="s">
        <v>82</v>
      </c>
      <c r="J711" t="s">
        <v>83</v>
      </c>
      <c r="K711" s="1">
        <v>0.4770833333333333</v>
      </c>
      <c r="L711" t="s">
        <v>2777</v>
      </c>
      <c r="M711" t="s">
        <v>85</v>
      </c>
    </row>
    <row r="712" spans="1:13">
      <c r="A712" t="s">
        <v>1455</v>
      </c>
      <c r="B712" t="s">
        <v>365</v>
      </c>
      <c r="C712" t="s">
        <v>2778</v>
      </c>
      <c r="D712" t="s">
        <v>598</v>
      </c>
      <c r="E712" t="s">
        <v>368</v>
      </c>
      <c r="F712" t="s">
        <v>394</v>
      </c>
      <c r="G712" t="s">
        <v>919</v>
      </c>
      <c r="I712" t="s">
        <v>82</v>
      </c>
      <c r="J712" t="s">
        <v>83</v>
      </c>
      <c r="K712" s="1">
        <v>0.47847222222222219</v>
      </c>
      <c r="L712" t="s">
        <v>2779</v>
      </c>
      <c r="M712" t="s">
        <v>2590</v>
      </c>
    </row>
    <row r="713" spans="1:13">
      <c r="A713" t="s">
        <v>1439</v>
      </c>
      <c r="B713" t="s">
        <v>365</v>
      </c>
      <c r="C713" t="s">
        <v>2780</v>
      </c>
      <c r="D713" t="s">
        <v>2248</v>
      </c>
      <c r="E713" t="s">
        <v>368</v>
      </c>
      <c r="F713" t="s">
        <v>439</v>
      </c>
      <c r="G713" t="s">
        <v>395</v>
      </c>
      <c r="I713" t="s">
        <v>82</v>
      </c>
      <c r="J713" t="s">
        <v>83</v>
      </c>
      <c r="K713" s="1">
        <v>0.47847222222222219</v>
      </c>
      <c r="L713" t="s">
        <v>2781</v>
      </c>
      <c r="M713" t="s">
        <v>280</v>
      </c>
    </row>
    <row r="714" spans="1:13">
      <c r="A714" t="s">
        <v>364</v>
      </c>
      <c r="B714" t="s">
        <v>532</v>
      </c>
      <c r="C714" t="s">
        <v>2782</v>
      </c>
      <c r="D714" t="s">
        <v>979</v>
      </c>
      <c r="E714" t="s">
        <v>107</v>
      </c>
      <c r="F714" t="s">
        <v>1056</v>
      </c>
      <c r="G714" t="s">
        <v>1280</v>
      </c>
      <c r="I714" t="s">
        <v>82</v>
      </c>
      <c r="J714" t="s">
        <v>83</v>
      </c>
      <c r="K714" s="1">
        <v>0.49722222222222223</v>
      </c>
      <c r="L714" t="s">
        <v>2783</v>
      </c>
      <c r="M714" t="s">
        <v>562</v>
      </c>
    </row>
    <row r="715" spans="1:13">
      <c r="A715" t="s">
        <v>2784</v>
      </c>
      <c r="B715" t="s">
        <v>75</v>
      </c>
      <c r="C715" t="s">
        <v>2785</v>
      </c>
      <c r="D715" t="s">
        <v>2786</v>
      </c>
      <c r="E715" t="s">
        <v>107</v>
      </c>
      <c r="F715" t="s">
        <v>713</v>
      </c>
      <c r="G715" t="s">
        <v>627</v>
      </c>
      <c r="H715" t="s">
        <v>2787</v>
      </c>
      <c r="I715" t="s">
        <v>82</v>
      </c>
      <c r="J715" t="s">
        <v>83</v>
      </c>
      <c r="K715" s="1">
        <v>0.50208333333333333</v>
      </c>
      <c r="L715" t="s">
        <v>2788</v>
      </c>
      <c r="M715" t="s">
        <v>112</v>
      </c>
    </row>
    <row r="716" spans="1:13">
      <c r="A716" t="s">
        <v>2789</v>
      </c>
      <c r="B716" t="s">
        <v>532</v>
      </c>
      <c r="C716" t="s">
        <v>2790</v>
      </c>
      <c r="D716" t="s">
        <v>1122</v>
      </c>
      <c r="E716" t="s">
        <v>78</v>
      </c>
      <c r="F716" t="s">
        <v>626</v>
      </c>
      <c r="G716" t="s">
        <v>1222</v>
      </c>
      <c r="I716" t="s">
        <v>82</v>
      </c>
      <c r="J716" t="s">
        <v>83</v>
      </c>
      <c r="K716" s="1">
        <v>0.50972222222222219</v>
      </c>
      <c r="L716" t="s">
        <v>2791</v>
      </c>
      <c r="M716" t="s">
        <v>1009</v>
      </c>
    </row>
    <row r="717" spans="1:13">
      <c r="A717" t="s">
        <v>2574</v>
      </c>
      <c r="B717" t="s">
        <v>75</v>
      </c>
      <c r="C717" t="s">
        <v>2792</v>
      </c>
      <c r="D717" t="s">
        <v>1260</v>
      </c>
      <c r="E717" t="s">
        <v>78</v>
      </c>
      <c r="F717" t="s">
        <v>700</v>
      </c>
      <c r="G717" t="s">
        <v>627</v>
      </c>
      <c r="I717" t="s">
        <v>82</v>
      </c>
      <c r="J717" t="s">
        <v>83</v>
      </c>
      <c r="K717" s="1">
        <v>0.50972222222222219</v>
      </c>
      <c r="L717" t="s">
        <v>2793</v>
      </c>
      <c r="M717" t="s">
        <v>112</v>
      </c>
    </row>
    <row r="718" spans="1:13">
      <c r="A718" t="s">
        <v>1590</v>
      </c>
      <c r="B718" t="s">
        <v>365</v>
      </c>
      <c r="C718" t="s">
        <v>2794</v>
      </c>
      <c r="D718" t="s">
        <v>1174</v>
      </c>
      <c r="E718" t="s">
        <v>368</v>
      </c>
      <c r="F718" t="s">
        <v>79</v>
      </c>
      <c r="G718" t="s">
        <v>1002</v>
      </c>
      <c r="I718" t="s">
        <v>82</v>
      </c>
      <c r="J718" t="s">
        <v>83</v>
      </c>
      <c r="K718" s="1">
        <v>0.51388888888888895</v>
      </c>
      <c r="L718" t="s">
        <v>2795</v>
      </c>
      <c r="M718" t="s">
        <v>280</v>
      </c>
    </row>
    <row r="719" spans="1:13">
      <c r="A719" t="s">
        <v>2796</v>
      </c>
      <c r="B719" t="s">
        <v>532</v>
      </c>
      <c r="C719" t="s">
        <v>2797</v>
      </c>
      <c r="D719" t="s">
        <v>1466</v>
      </c>
      <c r="E719" t="s">
        <v>78</v>
      </c>
      <c r="F719" t="s">
        <v>571</v>
      </c>
      <c r="G719" t="s">
        <v>880</v>
      </c>
      <c r="H719" t="s">
        <v>1412</v>
      </c>
      <c r="I719" t="s">
        <v>82</v>
      </c>
      <c r="J719" t="s">
        <v>83</v>
      </c>
      <c r="K719" s="1">
        <v>0.51527777777777783</v>
      </c>
      <c r="L719" t="s">
        <v>2798</v>
      </c>
      <c r="M719" t="s">
        <v>152</v>
      </c>
    </row>
    <row r="720" spans="1:13">
      <c r="A720" t="s">
        <v>1776</v>
      </c>
      <c r="B720" t="s">
        <v>532</v>
      </c>
      <c r="C720" t="s">
        <v>2799</v>
      </c>
      <c r="D720" t="s">
        <v>1466</v>
      </c>
      <c r="E720" t="s">
        <v>78</v>
      </c>
      <c r="F720" t="s">
        <v>837</v>
      </c>
      <c r="G720" t="s">
        <v>109</v>
      </c>
      <c r="H720" t="s">
        <v>186</v>
      </c>
      <c r="I720" t="s">
        <v>82</v>
      </c>
      <c r="J720" t="s">
        <v>83</v>
      </c>
      <c r="K720" s="1">
        <v>0.51666666666666672</v>
      </c>
      <c r="L720" t="s">
        <v>2800</v>
      </c>
      <c r="M720" t="s">
        <v>85</v>
      </c>
    </row>
    <row r="721" spans="1:13">
      <c r="A721" t="s">
        <v>2002</v>
      </c>
      <c r="B721" t="s">
        <v>532</v>
      </c>
      <c r="C721" t="s">
        <v>2801</v>
      </c>
      <c r="D721" t="s">
        <v>1320</v>
      </c>
      <c r="E721" t="s">
        <v>78</v>
      </c>
      <c r="F721" t="s">
        <v>408</v>
      </c>
      <c r="G721" t="s">
        <v>246</v>
      </c>
      <c r="I721" t="s">
        <v>82</v>
      </c>
      <c r="J721" t="s">
        <v>83</v>
      </c>
      <c r="K721" s="1">
        <v>0.51736111111111105</v>
      </c>
      <c r="L721" t="s">
        <v>2802</v>
      </c>
      <c r="M721" t="s">
        <v>536</v>
      </c>
    </row>
    <row r="722" spans="1:13">
      <c r="A722" t="s">
        <v>723</v>
      </c>
      <c r="B722" t="s">
        <v>75</v>
      </c>
      <c r="C722" t="s">
        <v>2803</v>
      </c>
      <c r="D722" t="s">
        <v>2111</v>
      </c>
      <c r="E722" t="s">
        <v>78</v>
      </c>
      <c r="F722" t="s">
        <v>1233</v>
      </c>
      <c r="G722" t="s">
        <v>519</v>
      </c>
      <c r="H722" t="s">
        <v>186</v>
      </c>
      <c r="I722" t="s">
        <v>82</v>
      </c>
      <c r="J722" t="s">
        <v>83</v>
      </c>
      <c r="K722" s="1">
        <v>0.5180555555555556</v>
      </c>
      <c r="L722" t="s">
        <v>2804</v>
      </c>
      <c r="M722" t="s">
        <v>280</v>
      </c>
    </row>
    <row r="723" spans="1:13">
      <c r="A723" t="s">
        <v>857</v>
      </c>
      <c r="B723" t="s">
        <v>75</v>
      </c>
      <c r="C723" t="s">
        <v>2805</v>
      </c>
      <c r="D723" t="s">
        <v>1437</v>
      </c>
      <c r="E723" t="s">
        <v>78</v>
      </c>
      <c r="F723" t="s">
        <v>837</v>
      </c>
      <c r="G723" t="s">
        <v>425</v>
      </c>
      <c r="H723" t="s">
        <v>991</v>
      </c>
      <c r="I723" t="s">
        <v>82</v>
      </c>
      <c r="J723" t="s">
        <v>83</v>
      </c>
      <c r="K723" s="1">
        <v>0.5180555555555556</v>
      </c>
      <c r="L723" t="s">
        <v>2806</v>
      </c>
      <c r="M723" t="s">
        <v>85</v>
      </c>
    </row>
    <row r="724" spans="1:13">
      <c r="A724" t="s">
        <v>1204</v>
      </c>
      <c r="B724" t="s">
        <v>75</v>
      </c>
      <c r="C724" t="s">
        <v>2807</v>
      </c>
      <c r="D724" t="s">
        <v>1423</v>
      </c>
      <c r="E724" t="s">
        <v>78</v>
      </c>
      <c r="F724" t="s">
        <v>589</v>
      </c>
      <c r="G724" t="s">
        <v>935</v>
      </c>
      <c r="I724" t="s">
        <v>82</v>
      </c>
      <c r="J724" t="s">
        <v>83</v>
      </c>
      <c r="K724" s="1">
        <v>0.5180555555555556</v>
      </c>
      <c r="L724" t="s">
        <v>2808</v>
      </c>
      <c r="M724" t="s">
        <v>1454</v>
      </c>
    </row>
    <row r="725" spans="1:13">
      <c r="A725" t="s">
        <v>1289</v>
      </c>
      <c r="B725" t="s">
        <v>365</v>
      </c>
      <c r="C725" t="s">
        <v>2809</v>
      </c>
      <c r="D725" t="s">
        <v>879</v>
      </c>
      <c r="E725" t="s">
        <v>368</v>
      </c>
      <c r="F725" t="s">
        <v>203</v>
      </c>
      <c r="G725" t="s">
        <v>498</v>
      </c>
      <c r="I725" t="s">
        <v>82</v>
      </c>
      <c r="J725" t="s">
        <v>83</v>
      </c>
      <c r="K725" s="1">
        <v>0.5180555555555556</v>
      </c>
      <c r="L725" t="s">
        <v>2810</v>
      </c>
      <c r="M725" t="s">
        <v>280</v>
      </c>
    </row>
    <row r="726" spans="1:13">
      <c r="A726" t="s">
        <v>1085</v>
      </c>
      <c r="B726" t="s">
        <v>532</v>
      </c>
      <c r="C726" t="s">
        <v>2811</v>
      </c>
      <c r="D726" t="s">
        <v>1087</v>
      </c>
      <c r="E726" t="s">
        <v>78</v>
      </c>
      <c r="F726" t="s">
        <v>1233</v>
      </c>
      <c r="G726" t="s">
        <v>498</v>
      </c>
      <c r="I726" t="s">
        <v>82</v>
      </c>
      <c r="J726" t="s">
        <v>83</v>
      </c>
      <c r="K726" s="1">
        <v>0.51874999999999993</v>
      </c>
      <c r="L726" t="s">
        <v>2812</v>
      </c>
      <c r="M726" t="s">
        <v>642</v>
      </c>
    </row>
    <row r="727" spans="1:13">
      <c r="A727" t="s">
        <v>977</v>
      </c>
      <c r="B727" t="s">
        <v>365</v>
      </c>
      <c r="C727" t="s">
        <v>2813</v>
      </c>
      <c r="D727" t="s">
        <v>849</v>
      </c>
      <c r="E727" t="s">
        <v>78</v>
      </c>
      <c r="F727" t="s">
        <v>237</v>
      </c>
      <c r="G727" t="s">
        <v>880</v>
      </c>
      <c r="I727" t="s">
        <v>82</v>
      </c>
      <c r="J727" t="s">
        <v>83</v>
      </c>
      <c r="K727" s="1">
        <v>0.52013888888888882</v>
      </c>
      <c r="L727" t="s">
        <v>2814</v>
      </c>
      <c r="M727" t="s">
        <v>280</v>
      </c>
    </row>
    <row r="728" spans="1:13">
      <c r="A728" t="s">
        <v>2161</v>
      </c>
      <c r="B728" t="s">
        <v>532</v>
      </c>
      <c r="C728" t="s">
        <v>2815</v>
      </c>
      <c r="D728" t="s">
        <v>1481</v>
      </c>
      <c r="E728" t="s">
        <v>107</v>
      </c>
      <c r="F728" t="s">
        <v>255</v>
      </c>
      <c r="G728" t="s">
        <v>369</v>
      </c>
      <c r="I728" t="s">
        <v>82</v>
      </c>
      <c r="J728" t="s">
        <v>83</v>
      </c>
      <c r="K728" s="1">
        <v>0.52152777777777781</v>
      </c>
      <c r="L728" t="s">
        <v>2816</v>
      </c>
      <c r="M728" t="s">
        <v>85</v>
      </c>
    </row>
    <row r="729" spans="1:13">
      <c r="A729" t="s">
        <v>1476</v>
      </c>
      <c r="B729" t="s">
        <v>75</v>
      </c>
      <c r="C729" t="s">
        <v>2817</v>
      </c>
      <c r="D729" t="s">
        <v>1115</v>
      </c>
      <c r="E729" t="s">
        <v>78</v>
      </c>
      <c r="F729" t="s">
        <v>380</v>
      </c>
      <c r="G729" t="s">
        <v>381</v>
      </c>
      <c r="H729" t="s">
        <v>186</v>
      </c>
      <c r="I729" t="s">
        <v>82</v>
      </c>
      <c r="J729" t="s">
        <v>83</v>
      </c>
      <c r="K729" s="1">
        <v>0.52638888888888891</v>
      </c>
      <c r="L729" t="s">
        <v>2818</v>
      </c>
      <c r="M729" t="s">
        <v>280</v>
      </c>
    </row>
    <row r="730" spans="1:13">
      <c r="A730" t="s">
        <v>1500</v>
      </c>
      <c r="B730" t="s">
        <v>75</v>
      </c>
      <c r="C730" t="s">
        <v>2819</v>
      </c>
      <c r="D730" t="s">
        <v>1515</v>
      </c>
      <c r="E730" t="s">
        <v>78</v>
      </c>
      <c r="F730" t="s">
        <v>203</v>
      </c>
      <c r="G730" t="s">
        <v>185</v>
      </c>
      <c r="H730" t="s">
        <v>426</v>
      </c>
      <c r="I730" t="s">
        <v>82</v>
      </c>
      <c r="J730" t="s">
        <v>83</v>
      </c>
      <c r="K730" s="1">
        <v>0.52638888888888891</v>
      </c>
      <c r="L730" t="s">
        <v>2820</v>
      </c>
      <c r="M730" t="s">
        <v>152</v>
      </c>
    </row>
    <row r="731" spans="1:13">
      <c r="A731" t="s">
        <v>623</v>
      </c>
      <c r="B731" t="s">
        <v>532</v>
      </c>
      <c r="C731" t="s">
        <v>2821</v>
      </c>
      <c r="D731" t="s">
        <v>773</v>
      </c>
      <c r="E731" t="s">
        <v>78</v>
      </c>
      <c r="F731" t="s">
        <v>108</v>
      </c>
      <c r="G731" t="s">
        <v>507</v>
      </c>
      <c r="I731" t="s">
        <v>82</v>
      </c>
      <c r="J731" t="s">
        <v>83</v>
      </c>
      <c r="K731" s="1">
        <v>0.52847222222222223</v>
      </c>
      <c r="L731" t="s">
        <v>2822</v>
      </c>
      <c r="M731" t="s">
        <v>629</v>
      </c>
    </row>
    <row r="732" spans="1:13">
      <c r="A732" t="s">
        <v>826</v>
      </c>
      <c r="B732" t="s">
        <v>1200</v>
      </c>
      <c r="C732" t="s">
        <v>2823</v>
      </c>
      <c r="D732" t="s">
        <v>1644</v>
      </c>
      <c r="E732" t="s">
        <v>78</v>
      </c>
      <c r="F732" t="s">
        <v>350</v>
      </c>
      <c r="G732" t="s">
        <v>293</v>
      </c>
      <c r="I732" t="s">
        <v>82</v>
      </c>
      <c r="J732" t="s">
        <v>83</v>
      </c>
      <c r="K732" s="1">
        <v>0.52847222222222223</v>
      </c>
      <c r="L732" t="s">
        <v>2824</v>
      </c>
      <c r="M732" t="s">
        <v>280</v>
      </c>
    </row>
    <row r="733" spans="1:13">
      <c r="A733" t="s">
        <v>2729</v>
      </c>
      <c r="B733" t="s">
        <v>532</v>
      </c>
      <c r="C733" t="s">
        <v>2825</v>
      </c>
      <c r="D733" t="s">
        <v>699</v>
      </c>
      <c r="E733" t="s">
        <v>78</v>
      </c>
      <c r="F733" t="s">
        <v>408</v>
      </c>
      <c r="G733" t="s">
        <v>714</v>
      </c>
      <c r="I733" t="s">
        <v>82</v>
      </c>
      <c r="J733" t="s">
        <v>83</v>
      </c>
      <c r="K733" s="1">
        <v>0.52847222222222223</v>
      </c>
      <c r="L733" t="s">
        <v>2826</v>
      </c>
      <c r="M733" t="s">
        <v>840</v>
      </c>
    </row>
    <row r="734" spans="1:13">
      <c r="A734" t="s">
        <v>2827</v>
      </c>
      <c r="B734" t="s">
        <v>1200</v>
      </c>
      <c r="C734" t="s">
        <v>2828</v>
      </c>
      <c r="D734" t="s">
        <v>699</v>
      </c>
      <c r="E734" t="s">
        <v>78</v>
      </c>
      <c r="F734" t="s">
        <v>311</v>
      </c>
      <c r="G734" t="s">
        <v>219</v>
      </c>
      <c r="H734" t="s">
        <v>426</v>
      </c>
      <c r="I734" t="s">
        <v>82</v>
      </c>
      <c r="J734" t="s">
        <v>83</v>
      </c>
      <c r="K734" s="1">
        <v>0.52847222222222223</v>
      </c>
      <c r="L734" t="s">
        <v>2829</v>
      </c>
      <c r="M734" t="s">
        <v>280</v>
      </c>
    </row>
    <row r="735" spans="1:13">
      <c r="A735" t="s">
        <v>2386</v>
      </c>
      <c r="B735" t="s">
        <v>75</v>
      </c>
      <c r="C735" t="s">
        <v>2830</v>
      </c>
      <c r="D735" t="s">
        <v>2287</v>
      </c>
      <c r="E735" t="s">
        <v>78</v>
      </c>
      <c r="F735" t="s">
        <v>166</v>
      </c>
      <c r="G735" t="s">
        <v>860</v>
      </c>
      <c r="I735" t="s">
        <v>82</v>
      </c>
      <c r="J735" t="s">
        <v>83</v>
      </c>
      <c r="K735" s="1">
        <v>0.52847222222222223</v>
      </c>
      <c r="L735" t="s">
        <v>2831</v>
      </c>
      <c r="M735" t="s">
        <v>280</v>
      </c>
    </row>
    <row r="736" spans="1:13">
      <c r="A736" t="s">
        <v>2832</v>
      </c>
      <c r="B736" t="s">
        <v>75</v>
      </c>
      <c r="C736" t="s">
        <v>2833</v>
      </c>
      <c r="D736" t="s">
        <v>849</v>
      </c>
      <c r="E736" t="s">
        <v>78</v>
      </c>
      <c r="F736" t="s">
        <v>149</v>
      </c>
      <c r="G736" t="s">
        <v>906</v>
      </c>
      <c r="I736" t="s">
        <v>82</v>
      </c>
      <c r="J736" t="s">
        <v>83</v>
      </c>
      <c r="K736" s="1">
        <v>0.52986111111111112</v>
      </c>
      <c r="L736" t="s">
        <v>2834</v>
      </c>
      <c r="M736" t="s">
        <v>258</v>
      </c>
    </row>
    <row r="737" spans="1:13">
      <c r="A737" t="s">
        <v>857</v>
      </c>
      <c r="B737" t="s">
        <v>75</v>
      </c>
      <c r="C737" t="s">
        <v>2835</v>
      </c>
      <c r="D737" t="s">
        <v>1825</v>
      </c>
      <c r="E737" t="s">
        <v>78</v>
      </c>
      <c r="F737" t="s">
        <v>1238</v>
      </c>
      <c r="G737" t="s">
        <v>986</v>
      </c>
      <c r="H737" t="s">
        <v>2175</v>
      </c>
      <c r="I737" t="s">
        <v>82</v>
      </c>
      <c r="J737" t="s">
        <v>83</v>
      </c>
      <c r="K737" s="1">
        <v>0.49791666666666662</v>
      </c>
      <c r="L737" t="s">
        <v>2836</v>
      </c>
      <c r="M737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2021-04-01T21:00:37Z</dcterms:created>
  <dcterms:modified xsi:type="dcterms:W3CDTF">2021-04-01T21:34:00Z</dcterms:modified>
  <cp:category/>
  <cp:contentStatus/>
</cp:coreProperties>
</file>