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COMP590/project1/DiversionsPerYearPerFlight/"/>
    </mc:Choice>
  </mc:AlternateContent>
  <xr:revisionPtr revIDLastSave="0" documentId="13_ncr:1_{6F33171E-A188-414D-98C6-BA73AF98C579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  <c r="I60" i="1"/>
  <c r="J60" i="1"/>
  <c r="C61" i="1"/>
  <c r="D61" i="1"/>
  <c r="E61" i="1"/>
  <c r="F61" i="1"/>
  <c r="G61" i="1"/>
  <c r="H61" i="1"/>
  <c r="I61" i="1"/>
  <c r="J61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C65" i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0" i="1"/>
  <c r="D70" i="1"/>
  <c r="E70" i="1"/>
  <c r="F70" i="1"/>
  <c r="G70" i="1"/>
  <c r="H70" i="1"/>
  <c r="I70" i="1"/>
  <c r="J70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60" i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<sst xmlns="http://schemas.openxmlformats.org/spreadsheetml/2006/main" count="18" uniqueCount="9">
  <si>
    <t>American_Airlines_Inc</t>
  </si>
  <si>
    <t>Alaska_Airlines_Inc</t>
  </si>
  <si>
    <t>JetBlue_Airways</t>
  </si>
  <si>
    <t>Delta_Airlines_Inc</t>
  </si>
  <si>
    <t>Atlantic_Southeast_Airlines</t>
  </si>
  <si>
    <t>Hawaiian_Airlines_Inc</t>
  </si>
  <si>
    <t>SkyWest_Airlines_Inc</t>
  </si>
  <si>
    <t>United_Airlines_Inc</t>
  </si>
  <si>
    <t>Southwest_Airlines_Co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</si>
</sst>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Proportions</a:t>
            </a:r>
            <a:r>
              <a:rPr lang="en-US" sz="1800" baseline="0"/>
              <a:t> of Diversions Per Year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2.4200208416243585E-3</c:v>
                </c:pt>
                <c:pt idx="1">
                  <c:v>2.3534531628463611E-3</c:v>
                </c:pt>
                <c:pt idx="2">
                  <c:v>2.5491078122657071E-3</c:v>
                </c:pt>
                <c:pt idx="3">
                  <c:v>2.6429582487177534E-3</c:v>
                </c:pt>
                <c:pt idx="4">
                  <c:v>3.3083171756405623E-3</c:v>
                </c:pt>
                <c:pt idx="5">
                  <c:v>3.2402853434950443E-3</c:v>
                </c:pt>
                <c:pt idx="6">
                  <c:v>3.3738399592456087E-3</c:v>
                </c:pt>
                <c:pt idx="7">
                  <c:v>3.6176226470202213E-3</c:v>
                </c:pt>
                <c:pt idx="8">
                  <c:v>3.7608305043489248E-3</c:v>
                </c:pt>
                <c:pt idx="9">
                  <c:v>3.3833441224629681E-3</c:v>
                </c:pt>
                <c:pt idx="10">
                  <c:v>3.320375317675886E-3</c:v>
                </c:pt>
                <c:pt idx="11">
                  <c:v>3.639596278201292E-3</c:v>
                </c:pt>
                <c:pt idx="12">
                  <c:v>2.9339489575527836E-3</c:v>
                </c:pt>
                <c:pt idx="13">
                  <c:v>2.4231953154473236E-3</c:v>
                </c:pt>
                <c:pt idx="14">
                  <c:v>2.222351140405289E-3</c:v>
                </c:pt>
                <c:pt idx="15">
                  <c:v>2.558850284353056E-3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9-804D-8BBA-E23DA75EA92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2.5725426647085635E-3</c:v>
                </c:pt>
                <c:pt idx="1">
                  <c:v>2.976190476190476E-3</c:v>
                </c:pt>
                <c:pt idx="2">
                  <c:v>2.8336495888678054E-3</c:v>
                </c:pt>
                <c:pt idx="3">
                  <c:v>3.0802238337808334E-3</c:v>
                </c:pt>
                <c:pt idx="4">
                  <c:v>3.115148109997815E-3</c:v>
                </c:pt>
                <c:pt idx="5">
                  <c:v>3.117099707482363E-3</c:v>
                </c:pt>
                <c:pt idx="6">
                  <c:v>3.2259943781768399E-3</c:v>
                </c:pt>
                <c:pt idx="7">
                  <c:v>2.8039430449069004E-3</c:v>
                </c:pt>
                <c:pt idx="8">
                  <c:v>2.5882582135452179E-3</c:v>
                </c:pt>
                <c:pt idx="9">
                  <c:v>2.988432529867384E-3</c:v>
                </c:pt>
                <c:pt idx="10">
                  <c:v>2.3393626852264721E-3</c:v>
                </c:pt>
                <c:pt idx="11">
                  <c:v>2.7643098273398355E-3</c:v>
                </c:pt>
                <c:pt idx="12">
                  <c:v>2.3939114658505342E-3</c:v>
                </c:pt>
                <c:pt idx="13">
                  <c:v>2.5496389891696749E-3</c:v>
                </c:pt>
                <c:pt idx="14">
                  <c:v>2.723323318996261E-3</c:v>
                </c:pt>
                <c:pt idx="15">
                  <c:v>2.3396714694357526E-3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9-804D-8BBA-E23DA75EA92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2.2827127463734324E-3</c:v>
                </c:pt>
                <c:pt idx="1">
                  <c:v>2.0704855622592781E-3</c:v>
                </c:pt>
                <c:pt idx="2">
                  <c:v>3.6740537960720044E-3</c:v>
                </c:pt>
                <c:pt idx="3">
                  <c:v>5.1884005856214525E-3</c:v>
                </c:pt>
                <c:pt idx="4">
                  <c:v>3.2593366414207367E-3</c:v>
                </c:pt>
                <c:pt idx="5">
                  <c:v>3.9369476416561697E-3</c:v>
                </c:pt>
                <c:pt idx="6">
                  <c:v>2.6603408529557054E-3</c:v>
                </c:pt>
                <c:pt idx="7">
                  <c:v>2.5020602281640636E-3</c:v>
                </c:pt>
                <c:pt idx="8">
                  <c:v>2.9309626336991249E-3</c:v>
                </c:pt>
                <c:pt idx="9">
                  <c:v>1.9645850796311819E-3</c:v>
                </c:pt>
                <c:pt idx="10">
                  <c:v>2.5602104418534434E-3</c:v>
                </c:pt>
                <c:pt idx="11">
                  <c:v>2.7633934471531039E-3</c:v>
                </c:pt>
                <c:pt idx="12">
                  <c:v>2.7335909649201643E-3</c:v>
                </c:pt>
                <c:pt idx="13">
                  <c:v>2.3542073047689515E-3</c:v>
                </c:pt>
                <c:pt idx="14">
                  <c:v>2.4744352997113717E-3</c:v>
                </c:pt>
                <c:pt idx="15">
                  <c:v>2.7310579980984232E-3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9-804D-8BBA-E23DA75EA92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1.6204225005759488E-3</c:v>
                </c:pt>
                <c:pt idx="1">
                  <c:v>1.740741494798135E-3</c:v>
                </c:pt>
                <c:pt idx="2">
                  <c:v>1.9474344601717753E-3</c:v>
                </c:pt>
                <c:pt idx="3">
                  <c:v>2.197255011994009E-3</c:v>
                </c:pt>
                <c:pt idx="4">
                  <c:v>2.1958902180970771E-3</c:v>
                </c:pt>
                <c:pt idx="5">
                  <c:v>2.6198689622973417E-3</c:v>
                </c:pt>
                <c:pt idx="6">
                  <c:v>2.3994934662283562E-3</c:v>
                </c:pt>
                <c:pt idx="7">
                  <c:v>2.211541216388598E-3</c:v>
                </c:pt>
                <c:pt idx="8">
                  <c:v>1.9567654516878296E-3</c:v>
                </c:pt>
                <c:pt idx="9">
                  <c:v>1.7334384402355825E-3</c:v>
                </c:pt>
                <c:pt idx="10">
                  <c:v>1.7795857792147561E-3</c:v>
                </c:pt>
                <c:pt idx="11">
                  <c:v>1.7154458847415273E-3</c:v>
                </c:pt>
                <c:pt idx="12">
                  <c:v>2.0345229546022804E-3</c:v>
                </c:pt>
                <c:pt idx="13">
                  <c:v>1.8791736837656299E-3</c:v>
                </c:pt>
                <c:pt idx="14">
                  <c:v>1.9576421672657975E-3</c:v>
                </c:pt>
                <c:pt idx="15">
                  <c:v>2.0204722932992583E-3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09-804D-8BBA-E23DA75EA92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1.4629222670823326E-3</c:v>
                </c:pt>
                <c:pt idx="1">
                  <c:v>1.7033575867546915E-3</c:v>
                </c:pt>
                <c:pt idx="2">
                  <c:v>1.907125295834195E-3</c:v>
                </c:pt>
                <c:pt idx="3">
                  <c:v>1.907425780635052E-3</c:v>
                </c:pt>
                <c:pt idx="4">
                  <c:v>2.4350706065666551E-3</c:v>
                </c:pt>
                <c:pt idx="5">
                  <c:v>2.4307226231845319E-3</c:v>
                </c:pt>
                <c:pt idx="6">
                  <c:v>2.7357859531772577E-3</c:v>
                </c:pt>
                <c:pt idx="7">
                  <c:v>1.9286011234023401E-3</c:v>
                </c:pt>
                <c:pt idx="8">
                  <c:v>2.214461102045174E-3</c:v>
                </c:pt>
                <c:pt idx="9">
                  <c:v>2.4741683595305426E-3</c:v>
                </c:pt>
                <c:pt idx="10">
                  <c:v>2.9397779606141878E-3</c:v>
                </c:pt>
                <c:pt idx="11">
                  <c:v>3.1019458588002406E-3</c:v>
                </c:pt>
                <c:pt idx="12">
                  <c:v>3.486154163541541E-3</c:v>
                </c:pt>
                <c:pt idx="13">
                  <c:v>3.2118780423226541E-3</c:v>
                </c:pt>
                <c:pt idx="14">
                  <c:v>2.9480975787901905E-3</c:v>
                </c:pt>
                <c:pt idx="15">
                  <c:v>3.139632313076051E-3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09-804D-8BBA-E23DA75EA92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2.5539522410930913E-4</c:v>
                </c:pt>
                <c:pt idx="1">
                  <c:v>4.1599933440106496E-4</c:v>
                </c:pt>
                <c:pt idx="2">
                  <c:v>4.1508415831309798E-5</c:v>
                </c:pt>
                <c:pt idx="3">
                  <c:v>1.3416901462442259E-4</c:v>
                </c:pt>
                <c:pt idx="4">
                  <c:v>3.5603026257231867E-5</c:v>
                </c:pt>
                <c:pt idx="5">
                  <c:v>7.1167469996441621E-4</c:v>
                </c:pt>
                <c:pt idx="6">
                  <c:v>7.9539221064179927E-4</c:v>
                </c:pt>
                <c:pt idx="7">
                  <c:v>9.4605980871853242E-4</c:v>
                </c:pt>
                <c:pt idx="8">
                  <c:v>6.592747977225053E-4</c:v>
                </c:pt>
                <c:pt idx="9">
                  <c:v>5.3974550999203873E-4</c:v>
                </c:pt>
                <c:pt idx="10">
                  <c:v>6.7786293334808957E-4</c:v>
                </c:pt>
                <c:pt idx="11">
                  <c:v>1.0437295937483274E-3</c:v>
                </c:pt>
                <c:pt idx="12">
                  <c:v>7.8665827564505981E-4</c:v>
                </c:pt>
                <c:pt idx="13">
                  <c:v>1.0939066793420932E-3</c:v>
                </c:pt>
                <c:pt idx="14">
                  <c:v>1.0103277952402336E-3</c:v>
                </c:pt>
                <c:pt idx="15">
                  <c:v>1.1705266175363997E-3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09-804D-8BBA-E23DA75EA92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1.10648458201089E-3</c:v>
                </c:pt>
                <c:pt idx="1">
                  <c:v>1.7218760249262054E-3</c:v>
                </c:pt>
                <c:pt idx="2">
                  <c:v>1.578884306624357E-3</c:v>
                </c:pt>
                <c:pt idx="3">
                  <c:v>1.1676509599368009E-3</c:v>
                </c:pt>
                <c:pt idx="4">
                  <c:v>1.37653040743962E-3</c:v>
                </c:pt>
                <c:pt idx="5">
                  <c:v>2.3115292590940428E-3</c:v>
                </c:pt>
                <c:pt idx="6">
                  <c:v>2.4562979845572821E-3</c:v>
                </c:pt>
                <c:pt idx="7">
                  <c:v>2.9151796137553785E-3</c:v>
                </c:pt>
                <c:pt idx="8">
                  <c:v>2.4550029623475415E-3</c:v>
                </c:pt>
                <c:pt idx="9">
                  <c:v>1.9991711938046738E-3</c:v>
                </c:pt>
                <c:pt idx="10">
                  <c:v>2.5720074270506213E-3</c:v>
                </c:pt>
                <c:pt idx="11">
                  <c:v>2.6882860545160924E-3</c:v>
                </c:pt>
                <c:pt idx="12">
                  <c:v>2.6837629790278966E-3</c:v>
                </c:pt>
                <c:pt idx="13">
                  <c:v>3.1505133405838599E-3</c:v>
                </c:pt>
                <c:pt idx="14">
                  <c:v>2.908593726779019E-3</c:v>
                </c:pt>
                <c:pt idx="15">
                  <c:v>3.5277993430103457E-3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09-804D-8BBA-E23DA75EA924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Sheet1!$I$2:$I$17</c:f>
              <c:numCache>
                <c:formatCode>General</c:formatCode>
                <c:ptCount val="16"/>
                <c:pt idx="0">
                  <c:v>1.7433087249789897E-3</c:v>
                </c:pt>
                <c:pt idx="1">
                  <c:v>1.7991695033572504E-3</c:v>
                </c:pt>
                <c:pt idx="2">
                  <c:v>1.806889228223692E-3</c:v>
                </c:pt>
                <c:pt idx="3">
                  <c:v>2.1759651845570469E-3</c:v>
                </c:pt>
                <c:pt idx="4">
                  <c:v>2.0061142607581193E-3</c:v>
                </c:pt>
                <c:pt idx="5">
                  <c:v>2.2134967687396415E-3</c:v>
                </c:pt>
                <c:pt idx="6">
                  <c:v>2.0262618386469662E-3</c:v>
                </c:pt>
                <c:pt idx="7">
                  <c:v>2.1802431495769221E-3</c:v>
                </c:pt>
                <c:pt idx="8">
                  <c:v>1.9086667609218154E-3</c:v>
                </c:pt>
                <c:pt idx="9">
                  <c:v>2.1270788430949937E-3</c:v>
                </c:pt>
                <c:pt idx="10">
                  <c:v>2.3388783664625009E-3</c:v>
                </c:pt>
                <c:pt idx="11">
                  <c:v>2.4436303512667974E-3</c:v>
                </c:pt>
                <c:pt idx="12">
                  <c:v>2.6913672649852729E-3</c:v>
                </c:pt>
                <c:pt idx="13">
                  <c:v>2.5813340378338808E-3</c:v>
                </c:pt>
                <c:pt idx="14">
                  <c:v>2.2413046788518362E-3</c:v>
                </c:pt>
                <c:pt idx="15">
                  <c:v>2.8106473176578474E-3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09-804D-8BBA-E23DA75EA924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Sheet1!$J$2:$J$17</c:f>
              <c:numCache>
                <c:formatCode>General</c:formatCode>
                <c:ptCount val="16"/>
                <c:pt idx="0">
                  <c:v>1.8571999822277513E-3</c:v>
                </c:pt>
                <c:pt idx="1">
                  <c:v>1.7982560652016753E-3</c:v>
                </c:pt>
                <c:pt idx="2">
                  <c:v>1.5810291940225899E-3</c:v>
                </c:pt>
                <c:pt idx="3">
                  <c:v>1.5946206794921593E-3</c:v>
                </c:pt>
                <c:pt idx="4">
                  <c:v>1.6426106901445926E-3</c:v>
                </c:pt>
                <c:pt idx="5">
                  <c:v>2.0420152543698627E-3</c:v>
                </c:pt>
                <c:pt idx="6">
                  <c:v>1.7098274452033864E-3</c:v>
                </c:pt>
                <c:pt idx="7">
                  <c:v>1.9262116858620865E-3</c:v>
                </c:pt>
                <c:pt idx="8">
                  <c:v>1.9658791901477611E-3</c:v>
                </c:pt>
                <c:pt idx="9">
                  <c:v>1.6483492396112351E-3</c:v>
                </c:pt>
                <c:pt idx="10">
                  <c:v>1.8581344012226012E-3</c:v>
                </c:pt>
                <c:pt idx="11">
                  <c:v>2.3249815048615183E-3</c:v>
                </c:pt>
                <c:pt idx="12">
                  <c:v>2.7015782320472638E-3</c:v>
                </c:pt>
                <c:pt idx="13">
                  <c:v>2.3579315461074121E-3</c:v>
                </c:pt>
                <c:pt idx="14">
                  <c:v>1.8120357081607048E-3</c:v>
                </c:pt>
                <c:pt idx="15">
                  <c:v>1.9725674133046272E-3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09-804D-8BBA-E23DA75E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954111"/>
        <c:axId val="1445125999"/>
      </c:lineChart>
      <c:catAx>
        <c:axId val="144795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25999"/>
        <c:crosses val="autoZero"/>
        <c:auto val="1"/>
        <c:lblAlgn val="ctr"/>
        <c:lblOffset val="100"/>
        <c:noMultiLvlLbl val="0"/>
      </c:catAx>
      <c:valAx>
        <c:axId val="14451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Proportions</a:t>
                </a:r>
                <a:r>
                  <a:rPr lang="en-US" sz="1800" baseline="0"/>
                  <a:t> of Diversions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CDF Plot</a:t>
            </a:r>
            <a:r>
              <a:rPr lang="en-US" sz="1800" baseline="0"/>
              <a:t> </a:t>
            </a:r>
            <a:r>
              <a:rPr lang="en-US" sz="1800" b="0" i="0" baseline="0">
                <a:effectLst/>
              </a:rPr>
              <a:t>Proportions of Diversions Per Year</a:t>
            </a:r>
            <a:endParaRPr lang="en-US" sz="18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Sheet1!$B$59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Sheet1!$B$60:$B$75</c:f>
              <c:numCache>
                <c:formatCode>General</c:formatCode>
                <c:ptCount val="16"/>
                <c:pt idx="0">
                  <c:v>2.4200208416243585E-3</c:v>
                </c:pt>
                <c:pt idx="1">
                  <c:v>4.7734740044707196E-3</c:v>
                </c:pt>
                <c:pt idx="2">
                  <c:v>7.3225818167364266E-3</c:v>
                </c:pt>
                <c:pt idx="3">
                  <c:v>9.9655400654541804E-3</c:v>
                </c:pt>
                <c:pt idx="4">
                  <c:v>1.3273857241094743E-2</c:v>
                </c:pt>
                <c:pt idx="5">
                  <c:v>1.6514142584589789E-2</c:v>
                </c:pt>
                <c:pt idx="6">
                  <c:v>1.9887982543835399E-2</c:v>
                </c:pt>
                <c:pt idx="7">
                  <c:v>2.3505605190855622E-2</c:v>
                </c:pt>
                <c:pt idx="8">
                  <c:v>2.7266435695204545E-2</c:v>
                </c:pt>
                <c:pt idx="9">
                  <c:v>3.0649779817667512E-2</c:v>
                </c:pt>
                <c:pt idx="10">
                  <c:v>3.3970155135343398E-2</c:v>
                </c:pt>
                <c:pt idx="11">
                  <c:v>3.7609751413544688E-2</c:v>
                </c:pt>
                <c:pt idx="12">
                  <c:v>4.0543700371097474E-2</c:v>
                </c:pt>
                <c:pt idx="13">
                  <c:v>4.2966895686544798E-2</c:v>
                </c:pt>
                <c:pt idx="14">
                  <c:v>4.5189246826950087E-2</c:v>
                </c:pt>
                <c:pt idx="15">
                  <c:v>4.7748097111303144E-2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C-564A-B7BC-F533504FB2B2}"/>
            </c:ext>
          </c:extLst>
        </c:ser>
        <c:ser>
          <c:idx val="1"/>
          <c:order val="1"/>
          <c:tx>
            <c:strRef>
              <c:f>Sheet1!$C$59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Sheet1!$C$60:$C$75</c:f>
              <c:numCache>
                <c:formatCode>General</c:formatCode>
                <c:ptCount val="16"/>
                <c:pt idx="0">
                  <c:v>2.5725426647085635E-3</c:v>
                </c:pt>
                <c:pt idx="1">
                  <c:v>5.5487331408990391E-3</c:v>
                </c:pt>
                <c:pt idx="2">
                  <c:v>8.3823827297668449E-3</c:v>
                </c:pt>
                <c:pt idx="3">
                  <c:v>1.1462606563547677E-2</c:v>
                </c:pt>
                <c:pt idx="4">
                  <c:v>1.4577754673545492E-2</c:v>
                </c:pt>
                <c:pt idx="5">
                  <c:v>1.7694854381027855E-2</c:v>
                </c:pt>
                <c:pt idx="6">
                  <c:v>2.0920848759204694E-2</c:v>
                </c:pt>
                <c:pt idx="7">
                  <c:v>2.3724791804111595E-2</c:v>
                </c:pt>
                <c:pt idx="8">
                  <c:v>2.6313050017656815E-2</c:v>
                </c:pt>
                <c:pt idx="9">
                  <c:v>2.93014825475242E-2</c:v>
                </c:pt>
                <c:pt idx="10">
                  <c:v>3.1640845232750674E-2</c:v>
                </c:pt>
                <c:pt idx="11">
                  <c:v>3.4405155060090509E-2</c:v>
                </c:pt>
                <c:pt idx="12">
                  <c:v>3.6799066525941046E-2</c:v>
                </c:pt>
                <c:pt idx="13">
                  <c:v>3.9348705515110723E-2</c:v>
                </c:pt>
                <c:pt idx="14">
                  <c:v>4.2072028834106982E-2</c:v>
                </c:pt>
                <c:pt idx="15">
                  <c:v>4.4411700303542738E-2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C-564A-B7BC-F533504FB2B2}"/>
            </c:ext>
          </c:extLst>
        </c:ser>
        <c:ser>
          <c:idx val="2"/>
          <c:order val="2"/>
          <c:tx>
            <c:strRef>
              <c:f>Sheet1!$D$59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Sheet1!$D$60:$D$75</c:f>
              <c:numCache>
                <c:formatCode>General</c:formatCode>
                <c:ptCount val="16"/>
                <c:pt idx="0">
                  <c:v>2.2827127463734324E-3</c:v>
                </c:pt>
                <c:pt idx="1">
                  <c:v>4.3531983086327105E-3</c:v>
                </c:pt>
                <c:pt idx="2">
                  <c:v>8.0272521047047157E-3</c:v>
                </c:pt>
                <c:pt idx="3">
                  <c:v>1.3215652690326169E-2</c:v>
                </c:pt>
                <c:pt idx="4">
                  <c:v>1.6474989331746907E-2</c:v>
                </c:pt>
                <c:pt idx="5">
                  <c:v>2.0411936973403075E-2</c:v>
                </c:pt>
                <c:pt idx="6">
                  <c:v>2.3072277826358782E-2</c:v>
                </c:pt>
                <c:pt idx="7">
                  <c:v>2.5574338054522847E-2</c:v>
                </c:pt>
                <c:pt idx="8">
                  <c:v>2.850530068822197E-2</c:v>
                </c:pt>
                <c:pt idx="9">
                  <c:v>3.0469885767853151E-2</c:v>
                </c:pt>
                <c:pt idx="10">
                  <c:v>3.3030096209706594E-2</c:v>
                </c:pt>
                <c:pt idx="11">
                  <c:v>3.5793489656859696E-2</c:v>
                </c:pt>
                <c:pt idx="12">
                  <c:v>3.8527080621779862E-2</c:v>
                </c:pt>
                <c:pt idx="13">
                  <c:v>4.0881287926548812E-2</c:v>
                </c:pt>
                <c:pt idx="14">
                  <c:v>4.3355723226260183E-2</c:v>
                </c:pt>
                <c:pt idx="15">
                  <c:v>4.6086781224358608E-2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C-564A-B7BC-F533504FB2B2}"/>
            </c:ext>
          </c:extLst>
        </c:ser>
        <c:ser>
          <c:idx val="3"/>
          <c:order val="3"/>
          <c:tx>
            <c:strRef>
              <c:f>Sheet1!$E$59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Sheet1!$E$60:$E$75</c:f>
              <c:numCache>
                <c:formatCode>General</c:formatCode>
                <c:ptCount val="16"/>
                <c:pt idx="0">
                  <c:v>1.6204225005759488E-3</c:v>
                </c:pt>
                <c:pt idx="1">
                  <c:v>3.3611639953740838E-3</c:v>
                </c:pt>
                <c:pt idx="2">
                  <c:v>5.3085984555458592E-3</c:v>
                </c:pt>
                <c:pt idx="3">
                  <c:v>7.5058534675398678E-3</c:v>
                </c:pt>
                <c:pt idx="4">
                  <c:v>9.7017436856369453E-3</c:v>
                </c:pt>
                <c:pt idx="5">
                  <c:v>1.2321612647934287E-2</c:v>
                </c:pt>
                <c:pt idx="6">
                  <c:v>1.4721106114162642E-2</c:v>
                </c:pt>
                <c:pt idx="7">
                  <c:v>1.6932647330551241E-2</c:v>
                </c:pt>
                <c:pt idx="8">
                  <c:v>1.888941278223907E-2</c:v>
                </c:pt>
                <c:pt idx="9">
                  <c:v>2.0622851222474651E-2</c:v>
                </c:pt>
                <c:pt idx="10">
                  <c:v>2.2402437001689406E-2</c:v>
                </c:pt>
                <c:pt idx="11">
                  <c:v>2.4117882886430932E-2</c:v>
                </c:pt>
                <c:pt idx="12">
                  <c:v>2.6152405841033212E-2</c:v>
                </c:pt>
                <c:pt idx="13">
                  <c:v>2.8031579524798841E-2</c:v>
                </c:pt>
                <c:pt idx="14">
                  <c:v>2.9989221692064638E-2</c:v>
                </c:pt>
                <c:pt idx="15">
                  <c:v>3.2009693985363893E-2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0C-564A-B7BC-F533504FB2B2}"/>
            </c:ext>
          </c:extLst>
        </c:ser>
        <c:ser>
          <c:idx val="4"/>
          <c:order val="4"/>
          <c:tx>
            <c:strRef>
              <c:f>Sheet1!$F$59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Sheet1!$F$60:$F$75</c:f>
              <c:numCache>
                <c:formatCode>General</c:formatCode>
                <c:ptCount val="16"/>
                <c:pt idx="0">
                  <c:v>1.4629222670823326E-3</c:v>
                </c:pt>
                <c:pt idx="1">
                  <c:v>3.1662798538370238E-3</c:v>
                </c:pt>
                <c:pt idx="2">
                  <c:v>5.0734051496712186E-3</c:v>
                </c:pt>
                <c:pt idx="3">
                  <c:v>6.9808309303062708E-3</c:v>
                </c:pt>
                <c:pt idx="4">
                  <c:v>9.4159015368729254E-3</c:v>
                </c:pt>
                <c:pt idx="5">
                  <c:v>1.1846624160057457E-2</c:v>
                </c:pt>
                <c:pt idx="6">
                  <c:v>1.4582410113234714E-2</c:v>
                </c:pt>
                <c:pt idx="7">
                  <c:v>1.6511011236637053E-2</c:v>
                </c:pt>
                <c:pt idx="8">
                  <c:v>1.8725472338682228E-2</c:v>
                </c:pt>
                <c:pt idx="9">
                  <c:v>2.1199640698212771E-2</c:v>
                </c:pt>
                <c:pt idx="10">
                  <c:v>2.4139418658826958E-2</c:v>
                </c:pt>
                <c:pt idx="11">
                  <c:v>2.7241364517627199E-2</c:v>
                </c:pt>
                <c:pt idx="12">
                  <c:v>3.0727518681168738E-2</c:v>
                </c:pt>
                <c:pt idx="13">
                  <c:v>3.3939396723491395E-2</c:v>
                </c:pt>
                <c:pt idx="14">
                  <c:v>3.6887494302281588E-2</c:v>
                </c:pt>
                <c:pt idx="15">
                  <c:v>4.0027126615357636E-2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0C-564A-B7BC-F533504FB2B2}"/>
            </c:ext>
          </c:extLst>
        </c:ser>
        <c:ser>
          <c:idx val="5"/>
          <c:order val="5"/>
          <c:tx>
            <c:strRef>
              <c:f>Sheet1!$G$59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Sheet1!$G$60:$G$75</c:f>
              <c:numCache>
                <c:formatCode>General</c:formatCode>
                <c:ptCount val="16"/>
                <c:pt idx="0">
                  <c:v>2.5539522410930913E-4</c:v>
                </c:pt>
                <c:pt idx="1">
                  <c:v>6.7139455851037409E-4</c:v>
                </c:pt>
                <c:pt idx="2">
                  <c:v>7.129029743416839E-4</c:v>
                </c:pt>
                <c:pt idx="3">
                  <c:v>8.4707198896610651E-4</c:v>
                </c:pt>
                <c:pt idx="4">
                  <c:v>8.8267501522333841E-4</c:v>
                </c:pt>
                <c:pt idx="5">
                  <c:v>1.5943497151877546E-3</c:v>
                </c:pt>
                <c:pt idx="6">
                  <c:v>2.389741925829554E-3</c:v>
                </c:pt>
                <c:pt idx="7">
                  <c:v>3.3358017345480866E-3</c:v>
                </c:pt>
                <c:pt idx="8">
                  <c:v>3.9950765322705924E-3</c:v>
                </c:pt>
                <c:pt idx="9">
                  <c:v>4.5348220422626309E-3</c:v>
                </c:pt>
                <c:pt idx="10">
                  <c:v>5.2126849756107202E-3</c:v>
                </c:pt>
                <c:pt idx="11">
                  <c:v>6.2564145693590478E-3</c:v>
                </c:pt>
                <c:pt idx="12">
                  <c:v>7.0430728450041075E-3</c:v>
                </c:pt>
                <c:pt idx="13">
                  <c:v>8.1369795243462009E-3</c:v>
                </c:pt>
                <c:pt idx="14">
                  <c:v>9.1473073195864341E-3</c:v>
                </c:pt>
                <c:pt idx="15">
                  <c:v>1.0317833937122834E-2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C-564A-B7BC-F533504FB2B2}"/>
            </c:ext>
          </c:extLst>
        </c:ser>
        <c:ser>
          <c:idx val="6"/>
          <c:order val="6"/>
          <c:tx>
            <c:strRef>
              <c:f>Sheet1!$H$59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Sheet1!$H$60:$H$75</c:f>
              <c:numCache>
                <c:formatCode>General</c:formatCode>
                <c:ptCount val="16"/>
                <c:pt idx="0">
                  <c:v>1.10648458201089E-3</c:v>
                </c:pt>
                <c:pt idx="1">
                  <c:v>2.8283606069370954E-3</c:v>
                </c:pt>
                <c:pt idx="2">
                  <c:v>4.4072449135614524E-3</c:v>
                </c:pt>
                <c:pt idx="3">
                  <c:v>5.5748958734982536E-3</c:v>
                </c:pt>
                <c:pt idx="4">
                  <c:v>6.9514262809378738E-3</c:v>
                </c:pt>
                <c:pt idx="5">
                  <c:v>9.2629555400319166E-3</c:v>
                </c:pt>
                <c:pt idx="6">
                  <c:v>1.1719253524589199E-2</c:v>
                </c:pt>
                <c:pt idx="7">
                  <c:v>1.4634433138344578E-2</c:v>
                </c:pt>
                <c:pt idx="8">
                  <c:v>1.7089436100692121E-2</c:v>
                </c:pt>
                <c:pt idx="9">
                  <c:v>1.9088607294496795E-2</c:v>
                </c:pt>
                <c:pt idx="10">
                  <c:v>2.1660614721547417E-2</c:v>
                </c:pt>
                <c:pt idx="11">
                  <c:v>2.4348900776063508E-2</c:v>
                </c:pt>
                <c:pt idx="12">
                  <c:v>2.7032663755091405E-2</c:v>
                </c:pt>
                <c:pt idx="13">
                  <c:v>3.0183177095675265E-2</c:v>
                </c:pt>
                <c:pt idx="14">
                  <c:v>3.3091770822454285E-2</c:v>
                </c:pt>
                <c:pt idx="15">
                  <c:v>3.6619570165464632E-2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0C-564A-B7BC-F533504FB2B2}"/>
            </c:ext>
          </c:extLst>
        </c:ser>
        <c:ser>
          <c:idx val="7"/>
          <c:order val="7"/>
          <c:tx>
            <c:strRef>
              <c:f>Sheet1!$I$59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Sheet1!$I$60:$I$75</c:f>
              <c:numCache>
                <c:formatCode>General</c:formatCode>
                <c:ptCount val="16"/>
                <c:pt idx="0">
                  <c:v>1.7433087249789897E-3</c:v>
                </c:pt>
                <c:pt idx="1">
                  <c:v>3.5424782283362401E-3</c:v>
                </c:pt>
                <c:pt idx="2">
                  <c:v>5.3493674565599321E-3</c:v>
                </c:pt>
                <c:pt idx="3">
                  <c:v>7.525332641116979E-3</c:v>
                </c:pt>
                <c:pt idx="4">
                  <c:v>9.5314469018750979E-3</c:v>
                </c:pt>
                <c:pt idx="5">
                  <c:v>1.174494367061474E-2</c:v>
                </c:pt>
                <c:pt idx="6">
                  <c:v>1.3771205509261706E-2</c:v>
                </c:pt>
                <c:pt idx="7">
                  <c:v>1.595144865883863E-2</c:v>
                </c:pt>
                <c:pt idx="8">
                  <c:v>1.7860115419760444E-2</c:v>
                </c:pt>
                <c:pt idx="9">
                  <c:v>1.9987194262855439E-2</c:v>
                </c:pt>
                <c:pt idx="10">
                  <c:v>2.232607262931794E-2</c:v>
                </c:pt>
                <c:pt idx="11">
                  <c:v>2.4769702980584736E-2</c:v>
                </c:pt>
                <c:pt idx="12">
                  <c:v>2.7461070245570009E-2</c:v>
                </c:pt>
                <c:pt idx="13">
                  <c:v>3.0042404283403889E-2</c:v>
                </c:pt>
                <c:pt idx="14">
                  <c:v>3.2283708962255728E-2</c:v>
                </c:pt>
                <c:pt idx="15">
                  <c:v>3.5094356279913572E-2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0C-564A-B7BC-F533504FB2B2}"/>
            </c:ext>
          </c:extLst>
        </c:ser>
        <c:ser>
          <c:idx val="8"/>
          <c:order val="8"/>
          <c:tx>
            <c:strRef>
              <c:f>Sheet1!$J$59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Sheet1!$A$60:$A$75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Sheet1!$J$60:$J$75</c:f>
              <c:numCache>
                <c:formatCode>General</c:formatCode>
                <c:ptCount val="16"/>
                <c:pt idx="0">
                  <c:v>1.8571999822277513E-3</c:v>
                </c:pt>
                <c:pt idx="1">
                  <c:v>3.6554560474294263E-3</c:v>
                </c:pt>
                <c:pt idx="2">
                  <c:v>5.2364852414520163E-3</c:v>
                </c:pt>
                <c:pt idx="3">
                  <c:v>6.8311059209441756E-3</c:v>
                </c:pt>
                <c:pt idx="4">
                  <c:v>8.4737166110887691E-3</c:v>
                </c:pt>
                <c:pt idx="5">
                  <c:v>1.0515731865458632E-2</c:v>
                </c:pt>
                <c:pt idx="6">
                  <c:v>1.2225559310662019E-2</c:v>
                </c:pt>
                <c:pt idx="7">
                  <c:v>1.4151770996524106E-2</c:v>
                </c:pt>
                <c:pt idx="8">
                  <c:v>1.6117650186671866E-2</c:v>
                </c:pt>
                <c:pt idx="9">
                  <c:v>1.77659994262831E-2</c:v>
                </c:pt>
                <c:pt idx="10">
                  <c:v>1.9624133827505701E-2</c:v>
                </c:pt>
                <c:pt idx="11">
                  <c:v>2.1949115332367219E-2</c:v>
                </c:pt>
                <c:pt idx="12">
                  <c:v>2.4650693564414482E-2</c:v>
                </c:pt>
                <c:pt idx="13">
                  <c:v>2.7008625110521895E-2</c:v>
                </c:pt>
                <c:pt idx="14">
                  <c:v>2.8820660818682599E-2</c:v>
                </c:pt>
                <c:pt idx="15">
                  <c:v>3.0793228231987227E-2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0C-564A-B7BC-F533504F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744255"/>
        <c:axId val="1441837711"/>
      </c:lineChart>
      <c:catAx>
        <c:axId val="144274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37711"/>
        <c:crosses val="autoZero"/>
        <c:auto val="1"/>
        <c:lblAlgn val="ctr"/>
        <c:lblOffset val="100"/>
        <c:noMultiLvlLbl val="0"/>
      </c:catAx>
      <c:valAx>
        <c:axId val="144183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Proportions of Diversions Per Year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74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186266</xdr:rowOff>
    </xdr:from>
    <xdr:to>
      <xdr:col>10</xdr:col>
      <xdr:colOff>-1</xdr:colOff>
      <xdr:row>56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BDF62F-100E-4D4F-8D40-37C7D23BE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76</xdr:row>
      <xdr:rowOff>16932</xdr:rowOff>
    </xdr:from>
    <xdr:to>
      <xdr:col>10</xdr:col>
      <xdr:colOff>-1</xdr:colOff>
      <xdr:row>118</xdr:row>
      <xdr:rowOff>186265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AA585F-2847-DD46-9B03-CA9B89A00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A57" zoomScale="43" workbookViewId="0">
      <selection activeCell="M129" sqref="M129"/>
    </sheetView>
  </sheetViews>
  <sheetFormatPr baseColWidth="10" defaultColWidth="8.83203125" defaultRowHeight="15"/>
  <cols>
    <col min="2" max="2" width="16.6640625" customWidth="1"/>
    <col min="3" max="3" width="21.6640625" customWidth="1"/>
    <col min="4" max="4" width="18.6640625" customWidth="1"/>
    <col min="5" max="5" width="19.6640625" customWidth="1"/>
    <col min="6" max="6" width="15.6640625" customWidth="1"/>
    <col min="7" max="7" width="24.6640625" customWidth="1"/>
    <col min="8" max="8" width="23.6640625" customWidth="1"/>
    <col min="9" max="9" width="18.6640625" customWidth="1"/>
    <col min="10" max="10" width="27.6640625" customWidth="1"/>
    <col min="11" max="11" width="21.6640625" customWidth="1"/>
    <col min="12" max="12" width="15.6640625" customWidth="1"/>
    <col min="13" max="13" width="13.6640625" customWidth="1"/>
    <col min="14" max="14" width="21.6640625" customWidth="1"/>
    <col min="15" max="15" width="25.6640625" customWidth="1"/>
    <col min="16" max="16" width="14.6640625" customWidth="1"/>
    <col min="17" max="17" width="15.6640625" customWidth="1"/>
    <col min="18" max="18" width="22.6640625" customWidth="1"/>
    <col min="19" max="19" width="14.6640625" customWidth="1"/>
    <col min="20" max="20" width="20.6640625" customWidth="1"/>
    <col min="21" max="21" width="23.6640625" customWidth="1"/>
    <col min="22" max="22" width="15.6640625" customWidth="1"/>
    <col min="23" max="23" width="19.6640625" customWidth="1"/>
    <col min="24" max="25" width="14.6640625" customWidth="1"/>
    <col min="26" max="26" width="21.6640625" customWidth="1"/>
    <col min="27" max="27" width="23.6640625" customWidth="1"/>
    <col min="28" max="28" width="17.6640625" customWidth="1"/>
    <col min="29" max="29" width="16.6640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</row>
    <row r="2" spans="1:13">
      <c r="A2">
        <v>2003</v>
      </c>
      <c r="B2">
        <v>2.4200208416243585E-3</v>
      </c>
      <c r="C2">
        <v>2.5725426647085635E-3</v>
      </c>
      <c r="D2">
        <v>2.2827127463734324E-3</v>
      </c>
      <c r="E2">
        <v>1.6204225005759488E-3</v>
      </c>
      <c r="F2">
        <v>1.4629222670823326E-3</v>
      </c>
      <c r="G2">
        <v>2.5539522410930913E-4</v>
      </c>
      <c r="H2">
        <v>1.10648458201089E-3</v>
      </c>
      <c r="I2">
        <v>1.7433087249789897E-3</v>
      </c>
      <c r="J2">
        <v>1.8571999822277513E-3</v>
      </c>
    </row>
    <row r="3" spans="1:13">
      <c r="A3">
        <f>A2+1</f>
        <v>2004</v>
      </c>
      <c r="B3">
        <v>2.3534531628463611E-3</v>
      </c>
      <c r="C3">
        <v>2.976190476190476E-3</v>
      </c>
      <c r="D3">
        <v>2.0704855622592781E-3</v>
      </c>
      <c r="E3">
        <v>1.740741494798135E-3</v>
      </c>
      <c r="F3">
        <v>1.7033575867546915E-3</v>
      </c>
      <c r="G3">
        <v>4.1599933440106496E-4</v>
      </c>
      <c r="H3">
        <v>1.7218760249262054E-3</v>
      </c>
      <c r="I3">
        <v>1.7991695033572504E-3</v>
      </c>
      <c r="J3">
        <v>1.7982560652016753E-3</v>
      </c>
    </row>
    <row r="4" spans="1:13">
      <c r="A4">
        <f t="shared" ref="A4:A17" si="0">A3+1</f>
        <v>2005</v>
      </c>
      <c r="B4">
        <v>2.5491078122657071E-3</v>
      </c>
      <c r="C4">
        <v>2.8336495888678054E-3</v>
      </c>
      <c r="D4">
        <v>3.6740537960720044E-3</v>
      </c>
      <c r="E4">
        <v>1.9474344601717753E-3</v>
      </c>
      <c r="F4">
        <v>1.907125295834195E-3</v>
      </c>
      <c r="G4">
        <v>4.1508415831309798E-5</v>
      </c>
      <c r="H4">
        <v>1.578884306624357E-3</v>
      </c>
      <c r="I4">
        <v>1.806889228223692E-3</v>
      </c>
      <c r="J4">
        <v>1.5810291940225899E-3</v>
      </c>
    </row>
    <row r="5" spans="1:13">
      <c r="A5">
        <f t="shared" si="0"/>
        <v>2006</v>
      </c>
      <c r="B5">
        <v>2.6429582487177534E-3</v>
      </c>
      <c r="C5">
        <v>3.0802238337808334E-3</v>
      </c>
      <c r="D5">
        <v>5.1884005856214525E-3</v>
      </c>
      <c r="E5">
        <v>2.197255011994009E-3</v>
      </c>
      <c r="F5">
        <v>1.907425780635052E-3</v>
      </c>
      <c r="G5">
        <v>1.3416901462442259E-4</v>
      </c>
      <c r="H5">
        <v>1.1676509599368009E-3</v>
      </c>
      <c r="I5">
        <v>2.1759651845570469E-3</v>
      </c>
      <c r="J5">
        <v>1.5946206794921593E-3</v>
      </c>
    </row>
    <row r="6" spans="1:13">
      <c r="A6">
        <f t="shared" si="0"/>
        <v>2007</v>
      </c>
      <c r="B6">
        <v>3.3083171756405623E-3</v>
      </c>
      <c r="C6">
        <v>3.115148109997815E-3</v>
      </c>
      <c r="D6">
        <v>3.2593366414207367E-3</v>
      </c>
      <c r="E6">
        <v>2.1958902180970771E-3</v>
      </c>
      <c r="F6">
        <v>2.4350706065666551E-3</v>
      </c>
      <c r="G6">
        <v>3.5603026257231867E-5</v>
      </c>
      <c r="H6">
        <v>1.37653040743962E-3</v>
      </c>
      <c r="I6">
        <v>2.0061142607581193E-3</v>
      </c>
      <c r="J6">
        <v>1.6426106901445926E-3</v>
      </c>
    </row>
    <row r="7" spans="1:13">
      <c r="A7">
        <f t="shared" si="0"/>
        <v>2008</v>
      </c>
      <c r="B7">
        <v>3.2402853434950443E-3</v>
      </c>
      <c r="C7">
        <v>3.117099707482363E-3</v>
      </c>
      <c r="D7">
        <v>3.9369476416561697E-3</v>
      </c>
      <c r="E7">
        <v>2.6198689622973417E-3</v>
      </c>
      <c r="F7">
        <v>2.4307226231845319E-3</v>
      </c>
      <c r="G7">
        <v>7.1167469996441621E-4</v>
      </c>
      <c r="H7">
        <v>2.3115292590940428E-3</v>
      </c>
      <c r="I7">
        <v>2.2134967687396415E-3</v>
      </c>
      <c r="J7">
        <v>2.0420152543698627E-3</v>
      </c>
    </row>
    <row r="8" spans="1:13">
      <c r="A8">
        <f t="shared" si="0"/>
        <v>2009</v>
      </c>
      <c r="B8">
        <v>3.3738399592456087E-3</v>
      </c>
      <c r="C8">
        <v>3.2259943781768399E-3</v>
      </c>
      <c r="D8">
        <v>2.6603408529557054E-3</v>
      </c>
      <c r="E8">
        <v>2.3994934662283562E-3</v>
      </c>
      <c r="F8">
        <v>2.7357859531772577E-3</v>
      </c>
      <c r="G8">
        <v>7.9539221064179927E-4</v>
      </c>
      <c r="H8">
        <v>2.4562979845572821E-3</v>
      </c>
      <c r="I8">
        <v>2.0262618386469662E-3</v>
      </c>
      <c r="J8">
        <v>1.7098274452033864E-3</v>
      </c>
    </row>
    <row r="9" spans="1:13">
      <c r="A9">
        <f t="shared" si="0"/>
        <v>2010</v>
      </c>
      <c r="B9">
        <v>3.6176226470202213E-3</v>
      </c>
      <c r="C9">
        <v>2.8039430449069004E-3</v>
      </c>
      <c r="D9">
        <v>2.5020602281640636E-3</v>
      </c>
      <c r="E9">
        <v>2.211541216388598E-3</v>
      </c>
      <c r="F9">
        <v>1.9286011234023401E-3</v>
      </c>
      <c r="G9">
        <v>9.4605980871853242E-4</v>
      </c>
      <c r="H9">
        <v>2.9151796137553785E-3</v>
      </c>
      <c r="I9">
        <v>2.1802431495769221E-3</v>
      </c>
      <c r="J9">
        <v>1.9262116858620865E-3</v>
      </c>
    </row>
    <row r="10" spans="1:13">
      <c r="A10">
        <f t="shared" si="0"/>
        <v>2011</v>
      </c>
      <c r="B10">
        <v>3.7608305043489248E-3</v>
      </c>
      <c r="C10">
        <v>2.5882582135452179E-3</v>
      </c>
      <c r="D10">
        <v>2.9309626336991249E-3</v>
      </c>
      <c r="E10">
        <v>1.9567654516878296E-3</v>
      </c>
      <c r="F10">
        <v>2.214461102045174E-3</v>
      </c>
      <c r="G10">
        <v>6.592747977225053E-4</v>
      </c>
      <c r="H10">
        <v>2.4550029623475415E-3</v>
      </c>
      <c r="I10">
        <v>1.9086667609218154E-3</v>
      </c>
      <c r="J10">
        <v>1.9658791901477611E-3</v>
      </c>
    </row>
    <row r="11" spans="1:13">
      <c r="A11">
        <f t="shared" si="0"/>
        <v>2012</v>
      </c>
      <c r="B11">
        <v>3.3833441224629681E-3</v>
      </c>
      <c r="C11">
        <v>2.988432529867384E-3</v>
      </c>
      <c r="D11">
        <v>1.9645850796311819E-3</v>
      </c>
      <c r="E11">
        <v>1.7334384402355825E-3</v>
      </c>
      <c r="F11">
        <v>2.4741683595305426E-3</v>
      </c>
      <c r="G11">
        <v>5.3974550999203873E-4</v>
      </c>
      <c r="H11">
        <v>1.9991711938046738E-3</v>
      </c>
      <c r="I11">
        <v>2.1270788430949937E-3</v>
      </c>
      <c r="J11">
        <v>1.6483492396112351E-3</v>
      </c>
    </row>
    <row r="12" spans="1:13">
      <c r="A12">
        <f t="shared" si="0"/>
        <v>2013</v>
      </c>
      <c r="B12">
        <v>3.320375317675886E-3</v>
      </c>
      <c r="C12">
        <v>2.3393626852264721E-3</v>
      </c>
      <c r="D12">
        <v>2.5602104418534434E-3</v>
      </c>
      <c r="E12">
        <v>1.7795857792147561E-3</v>
      </c>
      <c r="F12">
        <v>2.9397779606141878E-3</v>
      </c>
      <c r="G12">
        <v>6.7786293334808957E-4</v>
      </c>
      <c r="H12">
        <v>2.5720074270506213E-3</v>
      </c>
      <c r="I12">
        <v>2.3388783664625009E-3</v>
      </c>
      <c r="J12">
        <v>1.8581344012226012E-3</v>
      </c>
    </row>
    <row r="13" spans="1:13">
      <c r="A13">
        <f t="shared" si="0"/>
        <v>2014</v>
      </c>
      <c r="B13">
        <v>3.639596278201292E-3</v>
      </c>
      <c r="C13">
        <v>2.7643098273398355E-3</v>
      </c>
      <c r="D13">
        <v>2.7633934471531039E-3</v>
      </c>
      <c r="E13">
        <v>1.7154458847415273E-3</v>
      </c>
      <c r="F13">
        <v>3.1019458588002406E-3</v>
      </c>
      <c r="G13">
        <v>1.0437295937483274E-3</v>
      </c>
      <c r="H13">
        <v>2.6882860545160924E-3</v>
      </c>
      <c r="I13">
        <v>2.4436303512667974E-3</v>
      </c>
      <c r="J13">
        <v>2.3249815048615183E-3</v>
      </c>
    </row>
    <row r="14" spans="1:13">
      <c r="A14">
        <f t="shared" si="0"/>
        <v>2015</v>
      </c>
      <c r="B14">
        <v>2.9339489575527836E-3</v>
      </c>
      <c r="C14">
        <v>2.3939114658505342E-3</v>
      </c>
      <c r="D14">
        <v>2.7335909649201643E-3</v>
      </c>
      <c r="E14">
        <v>2.0345229546022804E-3</v>
      </c>
      <c r="F14">
        <v>3.486154163541541E-3</v>
      </c>
      <c r="G14">
        <v>7.8665827564505981E-4</v>
      </c>
      <c r="H14">
        <v>2.6837629790278966E-3</v>
      </c>
      <c r="I14">
        <v>2.6913672649852729E-3</v>
      </c>
      <c r="J14">
        <v>2.7015782320472638E-3</v>
      </c>
    </row>
    <row r="15" spans="1:13">
      <c r="A15">
        <f t="shared" si="0"/>
        <v>2016</v>
      </c>
      <c r="B15">
        <v>2.4231953154473236E-3</v>
      </c>
      <c r="C15">
        <v>2.5496389891696749E-3</v>
      </c>
      <c r="D15">
        <v>2.3542073047689515E-3</v>
      </c>
      <c r="E15">
        <v>1.8791736837656299E-3</v>
      </c>
      <c r="F15">
        <v>3.2118780423226541E-3</v>
      </c>
      <c r="G15">
        <v>1.0939066793420932E-3</v>
      </c>
      <c r="H15">
        <v>3.1505133405838599E-3</v>
      </c>
      <c r="I15">
        <v>2.5813340378338808E-3</v>
      </c>
      <c r="J15">
        <v>2.3579315461074121E-3</v>
      </c>
    </row>
    <row r="16" spans="1:13">
      <c r="A16">
        <f t="shared" si="0"/>
        <v>2017</v>
      </c>
      <c r="B16">
        <v>2.222351140405289E-3</v>
      </c>
      <c r="C16">
        <v>2.723323318996261E-3</v>
      </c>
      <c r="D16">
        <v>2.4744352997113717E-3</v>
      </c>
      <c r="E16">
        <v>1.9576421672657975E-3</v>
      </c>
      <c r="F16">
        <v>2.9480975787901905E-3</v>
      </c>
      <c r="G16">
        <v>1.0103277952402336E-3</v>
      </c>
      <c r="H16">
        <v>2.908593726779019E-3</v>
      </c>
      <c r="I16">
        <v>2.2413046788518362E-3</v>
      </c>
      <c r="J16">
        <v>1.8120357081607048E-3</v>
      </c>
    </row>
    <row r="17" spans="1:10">
      <c r="A17">
        <f t="shared" si="0"/>
        <v>2018</v>
      </c>
      <c r="B17">
        <v>2.558850284353056E-3</v>
      </c>
      <c r="C17">
        <v>2.3396714694357526E-3</v>
      </c>
      <c r="D17">
        <v>2.7310579980984232E-3</v>
      </c>
      <c r="E17">
        <v>2.0204722932992583E-3</v>
      </c>
      <c r="F17">
        <v>3.139632313076051E-3</v>
      </c>
      <c r="G17">
        <v>1.1705266175363997E-3</v>
      </c>
      <c r="H17">
        <v>3.5277993430103457E-3</v>
      </c>
      <c r="I17">
        <v>2.8106473176578474E-3</v>
      </c>
      <c r="J17">
        <v>1.9725674133046272E-3</v>
      </c>
    </row>
    <row r="59" spans="1:29"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8</v>
      </c>
    </row>
    <row r="60" spans="1:29">
      <c r="A60">
        <v>2003</v>
      </c>
      <c r="B60">
        <f>SUM(B$2:B2)</f>
        <v>2.4200208416243585E-3</v>
      </c>
      <c r="C60">
        <f>SUM(C$2:C2)</f>
        <v>2.5725426647085635E-3</v>
      </c>
      <c r="D60">
        <f>SUM(D$2:D2)</f>
        <v>2.2827127463734324E-3</v>
      </c>
      <c r="E60">
        <f>SUM(E$2:E2)</f>
        <v>1.6204225005759488E-3</v>
      </c>
      <c r="F60">
        <f>SUM(F$2:F2)</f>
        <v>1.4629222670823326E-3</v>
      </c>
      <c r="G60">
        <f>SUM(G$2:G2)</f>
        <v>2.5539522410930913E-4</v>
      </c>
      <c r="H60">
        <f>SUM(H$2:H2)</f>
        <v>1.10648458201089E-3</v>
      </c>
      <c r="I60">
        <f>SUM(I$2:I2)</f>
        <v>1.7433087249789897E-3</v>
      </c>
      <c r="J60">
        <f>SUM(J$2:J2)</f>
        <v>1.8571999822277513E-3</v>
      </c>
    </row>
    <row r="61" spans="1:29">
      <c r="A61">
        <f>A60+1</f>
        <v>2004</v>
      </c>
      <c r="B61">
        <f>SUM(B$2:B3)</f>
        <v>4.7734740044707196E-3</v>
      </c>
      <c r="C61">
        <f>SUM(C$2:C3)</f>
        <v>5.5487331408990391E-3</v>
      </c>
      <c r="D61">
        <f>SUM(D$2:D3)</f>
        <v>4.3531983086327105E-3</v>
      </c>
      <c r="E61">
        <f>SUM(E$2:E3)</f>
        <v>3.3611639953740838E-3</v>
      </c>
      <c r="F61">
        <f>SUM(F$2:F3)</f>
        <v>3.1662798538370238E-3</v>
      </c>
      <c r="G61">
        <f>SUM(G$2:G3)</f>
        <v>6.7139455851037409E-4</v>
      </c>
      <c r="H61">
        <f>SUM(H$2:H3)</f>
        <v>2.8283606069370954E-3</v>
      </c>
      <c r="I61">
        <f>SUM(I$2:I3)</f>
        <v>3.5424782283362401E-3</v>
      </c>
      <c r="J61">
        <f>SUM(J$2:J3)</f>
        <v>3.6554560474294263E-3</v>
      </c>
    </row>
    <row r="62" spans="1:29">
      <c r="A62">
        <f t="shared" ref="A62:A75" si="1">A61+1</f>
        <v>2005</v>
      </c>
      <c r="B62">
        <f>SUM(B$2:B4)</f>
        <v>7.3225818167364266E-3</v>
      </c>
      <c r="C62">
        <f>SUM(C$2:C4)</f>
        <v>8.3823827297668449E-3</v>
      </c>
      <c r="D62">
        <f>SUM(D$2:D4)</f>
        <v>8.0272521047047157E-3</v>
      </c>
      <c r="E62">
        <f>SUM(E$2:E4)</f>
        <v>5.3085984555458592E-3</v>
      </c>
      <c r="F62">
        <f>SUM(F$2:F4)</f>
        <v>5.0734051496712186E-3</v>
      </c>
      <c r="G62">
        <f>SUM(G$2:G4)</f>
        <v>7.129029743416839E-4</v>
      </c>
      <c r="H62">
        <f>SUM(H$2:H4)</f>
        <v>4.4072449135614524E-3</v>
      </c>
      <c r="I62">
        <f>SUM(I$2:I4)</f>
        <v>5.3493674565599321E-3</v>
      </c>
      <c r="J62">
        <f>SUM(J$2:J4)</f>
        <v>5.2364852414520163E-3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>
        <f t="shared" si="1"/>
        <v>2006</v>
      </c>
      <c r="B63">
        <f>SUM(B$2:B5)</f>
        <v>9.9655400654541804E-3</v>
      </c>
      <c r="C63">
        <f>SUM(C$2:C5)</f>
        <v>1.1462606563547677E-2</v>
      </c>
      <c r="D63">
        <f>SUM(D$2:D5)</f>
        <v>1.3215652690326169E-2</v>
      </c>
      <c r="E63">
        <f>SUM(E$2:E5)</f>
        <v>7.5058534675398678E-3</v>
      </c>
      <c r="F63">
        <f>SUM(F$2:F5)</f>
        <v>6.9808309303062708E-3</v>
      </c>
      <c r="G63">
        <f>SUM(G$2:G5)</f>
        <v>8.4707198896610651E-4</v>
      </c>
      <c r="H63">
        <f>SUM(H$2:H5)</f>
        <v>5.5748958734982536E-3</v>
      </c>
      <c r="I63">
        <f>SUM(I$2:I5)</f>
        <v>7.525332641116979E-3</v>
      </c>
      <c r="J63">
        <f>SUM(J$2:J5)</f>
        <v>6.8311059209441756E-3</v>
      </c>
    </row>
    <row r="64" spans="1:29">
      <c r="A64">
        <f t="shared" si="1"/>
        <v>2007</v>
      </c>
      <c r="B64">
        <f>SUM(B$2:B6)</f>
        <v>1.3273857241094743E-2</v>
      </c>
      <c r="C64">
        <f>SUM(C$2:C6)</f>
        <v>1.4577754673545492E-2</v>
      </c>
      <c r="D64">
        <f>SUM(D$2:D6)</f>
        <v>1.6474989331746907E-2</v>
      </c>
      <c r="E64">
        <f>SUM(E$2:E6)</f>
        <v>9.7017436856369453E-3</v>
      </c>
      <c r="F64">
        <f>SUM(F$2:F6)</f>
        <v>9.4159015368729254E-3</v>
      </c>
      <c r="G64">
        <f>SUM(G$2:G6)</f>
        <v>8.8267501522333841E-4</v>
      </c>
      <c r="H64">
        <f>SUM(H$2:H6)</f>
        <v>6.9514262809378738E-3</v>
      </c>
      <c r="I64">
        <f>SUM(I$2:I6)</f>
        <v>9.5314469018750979E-3</v>
      </c>
      <c r="J64">
        <f>SUM(J$2:J6)</f>
        <v>8.4737166110887691E-3</v>
      </c>
    </row>
    <row r="65" spans="1:10">
      <c r="A65">
        <f t="shared" si="1"/>
        <v>2008</v>
      </c>
      <c r="B65">
        <f>SUM(B$2:B7)</f>
        <v>1.6514142584589789E-2</v>
      </c>
      <c r="C65">
        <f>SUM(C$2:C7)</f>
        <v>1.7694854381027855E-2</v>
      </c>
      <c r="D65">
        <f>SUM(D$2:D7)</f>
        <v>2.0411936973403075E-2</v>
      </c>
      <c r="E65">
        <f>SUM(E$2:E7)</f>
        <v>1.2321612647934287E-2</v>
      </c>
      <c r="F65">
        <f>SUM(F$2:F7)</f>
        <v>1.1846624160057457E-2</v>
      </c>
      <c r="G65">
        <f>SUM(G$2:G7)</f>
        <v>1.5943497151877546E-3</v>
      </c>
      <c r="H65">
        <f>SUM(H$2:H7)</f>
        <v>9.2629555400319166E-3</v>
      </c>
      <c r="I65">
        <f>SUM(I$2:I7)</f>
        <v>1.174494367061474E-2</v>
      </c>
      <c r="J65">
        <f>SUM(J$2:J7)</f>
        <v>1.0515731865458632E-2</v>
      </c>
    </row>
    <row r="66" spans="1:10">
      <c r="A66">
        <f t="shared" si="1"/>
        <v>2009</v>
      </c>
      <c r="B66">
        <f>SUM(B$2:B8)</f>
        <v>1.9887982543835399E-2</v>
      </c>
      <c r="C66">
        <f>SUM(C$2:C8)</f>
        <v>2.0920848759204694E-2</v>
      </c>
      <c r="D66">
        <f>SUM(D$2:D8)</f>
        <v>2.3072277826358782E-2</v>
      </c>
      <c r="E66">
        <f>SUM(E$2:E8)</f>
        <v>1.4721106114162642E-2</v>
      </c>
      <c r="F66">
        <f>SUM(F$2:F8)</f>
        <v>1.4582410113234714E-2</v>
      </c>
      <c r="G66">
        <f>SUM(G$2:G8)</f>
        <v>2.389741925829554E-3</v>
      </c>
      <c r="H66">
        <f>SUM(H$2:H8)</f>
        <v>1.1719253524589199E-2</v>
      </c>
      <c r="I66">
        <f>SUM(I$2:I8)</f>
        <v>1.3771205509261706E-2</v>
      </c>
      <c r="J66">
        <f>SUM(J$2:J8)</f>
        <v>1.2225559310662019E-2</v>
      </c>
    </row>
    <row r="67" spans="1:10">
      <c r="A67">
        <f t="shared" si="1"/>
        <v>2010</v>
      </c>
      <c r="B67">
        <f>SUM(B$2:B9)</f>
        <v>2.3505605190855622E-2</v>
      </c>
      <c r="C67">
        <f>SUM(C$2:C9)</f>
        <v>2.3724791804111595E-2</v>
      </c>
      <c r="D67">
        <f>SUM(D$2:D9)</f>
        <v>2.5574338054522847E-2</v>
      </c>
      <c r="E67">
        <f>SUM(E$2:E9)</f>
        <v>1.6932647330551241E-2</v>
      </c>
      <c r="F67">
        <f>SUM(F$2:F9)</f>
        <v>1.6511011236637053E-2</v>
      </c>
      <c r="G67">
        <f>SUM(G$2:G9)</f>
        <v>3.3358017345480866E-3</v>
      </c>
      <c r="H67">
        <f>SUM(H$2:H9)</f>
        <v>1.4634433138344578E-2</v>
      </c>
      <c r="I67">
        <f>SUM(I$2:I9)</f>
        <v>1.595144865883863E-2</v>
      </c>
      <c r="J67">
        <f>SUM(J$2:J9)</f>
        <v>1.4151770996524106E-2</v>
      </c>
    </row>
    <row r="68" spans="1:10">
      <c r="A68">
        <f t="shared" si="1"/>
        <v>2011</v>
      </c>
      <c r="B68">
        <f>SUM(B$2:B10)</f>
        <v>2.7266435695204545E-2</v>
      </c>
      <c r="C68">
        <f>SUM(C$2:C10)</f>
        <v>2.6313050017656815E-2</v>
      </c>
      <c r="D68">
        <f>SUM(D$2:D10)</f>
        <v>2.850530068822197E-2</v>
      </c>
      <c r="E68">
        <f>SUM(E$2:E10)</f>
        <v>1.888941278223907E-2</v>
      </c>
      <c r="F68">
        <f>SUM(F$2:F10)</f>
        <v>1.8725472338682228E-2</v>
      </c>
      <c r="G68">
        <f>SUM(G$2:G10)</f>
        <v>3.9950765322705924E-3</v>
      </c>
      <c r="H68">
        <f>SUM(H$2:H10)</f>
        <v>1.7089436100692121E-2</v>
      </c>
      <c r="I68">
        <f>SUM(I$2:I10)</f>
        <v>1.7860115419760444E-2</v>
      </c>
      <c r="J68">
        <f>SUM(J$2:J10)</f>
        <v>1.6117650186671866E-2</v>
      </c>
    </row>
    <row r="69" spans="1:10">
      <c r="A69">
        <f t="shared" si="1"/>
        <v>2012</v>
      </c>
      <c r="B69">
        <f>SUM(B$2:B11)</f>
        <v>3.0649779817667512E-2</v>
      </c>
      <c r="C69">
        <f>SUM(C$2:C11)</f>
        <v>2.93014825475242E-2</v>
      </c>
      <c r="D69">
        <f>SUM(D$2:D11)</f>
        <v>3.0469885767853151E-2</v>
      </c>
      <c r="E69">
        <f>SUM(E$2:E11)</f>
        <v>2.0622851222474651E-2</v>
      </c>
      <c r="F69">
        <f>SUM(F$2:F11)</f>
        <v>2.1199640698212771E-2</v>
      </c>
      <c r="G69">
        <f>SUM(G$2:G11)</f>
        <v>4.5348220422626309E-3</v>
      </c>
      <c r="H69">
        <f>SUM(H$2:H11)</f>
        <v>1.9088607294496795E-2</v>
      </c>
      <c r="I69">
        <f>SUM(I$2:I11)</f>
        <v>1.9987194262855439E-2</v>
      </c>
      <c r="J69">
        <f>SUM(J$2:J11)</f>
        <v>1.77659994262831E-2</v>
      </c>
    </row>
    <row r="70" spans="1:10">
      <c r="A70">
        <f t="shared" si="1"/>
        <v>2013</v>
      </c>
      <c r="B70">
        <f>SUM(B$2:B12)</f>
        <v>3.3970155135343398E-2</v>
      </c>
      <c r="C70">
        <f>SUM(C$2:C12)</f>
        <v>3.1640845232750674E-2</v>
      </c>
      <c r="D70">
        <f>SUM(D$2:D12)</f>
        <v>3.3030096209706594E-2</v>
      </c>
      <c r="E70">
        <f>SUM(E$2:E12)</f>
        <v>2.2402437001689406E-2</v>
      </c>
      <c r="F70">
        <f>SUM(F$2:F12)</f>
        <v>2.4139418658826958E-2</v>
      </c>
      <c r="G70">
        <f>SUM(G$2:G12)</f>
        <v>5.2126849756107202E-3</v>
      </c>
      <c r="H70">
        <f>SUM(H$2:H12)</f>
        <v>2.1660614721547417E-2</v>
      </c>
      <c r="I70">
        <f>SUM(I$2:I12)</f>
        <v>2.232607262931794E-2</v>
      </c>
      <c r="J70">
        <f>SUM(J$2:J12)</f>
        <v>1.9624133827505701E-2</v>
      </c>
    </row>
    <row r="71" spans="1:10">
      <c r="A71">
        <f t="shared" si="1"/>
        <v>2014</v>
      </c>
      <c r="B71">
        <f>SUM(B$2:B13)</f>
        <v>3.7609751413544688E-2</v>
      </c>
      <c r="C71">
        <f>SUM(C$2:C13)</f>
        <v>3.4405155060090509E-2</v>
      </c>
      <c r="D71">
        <f>SUM(D$2:D13)</f>
        <v>3.5793489656859696E-2</v>
      </c>
      <c r="E71">
        <f>SUM(E$2:E13)</f>
        <v>2.4117882886430932E-2</v>
      </c>
      <c r="F71">
        <f>SUM(F$2:F13)</f>
        <v>2.7241364517627199E-2</v>
      </c>
      <c r="G71">
        <f>SUM(G$2:G13)</f>
        <v>6.2564145693590478E-3</v>
      </c>
      <c r="H71">
        <f>SUM(H$2:H13)</f>
        <v>2.4348900776063508E-2</v>
      </c>
      <c r="I71">
        <f>SUM(I$2:I13)</f>
        <v>2.4769702980584736E-2</v>
      </c>
      <c r="J71">
        <f>SUM(J$2:J13)</f>
        <v>2.1949115332367219E-2</v>
      </c>
    </row>
    <row r="72" spans="1:10">
      <c r="A72">
        <f t="shared" si="1"/>
        <v>2015</v>
      </c>
      <c r="B72">
        <f>SUM(B$2:B14)</f>
        <v>4.0543700371097474E-2</v>
      </c>
      <c r="C72">
        <f>SUM(C$2:C14)</f>
        <v>3.6799066525941046E-2</v>
      </c>
      <c r="D72">
        <f>SUM(D$2:D14)</f>
        <v>3.8527080621779862E-2</v>
      </c>
      <c r="E72">
        <f>SUM(E$2:E14)</f>
        <v>2.6152405841033212E-2</v>
      </c>
      <c r="F72">
        <f>SUM(F$2:F14)</f>
        <v>3.0727518681168738E-2</v>
      </c>
      <c r="G72">
        <f>SUM(G$2:G14)</f>
        <v>7.0430728450041075E-3</v>
      </c>
      <c r="H72">
        <f>SUM(H$2:H14)</f>
        <v>2.7032663755091405E-2</v>
      </c>
      <c r="I72">
        <f>SUM(I$2:I14)</f>
        <v>2.7461070245570009E-2</v>
      </c>
      <c r="J72">
        <f>SUM(J$2:J14)</f>
        <v>2.4650693564414482E-2</v>
      </c>
    </row>
    <row r="73" spans="1:10">
      <c r="A73">
        <f t="shared" si="1"/>
        <v>2016</v>
      </c>
      <c r="B73">
        <f>SUM(B$2:B15)</f>
        <v>4.2966895686544798E-2</v>
      </c>
      <c r="C73">
        <f>SUM(C$2:C15)</f>
        <v>3.9348705515110723E-2</v>
      </c>
      <c r="D73">
        <f>SUM(D$2:D15)</f>
        <v>4.0881287926548812E-2</v>
      </c>
      <c r="E73">
        <f>SUM(E$2:E15)</f>
        <v>2.8031579524798841E-2</v>
      </c>
      <c r="F73">
        <f>SUM(F$2:F15)</f>
        <v>3.3939396723491395E-2</v>
      </c>
      <c r="G73">
        <f>SUM(G$2:G15)</f>
        <v>8.1369795243462009E-3</v>
      </c>
      <c r="H73">
        <f>SUM(H$2:H15)</f>
        <v>3.0183177095675265E-2</v>
      </c>
      <c r="I73">
        <f>SUM(I$2:I15)</f>
        <v>3.0042404283403889E-2</v>
      </c>
      <c r="J73">
        <f>SUM(J$2:J15)</f>
        <v>2.7008625110521895E-2</v>
      </c>
    </row>
    <row r="74" spans="1:10">
      <c r="A74">
        <f t="shared" si="1"/>
        <v>2017</v>
      </c>
      <c r="B74">
        <f>SUM(B$2:B16)</f>
        <v>4.5189246826950087E-2</v>
      </c>
      <c r="C74">
        <f>SUM(C$2:C16)</f>
        <v>4.2072028834106982E-2</v>
      </c>
      <c r="D74">
        <f>SUM(D$2:D16)</f>
        <v>4.3355723226260183E-2</v>
      </c>
      <c r="E74">
        <f>SUM(E$2:E16)</f>
        <v>2.9989221692064638E-2</v>
      </c>
      <c r="F74">
        <f>SUM(F$2:F16)</f>
        <v>3.6887494302281588E-2</v>
      </c>
      <c r="G74">
        <f>SUM(G$2:G16)</f>
        <v>9.1473073195864341E-3</v>
      </c>
      <c r="H74">
        <f>SUM(H$2:H16)</f>
        <v>3.3091770822454285E-2</v>
      </c>
      <c r="I74">
        <f>SUM(I$2:I16)</f>
        <v>3.2283708962255728E-2</v>
      </c>
      <c r="J74">
        <f>SUM(J$2:J16)</f>
        <v>2.8820660818682599E-2</v>
      </c>
    </row>
    <row r="75" spans="1:10">
      <c r="A75">
        <f t="shared" si="1"/>
        <v>2018</v>
      </c>
      <c r="B75">
        <f>SUM(B$2:B17)</f>
        <v>4.7748097111303144E-2</v>
      </c>
      <c r="C75">
        <f>SUM(C$2:C17)</f>
        <v>4.4411700303542738E-2</v>
      </c>
      <c r="D75">
        <f>SUM(D$2:D17)</f>
        <v>4.6086781224358608E-2</v>
      </c>
      <c r="E75">
        <f>SUM(E$2:E17)</f>
        <v>3.2009693985363893E-2</v>
      </c>
      <c r="F75">
        <f>SUM(F$2:F17)</f>
        <v>4.0027126615357636E-2</v>
      </c>
      <c r="G75">
        <f>SUM(G$2:G17)</f>
        <v>1.0317833937122834E-2</v>
      </c>
      <c r="H75">
        <f>SUM(H$2:H17)</f>
        <v>3.6619570165464632E-2</v>
      </c>
      <c r="I75">
        <f>SUM(I$2:I17)</f>
        <v>3.5094356279913572E-2</v>
      </c>
      <c r="J75">
        <f>SUM(J$2:J17)</f>
        <v>3.0793228231987227E-2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2019-04-02T01:53:57Z</dcterms:modified>
</cp:coreProperties>
</file>