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:\Documents\6G6Z3002\17-18 Chapters&amp;Lectures\10 October 2017\Extras\"/>
    </mc:Choice>
  </mc:AlternateContent>
  <bookViews>
    <workbookView xWindow="0" yWindow="405" windowWidth="12210" windowHeight="8385"/>
  </bookViews>
  <sheets>
    <sheet name="exer_2" sheetId="7" r:id="rId1"/>
    <sheet name="exer_3" sheetId="8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8" i="8" l="1"/>
  <c r="J19" i="8"/>
  <c r="I16" i="8"/>
  <c r="I12" i="8"/>
  <c r="E17" i="8"/>
  <c r="F17" i="8"/>
  <c r="G16" i="8"/>
  <c r="H15" i="8"/>
  <c r="I14" i="8"/>
  <c r="E19" i="8"/>
  <c r="F19" i="8"/>
  <c r="G18" i="8"/>
  <c r="H17" i="8"/>
  <c r="J15" i="8"/>
  <c r="E21" i="8"/>
  <c r="F21" i="8"/>
  <c r="G20" i="8"/>
  <c r="H19" i="8"/>
  <c r="I18" i="8"/>
  <c r="E23" i="8"/>
  <c r="F23" i="8"/>
  <c r="G22" i="8"/>
  <c r="H21" i="8"/>
  <c r="I20" i="8"/>
  <c r="G10" i="8"/>
  <c r="G8" i="8"/>
  <c r="H9" i="8"/>
  <c r="E13" i="8"/>
  <c r="F13" i="8"/>
  <c r="G12" i="8"/>
  <c r="H11" i="8"/>
  <c r="E15" i="8"/>
  <c r="F15" i="8"/>
  <c r="G14" i="8"/>
  <c r="H13" i="8"/>
  <c r="J17" i="8"/>
  <c r="F11" i="8"/>
  <c r="E15" i="7"/>
  <c r="E13" i="7"/>
  <c r="E11" i="7"/>
  <c r="E9" i="7"/>
  <c r="E7" i="7"/>
  <c r="D7" i="7"/>
  <c r="B2" i="8"/>
  <c r="D7" i="8"/>
  <c r="D9" i="8"/>
  <c r="D11" i="8"/>
  <c r="D13" i="8"/>
  <c r="F5" i="8"/>
  <c r="E7" i="8"/>
  <c r="D9" i="7"/>
  <c r="D11" i="7"/>
  <c r="D13" i="7"/>
  <c r="D15" i="7"/>
  <c r="F5" i="7"/>
  <c r="F7" i="7"/>
  <c r="G6" i="7"/>
  <c r="D17" i="8"/>
  <c r="D21" i="8"/>
  <c r="D15" i="8"/>
  <c r="D19" i="8"/>
  <c r="D23" i="8"/>
  <c r="F9" i="7"/>
  <c r="G8" i="7"/>
  <c r="H7" i="7"/>
  <c r="F11" i="7"/>
  <c r="G10" i="7"/>
  <c r="H9" i="7"/>
  <c r="I8" i="7"/>
  <c r="F7" i="8"/>
  <c r="G6" i="8"/>
  <c r="E9" i="8"/>
  <c r="F13" i="7"/>
  <c r="G12" i="7"/>
  <c r="H11" i="7"/>
  <c r="I10" i="7"/>
  <c r="J9" i="7"/>
  <c r="F9" i="8"/>
  <c r="E11" i="8"/>
</calcChain>
</file>

<file path=xl/sharedStrings.xml><?xml version="1.0" encoding="utf-8"?>
<sst xmlns="http://schemas.openxmlformats.org/spreadsheetml/2006/main" count="17" uniqueCount="13">
  <si>
    <t>x</t>
  </si>
  <si>
    <t>y</t>
  </si>
  <si>
    <t>j</t>
  </si>
  <si>
    <t>f</t>
  </si>
  <si>
    <r>
      <t>Ñ</t>
    </r>
    <r>
      <rPr>
        <b/>
        <sz val="14"/>
        <color theme="1"/>
        <rFont val="Calibri"/>
        <family val="2"/>
        <scheme val="minor"/>
      </rPr>
      <t>f</t>
    </r>
  </si>
  <si>
    <r>
      <t>Ñ</t>
    </r>
    <r>
      <rPr>
        <b/>
        <sz val="14"/>
        <color theme="1"/>
        <rFont val="Mathcad UniMath Prime"/>
        <family val="3"/>
      </rPr>
      <t>²</t>
    </r>
    <r>
      <rPr>
        <b/>
        <sz val="14"/>
        <color theme="1"/>
        <rFont val="Calibri"/>
        <family val="2"/>
        <scheme val="minor"/>
      </rPr>
      <t>f</t>
    </r>
  </si>
  <si>
    <r>
      <t>Ñ</t>
    </r>
    <r>
      <rPr>
        <b/>
        <sz val="14"/>
        <color theme="1"/>
        <rFont val="Mathcad UniMath Prime"/>
        <family val="3"/>
      </rPr>
      <t>³</t>
    </r>
    <r>
      <rPr>
        <b/>
        <sz val="14"/>
        <color theme="1"/>
        <rFont val="Calibri"/>
        <family val="2"/>
        <scheme val="minor"/>
      </rPr>
      <t>f</t>
    </r>
  </si>
  <si>
    <r>
      <t>Ñ</t>
    </r>
    <r>
      <rPr>
        <b/>
        <sz val="14"/>
        <color theme="1"/>
        <rFont val="Calibri"/>
        <family val="2"/>
      </rPr>
      <t>⁴</t>
    </r>
    <r>
      <rPr>
        <b/>
        <sz val="14"/>
        <color theme="1"/>
        <rFont val="Calibri"/>
        <family val="2"/>
        <scheme val="minor"/>
      </rPr>
      <t>f</t>
    </r>
  </si>
  <si>
    <r>
      <t>Ñ</t>
    </r>
    <r>
      <rPr>
        <b/>
        <sz val="12"/>
        <color theme="1"/>
        <rFont val="Calibri"/>
        <family val="2"/>
        <scheme val="minor"/>
      </rPr>
      <t>f</t>
    </r>
  </si>
  <si>
    <r>
      <t>Ñ</t>
    </r>
    <r>
      <rPr>
        <b/>
        <sz val="12"/>
        <color theme="1"/>
        <rFont val="Mathcad UniMath Prime"/>
        <family val="3"/>
      </rPr>
      <t>²</t>
    </r>
    <r>
      <rPr>
        <b/>
        <sz val="12"/>
        <color theme="1"/>
        <rFont val="Calibri"/>
        <family val="2"/>
        <scheme val="minor"/>
      </rPr>
      <t>f</t>
    </r>
  </si>
  <si>
    <r>
      <t>Ñ</t>
    </r>
    <r>
      <rPr>
        <b/>
        <sz val="12"/>
        <color theme="1"/>
        <rFont val="Mathcad UniMath Prime"/>
        <family val="3"/>
      </rPr>
      <t>³</t>
    </r>
    <r>
      <rPr>
        <b/>
        <sz val="12"/>
        <color theme="1"/>
        <rFont val="Calibri"/>
        <family val="2"/>
        <scheme val="minor"/>
      </rPr>
      <t>f</t>
    </r>
  </si>
  <si>
    <r>
      <t>Ñ</t>
    </r>
    <r>
      <rPr>
        <b/>
        <sz val="12"/>
        <color theme="1"/>
        <rFont val="Mathcad UniMath Prime"/>
        <family val="3"/>
      </rPr>
      <t>⁴</t>
    </r>
    <r>
      <rPr>
        <b/>
        <sz val="12"/>
        <color theme="1"/>
        <rFont val="Calibri"/>
        <family val="2"/>
        <scheme val="minor"/>
      </rPr>
      <t>f</t>
    </r>
  </si>
  <si>
    <r>
      <t>Ñ</t>
    </r>
    <r>
      <rPr>
        <b/>
        <sz val="12"/>
        <color theme="1"/>
        <rFont val="Mathcad UniMath Prime"/>
        <family val="3"/>
      </rPr>
      <t>⁵</t>
    </r>
    <r>
      <rPr>
        <b/>
        <sz val="12"/>
        <color theme="1"/>
        <rFont val="Calibri"/>
        <family val="2"/>
        <scheme val="minor"/>
      </rPr>
      <t>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</si>
</sst>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70" formatCode="0.0000"/>
  </numFmts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Euclid Symbol"/>
      <family val="1"/>
      <charset val="2"/>
    </font>
    <font>
      <b/>
      <sz val="14"/>
      <color theme="1"/>
      <name val="Mathcad UniMath Prime"/>
      <family val="3"/>
    </font>
    <font>
      <b/>
      <sz val="14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Mathcad UniMath Prime"/>
      <family val="3"/>
    </font>
    <font>
      <b/>
      <sz val="12"/>
      <color theme="1"/>
      <name val="Calibri"/>
      <family val="2"/>
      <scheme val="minor"/>
    </font>
    <font>
      <b/>
      <sz val="12"/>
      <color theme="1"/>
      <name val="Euclid Symbol"/>
      <family val="1"/>
      <charset val="2"/>
    </font>
    <font>
      <b/>
      <sz val="12"/>
      <color theme="1"/>
      <name val="Mathcad UniMath Prime"/>
      <family val="3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164" fontId="0" fillId="0" borderId="0" xfId="0" applyNumberFormat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0" xfId="0" applyFont="1"/>
    <xf numFmtId="0" fontId="7" fillId="0" borderId="0" xfId="0" applyFont="1"/>
    <xf numFmtId="0" fontId="8" fillId="0" borderId="1" xfId="0" applyNumberFormat="1" applyFont="1" applyBorder="1"/>
    <xf numFmtId="164" fontId="8" fillId="0" borderId="1" xfId="0" applyNumberFormat="1" applyFont="1" applyBorder="1"/>
    <xf numFmtId="170" fontId="8" fillId="0" borderId="1" xfId="0" applyNumberFormat="1" applyFont="1" applyBorder="1"/>
    <xf numFmtId="164" fontId="7" fillId="0" borderId="0" xfId="0" applyNumberFormat="1" applyFont="1"/>
    <xf numFmtId="0" fontId="9" fillId="0" borderId="0" xfId="0" applyFont="1"/>
    <xf numFmtId="164" fontId="12" fillId="0" borderId="0" xfId="0" applyNumberFormat="1" applyFont="1"/>
    <xf numFmtId="164" fontId="13" fillId="0" borderId="0" xfId="0" applyNumberFormat="1" applyFont="1"/>
    <xf numFmtId="170" fontId="0" fillId="0" borderId="0" xfId="0" applyNumberFormat="1"/>
    <xf numFmtId="0" fontId="9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9" fillId="0" borderId="1" xfId="0" applyNumberFormat="1" applyFont="1" applyBorder="1"/>
    <xf numFmtId="170" fontId="9" fillId="0" borderId="1" xfId="0" applyNumberFormat="1" applyFont="1" applyBorder="1"/>
    <xf numFmtId="0" fontId="13" fillId="0" borderId="1" xfId="0" applyNumberFormat="1" applyFont="1" applyBorder="1"/>
    <xf numFmtId="170" fontId="13" fillId="0" borderId="1" xfId="0" applyNumberFormat="1" applyFont="1" applyBorder="1"/>
    <xf numFmtId="170" fontId="12" fillId="0" borderId="1" xfId="0" applyNumberFormat="1" applyFont="1" applyBorder="1"/>
    <xf numFmtId="0" fontId="12" fillId="0" borderId="1" xfId="0" applyNumberFormat="1" applyFont="1" applyBorder="1"/>
    <xf numFmtId="164" fontId="9" fillId="0" borderId="1" xfId="0" applyNumberFormat="1" applyFont="1" applyBorder="1"/>
    <xf numFmtId="0" fontId="12" fillId="0" borderId="1" xfId="0" applyFont="1" applyBorder="1"/>
    <xf numFmtId="0" fontId="9" fillId="0" borderId="1" xfId="0" applyFont="1" applyBorder="1"/>
    <xf numFmtId="0" fontId="13" fillId="0" borderId="1" xfId="0" applyFont="1" applyBorder="1"/>
    <xf numFmtId="0" fontId="0" fillId="0" borderId="2" xfId="0" applyBorder="1"/>
    <xf numFmtId="0" fontId="9" fillId="0" borderId="0" xfId="0" applyFont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123825</xdr:rowOff>
    </xdr:from>
    <xdr:ext cx="1905000" cy="2857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42900" y="123825"/>
              <a:ext cx="1905000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𝑦</m:t>
                        </m:r>
                      </m:e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′</m:t>
                        </m:r>
                      </m:sup>
                    </m:sSup>
                    <m:r>
                      <a:rPr lang="en-GB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=−</m:t>
                    </m:r>
                    <m:r>
                      <a:rPr lang="en-GB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𝑦</m:t>
                    </m:r>
                    <m:r>
                      <a:rPr lang="en-GB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−2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  </m:t>
                    </m:r>
                    <m:r>
                      <a:rPr lang="en-GB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𝑦</m:t>
                    </m:r>
                    <m:d>
                      <m:dPr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0</m:t>
                        </m:r>
                      </m:e>
                    </m:d>
                    <m:r>
                      <a:rPr lang="en-GB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=−1</m:t>
                    </m:r>
                  </m:oMath>
                </m:oMathPara>
              </a14:m>
              <a:endParaRPr lang="en-GB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42900" y="123825"/>
              <a:ext cx="1905000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𝑦^′=−𝑦−2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𝑥  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𝑦(0)=−1</a:t>
              </a:r>
              <a:endParaRPr lang="en-GB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GB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673003</xdr:colOff>
      <xdr:row>0</xdr:row>
      <xdr:rowOff>90348</xdr:rowOff>
    </xdr:from>
    <xdr:ext cx="1968532" cy="288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73003" y="90348"/>
              <a:ext cx="1968532" cy="288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2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200" b="1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𝒚</m:t>
                        </m:r>
                      </m:e>
                      <m:sup>
                        <m:r>
                          <a:rPr lang="en-GB" sz="1200" b="1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′</m:t>
                        </m:r>
                      </m:sup>
                    </m:sSup>
                    <m:r>
                      <a:rPr lang="en-GB" sz="1200" b="1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=−</m:t>
                    </m:r>
                    <m:r>
                      <a:rPr lang="en-GB" sz="1200" b="1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𝒚</m:t>
                    </m:r>
                    <m:r>
                      <a:rPr lang="en-GB" sz="1200" b="1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−</m:t>
                    </m:r>
                    <m:r>
                      <a:rPr lang="en-GB" sz="1200" b="1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𝟐</m:t>
                    </m:r>
                    <m:r>
                      <a:rPr lang="en-GB" sz="1200" b="1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𝒙</m:t>
                    </m:r>
                    <m:r>
                      <a:rPr lang="en-GB" sz="1200" b="1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  </m:t>
                    </m:r>
                    <m:r>
                      <a:rPr lang="en-GB" sz="1200" b="1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𝒚</m:t>
                    </m:r>
                    <m:d>
                      <m:dPr>
                        <m:ctrlPr>
                          <a:rPr lang="en-GB" sz="12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200" b="1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𝟎</m:t>
                        </m:r>
                      </m:e>
                    </m:d>
                    <m:r>
                      <a:rPr lang="en-GB" sz="1200" b="1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=−</m:t>
                    </m:r>
                    <m:r>
                      <a:rPr lang="en-GB" sz="1200" b="1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𝟏</m:t>
                    </m:r>
                  </m:oMath>
                </m:oMathPara>
              </a14:m>
              <a:endParaRPr lang="en-GB" sz="1200" b="1">
                <a:effectLst/>
              </a:endParaRP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73003" y="90348"/>
              <a:ext cx="1968532" cy="288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2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𝒚</a:t>
              </a:r>
              <a:r>
                <a:rPr lang="en-GB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GB" sz="12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′=−𝒚−𝟐𝒙   𝒚</a:t>
              </a:r>
              <a:r>
                <a:rPr lang="en-GB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2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𝟎</a:t>
              </a:r>
              <a:r>
                <a:rPr lang="en-GB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2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=−𝟏</a:t>
              </a:r>
              <a:endParaRPr lang="en-GB" sz="1200" b="1">
                <a:effectLst/>
              </a:endParaRPr>
            </a:p>
            <a:p>
              <a:endParaRPr lang="en-GB" sz="1100"/>
            </a:p>
          </xdr:txBody>
        </xdr:sp>
      </mc:Fallback>
    </mc:AlternateContent>
    <xdr:clientData/>
  </xdr:oneCellAnchor>
  <xdr:twoCellAnchor editAs="oneCell">
    <xdr:from>
      <xdr:col>5</xdr:col>
      <xdr:colOff>165229</xdr:colOff>
      <xdr:row>0</xdr:row>
      <xdr:rowOff>77753</xdr:rowOff>
    </xdr:from>
    <xdr:to>
      <xdr:col>10</xdr:col>
      <xdr:colOff>396453</xdr:colOff>
      <xdr:row>0</xdr:row>
      <xdr:rowOff>772991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5535" y="77753"/>
          <a:ext cx="3885714" cy="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19"/>
  <sheetViews>
    <sheetView tabSelected="1" zoomScale="95" zoomScaleNormal="95" workbookViewId="0">
      <selection activeCell="E15" sqref="E15"/>
    </sheetView>
  </sheetViews>
  <sheetFormatPr defaultRowHeight="15.75" x14ac:dyDescent="0.25"/>
  <cols>
    <col min="1" max="1" width="4.5" customWidth="1"/>
    <col min="2" max="2" width="22.125" customWidth="1"/>
    <col min="3" max="3" width="12.75" customWidth="1"/>
    <col min="4" max="4" width="14" customWidth="1"/>
    <col min="5" max="5" width="15.25" customWidth="1"/>
    <col min="6" max="6" width="13" customWidth="1"/>
    <col min="7" max="7" width="14.875" customWidth="1"/>
    <col min="8" max="8" width="11.25" customWidth="1"/>
    <col min="9" max="9" width="14.75" customWidth="1"/>
    <col min="10" max="10" width="15.5" customWidth="1"/>
  </cols>
  <sheetData>
    <row r="2" spans="3:11" ht="35.85" customHeight="1" x14ac:dyDescent="0.25"/>
    <row r="3" spans="3:11" ht="18.75" x14ac:dyDescent="0.3">
      <c r="C3" s="4"/>
      <c r="D3" s="4"/>
      <c r="E3" s="4"/>
      <c r="F3" s="4"/>
      <c r="G3" s="4"/>
      <c r="H3" s="4"/>
      <c r="I3" s="4"/>
      <c r="J3" s="4"/>
      <c r="K3" s="4"/>
    </row>
    <row r="4" spans="3:11" ht="29.25" x14ac:dyDescent="0.8">
      <c r="C4" s="2" t="s">
        <v>2</v>
      </c>
      <c r="D4" s="2" t="s">
        <v>0</v>
      </c>
      <c r="E4" s="2" t="s">
        <v>1</v>
      </c>
      <c r="F4" s="2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4"/>
    </row>
    <row r="5" spans="3:11" ht="21" x14ac:dyDescent="0.35">
      <c r="C5" s="6">
        <v>0</v>
      </c>
      <c r="D5" s="7">
        <v>0</v>
      </c>
      <c r="E5" s="8">
        <v>-1</v>
      </c>
      <c r="F5" s="8">
        <f>-E5-2*D5</f>
        <v>1</v>
      </c>
      <c r="G5" s="8"/>
      <c r="H5" s="8"/>
      <c r="I5" s="8"/>
      <c r="J5" s="8"/>
      <c r="K5" s="4"/>
    </row>
    <row r="6" spans="3:11" ht="21" x14ac:dyDescent="0.35">
      <c r="C6" s="6"/>
      <c r="D6" s="7"/>
      <c r="E6" s="8"/>
      <c r="F6" s="8"/>
      <c r="G6" s="8">
        <f>F7-F5</f>
        <v>-0.30000000000000004</v>
      </c>
      <c r="H6" s="8"/>
      <c r="I6" s="8"/>
      <c r="J6" s="8"/>
      <c r="K6" s="4"/>
    </row>
    <row r="7" spans="3:11" ht="21" x14ac:dyDescent="0.35">
      <c r="C7" s="6">
        <v>1</v>
      </c>
      <c r="D7" s="7">
        <f>D5+0.1</f>
        <v>0.1</v>
      </c>
      <c r="E7" s="8">
        <f>E5+0.1*F5</f>
        <v>-0.9</v>
      </c>
      <c r="F7" s="8">
        <f>-E7-2*D7</f>
        <v>0.7</v>
      </c>
      <c r="G7" s="8"/>
      <c r="H7" s="8">
        <f>G8-G6</f>
        <v>4.500000000000004E-2</v>
      </c>
      <c r="I7" s="8"/>
      <c r="J7" s="8"/>
      <c r="K7" s="4"/>
    </row>
    <row r="8" spans="3:11" ht="21" x14ac:dyDescent="0.35">
      <c r="C8" s="6"/>
      <c r="D8" s="7"/>
      <c r="E8" s="8"/>
      <c r="F8" s="8"/>
      <c r="G8" s="8">
        <f>F9-F7</f>
        <v>-0.255</v>
      </c>
      <c r="H8" s="8"/>
      <c r="I8" s="8">
        <f>H9-H7</f>
        <v>-2.3625000000000118E-2</v>
      </c>
      <c r="J8" s="8"/>
      <c r="K8" s="4"/>
    </row>
    <row r="9" spans="3:11" ht="21" x14ac:dyDescent="0.35">
      <c r="C9" s="6">
        <v>2</v>
      </c>
      <c r="D9" s="7">
        <f>D7+0.1</f>
        <v>0.2</v>
      </c>
      <c r="E9" s="8">
        <f>E7+0.1*(F7+(1/2)*G6)</f>
        <v>-0.84499999999999997</v>
      </c>
      <c r="F9" s="8">
        <f>-E9-2*D9</f>
        <v>0.44499999999999995</v>
      </c>
      <c r="G9" s="8"/>
      <c r="H9" s="8">
        <f>G10-G8</f>
        <v>2.1374999999999922E-2</v>
      </c>
      <c r="I9" s="8"/>
      <c r="J9" s="8">
        <f>I10-I8</f>
        <v>2.6351718750000308E-2</v>
      </c>
      <c r="K9" s="4"/>
    </row>
    <row r="10" spans="3:11" ht="21" x14ac:dyDescent="0.35">
      <c r="C10" s="6"/>
      <c r="D10" s="7"/>
      <c r="E10" s="8"/>
      <c r="F10" s="8"/>
      <c r="G10" s="8">
        <f>F11-F9</f>
        <v>-0.23362500000000008</v>
      </c>
      <c r="H10" s="8"/>
      <c r="I10" s="8">
        <f>H11-H9</f>
        <v>2.7267187500001899E-3</v>
      </c>
      <c r="J10" s="8"/>
      <c r="K10" s="4"/>
    </row>
    <row r="11" spans="3:11" ht="21" x14ac:dyDescent="0.35">
      <c r="C11" s="6">
        <v>3</v>
      </c>
      <c r="D11" s="7">
        <f>D9+0.1</f>
        <v>0.30000000000000004</v>
      </c>
      <c r="E11" s="8">
        <f>E9+0.1*(F9+(1/2)*G8+(5/12)*H7)</f>
        <v>-0.81137499999999996</v>
      </c>
      <c r="F11" s="8">
        <f>-E11-2*D11</f>
        <v>0.21137499999999987</v>
      </c>
      <c r="G11" s="8"/>
      <c r="H11" s="8">
        <f>G12-G10</f>
        <v>2.4101718750000112E-2</v>
      </c>
      <c r="I11" s="8"/>
      <c r="J11" s="8"/>
      <c r="K11" s="4"/>
    </row>
    <row r="12" spans="3:11" ht="21" x14ac:dyDescent="0.35">
      <c r="C12" s="7"/>
      <c r="D12" s="7"/>
      <c r="E12" s="8"/>
      <c r="F12" s="8"/>
      <c r="G12" s="8">
        <f>F13-F11</f>
        <v>-0.20952328124999997</v>
      </c>
      <c r="H12" s="8"/>
      <c r="I12" s="8"/>
      <c r="J12" s="8"/>
      <c r="K12" s="4"/>
    </row>
    <row r="13" spans="3:11" ht="21" x14ac:dyDescent="0.35">
      <c r="C13" s="6">
        <v>4</v>
      </c>
      <c r="D13" s="7">
        <f>D11+0.1</f>
        <v>0.4</v>
      </c>
      <c r="E13" s="8">
        <f>E11+0.1*(F11+(1/2)*G10+(5/12)*H9+(251/720)*I8)</f>
        <v>-0.80185171874999994</v>
      </c>
      <c r="F13" s="8">
        <f>-E13-2*D13</f>
        <v>1.8517187499998977E-3</v>
      </c>
      <c r="G13" s="8"/>
      <c r="H13" s="8"/>
      <c r="I13" s="8"/>
      <c r="J13" s="8"/>
      <c r="K13" s="4"/>
    </row>
    <row r="14" spans="3:11" ht="21" x14ac:dyDescent="0.35">
      <c r="C14" s="7"/>
      <c r="D14" s="7"/>
      <c r="E14" s="8"/>
      <c r="F14" s="8"/>
      <c r="G14" s="8"/>
      <c r="H14" s="8"/>
      <c r="I14" s="8"/>
      <c r="J14" s="8"/>
      <c r="K14" s="4"/>
    </row>
    <row r="15" spans="3:11" ht="21" x14ac:dyDescent="0.35">
      <c r="C15" s="6">
        <v>5</v>
      </c>
      <c r="D15" s="7">
        <f>D13+0.1</f>
        <v>0.5</v>
      </c>
      <c r="E15" s="8">
        <f>E13+0.1*(F13+(1/2)*G12+(5/12)*H11+(251/720)*I10+(95/288)*J9)</f>
        <v>-0.81017417548828119</v>
      </c>
      <c r="F15" s="8"/>
      <c r="G15" s="8"/>
      <c r="H15" s="8"/>
      <c r="I15" s="8"/>
      <c r="J15" s="8"/>
      <c r="K15" s="4"/>
    </row>
    <row r="16" spans="3:11" ht="21" x14ac:dyDescent="0.35">
      <c r="C16" s="9"/>
      <c r="D16" s="9"/>
      <c r="E16" s="9"/>
      <c r="F16" s="9"/>
      <c r="G16" s="9"/>
      <c r="H16" s="9"/>
      <c r="I16" s="9"/>
      <c r="J16" s="5"/>
      <c r="K16" s="4"/>
    </row>
    <row r="17" spans="3:9" x14ac:dyDescent="0.25">
      <c r="C17" s="1"/>
      <c r="D17" s="1"/>
      <c r="E17" s="1"/>
      <c r="F17" s="1"/>
      <c r="G17" s="1"/>
      <c r="H17" s="1"/>
      <c r="I17" s="1"/>
    </row>
    <row r="18" spans="3:9" x14ac:dyDescent="0.25">
      <c r="C18" s="1"/>
      <c r="D18" s="1"/>
      <c r="E18" s="1"/>
      <c r="F18" s="1"/>
      <c r="G18" s="1"/>
      <c r="H18" s="1"/>
      <c r="I18" s="1"/>
    </row>
    <row r="19" spans="3:9" x14ac:dyDescent="0.25">
      <c r="C19" s="1"/>
      <c r="D19" s="1"/>
      <c r="E19" s="1"/>
      <c r="F19" s="1"/>
      <c r="G19" s="1"/>
      <c r="H19" s="1"/>
      <c r="I19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B1" zoomScale="98" zoomScaleNormal="98" workbookViewId="0">
      <selection activeCell="L23" sqref="L23"/>
    </sheetView>
  </sheetViews>
  <sheetFormatPr defaultRowHeight="15.75" x14ac:dyDescent="0.25"/>
  <cols>
    <col min="1" max="1" width="12.375" hidden="1" customWidth="1"/>
    <col min="2" max="2" width="3.75" customWidth="1"/>
    <col min="10" max="10" width="11.75" customWidth="1"/>
    <col min="11" max="11" width="10.125" customWidth="1"/>
  </cols>
  <sheetData>
    <row r="1" spans="2:13" ht="69.95" customHeight="1" x14ac:dyDescent="0.25">
      <c r="B1" s="10"/>
      <c r="C1" s="27"/>
      <c r="D1" s="27"/>
      <c r="E1" s="27"/>
      <c r="F1" s="27"/>
      <c r="G1" s="27"/>
      <c r="H1" s="27"/>
      <c r="I1" s="27"/>
      <c r="J1" s="27"/>
      <c r="K1" s="27"/>
    </row>
    <row r="2" spans="2:13" x14ac:dyDescent="0.25">
      <c r="B2" s="10">
        <f>0.1</f>
        <v>0.1</v>
      </c>
      <c r="C2" s="10"/>
      <c r="D2" s="10"/>
      <c r="E2" s="10"/>
      <c r="F2" s="10"/>
      <c r="G2" s="10"/>
      <c r="H2" s="10"/>
      <c r="I2" s="10"/>
      <c r="J2" s="10"/>
      <c r="K2" s="10"/>
    </row>
    <row r="3" spans="2:13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2:13" ht="24" x14ac:dyDescent="0.65">
      <c r="B4" s="10"/>
      <c r="C4" s="14" t="s">
        <v>2</v>
      </c>
      <c r="D4" s="14" t="s">
        <v>0</v>
      </c>
      <c r="E4" s="14" t="s">
        <v>1</v>
      </c>
      <c r="F4" s="14" t="s">
        <v>3</v>
      </c>
      <c r="G4" s="15" t="s">
        <v>8</v>
      </c>
      <c r="H4" s="15" t="s">
        <v>9</v>
      </c>
      <c r="I4" s="15" t="s">
        <v>10</v>
      </c>
      <c r="J4" s="15" t="s">
        <v>11</v>
      </c>
      <c r="K4" s="15" t="s">
        <v>12</v>
      </c>
    </row>
    <row r="5" spans="2:13" x14ac:dyDescent="0.25">
      <c r="B5" s="10"/>
      <c r="C5" s="16">
        <v>0</v>
      </c>
      <c r="D5" s="17">
        <v>0</v>
      </c>
      <c r="E5" s="17">
        <v>-1</v>
      </c>
      <c r="F5" s="17">
        <f>-E5-2*D5</f>
        <v>1</v>
      </c>
      <c r="G5" s="17"/>
      <c r="H5" s="17"/>
      <c r="I5" s="17"/>
      <c r="J5" s="17"/>
      <c r="K5" s="17"/>
    </row>
    <row r="6" spans="2:13" x14ac:dyDescent="0.25">
      <c r="B6" s="10"/>
      <c r="C6" s="18"/>
      <c r="D6" s="19"/>
      <c r="E6" s="19"/>
      <c r="F6" s="19"/>
      <c r="G6" s="19">
        <f>F7-F5</f>
        <v>-0.30000000000000004</v>
      </c>
      <c r="H6" s="17"/>
      <c r="I6" s="17"/>
      <c r="J6" s="17"/>
      <c r="K6" s="17"/>
    </row>
    <row r="7" spans="2:13" x14ac:dyDescent="0.25">
      <c r="B7" s="10"/>
      <c r="C7" s="18">
        <v>1</v>
      </c>
      <c r="D7" s="19">
        <f>D5+B2</f>
        <v>0.1</v>
      </c>
      <c r="E7" s="19">
        <f>E5+0.1*F5</f>
        <v>-0.9</v>
      </c>
      <c r="F7" s="19">
        <f>-E7-2*D7</f>
        <v>0.7</v>
      </c>
      <c r="G7" s="19"/>
      <c r="H7" s="20"/>
      <c r="I7" s="17"/>
      <c r="J7" s="17"/>
      <c r="K7" s="17"/>
    </row>
    <row r="8" spans="2:13" x14ac:dyDescent="0.25">
      <c r="B8" s="10"/>
      <c r="C8" s="16"/>
      <c r="D8" s="17"/>
      <c r="E8" s="17"/>
      <c r="F8" s="17"/>
      <c r="G8" s="20">
        <f>F9-F5</f>
        <v>-0.28499999999999992</v>
      </c>
      <c r="H8" s="17"/>
      <c r="I8" s="19"/>
      <c r="J8" s="17"/>
      <c r="K8" s="17"/>
    </row>
    <row r="9" spans="2:13" x14ac:dyDescent="0.25">
      <c r="B9" s="10"/>
      <c r="C9" s="21">
        <v>1</v>
      </c>
      <c r="D9" s="20">
        <f>D7</f>
        <v>0.1</v>
      </c>
      <c r="E9" s="20">
        <f>E5+0.1*(F7-(1/2)*G6)</f>
        <v>-0.91500000000000004</v>
      </c>
      <c r="F9" s="20">
        <f>-E9-2*D9</f>
        <v>0.71500000000000008</v>
      </c>
      <c r="G9" s="19"/>
      <c r="H9" s="19">
        <f>G10-G8</f>
        <v>2.774999999999983E-2</v>
      </c>
      <c r="I9" s="17"/>
      <c r="J9" s="20"/>
      <c r="K9" s="17"/>
    </row>
    <row r="10" spans="2:13" x14ac:dyDescent="0.25">
      <c r="B10" s="10"/>
      <c r="C10" s="21"/>
      <c r="D10" s="20"/>
      <c r="E10" s="20"/>
      <c r="F10" s="20"/>
      <c r="G10" s="19">
        <f>F11-F9</f>
        <v>-0.25725000000000009</v>
      </c>
      <c r="H10" s="19"/>
      <c r="I10" s="20"/>
      <c r="J10" s="17"/>
      <c r="K10" s="19"/>
    </row>
    <row r="11" spans="2:13" x14ac:dyDescent="0.25">
      <c r="B11" s="10"/>
      <c r="C11" s="18">
        <v>2</v>
      </c>
      <c r="D11" s="19">
        <f>D9+B2</f>
        <v>0.2</v>
      </c>
      <c r="E11" s="19">
        <f>E9+0.1*(F9+(1/2)*G8)</f>
        <v>-0.85775000000000001</v>
      </c>
      <c r="F11" s="19">
        <f>-E11-2*D11</f>
        <v>0.45774999999999999</v>
      </c>
      <c r="G11" s="20"/>
      <c r="H11" s="20">
        <f>G12-G8</f>
        <v>2.6593749999999861E-2</v>
      </c>
      <c r="I11" s="17"/>
      <c r="J11" s="19"/>
      <c r="K11" s="17"/>
      <c r="L11" s="11"/>
    </row>
    <row r="12" spans="2:13" x14ac:dyDescent="0.25">
      <c r="B12" s="10"/>
      <c r="C12" s="22"/>
      <c r="D12" s="17"/>
      <c r="E12" s="17"/>
      <c r="F12" s="17"/>
      <c r="G12" s="20">
        <f>F13-F9</f>
        <v>-0.25840625000000006</v>
      </c>
      <c r="H12" s="20"/>
      <c r="I12" s="19">
        <f>H13-H11</f>
        <v>-2.034635416666486E-3</v>
      </c>
      <c r="J12" s="17"/>
      <c r="K12" s="20"/>
    </row>
    <row r="13" spans="2:13" x14ac:dyDescent="0.25">
      <c r="B13" s="10"/>
      <c r="C13" s="21">
        <v>2</v>
      </c>
      <c r="D13" s="20">
        <f>D11</f>
        <v>0.2</v>
      </c>
      <c r="E13" s="20">
        <f>E9+0.1*(F11-(1/2)*G10-(1/12)*H9)</f>
        <v>-0.85659375000000004</v>
      </c>
      <c r="F13" s="20">
        <f>-E13-2*D13</f>
        <v>0.45659375000000002</v>
      </c>
      <c r="G13" s="19"/>
      <c r="H13" s="19">
        <f>G14-G12</f>
        <v>2.4559114583333375E-2</v>
      </c>
      <c r="I13" s="20"/>
      <c r="J13" s="20"/>
      <c r="K13" s="17"/>
      <c r="L13" s="12"/>
    </row>
    <row r="14" spans="2:13" x14ac:dyDescent="0.25">
      <c r="B14" s="10"/>
      <c r="C14" s="22"/>
      <c r="D14" s="20"/>
      <c r="E14" s="20"/>
      <c r="F14" s="20"/>
      <c r="G14" s="19">
        <f>F15-F13</f>
        <v>-0.23384713541666668</v>
      </c>
      <c r="H14" s="19"/>
      <c r="I14" s="20">
        <f>H15-H11</f>
        <v>-1.9583365885414983E-3</v>
      </c>
      <c r="J14" s="17"/>
      <c r="K14" s="19"/>
    </row>
    <row r="15" spans="2:13" x14ac:dyDescent="0.25">
      <c r="B15" s="10"/>
      <c r="C15" s="18">
        <v>3</v>
      </c>
      <c r="D15" s="19">
        <f>D13+B2</f>
        <v>0.30000000000000004</v>
      </c>
      <c r="E15" s="19">
        <f>E13+0.1*(F13+(1/2)*G12+(5/12)*H11)</f>
        <v>-0.82274661458333342</v>
      </c>
      <c r="F15" s="19">
        <f>-E15-2*D15</f>
        <v>0.22274661458333334</v>
      </c>
      <c r="G15" s="20"/>
      <c r="H15" s="20">
        <f>G16-G12</f>
        <v>2.4635413411458362E-2</v>
      </c>
      <c r="I15" s="17"/>
      <c r="J15" s="19">
        <f>I16-I14</f>
        <v>-4.5302768283428385E-4</v>
      </c>
      <c r="K15" s="17"/>
      <c r="L15" s="11"/>
    </row>
    <row r="16" spans="2:13" x14ac:dyDescent="0.25">
      <c r="B16" s="10"/>
      <c r="C16" s="22"/>
      <c r="D16" s="17"/>
      <c r="E16" s="17"/>
      <c r="F16" s="17"/>
      <c r="G16" s="20">
        <f>F17-F13</f>
        <v>-0.2337708365885417</v>
      </c>
      <c r="H16" s="20"/>
      <c r="I16" s="19">
        <f>H17-H15</f>
        <v>-2.4113642713757821E-3</v>
      </c>
      <c r="J16" s="17"/>
      <c r="K16" s="20"/>
      <c r="M16" s="12"/>
    </row>
    <row r="17" spans="2:14" x14ac:dyDescent="0.25">
      <c r="B17" s="10"/>
      <c r="C17" s="23">
        <v>3</v>
      </c>
      <c r="D17" s="20">
        <f>D13+B2</f>
        <v>0.30000000000000004</v>
      </c>
      <c r="E17" s="20">
        <f>E13+0.1*(F15-(1/2)*G14-(1/12)*H13-(1/24)*I12)</f>
        <v>-0.82282291341145841</v>
      </c>
      <c r="F17" s="20">
        <f>-E17-2*D17</f>
        <v>0.22282291341145832</v>
      </c>
      <c r="G17" s="17"/>
      <c r="H17" s="19">
        <f>G18-G16</f>
        <v>2.222404914008258E-2</v>
      </c>
      <c r="I17" s="20"/>
      <c r="J17" s="20">
        <f>I18-I14</f>
        <v>-4.3723463444667043E-4</v>
      </c>
      <c r="K17" s="17"/>
      <c r="L17" s="12"/>
    </row>
    <row r="18" spans="2:14" x14ac:dyDescent="0.25">
      <c r="B18" s="10"/>
      <c r="C18" s="24"/>
      <c r="D18" s="20"/>
      <c r="E18" s="20"/>
      <c r="F18" s="20"/>
      <c r="G18" s="19">
        <f>F19-F17</f>
        <v>-0.21154678744845912</v>
      </c>
      <c r="H18" s="17"/>
      <c r="I18" s="20">
        <f>H19-H15</f>
        <v>-2.3955712229881687E-3</v>
      </c>
      <c r="J18" s="17"/>
      <c r="K18" s="19">
        <f>J19-J17</f>
        <v>7.3448971757683612E-4</v>
      </c>
      <c r="N18" s="26"/>
    </row>
    <row r="19" spans="2:14" x14ac:dyDescent="0.25">
      <c r="B19" s="10"/>
      <c r="C19" s="25">
        <v>4</v>
      </c>
      <c r="D19" s="19">
        <f>D15+B2</f>
        <v>0.4</v>
      </c>
      <c r="E19" s="19">
        <f>E17+0.1*(F17+(1/2)*G16+(5/12)*H15+(9/24)*I14)</f>
        <v>-0.81127612596299925</v>
      </c>
      <c r="F19" s="19">
        <f>-E19-2*D19</f>
        <v>1.1276125962999206E-2</v>
      </c>
      <c r="G19" s="20"/>
      <c r="H19" s="20">
        <f>G20-G16</f>
        <v>2.2239842188470194E-2</v>
      </c>
      <c r="I19" s="17"/>
      <c r="J19" s="19">
        <f>I20-I18</f>
        <v>2.9725508313016569E-4</v>
      </c>
      <c r="K19" s="17"/>
    </row>
    <row r="20" spans="2:14" x14ac:dyDescent="0.25">
      <c r="B20" s="10"/>
      <c r="C20" s="24"/>
      <c r="D20" s="17"/>
      <c r="E20" s="17"/>
      <c r="F20" s="17"/>
      <c r="G20" s="20">
        <f>F21-F17</f>
        <v>-0.2115309944000715</v>
      </c>
      <c r="H20" s="17"/>
      <c r="I20" s="19">
        <f>H21-H19</f>
        <v>-2.098316139858003E-3</v>
      </c>
      <c r="J20" s="17"/>
      <c r="K20" s="17"/>
    </row>
    <row r="21" spans="2:14" x14ac:dyDescent="0.25">
      <c r="B21" s="10"/>
      <c r="C21" s="23">
        <v>4</v>
      </c>
      <c r="D21" s="20">
        <f>D17+B2</f>
        <v>0.4</v>
      </c>
      <c r="E21" s="20">
        <f>E17+0.1*(F19-(1/2)*G18-(1/12)*H17-(1/24)*I16-(19/720)*J15)</f>
        <v>-0.81129191901138686</v>
      </c>
      <c r="F21" s="20">
        <f>-E21-2*D21</f>
        <v>1.129191901138682E-2</v>
      </c>
      <c r="G21" s="20"/>
      <c r="H21" s="19">
        <f>G22-G20</f>
        <v>2.0141526048612191E-2</v>
      </c>
      <c r="I21" s="17"/>
      <c r="J21" s="17"/>
      <c r="K21" s="17"/>
    </row>
    <row r="22" spans="2:14" x14ac:dyDescent="0.25">
      <c r="B22" s="10"/>
      <c r="C22" s="24"/>
      <c r="D22" s="17"/>
      <c r="E22" s="17"/>
      <c r="F22" s="17"/>
      <c r="G22" s="19">
        <f>F23-F21</f>
        <v>-0.19138946835145931</v>
      </c>
      <c r="H22" s="20"/>
      <c r="I22" s="17"/>
      <c r="J22" s="17"/>
      <c r="K22" s="17"/>
    </row>
    <row r="23" spans="2:14" x14ac:dyDescent="0.25">
      <c r="B23" s="10"/>
      <c r="C23" s="25">
        <v>5</v>
      </c>
      <c r="D23" s="19">
        <f>D19+B2</f>
        <v>0.5</v>
      </c>
      <c r="E23" s="19">
        <f>E21+0.1*(F21+(1/2)*G20+(5/12)*H19+(9/24)*I18)</f>
        <v>-0.81990245065992751</v>
      </c>
      <c r="F23" s="19">
        <f>-E23-2*D23</f>
        <v>-0.18009754934007249</v>
      </c>
      <c r="G23" s="20"/>
      <c r="H23" s="17"/>
      <c r="I23" s="17"/>
      <c r="J23" s="17"/>
      <c r="K23" s="17"/>
    </row>
    <row r="24" spans="2:14" x14ac:dyDescent="0.25">
      <c r="D24" s="13"/>
      <c r="E24" s="13"/>
      <c r="F24" s="13"/>
      <c r="G24" s="13"/>
      <c r="H24" s="13"/>
      <c r="I24" s="13"/>
      <c r="J24" s="13"/>
      <c r="K24" s="13"/>
    </row>
  </sheetData>
  <mergeCells count="1">
    <mergeCell ref="C1:K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exer_2</vt:lpstr>
      <vt:lpstr>exer_3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 Nejad</dc:creator>
  <cp:lastModifiedBy>MMU User</cp:lastModifiedBy>
  <cp:lastPrinted>2014-08-31T20:31:01Z</cp:lastPrinted>
  <dcterms:created xsi:type="dcterms:W3CDTF">2014-08-30T17:57:44Z</dcterms:created>
  <dcterms:modified xsi:type="dcterms:W3CDTF">2017-11-14T14:45:04Z</dcterms:modified>
</cp:coreProperties>
</file>