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https://d.docs.live.net/1a341f667a99e202/Documents/LaTeX/CE-331/hw3/"/>
    </mc:Choice>
  </mc:AlternateContent>
  <xr:revisionPtr revIDLastSave="105" documentId="11_F25DC773A252ABDACC104856E19A74A85ADE58E8" xr6:coauthVersionLast="47" xr6:coauthVersionMax="47" xr10:uidLastSave="{D7670C78-0245-4146-ADB9-F343CE563D9E}"/>
  <bookViews>
    <workbookView xWindow="-120" yWindow="-120" windowWidth="29040" windowHeight="15720" xr2:uid="{00000000-000D-0000-FFFF-FFFF00000000}"/>
  </bookViews>
  <sheets>
    <sheet name="4.3" sheetId="1" r:id="rId1"/>
    <sheet name="4.4" sheetId="2" r:id="rId2"/>
    <sheet name="4.8" sheetId="3" r:id="rId3"/>
    <sheet name="4.10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8" i="4"/>
  <c r="A10" i="1"/>
  <c r="B5" i="2"/>
  <c r="B7" i="4"/>
  <c r="B6" i="4"/>
  <c r="B6" i="3"/>
  <c r="B5" i="3"/>
  <c r="B4" i="3"/>
  <c r="B2" i="2"/>
</calcChain>
</file>

<file path=xl/sharedStrings.xml><?xml version="1.0" encoding="utf-8"?>
<sst xmlns="http://schemas.openxmlformats.org/spreadsheetml/2006/main" count="16" uniqueCount="11">
  <si>
    <t>N</t>
  </si>
  <si>
    <t>w</t>
  </si>
  <si>
    <t>Liquid Limit</t>
  </si>
  <si>
    <t>Plasticity Index</t>
  </si>
  <si>
    <t>LL</t>
  </si>
  <si>
    <t>PL</t>
  </si>
  <si>
    <t>LI</t>
  </si>
  <si>
    <t>d</t>
  </si>
  <si>
    <t>clay fraction</t>
  </si>
  <si>
    <t>PI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</si>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</sst>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0" fillId="2" borderId="0" xfId="0" applyFill="1"/>
    <xf numFmtId="0" fontId="2" fillId="0" borderId="0" xfId="0" applyFont="1"/>
    <xf numFmtId="0" fontId="0" fillId="0" borderId="0" xfId="0" applyAlignment="1">
      <alignment horizontal="left"/>
    </xf>
    <xf numFmtId="10" fontId="0" fillId="0" borderId="0" xfId="1" applyNumberFormat="1" applyFont="1"/>
    <xf numFmtId="2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'4.3'!$A$2:$A$4</c:f>
              <c:numCache>
                <c:formatCode>General</c:formatCode>
                <c:ptCount val="3"/>
                <c:pt idx="0">
                  <c:v>15</c:v>
                </c:pt>
                <c:pt idx="1">
                  <c:v>20</c:v>
                </c:pt>
                <c:pt idx="2">
                  <c:v>28</c:v>
                </c:pt>
              </c:numCache>
            </c:numRef>
          </c:xVal>
          <c:yVal>
            <c:numRef>
              <c:f>'4.3'!$B$2:$B$4</c:f>
              <c:numCache>
                <c:formatCode>General</c:formatCode>
                <c:ptCount val="3"/>
                <c:pt idx="0">
                  <c:v>42</c:v>
                </c:pt>
                <c:pt idx="1">
                  <c:v>40.799999999999997</c:v>
                </c:pt>
                <c:pt idx="2">
                  <c:v>39.1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AD-4DEB-9C86-D7A97A3EA0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672304"/>
        <c:axId val="180670640"/>
      </c:scatterChart>
      <c:valAx>
        <c:axId val="180672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670640"/>
        <c:crosses val="autoZero"/>
        <c:crossBetween val="midCat"/>
      </c:valAx>
      <c:valAx>
        <c:axId val="18067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672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0</xdr:row>
      <xdr:rowOff>0</xdr:rowOff>
    </xdr:from>
    <xdr:to>
      <xdr:col>13</xdr:col>
      <xdr:colOff>358488</xdr:colOff>
      <xdr:row>13</xdr:row>
      <xdr:rowOff>15447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5F5EE37-9B4C-C031-31D0-5EF008D5ED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67200" y="0"/>
          <a:ext cx="4016088" cy="2392887"/>
        </a:xfrm>
        <a:prstGeom prst="rect">
          <a:avLst/>
        </a:prstGeom>
      </xdr:spPr>
    </xdr:pic>
    <xdr:clientData/>
  </xdr:twoCellAnchor>
  <xdr:twoCellAnchor editAs="oneCell">
    <xdr:from>
      <xdr:col>14</xdr:col>
      <xdr:colOff>220980</xdr:colOff>
      <xdr:row>0</xdr:row>
      <xdr:rowOff>136172</xdr:rowOff>
    </xdr:from>
    <xdr:to>
      <xdr:col>20</xdr:col>
      <xdr:colOff>91975</xdr:colOff>
      <xdr:row>18</xdr:row>
      <xdr:rowOff>46205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61D8F62-C5E0-5469-70D8-F6DF79D93A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755380" y="136172"/>
          <a:ext cx="3528595" cy="3201873"/>
        </a:xfrm>
        <a:prstGeom prst="rect">
          <a:avLst/>
        </a:prstGeom>
      </xdr:spPr>
    </xdr:pic>
    <xdr:clientData/>
  </xdr:twoCellAnchor>
  <xdr:twoCellAnchor editAs="oneCell">
    <xdr:from>
      <xdr:col>14</xdr:col>
      <xdr:colOff>236220</xdr:colOff>
      <xdr:row>19</xdr:row>
      <xdr:rowOff>61788</xdr:rowOff>
    </xdr:from>
    <xdr:to>
      <xdr:col>21</xdr:col>
      <xdr:colOff>46133</xdr:colOff>
      <xdr:row>26</xdr:row>
      <xdr:rowOff>175401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D7831C0-17EA-F27B-93A9-DF756699D1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770620" y="3353628"/>
          <a:ext cx="4077113" cy="1393773"/>
        </a:xfrm>
        <a:prstGeom prst="rect">
          <a:avLst/>
        </a:prstGeom>
      </xdr:spPr>
    </xdr:pic>
    <xdr:clientData/>
  </xdr:twoCellAnchor>
  <xdr:twoCellAnchor>
    <xdr:from>
      <xdr:col>0</xdr:col>
      <xdr:colOff>114300</xdr:colOff>
      <xdr:row>15</xdr:row>
      <xdr:rowOff>15240</xdr:rowOff>
    </xdr:from>
    <xdr:to>
      <xdr:col>7</xdr:col>
      <xdr:colOff>419100</xdr:colOff>
      <xdr:row>30</xdr:row>
      <xdr:rowOff>15240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A951B38-E119-27C8-8D29-910CBA730E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0</xdr:row>
      <xdr:rowOff>0</xdr:rowOff>
    </xdr:from>
    <xdr:to>
      <xdr:col>12</xdr:col>
      <xdr:colOff>335626</xdr:colOff>
      <xdr:row>2</xdr:row>
      <xdr:rowOff>114342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417610B-D0EE-E1CE-6261-22C85055A4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57600" y="0"/>
          <a:ext cx="3993226" cy="480102"/>
        </a:xfrm>
        <a:prstGeom prst="rect">
          <a:avLst/>
        </a:prstGeom>
      </xdr:spPr>
    </xdr:pic>
    <xdr:clientData/>
  </xdr:twoCellAnchor>
  <xdr:twoCellAnchor editAs="oneCell">
    <xdr:from>
      <xdr:col>5</xdr:col>
      <xdr:colOff>594360</xdr:colOff>
      <xdr:row>2</xdr:row>
      <xdr:rowOff>129540</xdr:rowOff>
    </xdr:from>
    <xdr:to>
      <xdr:col>12</xdr:col>
      <xdr:colOff>343248</xdr:colOff>
      <xdr:row>15</xdr:row>
      <xdr:rowOff>144987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7F713D6-96AD-4CC9-AC36-680F336462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42360" y="495300"/>
          <a:ext cx="4016088" cy="239288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0</xdr:row>
      <xdr:rowOff>0</xdr:rowOff>
    </xdr:from>
    <xdr:to>
      <xdr:col>14</xdr:col>
      <xdr:colOff>38473</xdr:colOff>
      <xdr:row>5</xdr:row>
      <xdr:rowOff>68665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E7A653D-8275-8B82-9C53-8C3B20D2DE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67200" y="0"/>
          <a:ext cx="4305673" cy="983065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13</xdr:col>
      <xdr:colOff>518522</xdr:colOff>
      <xdr:row>19</xdr:row>
      <xdr:rowOff>137330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34123E9-C863-6130-6791-B26FF1EE99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67200" y="1645920"/>
          <a:ext cx="4176122" cy="196613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502920</xdr:colOff>
      <xdr:row>0</xdr:row>
      <xdr:rowOff>0</xdr:rowOff>
    </xdr:from>
    <xdr:to>
      <xdr:col>20</xdr:col>
      <xdr:colOff>465503</xdr:colOff>
      <xdr:row>18</xdr:row>
      <xdr:rowOff>152698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86CFCD8-5BAF-C7F2-9AFD-051476B81F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70120" y="0"/>
          <a:ext cx="7887383" cy="3444538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21</xdr:row>
      <xdr:rowOff>0</xdr:rowOff>
    </xdr:from>
    <xdr:to>
      <xdr:col>17</xdr:col>
      <xdr:colOff>411991</xdr:colOff>
      <xdr:row>26</xdr:row>
      <xdr:rowOff>137251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916342D-9298-3A6C-943C-F7B73ED163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067300" y="3840480"/>
          <a:ext cx="5898391" cy="1051651"/>
        </a:xfrm>
        <a:prstGeom prst="rect">
          <a:avLst/>
        </a:prstGeom>
      </xdr:spPr>
    </xdr:pic>
    <xdr:clientData/>
  </xdr:twoCellAnchor>
  <xdr:twoCellAnchor editAs="oneCell">
    <xdr:from>
      <xdr:col>1</xdr:col>
      <xdr:colOff>236220</xdr:colOff>
      <xdr:row>15</xdr:row>
      <xdr:rowOff>60960</xdr:rowOff>
    </xdr:from>
    <xdr:to>
      <xdr:col>8</xdr:col>
      <xdr:colOff>480451</xdr:colOff>
      <xdr:row>20</xdr:row>
      <xdr:rowOff>7695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DB792B1-53E1-FDDD-E099-8ED984B945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36320" y="2804160"/>
          <a:ext cx="4511431" cy="8611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"/>
  <sheetViews>
    <sheetView tabSelected="1" workbookViewId="0">
      <selection activeCell="E5" sqref="E5"/>
    </sheetView>
  </sheetViews>
  <sheetFormatPr defaultRowHeight="15" x14ac:dyDescent="0.25"/>
  <cols>
    <col min="1" max="1" width="11.28515625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15</v>
      </c>
      <c r="B2">
        <v>42</v>
      </c>
    </row>
    <row r="3" spans="1:2" x14ac:dyDescent="0.25">
      <c r="A3">
        <v>20</v>
      </c>
      <c r="B3">
        <v>40.799999999999997</v>
      </c>
    </row>
    <row r="4" spans="1:2" x14ac:dyDescent="0.25">
      <c r="A4">
        <v>28</v>
      </c>
      <c r="B4">
        <v>39.1</v>
      </c>
    </row>
    <row r="6" spans="1:2" x14ac:dyDescent="0.25">
      <c r="A6" s="2" t="s">
        <v>2</v>
      </c>
    </row>
    <row r="7" spans="1:2" x14ac:dyDescent="0.25">
      <c r="A7">
        <v>25</v>
      </c>
      <c r="B7" s="1">
        <f>-0.2221*A7+45.297</f>
        <v>39.744499999999995</v>
      </c>
    </row>
    <row r="9" spans="1:2" x14ac:dyDescent="0.25">
      <c r="A9" s="2" t="s">
        <v>3</v>
      </c>
    </row>
    <row r="10" spans="1:2" x14ac:dyDescent="0.25">
      <c r="A10">
        <f>B7-18.7</f>
        <v>21.044499999999996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2A31DA-EF8B-4AF6-8B99-246864D074EA}">
  <dimension ref="A1:B5"/>
  <sheetViews>
    <sheetView workbookViewId="0">
      <selection activeCell="B5" sqref="B5"/>
    </sheetView>
  </sheetViews>
  <sheetFormatPr defaultRowHeight="15" x14ac:dyDescent="0.25"/>
  <sheetData>
    <row r="1" spans="1:2" x14ac:dyDescent="0.25">
      <c r="A1" t="s">
        <v>1</v>
      </c>
      <c r="B1">
        <v>26</v>
      </c>
    </row>
    <row r="2" spans="1:2" x14ac:dyDescent="0.25">
      <c r="A2" t="s">
        <v>4</v>
      </c>
      <c r="B2">
        <f>'4.3'!B7</f>
        <v>39.744499999999995</v>
      </c>
    </row>
    <row r="3" spans="1:2" x14ac:dyDescent="0.25">
      <c r="A3" t="s">
        <v>5</v>
      </c>
      <c r="B3">
        <v>18.7</v>
      </c>
    </row>
    <row r="5" spans="1:2" x14ac:dyDescent="0.25">
      <c r="A5" t="s">
        <v>6</v>
      </c>
      <c r="B5" s="4">
        <f>(B1-B3)/(B2-B3)</f>
        <v>0.34688398393879644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80C2F-05CB-47E8-B19D-40C59B149D64}">
  <dimension ref="A1:B6"/>
  <sheetViews>
    <sheetView workbookViewId="0">
      <selection activeCell="B6" sqref="B6"/>
    </sheetView>
  </sheetViews>
  <sheetFormatPr defaultRowHeight="15" x14ac:dyDescent="0.25"/>
  <sheetData>
    <row r="1" spans="1:2" x14ac:dyDescent="0.25">
      <c r="A1" t="s">
        <v>7</v>
      </c>
      <c r="B1">
        <v>17</v>
      </c>
    </row>
    <row r="2" spans="1:2" x14ac:dyDescent="0.25">
      <c r="A2" t="s">
        <v>1</v>
      </c>
      <c r="B2">
        <v>28.5</v>
      </c>
    </row>
    <row r="4" spans="1:2" x14ac:dyDescent="0.25">
      <c r="A4" s="3">
        <v>4.5</v>
      </c>
      <c r="B4">
        <f>B2/(0.77*LOG(B1))</f>
        <v>30.080880538728351</v>
      </c>
    </row>
    <row r="5" spans="1:2" x14ac:dyDescent="0.25">
      <c r="A5" s="3">
        <v>4.5999999999999996</v>
      </c>
      <c r="B5">
        <f>B2/(0.65+0.0175*B1)</f>
        <v>30.079155672823219</v>
      </c>
    </row>
    <row r="6" spans="1:2" x14ac:dyDescent="0.25">
      <c r="A6" s="3">
        <v>4.7</v>
      </c>
      <c r="B6">
        <f>B2*(20/B1)^(0.33)</f>
        <v>30.07022062465294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C6696-0AE1-4072-AD65-FF3CFF171AA2}">
  <dimension ref="A1:B8"/>
  <sheetViews>
    <sheetView workbookViewId="0">
      <selection activeCell="H10" sqref="H10"/>
    </sheetView>
  </sheetViews>
  <sheetFormatPr defaultRowHeight="15" x14ac:dyDescent="0.25"/>
  <cols>
    <col min="1" max="1" width="11.7109375" customWidth="1"/>
  </cols>
  <sheetData>
    <row r="1" spans="1:2" x14ac:dyDescent="0.25">
      <c r="A1" t="s">
        <v>8</v>
      </c>
      <c r="B1">
        <v>54</v>
      </c>
    </row>
    <row r="2" spans="1:2" x14ac:dyDescent="0.25">
      <c r="A2" t="s">
        <v>4</v>
      </c>
      <c r="B2">
        <v>61</v>
      </c>
    </row>
    <row r="3" spans="1:2" x14ac:dyDescent="0.25">
      <c r="A3" t="s">
        <v>5</v>
      </c>
      <c r="B3">
        <v>26</v>
      </c>
    </row>
    <row r="6" spans="1:2" x14ac:dyDescent="0.25">
      <c r="A6" t="s">
        <v>5</v>
      </c>
      <c r="B6">
        <f>0.04*B2+0.26*B1+10</f>
        <v>26.48</v>
      </c>
    </row>
    <row r="7" spans="1:2" x14ac:dyDescent="0.25">
      <c r="A7" t="s">
        <v>9</v>
      </c>
      <c r="B7">
        <f>0.96*B2-0.26*B1-10</f>
        <v>34.519999999999996</v>
      </c>
    </row>
    <row r="8" spans="1:2" x14ac:dyDescent="0.25">
      <c r="A8" t="s">
        <v>10</v>
      </c>
      <c r="B8" s="5">
        <f>(0.96*B2-0.26*B1-10)/(B1)</f>
        <v>0.63925925925925919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4.3</vt:lpstr>
      <vt:lpstr>4.4</vt:lpstr>
      <vt:lpstr>4.8</vt:lpstr>
      <vt:lpstr>4.10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 Sigman</dc:creator>
  <cp:lastModifiedBy>Jake Sigman</cp:lastModifiedBy>
  <dcterms:created xsi:type="dcterms:W3CDTF">2015-06-05T18:17:20Z</dcterms:created>
  <dcterms:modified xsi:type="dcterms:W3CDTF">2023-03-06T14:51:36Z</dcterms:modified>
</cp:coreProperties>
</file>