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"/>
    </mc:Choice>
  </mc:AlternateContent>
  <xr:revisionPtr revIDLastSave="0" documentId="13_ncr:40009_{F4197501-7B51-EC45-A77F-9CDBCA1C5546}" xr6:coauthVersionLast="46" xr6:coauthVersionMax="46" xr10:uidLastSave="{00000000-0000-0000-0000-000000000000}"/>
  <bookViews>
    <workbookView xWindow="40860" yWindow="1020" windowWidth="27240" windowHeight="16440"/>
  </bookViews>
  <sheets>
    <sheet name="sq_error_min" sheetId="1" r:id="rId1"/>
    <sheet name="abs_error_min" sheetId="5" r:id="rId2"/>
    <sheet name="no_cle_routs_or_w17_sits" sheetId="4" r:id="rId3"/>
    <sheet name="off_def" sheetId="8" r:id="rId4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 calcMode="manual"/>
</workbook>
</file>

<file path=xl/calcChain.xml><?xml version="1.0" encoding="utf-8"?>
<calcChain xmlns="http://schemas.openxmlformats.org/spreadsheetml/2006/main">
  <c r="I288" i="4" l="1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2" i="5"/>
  <c r="D3" i="5"/>
  <c r="D6" i="5"/>
  <c r="D5" i="5"/>
  <c r="D8" i="5"/>
  <c r="D4" i="5"/>
  <c r="D7" i="5"/>
  <c r="D9" i="5"/>
  <c r="D10" i="5"/>
  <c r="D12" i="5"/>
  <c r="D11" i="5"/>
  <c r="D13" i="5"/>
  <c r="D14" i="5"/>
  <c r="D15" i="5"/>
  <c r="D16" i="5"/>
  <c r="D17" i="5"/>
  <c r="D19" i="5"/>
  <c r="D20" i="5"/>
  <c r="D18" i="5"/>
  <c r="D22" i="5"/>
  <c r="D21" i="5"/>
  <c r="D24" i="5"/>
  <c r="D23" i="5"/>
  <c r="D25" i="5"/>
  <c r="D26" i="5"/>
  <c r="D27" i="5"/>
  <c r="D28" i="5"/>
  <c r="D29" i="5"/>
  <c r="D30" i="5"/>
  <c r="D31" i="5"/>
  <c r="D32" i="5"/>
  <c r="D33" i="5"/>
  <c r="C34" i="1"/>
  <c r="D11" i="1"/>
  <c r="D12" i="1"/>
  <c r="I43" i="1"/>
  <c r="I91" i="1"/>
  <c r="I109" i="1"/>
  <c r="I44" i="1"/>
  <c r="I106" i="1"/>
  <c r="I75" i="1"/>
  <c r="D27" i="1"/>
  <c r="D28" i="1"/>
  <c r="I74" i="1"/>
  <c r="I90" i="1"/>
  <c r="I155" i="1"/>
  <c r="I59" i="1"/>
  <c r="I77" i="1"/>
  <c r="D2" i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8"/>
  <c r="E34" i="8"/>
  <c r="D34" i="8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K41" i="8" s="1"/>
  <c r="I42" i="8"/>
  <c r="I43" i="8"/>
  <c r="I44" i="8"/>
  <c r="K44" i="8" s="1"/>
  <c r="I45" i="8"/>
  <c r="I46" i="8"/>
  <c r="I47" i="8"/>
  <c r="I48" i="8"/>
  <c r="K48" i="8" s="1"/>
  <c r="I49" i="8"/>
  <c r="I50" i="8"/>
  <c r="I51" i="8"/>
  <c r="I52" i="8"/>
  <c r="I53" i="8"/>
  <c r="I54" i="8"/>
  <c r="I55" i="8"/>
  <c r="K55" i="8" s="1"/>
  <c r="I56" i="8"/>
  <c r="I57" i="8"/>
  <c r="K57" i="8" s="1"/>
  <c r="I58" i="8"/>
  <c r="I59" i="8"/>
  <c r="I60" i="8"/>
  <c r="K60" i="8" s="1"/>
  <c r="I61" i="8"/>
  <c r="I62" i="8"/>
  <c r="I63" i="8"/>
  <c r="I64" i="8"/>
  <c r="I65" i="8"/>
  <c r="I66" i="8"/>
  <c r="I67" i="8"/>
  <c r="I68" i="8"/>
  <c r="K68" i="8" s="1"/>
  <c r="I69" i="8"/>
  <c r="I70" i="8"/>
  <c r="I71" i="8"/>
  <c r="K71" i="8" s="1"/>
  <c r="I72" i="8"/>
  <c r="I73" i="8"/>
  <c r="K73" i="8" s="1"/>
  <c r="I74" i="8"/>
  <c r="I75" i="8"/>
  <c r="I76" i="8"/>
  <c r="K76" i="8" s="1"/>
  <c r="I77" i="8"/>
  <c r="I78" i="8"/>
  <c r="I79" i="8"/>
  <c r="I80" i="8"/>
  <c r="I81" i="8"/>
  <c r="I82" i="8"/>
  <c r="I83" i="8"/>
  <c r="I84" i="8"/>
  <c r="K84" i="8" s="1"/>
  <c r="I85" i="8"/>
  <c r="K85" i="8" s="1"/>
  <c r="I86" i="8"/>
  <c r="I87" i="8"/>
  <c r="K87" i="8" s="1"/>
  <c r="I88" i="8"/>
  <c r="I89" i="8"/>
  <c r="K89" i="8" s="1"/>
  <c r="I90" i="8"/>
  <c r="I91" i="8"/>
  <c r="I92" i="8"/>
  <c r="K92" i="8" s="1"/>
  <c r="I93" i="8"/>
  <c r="I94" i="8"/>
  <c r="I95" i="8"/>
  <c r="I96" i="8"/>
  <c r="I97" i="8"/>
  <c r="I98" i="8"/>
  <c r="I99" i="8"/>
  <c r="I100" i="8"/>
  <c r="K100" i="8" s="1"/>
  <c r="I101" i="8"/>
  <c r="K101" i="8" s="1"/>
  <c r="I102" i="8"/>
  <c r="I103" i="8"/>
  <c r="K103" i="8" s="1"/>
  <c r="I104" i="8"/>
  <c r="I105" i="8"/>
  <c r="K105" i="8" s="1"/>
  <c r="I106" i="8"/>
  <c r="I107" i="8"/>
  <c r="I108" i="8"/>
  <c r="I109" i="8"/>
  <c r="I110" i="8"/>
  <c r="I111" i="8"/>
  <c r="I112" i="8"/>
  <c r="I113" i="8"/>
  <c r="I114" i="8"/>
  <c r="I115" i="8"/>
  <c r="I116" i="8"/>
  <c r="K116" i="8" s="1"/>
  <c r="I117" i="8"/>
  <c r="K117" i="8" s="1"/>
  <c r="I118" i="8"/>
  <c r="I119" i="8"/>
  <c r="K119" i="8" s="1"/>
  <c r="I120" i="8"/>
  <c r="I121" i="8"/>
  <c r="K121" i="8" s="1"/>
  <c r="I122" i="8"/>
  <c r="K122" i="8" s="1"/>
  <c r="I123" i="8"/>
  <c r="I124" i="8"/>
  <c r="I125" i="8"/>
  <c r="I126" i="8"/>
  <c r="I127" i="8"/>
  <c r="I128" i="8"/>
  <c r="I129" i="8"/>
  <c r="I130" i="8"/>
  <c r="I131" i="8"/>
  <c r="I132" i="8"/>
  <c r="K132" i="8" s="1"/>
  <c r="I133" i="8"/>
  <c r="K133" i="8" s="1"/>
  <c r="I134" i="8"/>
  <c r="I135" i="8"/>
  <c r="K135" i="8" s="1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K148" i="8" s="1"/>
  <c r="I149" i="8"/>
  <c r="K149" i="8" s="1"/>
  <c r="I150" i="8"/>
  <c r="I151" i="8"/>
  <c r="K151" i="8" s="1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K164" i="8" s="1"/>
  <c r="I165" i="8"/>
  <c r="K165" i="8" s="1"/>
  <c r="I166" i="8"/>
  <c r="I167" i="8"/>
  <c r="K167" i="8" s="1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K181" i="8" s="1"/>
  <c r="I182" i="8"/>
  <c r="I183" i="8"/>
  <c r="K183" i="8" s="1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K197" i="8" s="1"/>
  <c r="I198" i="8"/>
  <c r="I199" i="8"/>
  <c r="K199" i="8" s="1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K213" i="8" s="1"/>
  <c r="I214" i="8"/>
  <c r="I215" i="8"/>
  <c r="K215" i="8" s="1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K229" i="8" s="1"/>
  <c r="I230" i="8"/>
  <c r="I231" i="8"/>
  <c r="K231" i="8" s="1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K245" i="8" s="1"/>
  <c r="I246" i="8"/>
  <c r="I247" i="8"/>
  <c r="K247" i="8" s="1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K261" i="8" s="1"/>
  <c r="I262" i="8"/>
  <c r="I263" i="8"/>
  <c r="K263" i="8" s="1"/>
  <c r="I264" i="8"/>
  <c r="I265" i="8"/>
  <c r="I266" i="8"/>
  <c r="I267" i="8"/>
  <c r="I268" i="8"/>
  <c r="I269" i="8"/>
  <c r="I270" i="8"/>
  <c r="I271" i="8"/>
  <c r="I272" i="8"/>
  <c r="I273" i="8"/>
  <c r="I274" i="8"/>
  <c r="I275" i="8"/>
  <c r="K275" i="8" s="1"/>
  <c r="I276" i="8"/>
  <c r="I277" i="8"/>
  <c r="K277" i="8" s="1"/>
  <c r="I278" i="8"/>
  <c r="I279" i="8"/>
  <c r="K279" i="8" s="1"/>
  <c r="I280" i="8"/>
  <c r="I281" i="8"/>
  <c r="I282" i="8"/>
  <c r="I283" i="8"/>
  <c r="I284" i="8"/>
  <c r="I285" i="8"/>
  <c r="I286" i="8"/>
  <c r="I287" i="8"/>
  <c r="I288" i="8"/>
  <c r="I289" i="8"/>
  <c r="I290" i="8"/>
  <c r="I291" i="8"/>
  <c r="K291" i="8" s="1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1" i="4"/>
  <c r="D30" i="4"/>
  <c r="D29" i="4"/>
  <c r="D28" i="4"/>
  <c r="D27" i="4"/>
  <c r="D25" i="4"/>
  <c r="D24" i="4"/>
  <c r="D26" i="4"/>
  <c r="D12" i="4"/>
  <c r="D23" i="4"/>
  <c r="D22" i="4"/>
  <c r="D20" i="4"/>
  <c r="D21" i="4"/>
  <c r="D19" i="4"/>
  <c r="D18" i="4"/>
  <c r="D17" i="4"/>
  <c r="D16" i="4"/>
  <c r="D15" i="4"/>
  <c r="D14" i="4"/>
  <c r="D10" i="4"/>
  <c r="D13" i="4"/>
  <c r="D11" i="4"/>
  <c r="D8" i="4"/>
  <c r="D9" i="4"/>
  <c r="D4" i="4"/>
  <c r="D5" i="4"/>
  <c r="D7" i="4"/>
  <c r="D6" i="4"/>
  <c r="D3" i="4"/>
  <c r="D2" i="4"/>
  <c r="D3" i="1"/>
  <c r="D4" i="1"/>
  <c r="D5" i="1"/>
  <c r="D16" i="1"/>
  <c r="D17" i="1"/>
  <c r="D21" i="1"/>
  <c r="D22" i="1"/>
  <c r="D23" i="1"/>
  <c r="D24" i="1"/>
  <c r="D32" i="1"/>
  <c r="D33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217" i="8" l="1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31" i="1"/>
  <c r="D15" i="1"/>
  <c r="I98" i="1"/>
  <c r="K98" i="1" s="1"/>
  <c r="I82" i="1"/>
  <c r="J82" i="1" s="1"/>
  <c r="I66" i="1"/>
  <c r="K66" i="1" s="1"/>
  <c r="D30" i="1"/>
  <c r="D14" i="1"/>
  <c r="I113" i="1"/>
  <c r="J113" i="1" s="1"/>
  <c r="I97" i="1"/>
  <c r="K97" i="1" s="1"/>
  <c r="I81" i="1"/>
  <c r="K81" i="1" s="1"/>
  <c r="I65" i="1"/>
  <c r="K65" i="1" s="1"/>
  <c r="I49" i="1"/>
  <c r="K49" i="1" s="1"/>
  <c r="D29" i="1"/>
  <c r="D13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19" i="1"/>
  <c r="I175" i="1"/>
  <c r="J175" i="1" s="1"/>
  <c r="I159" i="1"/>
  <c r="J159" i="1" s="1"/>
  <c r="I127" i="1"/>
  <c r="J127" i="1" s="1"/>
  <c r="I111" i="1"/>
  <c r="J111" i="1" s="1"/>
  <c r="I79" i="1"/>
  <c r="K79" i="1" s="1"/>
  <c r="D20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10" i="1"/>
  <c r="I37" i="1"/>
  <c r="J37" i="1" s="1"/>
  <c r="I125" i="1"/>
  <c r="J125" i="1" s="1"/>
  <c r="D9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18" i="1"/>
  <c r="D8" i="1"/>
  <c r="I139" i="1"/>
  <c r="J139" i="1" s="1"/>
  <c r="I107" i="1"/>
  <c r="J107" i="1" s="1"/>
  <c r="D26" i="1"/>
  <c r="D7" i="1"/>
  <c r="I138" i="1"/>
  <c r="K138" i="1" s="1"/>
  <c r="D25" i="1"/>
  <c r="D6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<sst xmlns="http://schemas.openxmlformats.org/spreadsheetml/2006/main" count="2302" uniqueCount="63">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</sst>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workbookViewId="0">
      <selection activeCell="K25" sqref="K25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t="s">
        <v>34</v>
      </c>
      <c r="B2">
        <v>0</v>
      </c>
      <c r="C2" s="7">
        <v>2.5687692968303146</v>
      </c>
      <c r="D2">
        <f>RANK(C2,C$2:C$33,0)</f>
        <v>12</v>
      </c>
      <c r="F2" s="3" t="s">
        <v>50</v>
      </c>
      <c r="J2" s="5"/>
    </row>
    <row r="3" spans="1:10" x14ac:dyDescent="0.2">
      <c r="A3" t="s">
        <v>15</v>
      </c>
      <c r="B3">
        <v>1</v>
      </c>
      <c r="C3" s="7">
        <v>0.69250024407107535</v>
      </c>
      <c r="D3">
        <f>RANK(C3,C$2:C$33,0)</f>
        <v>15</v>
      </c>
      <c r="F3" s="4" t="s">
        <v>51</v>
      </c>
    </row>
    <row r="4" spans="1:10" x14ac:dyDescent="0.2">
      <c r="A4" s="4" t="s">
        <v>19</v>
      </c>
      <c r="B4">
        <v>2</v>
      </c>
      <c r="C4" s="7">
        <v>8.3140358328939215</v>
      </c>
      <c r="D4">
        <f>RANK(C4,C$2:C$33,0)</f>
        <v>3</v>
      </c>
    </row>
    <row r="5" spans="1:10" x14ac:dyDescent="0.2">
      <c r="A5" s="4" t="s">
        <v>13</v>
      </c>
      <c r="B5">
        <v>3</v>
      </c>
      <c r="C5" s="7">
        <v>7.5526115732250867</v>
      </c>
      <c r="D5">
        <f>RANK(C5,C$2:C$33,0)</f>
        <v>5</v>
      </c>
    </row>
    <row r="6" spans="1:10" x14ac:dyDescent="0.2">
      <c r="A6" t="s">
        <v>29</v>
      </c>
      <c r="B6">
        <v>4</v>
      </c>
      <c r="C6" s="7">
        <v>-1.0851873661019671</v>
      </c>
      <c r="D6">
        <f>RANK(C6,C$2:C$33,0)</f>
        <v>19</v>
      </c>
      <c r="F6" s="2" t="s">
        <v>44</v>
      </c>
    </row>
    <row r="7" spans="1:10" x14ac:dyDescent="0.2">
      <c r="A7" s="3" t="s">
        <v>28</v>
      </c>
      <c r="B7">
        <v>5</v>
      </c>
      <c r="C7" s="7">
        <v>0.11076151394998671</v>
      </c>
      <c r="D7">
        <f>RANK(C7,C$2:C$33,0)</f>
        <v>16</v>
      </c>
      <c r="F7">
        <v>-3.4414711850336677E-2</v>
      </c>
    </row>
    <row r="8" spans="1:10" x14ac:dyDescent="0.2">
      <c r="A8" t="s">
        <v>31</v>
      </c>
      <c r="B8">
        <v>6</v>
      </c>
      <c r="C8" s="7">
        <v>-7.4637153233628348</v>
      </c>
      <c r="D8">
        <f>RANK(C8,C$2:C$33,0)</f>
        <v>29</v>
      </c>
    </row>
    <row r="9" spans="1:10" x14ac:dyDescent="0.2">
      <c r="A9" s="4" t="s">
        <v>20</v>
      </c>
      <c r="B9">
        <v>7</v>
      </c>
      <c r="C9" s="7">
        <v>-1.6320974622455262</v>
      </c>
      <c r="D9">
        <f>RANK(C9,C$2:C$33,0)</f>
        <v>20</v>
      </c>
    </row>
    <row r="10" spans="1:10" x14ac:dyDescent="0.2">
      <c r="A10" t="s">
        <v>38</v>
      </c>
      <c r="B10">
        <v>8</v>
      </c>
      <c r="C10" s="7">
        <v>-5.0901428964364674</v>
      </c>
      <c r="D10">
        <f>RANK(C10,C$2:C$33,0)</f>
        <v>26</v>
      </c>
    </row>
    <row r="11" spans="1:10" x14ac:dyDescent="0.2">
      <c r="A11" t="s">
        <v>41</v>
      </c>
      <c r="B11">
        <v>9</v>
      </c>
      <c r="C11" s="7">
        <v>-6.072728441742016</v>
      </c>
      <c r="D11">
        <f>RANK(C11,C$2:C$33,0)</f>
        <v>28</v>
      </c>
    </row>
    <row r="12" spans="1:10" x14ac:dyDescent="0.2">
      <c r="A12" t="s">
        <v>27</v>
      </c>
      <c r="B12">
        <v>10</v>
      </c>
      <c r="C12" s="7">
        <v>-7.7322923718577723</v>
      </c>
      <c r="D12">
        <f>RANK(C12,C$2:C$33,0)</f>
        <v>30</v>
      </c>
    </row>
    <row r="13" spans="1:10" x14ac:dyDescent="0.2">
      <c r="A13" s="4" t="s">
        <v>24</v>
      </c>
      <c r="B13">
        <v>11</v>
      </c>
      <c r="C13" s="7">
        <v>7.6358366641835351</v>
      </c>
      <c r="D13">
        <f>RANK(C13,C$2:C$33,0)</f>
        <v>4</v>
      </c>
    </row>
    <row r="14" spans="1:10" x14ac:dyDescent="0.2">
      <c r="A14" t="s">
        <v>12</v>
      </c>
      <c r="B14">
        <v>12</v>
      </c>
      <c r="C14" s="7">
        <v>-5.5097964453207764</v>
      </c>
      <c r="D14">
        <f>RANK(C14,C$2:C$33,0)</f>
        <v>27</v>
      </c>
    </row>
    <row r="15" spans="1:10" x14ac:dyDescent="0.2">
      <c r="A15" s="3" t="s">
        <v>26</v>
      </c>
      <c r="B15">
        <v>13</v>
      </c>
      <c r="C15" s="7">
        <v>2.9037282427166127</v>
      </c>
      <c r="D15">
        <f>RANK(C15,C$2:C$33,0)</f>
        <v>11</v>
      </c>
    </row>
    <row r="16" spans="1:10" x14ac:dyDescent="0.2">
      <c r="A16" t="s">
        <v>25</v>
      </c>
      <c r="B16">
        <v>14</v>
      </c>
      <c r="C16" s="7">
        <v>-11.719587826774097</v>
      </c>
      <c r="D16">
        <f>RANK(C16,C$2:C$33,0)</f>
        <v>32</v>
      </c>
    </row>
    <row r="17" spans="1:4" x14ac:dyDescent="0.2">
      <c r="A17" s="4" t="s">
        <v>11</v>
      </c>
      <c r="B17">
        <v>15</v>
      </c>
      <c r="C17" s="7">
        <v>6.7866099408484866</v>
      </c>
      <c r="D17">
        <f>RANK(C17,C$2:C$33,0)</f>
        <v>6</v>
      </c>
    </row>
    <row r="18" spans="1:4" x14ac:dyDescent="0.2">
      <c r="A18" t="s">
        <v>30</v>
      </c>
      <c r="B18">
        <v>22</v>
      </c>
      <c r="C18" s="7">
        <v>-1.9095998395459788</v>
      </c>
      <c r="D18">
        <f>RANK(C18,C$2:C$33,0)</f>
        <v>21</v>
      </c>
    </row>
    <row r="19" spans="1:4" x14ac:dyDescent="0.2">
      <c r="A19" t="s">
        <v>32</v>
      </c>
      <c r="B19">
        <v>26</v>
      </c>
      <c r="C19" s="7">
        <v>-2.9349414105637166</v>
      </c>
      <c r="D19">
        <f>RANK(C19,C$2:C$33,0)</f>
        <v>23</v>
      </c>
    </row>
    <row r="20" spans="1:4" x14ac:dyDescent="0.2">
      <c r="A20" s="4" t="s">
        <v>37</v>
      </c>
      <c r="B20">
        <v>25</v>
      </c>
      <c r="C20" s="7">
        <v>5.9143590662130503</v>
      </c>
      <c r="D20">
        <f>RANK(C20,C$2:C$33,0)</f>
        <v>7</v>
      </c>
    </row>
    <row r="21" spans="1:4" x14ac:dyDescent="0.2">
      <c r="A21" t="s">
        <v>22</v>
      </c>
      <c r="B21">
        <v>16</v>
      </c>
      <c r="C21" s="7">
        <v>2.9469092342031198</v>
      </c>
      <c r="D21">
        <f>RANK(C21,C$2:C$33,0)</f>
        <v>10</v>
      </c>
    </row>
    <row r="22" spans="1:4" x14ac:dyDescent="0.2">
      <c r="A22" t="s">
        <v>23</v>
      </c>
      <c r="B22">
        <v>17</v>
      </c>
      <c r="C22" s="7">
        <v>-2.4543539871298425</v>
      </c>
      <c r="D22">
        <f>RANK(C22,C$2:C$33,0)</f>
        <v>22</v>
      </c>
    </row>
    <row r="23" spans="1:4" x14ac:dyDescent="0.2">
      <c r="A23" t="s">
        <v>21</v>
      </c>
      <c r="B23">
        <v>18</v>
      </c>
      <c r="C23" s="7">
        <v>-0.99837472813728456</v>
      </c>
      <c r="D23">
        <f>RANK(C23,C$2:C$33,0)</f>
        <v>18</v>
      </c>
    </row>
    <row r="24" spans="1:4" x14ac:dyDescent="0.2">
      <c r="A24" s="4" t="s">
        <v>35</v>
      </c>
      <c r="B24">
        <v>19</v>
      </c>
      <c r="C24" s="7">
        <v>9.6968440942815555</v>
      </c>
      <c r="D24">
        <f>RANK(C24,C$2:C$33,0)</f>
        <v>1</v>
      </c>
    </row>
    <row r="25" spans="1:4" x14ac:dyDescent="0.2">
      <c r="A25" t="s">
        <v>39</v>
      </c>
      <c r="B25">
        <v>20</v>
      </c>
      <c r="C25" s="7">
        <v>-4.4148657387780794</v>
      </c>
      <c r="D25">
        <f>RANK(C25,C$2:C$33,0)</f>
        <v>25</v>
      </c>
    </row>
    <row r="26" spans="1:4" x14ac:dyDescent="0.2">
      <c r="A26" t="s">
        <v>14</v>
      </c>
      <c r="B26">
        <v>21</v>
      </c>
      <c r="C26" s="7">
        <v>-11.472394871753799</v>
      </c>
      <c r="D26">
        <f>RANK(C26,C$2:C$33,0)</f>
        <v>31</v>
      </c>
    </row>
    <row r="27" spans="1:4" x14ac:dyDescent="0.2">
      <c r="A27" t="s">
        <v>18</v>
      </c>
      <c r="B27">
        <v>23</v>
      </c>
      <c r="C27" s="7">
        <v>-4.3626634386699683</v>
      </c>
      <c r="D27">
        <f>RANK(C27,C$2:C$33,0)</f>
        <v>24</v>
      </c>
    </row>
    <row r="28" spans="1:4" x14ac:dyDescent="0.2">
      <c r="A28" s="3" t="s">
        <v>40</v>
      </c>
      <c r="B28">
        <v>24</v>
      </c>
      <c r="C28" s="7">
        <v>3.7643873335311104</v>
      </c>
      <c r="D28">
        <f>RANK(C28,C$2:C$33,0)</f>
        <v>9</v>
      </c>
    </row>
    <row r="29" spans="1:4" x14ac:dyDescent="0.2">
      <c r="A29" t="s">
        <v>33</v>
      </c>
      <c r="B29">
        <v>27</v>
      </c>
      <c r="C29" s="7">
        <v>0.85449283735278969</v>
      </c>
      <c r="D29">
        <f>RANK(C29,C$2:C$33,0)</f>
        <v>14</v>
      </c>
    </row>
    <row r="30" spans="1:4" x14ac:dyDescent="0.2">
      <c r="A30" s="3" t="s">
        <v>16</v>
      </c>
      <c r="B30">
        <v>28</v>
      </c>
      <c r="C30" s="7">
        <v>4.9600535195630631</v>
      </c>
      <c r="D30">
        <f>RANK(C30,C$2:C$33,0)</f>
        <v>8</v>
      </c>
    </row>
    <row r="31" spans="1:4" x14ac:dyDescent="0.2">
      <c r="A31" s="4" t="s">
        <v>36</v>
      </c>
      <c r="B31">
        <v>29</v>
      </c>
      <c r="C31" s="7">
        <v>9.2823604811673643</v>
      </c>
      <c r="D31">
        <f>RANK(C31,C$2:C$33,0)</f>
        <v>2</v>
      </c>
    </row>
    <row r="32" spans="1:4" x14ac:dyDescent="0.2">
      <c r="A32" s="3" t="s">
        <v>42</v>
      </c>
      <c r="B32">
        <v>30</v>
      </c>
      <c r="C32" s="7">
        <v>1.5717458788237422</v>
      </c>
      <c r="D32">
        <f>RANK(C32,C$2:C$33,0)</f>
        <v>13</v>
      </c>
    </row>
    <row r="33" spans="1:11" x14ac:dyDescent="0.2">
      <c r="A33" s="3" t="s">
        <v>17</v>
      </c>
      <c r="B33">
        <v>31</v>
      </c>
      <c r="C33" s="7">
        <v>-0.70326359717631159</v>
      </c>
      <c r="D33">
        <f>RANK(C33,C$2:C$33,0)</f>
        <v>17</v>
      </c>
    </row>
    <row r="34" spans="1:11" x14ac:dyDescent="0.2">
      <c r="C34">
        <f>AVERAGE(C2:C33)</f>
        <v>2.5807444029024573E-10</v>
      </c>
      <c r="J34" s="2" t="s">
        <v>48</v>
      </c>
      <c r="K34" s="2" t="s">
        <v>43</v>
      </c>
    </row>
    <row r="35" spans="1:11" x14ac:dyDescent="0.2">
      <c r="J35">
        <f>SUM(J37:J298)</f>
        <v>6.7423377235407145E-2</v>
      </c>
      <c r="K35">
        <f>SUM(K37:K298)</f>
        <v>33950.290336940961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12.261991674318926</v>
      </c>
      <c r="J37">
        <f>(H37 - I37)</f>
        <v>1.7380083256810739</v>
      </c>
      <c r="K37">
        <f>(H37 - I37)^2</f>
        <v>3.0206729401367296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0">F38 - G38</f>
        <v>10</v>
      </c>
      <c r="I38">
        <f>F$7 + VLOOKUP(B38, A$2:C$33, 3, FALSE) - VLOOKUP(C38,A$2:C$33,3,FALSE)</f>
        <v>18.99059173312855</v>
      </c>
      <c r="J38">
        <f t="shared" ref="J38:J101" si="1">(H38 - I38)</f>
        <v>-8.9905917331285501</v>
      </c>
      <c r="K38">
        <f t="shared" ref="K38:K101" si="2">(H38 - I38)^2</f>
        <v>80.830739711799424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-4.3019679873423247</v>
      </c>
      <c r="J39">
        <f t="shared" si="1"/>
        <v>-8.6980320126576753</v>
      </c>
      <c r="K39">
        <f t="shared" si="2"/>
        <v>75.655760893217732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3.6249851296433198</v>
      </c>
      <c r="J40">
        <f t="shared" si="1"/>
        <v>6.3750148703566802</v>
      </c>
      <c r="K40">
        <f t="shared" si="2"/>
        <v>40.6408145972688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0"/>
        <v>32</v>
      </c>
      <c r="I41">
        <f>F$7 + VLOOKUP(B41, A$2:C$33, 3, FALSE) - VLOOKUP(C41,A$2:C$33,3,FALSE)</f>
        <v>9.9117185832891117</v>
      </c>
      <c r="J41">
        <f t="shared" si="1"/>
        <v>22.088281416710888</v>
      </c>
      <c r="K41">
        <f t="shared" si="2"/>
        <v>487.89217594381557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0"/>
        <v>10</v>
      </c>
      <c r="I42">
        <f>F$7 + VLOOKUP(B42, A$2:C$33, 3, FALSE) - VLOOKUP(C42,A$2:C$33,3,FALSE)</f>
        <v>-3.979698674190741</v>
      </c>
      <c r="J42">
        <f t="shared" si="1"/>
        <v>13.979698674190741</v>
      </c>
      <c r="K42">
        <f t="shared" si="2"/>
        <v>195.43197502117036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0"/>
        <v>-9</v>
      </c>
      <c r="I43">
        <f>F$7 + VLOOKUP(B43, A$2:C$33, 3, FALSE) - VLOOKUP(C43,A$2:C$33,3,FALSE)</f>
        <v>-10.124605363163715</v>
      </c>
      <c r="J43">
        <f t="shared" si="1"/>
        <v>1.124605363163715</v>
      </c>
      <c r="K43">
        <f t="shared" si="2"/>
        <v>1.2647372228565912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0"/>
        <v>7</v>
      </c>
      <c r="I44">
        <f>F$7 + VLOOKUP(B44, A$2:C$33, 3, FALSE) - VLOOKUP(C44,A$2:C$33,3,FALSE)</f>
        <v>-14.657730781341046</v>
      </c>
      <c r="J44">
        <f t="shared" si="1"/>
        <v>21.657730781341044</v>
      </c>
      <c r="K44">
        <f t="shared" si="2"/>
        <v>469.05730259704734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0"/>
        <v>-4</v>
      </c>
      <c r="I45">
        <f>F$7 + VLOOKUP(B45, A$2:C$33, 3, FALSE) - VLOOKUP(C45,A$2:C$33,3,FALSE)</f>
        <v>-7.8774685976580958</v>
      </c>
      <c r="J45">
        <f t="shared" si="1"/>
        <v>3.8774685976580958</v>
      </c>
      <c r="K45">
        <f t="shared" si="2"/>
        <v>15.03476272582464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0"/>
        <v>-4</v>
      </c>
      <c r="I46">
        <f>F$7 + VLOOKUP(B46, A$2:C$33, 3, FALSE) - VLOOKUP(C46,A$2:C$33,3,FALSE)</f>
        <v>0.78999776159367507</v>
      </c>
      <c r="J46">
        <f t="shared" si="1"/>
        <v>-4.7899977615936749</v>
      </c>
      <c r="K46">
        <f t="shared" si="2"/>
        <v>22.944078556072416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0"/>
        <v>-3</v>
      </c>
      <c r="I47">
        <f>F$7 + VLOOKUP(B47, A$2:C$33, 3, FALSE) - VLOOKUP(C47,A$2:C$33,3,FALSE)</f>
        <v>-4.5631886246494551</v>
      </c>
      <c r="J47">
        <f t="shared" si="1"/>
        <v>1.5631886246494551</v>
      </c>
      <c r="K47">
        <f t="shared" si="2"/>
        <v>2.4435586762334549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0"/>
        <v>-4</v>
      </c>
      <c r="I48">
        <f>F$7 + VLOOKUP(B48, A$2:C$33, 3, FALSE) - VLOOKUP(C48,A$2:C$33,3,FALSE)</f>
        <v>-1.7486911713278617</v>
      </c>
      <c r="J48">
        <f t="shared" si="1"/>
        <v>-2.2513088286721383</v>
      </c>
      <c r="K48">
        <f t="shared" si="2"/>
        <v>5.0683914420571154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0"/>
        <v>11</v>
      </c>
      <c r="I49">
        <f>F$7 + VLOOKUP(B49, A$2:C$33, 3, FALSE) - VLOOKUP(C49,A$2:C$33,3,FALSE)</f>
        <v>0.38006890126385429</v>
      </c>
      <c r="J49">
        <f t="shared" si="1"/>
        <v>10.619931098736146</v>
      </c>
      <c r="K49">
        <f t="shared" si="2"/>
        <v>112.78293654190311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0"/>
        <v>3</v>
      </c>
      <c r="I50">
        <f>F$7 + VLOOKUP(B50, A$2:C$33, 3, FALSE) - VLOOKUP(C50,A$2:C$33,3,FALSE)</f>
        <v>10.970087250799182</v>
      </c>
      <c r="J50">
        <f t="shared" si="1"/>
        <v>-7.9700872507991818</v>
      </c>
      <c r="K50">
        <f t="shared" si="2"/>
        <v>63.522290785351657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0"/>
        <v>-10</v>
      </c>
      <c r="I51">
        <f>F$7 + VLOOKUP(B51, A$2:C$33, 3, FALSE) - VLOOKUP(C51,A$2:C$33,3,FALSE)</f>
        <v>-8.2136677841595258</v>
      </c>
      <c r="J51">
        <f t="shared" si="1"/>
        <v>-1.7863322158404742</v>
      </c>
      <c r="K51">
        <f t="shared" si="2"/>
        <v>3.1909827853495383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0"/>
        <v>-2</v>
      </c>
      <c r="I52">
        <f>F$7 + VLOOKUP(B52, A$2:C$33, 3, FALSE) - VLOOKUP(C52,A$2:C$33,3,FALSE)</f>
        <v>-7.6788890324160946</v>
      </c>
      <c r="J52">
        <f t="shared" si="1"/>
        <v>5.6788890324160946</v>
      </c>
      <c r="K52">
        <f t="shared" si="2"/>
        <v>32.249780642495807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0"/>
        <v>5</v>
      </c>
      <c r="I53">
        <f>F$7 + VLOOKUP(B53, A$2:C$33, 3, FALSE) - VLOOKUP(C53,A$2:C$33,3,FALSE)</f>
        <v>5.7972031492669718</v>
      </c>
      <c r="J53">
        <f t="shared" si="1"/>
        <v>-0.79720314926697178</v>
      </c>
      <c r="K53">
        <f t="shared" si="2"/>
        <v>0.63553286120117769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0"/>
        <v>17</v>
      </c>
      <c r="I54">
        <f>F$7 + VLOOKUP(B54, A$2:C$33, 3, FALSE) - VLOOKUP(C54,A$2:C$33,3,FALSE)</f>
        <v>5.3236675179961184</v>
      </c>
      <c r="J54">
        <f t="shared" si="1"/>
        <v>11.676332482003883</v>
      </c>
      <c r="K54">
        <f t="shared" si="2"/>
        <v>136.33674023029894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0"/>
        <v>4</v>
      </c>
      <c r="I55">
        <f>F$7 + VLOOKUP(B55, A$2:C$33, 3, FALSE) - VLOOKUP(C55,A$2:C$33,3,FALSE)</f>
        <v>4.4912125408777293</v>
      </c>
      <c r="J55">
        <f t="shared" si="1"/>
        <v>-0.49121254087772925</v>
      </c>
      <c r="K55">
        <f t="shared" si="2"/>
        <v>0.24128976031555482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0"/>
        <v>14</v>
      </c>
      <c r="I56">
        <f>F$7 + VLOOKUP(B56, A$2:C$33, 3, FALSE) - VLOOKUP(C56,A$2:C$33,3,FALSE)</f>
        <v>10.333133135418995</v>
      </c>
      <c r="J56">
        <f t="shared" si="1"/>
        <v>3.6668668645810047</v>
      </c>
      <c r="K56">
        <f t="shared" si="2"/>
        <v>13.445912602562128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0"/>
        <v>5</v>
      </c>
      <c r="I57">
        <f>F$7 + VLOOKUP(B57, A$2:C$33, 3, FALSE) - VLOOKUP(C57,A$2:C$33,3,FALSE)</f>
        <v>9.8027010634227896</v>
      </c>
      <c r="J57">
        <f t="shared" si="1"/>
        <v>-4.8027010634227896</v>
      </c>
      <c r="K57">
        <f t="shared" si="2"/>
        <v>23.065937504602395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0"/>
        <v>-18</v>
      </c>
      <c r="I58">
        <f>F$7 + VLOOKUP(B58, A$2:C$33, 3, FALSE) - VLOOKUP(C58,A$2:C$33,3,FALSE)</f>
        <v>-10.311437216733356</v>
      </c>
      <c r="J58">
        <f t="shared" si="1"/>
        <v>-7.6885627832666437</v>
      </c>
      <c r="K58">
        <f t="shared" si="2"/>
        <v>59.113997672232919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0"/>
        <v>3</v>
      </c>
      <c r="I59">
        <f>F$7 + VLOOKUP(B59, A$2:C$33, 3, FALSE) - VLOOKUP(C59,A$2:C$33,3,FALSE)</f>
        <v>13.256918993747503</v>
      </c>
      <c r="J59">
        <f t="shared" si="1"/>
        <v>-10.256918993747503</v>
      </c>
      <c r="K59">
        <f t="shared" si="2"/>
        <v>105.20438724429829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0"/>
        <v>-18</v>
      </c>
      <c r="I60">
        <f>F$7 + VLOOKUP(B60, A$2:C$33, 3, FALSE) - VLOOKUP(C60,A$2:C$33,3,FALSE)</f>
        <v>-12.361302420956926</v>
      </c>
      <c r="J60">
        <f t="shared" si="1"/>
        <v>-5.6386975790430736</v>
      </c>
      <c r="K60">
        <f t="shared" si="2"/>
        <v>31.794910387906217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0"/>
        <v>-3</v>
      </c>
      <c r="I61">
        <f>F$7 + VLOOKUP(B61, A$2:C$33, 3, FALSE) - VLOOKUP(C61,A$2:C$33,3,FALSE)</f>
        <v>-4.6401170508723037</v>
      </c>
      <c r="J61">
        <f t="shared" si="1"/>
        <v>1.6401170508723037</v>
      </c>
      <c r="K61">
        <f t="shared" si="2"/>
        <v>2.6899839405620631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0"/>
        <v>21</v>
      </c>
      <c r="I62">
        <f>F$7 + VLOOKUP(B62, A$2:C$33, 3, FALSE) - VLOOKUP(C62,A$2:C$33,3,FALSE)</f>
        <v>15.333714324190971</v>
      </c>
      <c r="J62">
        <f t="shared" si="1"/>
        <v>5.6662856758090285</v>
      </c>
      <c r="K62">
        <f t="shared" si="2"/>
        <v>32.10679335987858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0"/>
        <v>1</v>
      </c>
      <c r="I63">
        <f>F$7 + VLOOKUP(B63, A$2:C$33, 3, FALSE) - VLOOKUP(C63,A$2:C$33,3,FALSE)</f>
        <v>-5.8170578523578795</v>
      </c>
      <c r="J63">
        <f t="shared" si="1"/>
        <v>6.8170578523578795</v>
      </c>
      <c r="K63">
        <f t="shared" si="2"/>
        <v>46.472277762394228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0"/>
        <v>15</v>
      </c>
      <c r="I64">
        <f>F$7 + VLOOKUP(B64, A$2:C$33, 3, FALSE) - VLOOKUP(C64,A$2:C$33,3,FALSE)</f>
        <v>3.2376181821562895</v>
      </c>
      <c r="J64">
        <f t="shared" si="1"/>
        <v>11.762381817843711</v>
      </c>
      <c r="K64">
        <f t="shared" si="2"/>
        <v>138.35362602874031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0"/>
        <v>-3</v>
      </c>
      <c r="I65">
        <f>F$7 + VLOOKUP(B65, A$2:C$33, 3, FALSE) - VLOOKUP(C65,A$2:C$33,3,FALSE)</f>
        <v>-9.7559660632625409</v>
      </c>
      <c r="J65">
        <f t="shared" si="1"/>
        <v>6.7559660632625409</v>
      </c>
      <c r="K65">
        <f t="shared" si="2"/>
        <v>45.643077447955157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0"/>
        <v>-17</v>
      </c>
      <c r="I66">
        <f>F$7 + VLOOKUP(B66, A$2:C$33, 3, FALSE) - VLOOKUP(C66,A$2:C$33,3,FALSE)</f>
        <v>-13.858246990065034</v>
      </c>
      <c r="J66">
        <f t="shared" si="1"/>
        <v>-3.1417530099349662</v>
      </c>
      <c r="K66">
        <f t="shared" si="2"/>
        <v>9.8706119754354198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0"/>
        <v>5</v>
      </c>
      <c r="I67">
        <f>F$7 + VLOOKUP(B67, A$2:C$33, 3, FALSE) - VLOOKUP(C67,A$2:C$33,3,FALSE)</f>
        <v>5.924013535850011</v>
      </c>
      <c r="J67">
        <f t="shared" si="1"/>
        <v>-0.924013535850011</v>
      </c>
      <c r="K67">
        <f t="shared" si="2"/>
        <v>0.85380101443403955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0"/>
        <v>10</v>
      </c>
      <c r="I68">
        <f>F$7 + VLOOKUP(B68, A$2:C$33, 3, FALSE) - VLOOKUP(C68,A$2:C$33,3,FALSE)</f>
        <v>-11.64085864567787</v>
      </c>
      <c r="J68">
        <f t="shared" si="1"/>
        <v>21.64085864567787</v>
      </c>
      <c r="K68">
        <f t="shared" si="2"/>
        <v>468.32676292221061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0"/>
        <v>-18</v>
      </c>
      <c r="I69">
        <f>F$7 + VLOOKUP(B69, A$2:C$33, 3, FALSE) - VLOOKUP(C69,A$2:C$33,3,FALSE)</f>
        <v>-14.700911772827553</v>
      </c>
      <c r="J69">
        <f t="shared" si="1"/>
        <v>-3.2990882271724473</v>
      </c>
      <c r="K69">
        <f t="shared" si="2"/>
        <v>10.883983130667842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0"/>
        <v>3</v>
      </c>
      <c r="I70">
        <f>F$7 + VLOOKUP(B70, A$2:C$33, 3, FALSE) - VLOOKUP(C70,A$2:C$33,3,FALSE)</f>
        <v>1.6038377951616996</v>
      </c>
      <c r="J70">
        <f t="shared" si="1"/>
        <v>1.3961622048383004</v>
      </c>
      <c r="K70">
        <f t="shared" si="2"/>
        <v>1.9492689022189444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0"/>
        <v>-4</v>
      </c>
      <c r="I71">
        <f>F$7 + VLOOKUP(B71, A$2:C$33, 3, FALSE) - VLOOKUP(C71,A$2:C$33,3,FALSE)</f>
        <v>0.54732401827075194</v>
      </c>
      <c r="J71">
        <f t="shared" si="1"/>
        <v>-4.5473240182707517</v>
      </c>
      <c r="K71">
        <f t="shared" si="2"/>
        <v>20.678155727142055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0"/>
        <v>7</v>
      </c>
      <c r="I72">
        <f>F$7 + VLOOKUP(B72, A$2:C$33, 3, FALSE) - VLOOKUP(C72,A$2:C$33,3,FALSE)</f>
        <v>9.23976906700155</v>
      </c>
      <c r="J72">
        <f t="shared" si="1"/>
        <v>-2.23976906700155</v>
      </c>
      <c r="K72">
        <f t="shared" si="2"/>
        <v>5.0165654734969936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0"/>
        <v>0</v>
      </c>
      <c r="I73">
        <f>F$7 + VLOOKUP(B73, A$2:C$33, 3, FALSE) - VLOOKUP(C73,A$2:C$33,3,FALSE)</f>
        <v>3.0666371728425297</v>
      </c>
      <c r="J73">
        <f t="shared" si="1"/>
        <v>-3.0666371728425297</v>
      </c>
      <c r="K73">
        <f t="shared" si="2"/>
        <v>9.404263549859623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0"/>
        <v>-27</v>
      </c>
      <c r="I74">
        <f>F$7 + VLOOKUP(B74, A$2:C$33, 3, FALSE) - VLOOKUP(C74,A$2:C$33,3,FALSE)</f>
        <v>-5.3037732879812056</v>
      </c>
      <c r="J74">
        <f t="shared" si="1"/>
        <v>-21.696226712018795</v>
      </c>
      <c r="K74">
        <f t="shared" si="2"/>
        <v>470.7262535393179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0"/>
        <v>16</v>
      </c>
      <c r="I75">
        <f>F$7 + VLOOKUP(B75, A$2:C$33, 3, FALSE) - VLOOKUP(C75,A$2:C$33,3,FALSE)</f>
        <v>0.8768103995583576</v>
      </c>
      <c r="J75">
        <f t="shared" si="1"/>
        <v>15.123189600441643</v>
      </c>
      <c r="K75">
        <f t="shared" si="2"/>
        <v>228.71086369090625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0"/>
        <v>-1</v>
      </c>
      <c r="I76">
        <f>F$7 + VLOOKUP(B76, A$2:C$33, 3, FALSE) - VLOOKUP(C76,A$2:C$33,3,FALSE)</f>
        <v>-4.0605145778039216</v>
      </c>
      <c r="J76">
        <f t="shared" si="1"/>
        <v>3.0605145778039216</v>
      </c>
      <c r="K76">
        <f t="shared" si="2"/>
        <v>9.3667494809503165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0"/>
        <v>14</v>
      </c>
      <c r="I77">
        <f>F$7 + VLOOKUP(B77, A$2:C$33, 3, FALSE) - VLOOKUP(C77,A$2:C$33,3,FALSE)</f>
        <v>-0.96324857691955124</v>
      </c>
      <c r="J77">
        <f t="shared" si="1"/>
        <v>14.96324857691955</v>
      </c>
      <c r="K77">
        <f t="shared" si="2"/>
        <v>223.89880797468496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0"/>
        <v>-5</v>
      </c>
      <c r="I78">
        <f>F$7 + VLOOKUP(B78, A$2:C$33, 3, FALSE) - VLOOKUP(C78,A$2:C$33,3,FALSE)</f>
        <v>-1.8841687563120864</v>
      </c>
      <c r="J78">
        <f t="shared" si="1"/>
        <v>-3.1158312436879134</v>
      </c>
      <c r="K78">
        <f t="shared" si="2"/>
        <v>9.7084043391417687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0"/>
        <v>29</v>
      </c>
      <c r="I79">
        <f>F$7 + VLOOKUP(B79, A$2:C$33, 3, FALSE) - VLOOKUP(C79,A$2:C$33,3,FALSE)</f>
        <v>14.341708402620075</v>
      </c>
      <c r="J79">
        <f t="shared" si="1"/>
        <v>14.658291597379925</v>
      </c>
      <c r="K79">
        <f t="shared" si="2"/>
        <v>214.86551255381892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0"/>
        <v>7</v>
      </c>
      <c r="I80">
        <f>F$7 + VLOOKUP(B80, A$2:C$33, 3, FALSE) - VLOOKUP(C80,A$2:C$33,3,FALSE)</f>
        <v>10.015781704149195</v>
      </c>
      <c r="J80">
        <f t="shared" si="1"/>
        <v>-3.0157817041491946</v>
      </c>
      <c r="K80">
        <f t="shared" si="2"/>
        <v>9.0949392870810204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0"/>
        <v>-18</v>
      </c>
      <c r="I81">
        <f>F$7 + VLOOKUP(B81, A$2:C$33, 3, FALSE) - VLOOKUP(C81,A$2:C$33,3,FALSE)</f>
        <v>-15.389503634759716</v>
      </c>
      <c r="J81">
        <f t="shared" si="1"/>
        <v>-2.6104963652402837</v>
      </c>
      <c r="K81">
        <f t="shared" si="2"/>
        <v>6.8146912729327331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0"/>
        <v>-3</v>
      </c>
      <c r="I82">
        <f>F$7 + VLOOKUP(B82, A$2:C$33, 3, FALSE) - VLOOKUP(C82,A$2:C$33,3,FALSE)</f>
        <v>10.26664695683775</v>
      </c>
      <c r="J82">
        <f t="shared" si="1"/>
        <v>-13.26664695683775</v>
      </c>
      <c r="K82">
        <f t="shared" si="2"/>
        <v>176.00392147737233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0"/>
        <v>-7</v>
      </c>
      <c r="I83">
        <f>F$7 + VLOOKUP(B83, A$2:C$33, 3, FALSE) - VLOOKUP(C83,A$2:C$33,3,FALSE)</f>
        <v>2.0265927182476835</v>
      </c>
      <c r="J83">
        <f t="shared" si="1"/>
        <v>-9.0265927182476844</v>
      </c>
      <c r="K83">
        <f t="shared" si="2"/>
        <v>81.479376101122114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0"/>
        <v>-14</v>
      </c>
      <c r="I84">
        <f>F$7 + VLOOKUP(B84, A$2:C$33, 3, FALSE) - VLOOKUP(C84,A$2:C$33,3,FALSE)</f>
        <v>1.493011180195098</v>
      </c>
      <c r="J84">
        <f t="shared" si="1"/>
        <v>-15.493011180195097</v>
      </c>
      <c r="K84">
        <f t="shared" si="2"/>
        <v>240.03339542965028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0"/>
        <v>-9</v>
      </c>
      <c r="I85">
        <f>F$7 + VLOOKUP(B85, A$2:C$33, 3, FALSE) - VLOOKUP(C85,A$2:C$33,3,FALSE)</f>
        <v>-5.4340811418621202</v>
      </c>
      <c r="J85">
        <f t="shared" si="1"/>
        <v>-3.5659188581378798</v>
      </c>
      <c r="K85">
        <f t="shared" si="2"/>
        <v>12.71577730282336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0"/>
        <v>-8</v>
      </c>
      <c r="I86">
        <f>F$7 + VLOOKUP(B86, A$2:C$33, 3, FALSE) - VLOOKUP(C86,A$2:C$33,3,FALSE)</f>
        <v>-2.8273814406169628</v>
      </c>
      <c r="J86">
        <f t="shared" si="1"/>
        <v>-5.1726185593830376</v>
      </c>
      <c r="K86">
        <f t="shared" si="2"/>
        <v>26.755982760873852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0"/>
        <v>10</v>
      </c>
      <c r="I87">
        <f>F$7 + VLOOKUP(B87, A$2:C$33, 3, FALSE) - VLOOKUP(C87,A$2:C$33,3,FALSE)</f>
        <v>-3.6883713747826183</v>
      </c>
      <c r="J87">
        <f t="shared" si="1"/>
        <v>13.688371374782619</v>
      </c>
      <c r="K87">
        <f t="shared" si="2"/>
        <v>187.37151089396821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0"/>
        <v>-14</v>
      </c>
      <c r="I88">
        <f>F$7 + VLOOKUP(B88, A$2:C$33, 3, FALSE) - VLOOKUP(C88,A$2:C$33,3,FALSE)</f>
        <v>-9.05171414192057</v>
      </c>
      <c r="J88">
        <f t="shared" si="1"/>
        <v>-4.94828585807943</v>
      </c>
      <c r="K88">
        <f t="shared" si="2"/>
        <v>24.485532933268882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0"/>
        <v>7</v>
      </c>
      <c r="I89">
        <f>F$7 + VLOOKUP(B89, A$2:C$33, 3, FALSE) - VLOOKUP(C89,A$2:C$33,3,FALSE)</f>
        <v>12.182887179880744</v>
      </c>
      <c r="J89">
        <f t="shared" si="1"/>
        <v>-5.1828871798807441</v>
      </c>
      <c r="K89">
        <f t="shared" si="2"/>
        <v>26.862319519372171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-2.0475589972102801</v>
      </c>
      <c r="J90">
        <f t="shared" si="1"/>
        <v>-5.9524410027897199</v>
      </c>
      <c r="K90">
        <f t="shared" si="2"/>
        <v>35.431553891692289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0"/>
        <v>-8</v>
      </c>
      <c r="I91">
        <f>F$7 + VLOOKUP(B91, A$2:C$33, 3, FALSE) - VLOOKUP(C91,A$2:C$33,3,FALSE)</f>
        <v>-3.0898571700412707</v>
      </c>
      <c r="J91">
        <f t="shared" si="1"/>
        <v>-4.9101428299587297</v>
      </c>
      <c r="K91">
        <f t="shared" si="2"/>
        <v>24.109502610595122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0"/>
        <v>-6</v>
      </c>
      <c r="I92">
        <f>F$7 + VLOOKUP(B92, A$2:C$33, 3, FALSE) - VLOOKUP(C92,A$2:C$33,3,FALSE)</f>
        <v>-17.463551177989665</v>
      </c>
      <c r="J92">
        <f t="shared" si="1"/>
        <v>11.463551177989665</v>
      </c>
      <c r="K92">
        <f t="shared" si="2"/>
        <v>131.41300561038824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0"/>
        <v>-11</v>
      </c>
      <c r="I93">
        <f>F$7 + VLOOKUP(B93, A$2:C$33, 3, FALSE) - VLOOKUP(C93,A$2:C$33,3,FALSE)</f>
        <v>-3.4924601460412781</v>
      </c>
      <c r="J93">
        <f t="shared" si="1"/>
        <v>-7.5075398539587219</v>
      </c>
      <c r="K93">
        <f t="shared" si="2"/>
        <v>56.363154658778548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0"/>
        <v>8</v>
      </c>
      <c r="I94">
        <f>F$7 + VLOOKUP(B94, A$2:C$33, 3, FALSE) - VLOOKUP(C94,A$2:C$33,3,FALSE)</f>
        <v>4.2214577915609253</v>
      </c>
      <c r="J94">
        <f t="shared" si="1"/>
        <v>3.7785422084390747</v>
      </c>
      <c r="K94">
        <f t="shared" si="2"/>
        <v>14.27738122095564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0"/>
        <v>8</v>
      </c>
      <c r="I95">
        <f>F$7 + VLOOKUP(B95, A$2:C$33, 3, FALSE) - VLOOKUP(C95,A$2:C$33,3,FALSE)</f>
        <v>10.294810093140793</v>
      </c>
      <c r="J95">
        <f t="shared" si="1"/>
        <v>-2.2948100931407929</v>
      </c>
      <c r="K95">
        <f t="shared" si="2"/>
        <v>5.2661533635808544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0"/>
        <v>-7</v>
      </c>
      <c r="I96">
        <f>F$7 + VLOOKUP(B96, A$2:C$33, 3, FALSE) - VLOOKUP(C96,A$2:C$33,3,FALSE)</f>
        <v>-9.4966261246214021</v>
      </c>
      <c r="J96">
        <f t="shared" si="1"/>
        <v>2.4966261246214021</v>
      </c>
      <c r="K96">
        <f t="shared" si="2"/>
        <v>6.2331420061420806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0"/>
        <v>-5</v>
      </c>
      <c r="I97">
        <f>F$7 + VLOOKUP(B97, A$2:C$33, 3, FALSE) - VLOOKUP(C97,A$2:C$33,3,FALSE)</f>
        <v>5.1827415641724208</v>
      </c>
      <c r="J97">
        <f t="shared" si="1"/>
        <v>-10.182741564172421</v>
      </c>
      <c r="K97">
        <f t="shared" si="2"/>
        <v>103.6882257627246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0"/>
        <v>16</v>
      </c>
      <c r="I98">
        <f>F$7 + VLOOKUP(B98, A$2:C$33, 3, FALSE) - VLOOKUP(C98,A$2:C$33,3,FALSE)</f>
        <v>7.7505699571354345</v>
      </c>
      <c r="J98">
        <f t="shared" si="1"/>
        <v>8.2494300428645655</v>
      </c>
      <c r="K98">
        <f t="shared" si="2"/>
        <v>68.053096032116471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0"/>
        <v>14</v>
      </c>
      <c r="I99">
        <f>F$7 + VLOOKUP(B99, A$2:C$33, 3, FALSE) - VLOOKUP(C99,A$2:C$33,3,FALSE)</f>
        <v>6.908921708262123</v>
      </c>
      <c r="J99">
        <f t="shared" si="1"/>
        <v>7.091078291737877</v>
      </c>
      <c r="K99">
        <f t="shared" si="2"/>
        <v>50.283391339556168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0"/>
        <v>1</v>
      </c>
      <c r="I100">
        <f>F$7 + VLOOKUP(B100, A$2:C$33, 3, FALSE) - VLOOKUP(C100,A$2:C$33,3,FALSE)</f>
        <v>-9.2060136790677145</v>
      </c>
      <c r="J100">
        <f t="shared" si="1"/>
        <v>10.206013679067715</v>
      </c>
      <c r="K100">
        <f t="shared" si="2"/>
        <v>104.1627152173173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0"/>
        <v>-7</v>
      </c>
      <c r="I101">
        <f>F$7 + VLOOKUP(B101, A$2:C$33, 3, FALSE) - VLOOKUP(C101,A$2:C$33,3,FALSE)</f>
        <v>1.7432728983227057</v>
      </c>
      <c r="J101">
        <f t="shared" si="1"/>
        <v>-8.7432728983227062</v>
      </c>
      <c r="K101">
        <f t="shared" si="2"/>
        <v>76.444820974544328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3">F102 - G102</f>
        <v>-20</v>
      </c>
      <c r="I102">
        <f>F$7 + VLOOKUP(B102, A$2:C$33, 3, FALSE) - VLOOKUP(C102,A$2:C$33,3,FALSE)</f>
        <v>-6.6520373752396988</v>
      </c>
      <c r="J102">
        <f t="shared" ref="J102:J165" si="4">(H102 - I102)</f>
        <v>-13.347962624760301</v>
      </c>
      <c r="K102">
        <f t="shared" ref="K102:K165" si="5">(H102 - I102)^2</f>
        <v>178.16810623199791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3"/>
        <v>24</v>
      </c>
      <c r="I103">
        <f>F$7 + VLOOKUP(B103, A$2:C$33, 3, FALSE) - VLOOKUP(C103,A$2:C$33,3,FALSE)</f>
        <v>15.74333644440642</v>
      </c>
      <c r="J103">
        <f t="shared" si="4"/>
        <v>8.2566635555935797</v>
      </c>
      <c r="K103">
        <f t="shared" si="5"/>
        <v>68.172493070267208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3"/>
        <v>9</v>
      </c>
      <c r="I104">
        <f>F$7 + VLOOKUP(B104, A$2:C$33, 3, FALSE) - VLOOKUP(C104,A$2:C$33,3,FALSE)</f>
        <v>8.0926360603507419</v>
      </c>
      <c r="J104">
        <f t="shared" si="4"/>
        <v>0.9073639396492581</v>
      </c>
      <c r="K104">
        <f t="shared" si="5"/>
        <v>0.82330931897582249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3"/>
        <v>-20</v>
      </c>
      <c r="I105">
        <f>F$7 + VLOOKUP(B105, A$2:C$33, 3, FALSE) - VLOOKUP(C105,A$2:C$33,3,FALSE)</f>
        <v>-14.075578880434451</v>
      </c>
      <c r="J105">
        <f t="shared" si="4"/>
        <v>-5.9244211195655492</v>
      </c>
      <c r="K105">
        <f t="shared" si="5"/>
        <v>35.098765601954312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3"/>
        <v>-8</v>
      </c>
      <c r="I106">
        <f>F$7 + VLOOKUP(B106, A$2:C$33, 3, FALSE) - VLOOKUP(C106,A$2:C$33,3,FALSE)</f>
        <v>8.6617950685441283</v>
      </c>
      <c r="J106">
        <f t="shared" si="4"/>
        <v>-16.66179506854413</v>
      </c>
      <c r="K106">
        <f t="shared" si="5"/>
        <v>277.6154149061615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3"/>
        <v>16</v>
      </c>
      <c r="I107">
        <f>F$7 + VLOOKUP(B107, A$2:C$33, 3, FALSE) - VLOOKUP(C107,A$2:C$33,3,FALSE)</f>
        <v>6.1753766696029837</v>
      </c>
      <c r="J107">
        <f t="shared" si="4"/>
        <v>9.8246233303970172</v>
      </c>
      <c r="K107">
        <f t="shared" si="5"/>
        <v>96.52322358418138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3"/>
        <v>-26</v>
      </c>
      <c r="I108">
        <f>F$7 + VLOOKUP(B108, A$2:C$33, 3, FALSE) - VLOOKUP(C108,A$2:C$33,3,FALSE)</f>
        <v>-2.1268311087006668</v>
      </c>
      <c r="J108">
        <f t="shared" si="4"/>
        <v>-23.873168891299333</v>
      </c>
      <c r="K108">
        <f t="shared" si="5"/>
        <v>569.92819291250225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3"/>
        <v>9</v>
      </c>
      <c r="I109">
        <f>F$7 + VLOOKUP(B109, A$2:C$33, 3, FALSE) - VLOOKUP(C109,A$2:C$33,3,FALSE)</f>
        <v>-4.5702404168124753</v>
      </c>
      <c r="J109">
        <f t="shared" si="4"/>
        <v>13.570240416812474</v>
      </c>
      <c r="K109">
        <f t="shared" si="5"/>
        <v>184.1514249700908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3"/>
        <v>3</v>
      </c>
      <c r="I110">
        <f>F$7 + VLOOKUP(B110, A$2:C$33, 3, FALSE) - VLOOKUP(C110,A$2:C$33,3,FALSE)</f>
        <v>-0.70969186950872487</v>
      </c>
      <c r="J110">
        <f t="shared" si="4"/>
        <v>3.7096918695087249</v>
      </c>
      <c r="K110">
        <f t="shared" si="5"/>
        <v>13.761813766699138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3"/>
        <v>1</v>
      </c>
      <c r="I111">
        <f>F$7 + VLOOKUP(B111, A$2:C$33, 3, FALSE) - VLOOKUP(C111,A$2:C$33,3,FALSE)</f>
        <v>7.3799927948425683</v>
      </c>
      <c r="J111">
        <f t="shared" si="4"/>
        <v>-6.3799927948425683</v>
      </c>
      <c r="K111">
        <f t="shared" si="5"/>
        <v>40.704308062243086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3"/>
        <v>3</v>
      </c>
      <c r="I112">
        <f>F$7 + VLOOKUP(B112, A$2:C$33, 3, FALSE) - VLOOKUP(C112,A$2:C$33,3,FALSE)</f>
        <v>12.597370792994935</v>
      </c>
      <c r="J112">
        <f t="shared" si="4"/>
        <v>-9.5973707929949352</v>
      </c>
      <c r="K112">
        <f t="shared" si="5"/>
        <v>92.109526138232226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3"/>
        <v>26</v>
      </c>
      <c r="I113">
        <f>F$7 + VLOOKUP(B113, A$2:C$33, 3, FALSE) - VLOOKUP(C113,A$2:C$33,3,FALSE)</f>
        <v>-6.0152804062516809</v>
      </c>
      <c r="J113">
        <f t="shared" si="4"/>
        <v>32.015280406251684</v>
      </c>
      <c r="K113">
        <f t="shared" si="5"/>
        <v>1024.9781794909229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3"/>
        <v>-18</v>
      </c>
      <c r="I114">
        <f>F$7 + VLOOKUP(B114, A$2:C$33, 3, FALSE) - VLOOKUP(C114,A$2:C$33,3,FALSE)</f>
        <v>-4.0217101667666615</v>
      </c>
      <c r="J114">
        <f t="shared" si="4"/>
        <v>-13.978289833233339</v>
      </c>
      <c r="K114">
        <f t="shared" si="5"/>
        <v>195.3925866618745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3"/>
        <v>4</v>
      </c>
      <c r="I115">
        <f>F$7 + VLOOKUP(B115, A$2:C$33, 3, FALSE) - VLOOKUP(C115,A$2:C$33,3,FALSE)</f>
        <v>10.333028854229111</v>
      </c>
      <c r="J115">
        <f t="shared" si="4"/>
        <v>-6.3330288542291111</v>
      </c>
      <c r="K115">
        <f t="shared" si="5"/>
        <v>40.107254468498489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3"/>
        <v>-7</v>
      </c>
      <c r="I116">
        <f>F$7 + VLOOKUP(B116, A$2:C$33, 3, FALSE) - VLOOKUP(C116,A$2:C$33,3,FALSE)</f>
        <v>-1.2303635919022904</v>
      </c>
      <c r="J116">
        <f t="shared" si="4"/>
        <v>-5.7696364080977096</v>
      </c>
      <c r="K116">
        <f t="shared" si="5"/>
        <v>33.288704281646638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3"/>
        <v>31</v>
      </c>
      <c r="I117">
        <f>F$7 + VLOOKUP(B117, A$2:C$33, 3, FALSE) - VLOOKUP(C117,A$2:C$33,3,FALSE)</f>
        <v>5.3620700839262998</v>
      </c>
      <c r="J117">
        <f t="shared" si="4"/>
        <v>25.637929916073702</v>
      </c>
      <c r="K117">
        <f t="shared" si="5"/>
        <v>657.30345038150688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3"/>
        <v>-2</v>
      </c>
      <c r="I118">
        <f>F$7 + VLOOKUP(B118, A$2:C$33, 3, FALSE) - VLOOKUP(C118,A$2:C$33,3,FALSE)</f>
        <v>-12.711113983414226</v>
      </c>
      <c r="J118">
        <f t="shared" si="4"/>
        <v>10.711113983414226</v>
      </c>
      <c r="K118">
        <f t="shared" si="5"/>
        <v>114.72796276569176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3"/>
        <v>6</v>
      </c>
      <c r="I119">
        <f>F$7 + VLOOKUP(B119, A$2:C$33, 3, FALSE) - VLOOKUP(C119,A$2:C$33,3,FALSE)</f>
        <v>7.0471276122941822</v>
      </c>
      <c r="J119">
        <f t="shared" si="4"/>
        <v>-1.0471276122941822</v>
      </c>
      <c r="K119">
        <f t="shared" si="5"/>
        <v>1.0964762364289151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3"/>
        <v>1</v>
      </c>
      <c r="I120">
        <f>F$7 + VLOOKUP(B120, A$2:C$33, 3, FALSE) - VLOOKUP(C120,A$2:C$33,3,FALSE)</f>
        <v>-3.7460168534521046</v>
      </c>
      <c r="J120">
        <f t="shared" si="4"/>
        <v>4.7460168534521046</v>
      </c>
      <c r="K120">
        <f t="shared" si="5"/>
        <v>22.524675973251416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3"/>
        <v>-6</v>
      </c>
      <c r="I121">
        <f>F$7 + VLOOKUP(B121, A$2:C$33, 3, FALSE) - VLOOKUP(C121,A$2:C$33,3,FALSE)</f>
        <v>5.0399390017543944</v>
      </c>
      <c r="J121">
        <f t="shared" si="4"/>
        <v>-11.039939001754394</v>
      </c>
      <c r="K121">
        <f t="shared" si="5"/>
        <v>121.88025316245782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3"/>
        <v>-17</v>
      </c>
      <c r="I122">
        <f>F$7 + VLOOKUP(B122, A$2:C$33, 3, FALSE) - VLOOKUP(C122,A$2:C$33,3,FALSE)</f>
        <v>-3.1812689430512546</v>
      </c>
      <c r="J122">
        <f t="shared" si="4"/>
        <v>-13.818731056948746</v>
      </c>
      <c r="K122">
        <f t="shared" si="5"/>
        <v>190.9573280242798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3"/>
        <v>24</v>
      </c>
      <c r="I123">
        <f>F$7 + VLOOKUP(B123, A$2:C$33, 3, FALSE) - VLOOKUP(C123,A$2:C$33,3,FALSE)</f>
        <v>14.384889394106583</v>
      </c>
      <c r="J123">
        <f t="shared" si="4"/>
        <v>9.6151106058934168</v>
      </c>
      <c r="K123">
        <f t="shared" si="5"/>
        <v>92.450351963564074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3"/>
        <v>28</v>
      </c>
      <c r="I124">
        <f>F$7 + VLOOKUP(B124, A$2:C$33, 3, FALSE) - VLOOKUP(C124,A$2:C$33,3,FALSE)</f>
        <v>1.6121091051334924</v>
      </c>
      <c r="J124">
        <f t="shared" si="4"/>
        <v>26.387890894866509</v>
      </c>
      <c r="K124">
        <f t="shared" si="5"/>
        <v>696.32078587937883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3"/>
        <v>8</v>
      </c>
      <c r="I125">
        <f>F$7 + VLOOKUP(B125, A$2:C$33, 3, FALSE) - VLOOKUP(C125,A$2:C$33,3,FALSE)</f>
        <v>-5.0942809407105969</v>
      </c>
      <c r="J125">
        <f t="shared" si="4"/>
        <v>13.094280940710597</v>
      </c>
      <c r="K125">
        <f t="shared" si="5"/>
        <v>171.4601933542568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3"/>
        <v>-9</v>
      </c>
      <c r="I126">
        <f>F$7 + VLOOKUP(B126, A$2:C$33, 3, FALSE) - VLOOKUP(C126,A$2:C$33,3,FALSE)</f>
        <v>0.73158692052626328</v>
      </c>
      <c r="J126">
        <f t="shared" si="4"/>
        <v>-9.7315869205262633</v>
      </c>
      <c r="K126">
        <f t="shared" si="5"/>
        <v>94.703783991757845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3"/>
        <v>-28</v>
      </c>
      <c r="I127">
        <f>F$7 + VLOOKUP(B127, A$2:C$33, 3, FALSE) - VLOOKUP(C127,A$2:C$33,3,FALSE)</f>
        <v>-7.6933269051171189</v>
      </c>
      <c r="J127">
        <f t="shared" si="4"/>
        <v>-20.306673094882882</v>
      </c>
      <c r="K127">
        <f t="shared" si="5"/>
        <v>412.36097218244032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3"/>
        <v>1</v>
      </c>
      <c r="I128">
        <f>F$7 + VLOOKUP(B128, A$2:C$33, 3, FALSE) - VLOOKUP(C128,A$2:C$33,3,FALSE)</f>
        <v>1.7787588257774267E-2</v>
      </c>
      <c r="J128">
        <f t="shared" si="4"/>
        <v>0.98221241174222573</v>
      </c>
      <c r="K128">
        <f t="shared" si="5"/>
        <v>0.96474122178047961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3"/>
        <v>-3</v>
      </c>
      <c r="I129">
        <f>F$7 + VLOOKUP(B129, A$2:C$33, 3, FALSE) - VLOOKUP(C129,A$2:C$33,3,FALSE)</f>
        <v>-5.8660325729676455</v>
      </c>
      <c r="J129">
        <f t="shared" si="4"/>
        <v>2.8660325729676455</v>
      </c>
      <c r="K129">
        <f t="shared" si="5"/>
        <v>8.2141427093115418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3"/>
        <v>-1</v>
      </c>
      <c r="I130">
        <f>F$7 + VLOOKUP(B130, A$2:C$33, 3, FALSE) - VLOOKUP(C130,A$2:C$33,3,FALSE)</f>
        <v>8.3903779040785107</v>
      </c>
      <c r="J130">
        <f t="shared" si="4"/>
        <v>-9.3903779040785107</v>
      </c>
      <c r="K130">
        <f t="shared" si="5"/>
        <v>88.179197181405925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3"/>
        <v>22</v>
      </c>
      <c r="I131">
        <f>F$7 + VLOOKUP(B131, A$2:C$33, 3, FALSE) - VLOOKUP(C131,A$2:C$33,3,FALSE)</f>
        <v>4.3524645874098189</v>
      </c>
      <c r="J131">
        <f t="shared" si="4"/>
        <v>17.64753541259018</v>
      </c>
      <c r="K131">
        <f t="shared" si="5"/>
        <v>311.43550613862448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3"/>
        <v>-3</v>
      </c>
      <c r="I132">
        <f>F$7 + VLOOKUP(B132, A$2:C$33, 3, FALSE) - VLOOKUP(C132,A$2:C$33,3,FALSE)</f>
        <v>-2.2270561665577047</v>
      </c>
      <c r="J132">
        <f t="shared" si="4"/>
        <v>-0.77294383344229534</v>
      </c>
      <c r="K132">
        <f t="shared" si="5"/>
        <v>0.59744216965647079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3"/>
        <v>-8</v>
      </c>
      <c r="I133">
        <f>F$7 + VLOOKUP(B133, A$2:C$33, 3, FALSE) - VLOOKUP(C133,A$2:C$33,3,FALSE)</f>
        <v>-19.059421156829224</v>
      </c>
      <c r="J133">
        <f t="shared" si="4"/>
        <v>11.059421156829224</v>
      </c>
      <c r="K133">
        <f t="shared" si="5"/>
        <v>122.31079632412185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3"/>
        <v>3</v>
      </c>
      <c r="I134">
        <f>F$7 + VLOOKUP(B134, A$2:C$33, 3, FALSE) - VLOOKUP(C134,A$2:C$33,3,FALSE)</f>
        <v>10.747616748533186</v>
      </c>
      <c r="J134">
        <f t="shared" si="4"/>
        <v>-7.7476167485331864</v>
      </c>
      <c r="K134">
        <f t="shared" si="5"/>
        <v>60.025565282151945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3"/>
        <v>-15</v>
      </c>
      <c r="I135">
        <f>F$7 + VLOOKUP(B135, A$2:C$33, 3, FALSE) - VLOOKUP(C135,A$2:C$33,3,FALSE)</f>
        <v>-13.180047821354648</v>
      </c>
      <c r="J135">
        <f t="shared" si="4"/>
        <v>-1.8199521786453516</v>
      </c>
      <c r="K135">
        <f t="shared" si="5"/>
        <v>3.312225932555962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3"/>
        <v>-25</v>
      </c>
      <c r="I136">
        <f>F$7 + VLOOKUP(B136, A$2:C$33, 3, FALSE) - VLOOKUP(C136,A$2:C$33,3,FALSE)</f>
        <v>-11.226375032563681</v>
      </c>
      <c r="J136">
        <f t="shared" si="4"/>
        <v>-13.773624967436319</v>
      </c>
      <c r="K136">
        <f t="shared" si="5"/>
        <v>189.71274474358515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3"/>
        <v>10</v>
      </c>
      <c r="I137">
        <f>F$7 + VLOOKUP(B137, A$2:C$33, 3, FALSE) - VLOOKUP(C137,A$2:C$33,3,FALSE)</f>
        <v>8.7502317043600435</v>
      </c>
      <c r="J137">
        <f t="shared" si="4"/>
        <v>1.2497682956399565</v>
      </c>
      <c r="K137">
        <f t="shared" si="5"/>
        <v>1.5619207927868017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3"/>
        <v>-27</v>
      </c>
      <c r="I138">
        <f>F$7 + VLOOKUP(B138, A$2:C$33, 3, FALSE) - VLOOKUP(C138,A$2:C$33,3,FALSE)</f>
        <v>-1.887282277340411</v>
      </c>
      <c r="J138">
        <f t="shared" si="4"/>
        <v>-25.112717722659589</v>
      </c>
      <c r="K138">
        <f t="shared" si="5"/>
        <v>630.64859141798104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3"/>
        <v>-27</v>
      </c>
      <c r="I139">
        <f>F$7 + VLOOKUP(B139, A$2:C$33, 3, FALSE) - VLOOKUP(C139,A$2:C$33,3,FALSE)</f>
        <v>-12.893753094440839</v>
      </c>
      <c r="J139">
        <f t="shared" si="4"/>
        <v>-14.106246905559161</v>
      </c>
      <c r="K139">
        <f t="shared" si="5"/>
        <v>198.9862017605974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3"/>
        <v>3</v>
      </c>
      <c r="I140">
        <f>F$7 + VLOOKUP(B140, A$2:C$33, 3, FALSE) - VLOOKUP(C140,A$2:C$33,3,FALSE)</f>
        <v>-2.4256989345830853</v>
      </c>
      <c r="J140">
        <f t="shared" si="4"/>
        <v>5.4256989345830853</v>
      </c>
      <c r="K140">
        <f t="shared" si="5"/>
        <v>29.438208928736028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3"/>
        <v>14</v>
      </c>
      <c r="I141">
        <f>F$7 + VLOOKUP(B141, A$2:C$33, 3, FALSE) - VLOOKUP(C141,A$2:C$33,3,FALSE)</f>
        <v>5.7691828404127268</v>
      </c>
      <c r="J141">
        <f t="shared" si="4"/>
        <v>8.2308171595872732</v>
      </c>
      <c r="K141">
        <f t="shared" si="5"/>
        <v>67.746351114556305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3"/>
        <v>-8</v>
      </c>
      <c r="I142">
        <f>F$7 + VLOOKUP(B142, A$2:C$33, 3, FALSE) - VLOOKUP(C142,A$2:C$33,3,FALSE)</f>
        <v>-1.812102322023379</v>
      </c>
      <c r="J142">
        <f t="shared" si="4"/>
        <v>-6.187897677976621</v>
      </c>
      <c r="K142">
        <f t="shared" si="5"/>
        <v>38.290077673108456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3"/>
        <v>3</v>
      </c>
      <c r="I143">
        <f>F$7 + VLOOKUP(B143, A$2:C$33, 3, FALSE) - VLOOKUP(C143,A$2:C$33,3,FALSE)</f>
        <v>8.5165715895120346</v>
      </c>
      <c r="J143">
        <f t="shared" si="4"/>
        <v>-5.5165715895120346</v>
      </c>
      <c r="K143">
        <f t="shared" si="5"/>
        <v>30.432562102211335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3"/>
        <v>-4</v>
      </c>
      <c r="I144">
        <f>F$7 + VLOOKUP(B144, A$2:C$33, 3, FALSE) - VLOOKUP(C144,A$2:C$33,3,FALSE)</f>
        <v>4.5152337875124742</v>
      </c>
      <c r="J144">
        <f t="shared" si="4"/>
        <v>-8.5152337875124751</v>
      </c>
      <c r="K144">
        <f t="shared" si="5"/>
        <v>72.509206455994047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3"/>
        <v>11</v>
      </c>
      <c r="I145">
        <f>F$7 + VLOOKUP(B145, A$2:C$33, 3, FALSE) - VLOOKUP(C145,A$2:C$33,3,FALSE)</f>
        <v>-3.0018645438602674</v>
      </c>
      <c r="J145">
        <f t="shared" si="4"/>
        <v>14.001864543860268</v>
      </c>
      <c r="K145">
        <f t="shared" si="5"/>
        <v>196.05221070461133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3"/>
        <v>26</v>
      </c>
      <c r="I146">
        <f>F$7 + VLOOKUP(B146, A$2:C$33, 3, FALSE) - VLOOKUP(C146,A$2:C$33,3,FALSE)</f>
        <v>18.22459010075195</v>
      </c>
      <c r="J146">
        <f t="shared" si="4"/>
        <v>7.77540989924805</v>
      </c>
      <c r="K146">
        <f t="shared" si="5"/>
        <v>60.45699910132457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3"/>
        <v>-6</v>
      </c>
      <c r="I147">
        <f>F$7 + VLOOKUP(B147, A$2:C$33, 3, FALSE) - VLOOKUP(C147,A$2:C$33,3,FALSE)</f>
        <v>10.055775939463041</v>
      </c>
      <c r="J147">
        <f t="shared" si="4"/>
        <v>-16.055775939463039</v>
      </c>
      <c r="K147">
        <f t="shared" si="5"/>
        <v>257.78794101824025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3"/>
        <v>-20</v>
      </c>
      <c r="I148">
        <f>F$7 + VLOOKUP(B148, A$2:C$33, 3, FALSE) - VLOOKUP(C148,A$2:C$33,3,FALSE)</f>
        <v>-10.670435326424721</v>
      </c>
      <c r="J148">
        <f t="shared" si="4"/>
        <v>-9.3295646735752786</v>
      </c>
      <c r="K148">
        <f t="shared" si="5"/>
        <v>87.040776998423794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3"/>
        <v>-10</v>
      </c>
      <c r="I149">
        <f>F$7 + VLOOKUP(B149, A$2:C$33, 3, FALSE) - VLOOKUP(C149,A$2:C$33,3,FALSE)</f>
        <v>0.24308766545011595</v>
      </c>
      <c r="J149">
        <f t="shared" si="4"/>
        <v>-10.243087665450116</v>
      </c>
      <c r="K149">
        <f t="shared" si="5"/>
        <v>104.92084492209629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3"/>
        <v>11</v>
      </c>
      <c r="I150">
        <f>F$7 + VLOOKUP(B150, A$2:C$33, 3, FALSE) - VLOOKUP(C150,A$2:C$33,3,FALSE)</f>
        <v>-9.0698759140369134</v>
      </c>
      <c r="J150">
        <f t="shared" si="4"/>
        <v>20.069875914036913</v>
      </c>
      <c r="K150">
        <f t="shared" si="5"/>
        <v>402.79991920483906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3"/>
        <v>1</v>
      </c>
      <c r="I151">
        <f>F$7 + VLOOKUP(B151, A$2:C$33, 3, FALSE) - VLOOKUP(C151,A$2:C$33,3,FALSE)</f>
        <v>-3.1722017430286362</v>
      </c>
      <c r="J151">
        <f t="shared" si="4"/>
        <v>4.1722017430286362</v>
      </c>
      <c r="K151">
        <f t="shared" si="5"/>
        <v>17.407267384531192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3"/>
        <v>-3</v>
      </c>
      <c r="I152">
        <f>F$7 + VLOOKUP(B152, A$2:C$33, 3, FALSE) - VLOOKUP(C152,A$2:C$33,3,FALSE)</f>
        <v>-9.6204972921819056</v>
      </c>
      <c r="J152">
        <f t="shared" si="4"/>
        <v>6.6204972921819056</v>
      </c>
      <c r="K152">
        <f t="shared" si="5"/>
        <v>43.830984395787944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3"/>
        <v>10</v>
      </c>
      <c r="I153">
        <f>F$7 + VLOOKUP(B153, A$2:C$33, 3, FALSE) - VLOOKUP(C153,A$2:C$33,3,FALSE)</f>
        <v>4.0711459703599369</v>
      </c>
      <c r="J153">
        <f t="shared" si="4"/>
        <v>5.9288540296400631</v>
      </c>
      <c r="K153">
        <f t="shared" si="5"/>
        <v>35.151310104779213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3"/>
        <v>14</v>
      </c>
      <c r="I154">
        <f>F$7 + VLOOKUP(B154, A$2:C$33, 3, FALSE) - VLOOKUP(C154,A$2:C$33,3,FALSE)</f>
        <v>0.69306474591616229</v>
      </c>
      <c r="J154">
        <f t="shared" si="4"/>
        <v>13.306935254083838</v>
      </c>
      <c r="K154">
        <f t="shared" si="5"/>
        <v>177.0745258563793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3"/>
        <v>-2</v>
      </c>
      <c r="I155">
        <f>F$7 + VLOOKUP(B155, A$2:C$33, 3, FALSE) - VLOOKUP(C155,A$2:C$33,3,FALSE)</f>
        <v>-13.731640931795781</v>
      </c>
      <c r="J155">
        <f t="shared" si="4"/>
        <v>11.731640931795781</v>
      </c>
      <c r="K155">
        <f t="shared" si="5"/>
        <v>137.63139895258618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3"/>
        <v>-17</v>
      </c>
      <c r="I156">
        <f>F$7 + VLOOKUP(B156, A$2:C$33, 3, FALSE) - VLOOKUP(C156,A$2:C$33,3,FALSE)</f>
        <v>-6.8157585386810826</v>
      </c>
      <c r="J156">
        <f t="shared" si="4"/>
        <v>-10.184241461318917</v>
      </c>
      <c r="K156">
        <f t="shared" si="5"/>
        <v>103.71877414244727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3"/>
        <v>10</v>
      </c>
      <c r="I157">
        <f>F$7 + VLOOKUP(B157, A$2:C$33, 3, FALSE) - VLOOKUP(C157,A$2:C$33,3,FALSE)</f>
        <v>2.5581433418116868</v>
      </c>
      <c r="J157">
        <f t="shared" si="4"/>
        <v>7.4418566581883132</v>
      </c>
      <c r="K157">
        <f t="shared" si="5"/>
        <v>55.381230521021727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3"/>
        <v>7</v>
      </c>
      <c r="I158">
        <f>F$7 + VLOOKUP(B158, A$2:C$33, 3, FALSE) - VLOOKUP(C158,A$2:C$33,3,FALSE)</f>
        <v>6.7308139739627544</v>
      </c>
      <c r="J158">
        <f t="shared" si="4"/>
        <v>0.26918602603724562</v>
      </c>
      <c r="K158">
        <f t="shared" si="5"/>
        <v>7.2461116613724674E-2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3"/>
        <v>-3</v>
      </c>
      <c r="I159">
        <f>F$7 + VLOOKUP(B159, A$2:C$33, 3, FALSE) - VLOOKUP(C159,A$2:C$33,3,FALSE)</f>
        <v>3.6771874297514309</v>
      </c>
      <c r="J159">
        <f t="shared" si="4"/>
        <v>-6.6771874297514309</v>
      </c>
      <c r="K159">
        <f t="shared" si="5"/>
        <v>44.584831972030521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3"/>
        <v>7</v>
      </c>
      <c r="I160">
        <f>F$7 + VLOOKUP(B160, A$2:C$33, 3, FALSE) - VLOOKUP(C160,A$2:C$33,3,FALSE)</f>
        <v>1.4265696530234189</v>
      </c>
      <c r="J160">
        <f t="shared" si="4"/>
        <v>5.5734303469765809</v>
      </c>
      <c r="K160">
        <f t="shared" si="5"/>
        <v>31.063125832599493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3"/>
        <v>14</v>
      </c>
      <c r="I161">
        <f>F$7 + VLOOKUP(B161, A$2:C$33, 3, FALSE) - VLOOKUP(C161,A$2:C$33,3,FALSE)</f>
        <v>5.2435236728775934</v>
      </c>
      <c r="J161">
        <f t="shared" si="4"/>
        <v>8.7564763271224066</v>
      </c>
      <c r="K161">
        <f t="shared" si="5"/>
        <v>76.675877667455111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3"/>
        <v>2</v>
      </c>
      <c r="I162">
        <f>F$7 + VLOOKUP(B162, A$2:C$33, 3, FALSE) - VLOOKUP(C162,A$2:C$33,3,FALSE)</f>
        <v>7.8373825951001166</v>
      </c>
      <c r="J162">
        <f t="shared" si="4"/>
        <v>-5.8373825951001166</v>
      </c>
      <c r="K162">
        <f t="shared" si="5"/>
        <v>34.075035561577771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3"/>
        <v>-2</v>
      </c>
      <c r="I163">
        <f>F$7 + VLOOKUP(B163, A$2:C$33, 3, FALSE) - VLOOKUP(C163,A$2:C$33,3,FALSE)</f>
        <v>-6.2442060933036574</v>
      </c>
      <c r="J163">
        <f t="shared" si="4"/>
        <v>4.2442060933036574</v>
      </c>
      <c r="K163">
        <f t="shared" si="5"/>
        <v>18.013285362435894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3"/>
        <v>-14</v>
      </c>
      <c r="I164">
        <f>F$7 + VLOOKUP(B164, A$2:C$33, 3, FALSE) - VLOOKUP(C164,A$2:C$33,3,FALSE)</f>
        <v>-5.4447223020276461</v>
      </c>
      <c r="J164">
        <f t="shared" si="4"/>
        <v>-8.5552776979723539</v>
      </c>
      <c r="K164">
        <f t="shared" si="5"/>
        <v>73.192776489423139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3"/>
        <v>-5</v>
      </c>
      <c r="I165">
        <f>F$7 + VLOOKUP(B165, A$2:C$33, 3, FALSE) - VLOOKUP(C165,A$2:C$33,3,FALSE)</f>
        <v>-1.0597562828680747</v>
      </c>
      <c r="J165">
        <f t="shared" si="4"/>
        <v>-3.9402437171319251</v>
      </c>
      <c r="K165">
        <f t="shared" si="5"/>
        <v>15.52552055039761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6">F166 - G166</f>
        <v>-5</v>
      </c>
      <c r="I166">
        <f>F$7 + VLOOKUP(B166, A$2:C$33, 3, FALSE) - VLOOKUP(C166,A$2:C$33,3,FALSE)</f>
        <v>-8.8889449418179147</v>
      </c>
      <c r="J166">
        <f t="shared" ref="J166:J229" si="7">(H166 - I166)</f>
        <v>3.8889449418179147</v>
      </c>
      <c r="K166">
        <f t="shared" ref="K166:K229" si="8">(H166 - I166)^2</f>
        <v>15.123892760491144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6"/>
        <v>-3</v>
      </c>
      <c r="I167">
        <f>F$7 + VLOOKUP(B167, A$2:C$33, 3, FALSE) - VLOOKUP(C167,A$2:C$33,3,FALSE)</f>
        <v>-0.412554649223142</v>
      </c>
      <c r="J167">
        <f t="shared" si="7"/>
        <v>-2.587445350776858</v>
      </c>
      <c r="K167">
        <f t="shared" si="8"/>
        <v>6.6948734432567774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6"/>
        <v>-35</v>
      </c>
      <c r="I168">
        <f>F$7 + VLOOKUP(B168, A$2:C$33, 3, FALSE) - VLOOKUP(C168,A$2:C$33,3,FALSE)</f>
        <v>-0.44889832496452797</v>
      </c>
      <c r="J168">
        <f t="shared" si="7"/>
        <v>-34.551101675035468</v>
      </c>
      <c r="K168">
        <f t="shared" si="8"/>
        <v>1193.7786269586388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6"/>
        <v>-3</v>
      </c>
      <c r="I169">
        <f>F$7 + VLOOKUP(B169, A$2:C$33, 3, FALSE) - VLOOKUP(C169,A$2:C$33,3,FALSE)</f>
        <v>-10.508434855466852</v>
      </c>
      <c r="J169">
        <f t="shared" si="7"/>
        <v>7.5084348554668523</v>
      </c>
      <c r="K169">
        <f t="shared" si="8"/>
        <v>56.376593978789529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6"/>
        <v>-17</v>
      </c>
      <c r="I170">
        <f>F$7 + VLOOKUP(B170, A$2:C$33, 3, FALSE) - VLOOKUP(C170,A$2:C$33,3,FALSE)</f>
        <v>-1.3663970757432071</v>
      </c>
      <c r="J170">
        <f t="shared" si="7"/>
        <v>-15.633602924256794</v>
      </c>
      <c r="K170">
        <f t="shared" si="8"/>
        <v>244.40954039333056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6"/>
        <v>3</v>
      </c>
      <c r="I171">
        <f>F$7 + VLOOKUP(B171, A$2:C$33, 3, FALSE) - VLOOKUP(C171,A$2:C$33,3,FALSE)</f>
        <v>3.8432842712249133</v>
      </c>
      <c r="J171">
        <f t="shared" si="7"/>
        <v>-0.84328427122491334</v>
      </c>
      <c r="K171">
        <f t="shared" si="8"/>
        <v>0.71112836209533326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6"/>
        <v>-23</v>
      </c>
      <c r="I172">
        <f>F$7 + VLOOKUP(B172, A$2:C$33, 3, FALSE) - VLOOKUP(C172,A$2:C$33,3,FALSE)</f>
        <v>-10.401962559119667</v>
      </c>
      <c r="J172">
        <f t="shared" si="7"/>
        <v>-12.598037440880333</v>
      </c>
      <c r="K172">
        <f t="shared" si="8"/>
        <v>158.71054736182268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6"/>
        <v>10</v>
      </c>
      <c r="I173">
        <f>F$7 + VLOOKUP(B173, A$2:C$33, 3, FALSE) - VLOOKUP(C173,A$2:C$33,3,FALSE)</f>
        <v>-8.6617011958447954E-2</v>
      </c>
      <c r="J173">
        <f t="shared" si="7"/>
        <v>10.086617011958449</v>
      </c>
      <c r="K173">
        <f t="shared" si="8"/>
        <v>101.73984274592959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6"/>
        <v>4</v>
      </c>
      <c r="I174">
        <f>F$7 + VLOOKUP(B174, A$2:C$33, 3, FALSE) - VLOOKUP(C174,A$2:C$33,3,FALSE)</f>
        <v>19.321009779107296</v>
      </c>
      <c r="J174">
        <f t="shared" si="7"/>
        <v>-15.321009779107296</v>
      </c>
      <c r="K174">
        <f t="shared" si="8"/>
        <v>234.73334065150141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6"/>
        <v>3</v>
      </c>
      <c r="I175">
        <f>F$7 + VLOOKUP(B175, A$2:C$33, 3, FALSE) - VLOOKUP(C175,A$2:C$33,3,FALSE)</f>
        <v>-7.0634434865317974</v>
      </c>
      <c r="J175">
        <f t="shared" si="7"/>
        <v>10.063443486531797</v>
      </c>
      <c r="K175">
        <f t="shared" si="8"/>
        <v>101.27289480661926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6"/>
        <v>25</v>
      </c>
      <c r="I176">
        <f>F$7 + VLOOKUP(B176, A$2:C$33, 3, FALSE) - VLOOKUP(C176,A$2:C$33,3,FALSE)</f>
        <v>4.1287138903457006</v>
      </c>
      <c r="J176">
        <f t="shared" si="7"/>
        <v>20.871286109654299</v>
      </c>
      <c r="K176">
        <f t="shared" si="8"/>
        <v>435.6105838710485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6"/>
        <v>8</v>
      </c>
      <c r="I177">
        <f>F$7 + VLOOKUP(B177, A$2:C$33, 3, FALSE) - VLOOKUP(C177,A$2:C$33,3,FALSE)</f>
        <v>5.8474359329164995</v>
      </c>
      <c r="J177">
        <f t="shared" si="7"/>
        <v>2.1525640670835005</v>
      </c>
      <c r="K177">
        <f t="shared" si="8"/>
        <v>4.6335320628990608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6"/>
        <v>2</v>
      </c>
      <c r="I178">
        <f>F$7 + VLOOKUP(B178, A$2:C$33, 3, FALSE) - VLOOKUP(C178,A$2:C$33,3,FALSE)</f>
        <v>-5.0182569882451089</v>
      </c>
      <c r="J178">
        <f t="shared" si="7"/>
        <v>7.0182569882451089</v>
      </c>
      <c r="K178">
        <f t="shared" si="8"/>
        <v>49.255931153051307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6"/>
        <v>7</v>
      </c>
      <c r="I179">
        <f>F$7 + VLOOKUP(B179, A$2:C$33, 3, FALSE) - VLOOKUP(C179,A$2:C$33,3,FALSE)</f>
        <v>0.91989083479965039</v>
      </c>
      <c r="J179">
        <f t="shared" si="7"/>
        <v>6.0801091652003496</v>
      </c>
      <c r="K179">
        <f t="shared" si="8"/>
        <v>36.967727460753295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6"/>
        <v>26</v>
      </c>
      <c r="I180">
        <f>F$7 + VLOOKUP(B180, A$2:C$33, 3, FALSE) - VLOOKUP(C180,A$2:C$33,3,FALSE)</f>
        <v>11.193687945043608</v>
      </c>
      <c r="J180">
        <f t="shared" si="7"/>
        <v>14.806312054956392</v>
      </c>
      <c r="K180">
        <f t="shared" si="8"/>
        <v>219.22687666874697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6"/>
        <v>14</v>
      </c>
      <c r="I181">
        <f>F$7 + VLOOKUP(B181, A$2:C$33, 3, FALSE) - VLOOKUP(C181,A$2:C$33,3,FALSE)</f>
        <v>8.8079365450784284</v>
      </c>
      <c r="J181">
        <f t="shared" si="7"/>
        <v>5.1920634549215716</v>
      </c>
      <c r="K181">
        <f t="shared" si="8"/>
        <v>26.957522919932128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6"/>
        <v>6</v>
      </c>
      <c r="I182">
        <f>F$7 + VLOOKUP(B182, A$2:C$33, 3, FALSE) - VLOOKUP(C182,A$2:C$33,3,FALSE)</f>
        <v>-9.3468252728815422</v>
      </c>
      <c r="J182">
        <f t="shared" si="7"/>
        <v>15.346825272881542</v>
      </c>
      <c r="K182">
        <f t="shared" si="8"/>
        <v>235.52504595635563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6"/>
        <v>-6</v>
      </c>
      <c r="I183">
        <f>F$7 + VLOOKUP(B183, A$2:C$33, 3, FALSE) - VLOOKUP(C183,A$2:C$33,3,FALSE)</f>
        <v>2.5307007892294924</v>
      </c>
      <c r="J183">
        <f t="shared" si="7"/>
        <v>-8.5307007892294919</v>
      </c>
      <c r="K183">
        <f t="shared" si="8"/>
        <v>72.772855955360683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6"/>
        <v>7</v>
      </c>
      <c r="I184">
        <f>F$7 + VLOOKUP(B184, A$2:C$33, 3, FALSE) - VLOOKUP(C184,A$2:C$33,3,FALSE)</f>
        <v>2.3568695108824116</v>
      </c>
      <c r="J184">
        <f t="shared" si="7"/>
        <v>4.6431304891175884</v>
      </c>
      <c r="K184">
        <f t="shared" si="8"/>
        <v>21.558660738973337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6"/>
        <v>5</v>
      </c>
      <c r="I185">
        <f>F$7 + VLOOKUP(B185, A$2:C$33, 3, FALSE) - VLOOKUP(C185,A$2:C$33,3,FALSE)</f>
        <v>2.6961512645741053</v>
      </c>
      <c r="J185">
        <f t="shared" si="7"/>
        <v>2.3038487354258947</v>
      </c>
      <c r="K185">
        <f t="shared" si="8"/>
        <v>5.3077189957234943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6"/>
        <v>20</v>
      </c>
      <c r="I186">
        <f>F$7 + VLOOKUP(B186, A$2:C$33, 3, FALSE) - VLOOKUP(C186,A$2:C$33,3,FALSE)</f>
        <v>6.6126902939054686</v>
      </c>
      <c r="J186">
        <f t="shared" si="7"/>
        <v>13.387309706094531</v>
      </c>
      <c r="K186">
        <f t="shared" si="8"/>
        <v>179.22006116689283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6"/>
        <v>11</v>
      </c>
      <c r="I187">
        <f>F$7 + VLOOKUP(B187, A$2:C$33, 3, FALSE) - VLOOKUP(C187,A$2:C$33,3,FALSE)</f>
        <v>6.7260370143361863</v>
      </c>
      <c r="J187">
        <f t="shared" si="7"/>
        <v>4.2739629856638137</v>
      </c>
      <c r="K187">
        <f t="shared" si="8"/>
        <v>18.26675960282434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6"/>
        <v>-6</v>
      </c>
      <c r="I188">
        <f>F$7 + VLOOKUP(B188, A$2:C$33, 3, FALSE) - VLOOKUP(C188,A$2:C$33,3,FALSE)</f>
        <v>6.707875242219842</v>
      </c>
      <c r="J188">
        <f t="shared" si="7"/>
        <v>-12.707875242219842</v>
      </c>
      <c r="K188">
        <f t="shared" si="8"/>
        <v>161.49009317182401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6"/>
        <v>15</v>
      </c>
      <c r="I189">
        <f>F$7 + VLOOKUP(B189, A$2:C$33, 3, FALSE) - VLOOKUP(C189,A$2:C$33,3,FALSE)</f>
        <v>8.9699291383601434</v>
      </c>
      <c r="J189">
        <f t="shared" si="7"/>
        <v>6.0300708616398566</v>
      </c>
      <c r="K189">
        <f t="shared" si="8"/>
        <v>36.361754596398043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6"/>
        <v>-24</v>
      </c>
      <c r="I190">
        <f>F$7 + VLOOKUP(B190, A$2:C$33, 3, FALSE) - VLOOKUP(C190,A$2:C$33,3,FALSE)</f>
        <v>-15.518389872155545</v>
      </c>
      <c r="J190">
        <f t="shared" si="7"/>
        <v>-8.4816101278444549</v>
      </c>
      <c r="K190">
        <f t="shared" si="8"/>
        <v>71.937710360753627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6"/>
        <v>7</v>
      </c>
      <c r="I191">
        <f>F$7 + VLOOKUP(B191, A$2:C$33, 3, FALSE) - VLOOKUP(C191,A$2:C$33,3,FALSE)</f>
        <v>-4.5458364290338285</v>
      </c>
      <c r="J191">
        <f t="shared" si="7"/>
        <v>11.545836429033828</v>
      </c>
      <c r="K191">
        <f t="shared" si="8"/>
        <v>133.30633884600462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6"/>
        <v>6</v>
      </c>
      <c r="I192">
        <f>F$7 + VLOOKUP(B192, A$2:C$33, 3, FALSE) - VLOOKUP(C192,A$2:C$33,3,FALSE)</f>
        <v>8.5030387493397459</v>
      </c>
      <c r="J192">
        <f t="shared" si="7"/>
        <v>-2.5030387493397459</v>
      </c>
      <c r="K192">
        <f t="shared" si="8"/>
        <v>6.2652029806962792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6"/>
        <v>7</v>
      </c>
      <c r="I193">
        <f>F$7 + VLOOKUP(B193, A$2:C$33, 3, FALSE) - VLOOKUP(C193,A$2:C$33,3,FALSE)</f>
        <v>-9.0540523877954726</v>
      </c>
      <c r="J193">
        <f t="shared" si="7"/>
        <v>16.054052387795473</v>
      </c>
      <c r="K193">
        <f t="shared" si="8"/>
        <v>257.73259807008151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6"/>
        <v>-3</v>
      </c>
      <c r="I194">
        <f>F$7 + VLOOKUP(B194, A$2:C$33, 3, FALSE) - VLOOKUP(C194,A$2:C$33,3,FALSE)</f>
        <v>2.6013741974562881</v>
      </c>
      <c r="J194">
        <f t="shared" si="7"/>
        <v>-5.6013741974562876</v>
      </c>
      <c r="K194">
        <f t="shared" si="8"/>
        <v>31.375392899929071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6"/>
        <v>3</v>
      </c>
      <c r="I195">
        <f>F$7 + VLOOKUP(B195, A$2:C$33, 3, FALSE) - VLOOKUP(C195,A$2:C$33,3,FALSE)</f>
        <v>-4.7665231333172589</v>
      </c>
      <c r="J195">
        <f t="shared" si="7"/>
        <v>7.7665231333172589</v>
      </c>
      <c r="K195">
        <f t="shared" si="8"/>
        <v>60.318881580352134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6"/>
        <v>-4</v>
      </c>
      <c r="I196">
        <f>F$7 + VLOOKUP(B196, A$2:C$33, 3, FALSE) - VLOOKUP(C196,A$2:C$33,3,FALSE)</f>
        <v>-8.730624492244802</v>
      </c>
      <c r="J196">
        <f t="shared" si="7"/>
        <v>4.730624492244802</v>
      </c>
      <c r="K196">
        <f t="shared" si="8"/>
        <v>22.378808086626389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6"/>
        <v>-3</v>
      </c>
      <c r="I197">
        <f>F$7 + VLOOKUP(B197, A$2:C$33, 3, FALSE) - VLOOKUP(C197,A$2:C$33,3,FALSE)</f>
        <v>3.3335867031039772</v>
      </c>
      <c r="J197">
        <f t="shared" si="7"/>
        <v>-6.3335867031039772</v>
      </c>
      <c r="K197">
        <f t="shared" si="8"/>
        <v>40.114320525735508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6"/>
        <v>-16</v>
      </c>
      <c r="I198">
        <f>F$7 + VLOOKUP(B198, A$2:C$33, 3, FALSE) - VLOOKUP(C198,A$2:C$33,3,FALSE)</f>
        <v>-2.2569106383873327</v>
      </c>
      <c r="J198">
        <f t="shared" si="7"/>
        <v>-13.743089361612668</v>
      </c>
      <c r="K198">
        <f t="shared" si="8"/>
        <v>188.87250520127128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6"/>
        <v>-25</v>
      </c>
      <c r="I199">
        <f>F$7 + VLOOKUP(B199, A$2:C$33, 3, FALSE) - VLOOKUP(C199,A$2:C$33,3,FALSE)</f>
        <v>-4.4212940111104926</v>
      </c>
      <c r="J199">
        <f t="shared" si="7"/>
        <v>-20.578705988889507</v>
      </c>
      <c r="K199">
        <f t="shared" si="8"/>
        <v>423.48314017715683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6"/>
        <v>37</v>
      </c>
      <c r="I200">
        <f>F$7 + VLOOKUP(B200, A$2:C$33, 3, FALSE) - VLOOKUP(C200,A$2:C$33,3,FALSE)</f>
        <v>2.5676853717667174</v>
      </c>
      <c r="J200">
        <f t="shared" si="7"/>
        <v>34.432314628233286</v>
      </c>
      <c r="K200">
        <f t="shared" si="8"/>
        <v>1185.5842906576479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6"/>
        <v>-17</v>
      </c>
      <c r="I201">
        <f>F$7 + VLOOKUP(B201, A$2:C$33, 3, FALSE) - VLOOKUP(C201,A$2:C$33,3,FALSE)</f>
        <v>-14.453718817807257</v>
      </c>
      <c r="J201">
        <f t="shared" si="7"/>
        <v>-2.5462811821927431</v>
      </c>
      <c r="K201">
        <f t="shared" si="8"/>
        <v>6.4835478587888735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6"/>
        <v>3</v>
      </c>
      <c r="I202">
        <f>F$7 + VLOOKUP(B202, A$2:C$33, 3, FALSE) - VLOOKUP(C202,A$2:C$33,3,FALSE)</f>
        <v>-3.6015587368179358</v>
      </c>
      <c r="J202">
        <f t="shared" si="7"/>
        <v>6.6015587368179354</v>
      </c>
      <c r="K202">
        <f t="shared" si="8"/>
        <v>43.580577755657217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6"/>
        <v>1</v>
      </c>
      <c r="I203">
        <f>F$7 + VLOOKUP(B203, A$2:C$33, 3, FALSE) - VLOOKUP(C203,A$2:C$33,3,FALSE)</f>
        <v>-1.4035813328782123</v>
      </c>
      <c r="J203">
        <f t="shared" si="7"/>
        <v>2.4035813328782121</v>
      </c>
      <c r="K203">
        <f t="shared" si="8"/>
        <v>5.7772032237606021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6"/>
        <v>-2</v>
      </c>
      <c r="I204">
        <f>F$7 + VLOOKUP(B204, A$2:C$33, 3, FALSE) - VLOOKUP(C204,A$2:C$33,3,FALSE)</f>
        <v>-10.121905076378908</v>
      </c>
      <c r="J204">
        <f t="shared" si="7"/>
        <v>8.1219050763789085</v>
      </c>
      <c r="K204">
        <f t="shared" si="8"/>
        <v>65.965342069709479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6"/>
        <v>-19</v>
      </c>
      <c r="I205">
        <f>F$7 + VLOOKUP(B205, A$2:C$33, 3, FALSE) - VLOOKUP(C205,A$2:C$33,3,FALSE)</f>
        <v>1.2975676520425337</v>
      </c>
      <c r="J205">
        <f t="shared" si="7"/>
        <v>-20.297567652042535</v>
      </c>
      <c r="K205">
        <f t="shared" si="8"/>
        <v>411.99125258924352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6"/>
        <v>-2</v>
      </c>
      <c r="I206">
        <f>F$7 + VLOOKUP(B206, A$2:C$33, 3, FALSE) - VLOOKUP(C206,A$2:C$33,3,FALSE)</f>
        <v>-3.0832642964350923</v>
      </c>
      <c r="J206">
        <f t="shared" si="7"/>
        <v>1.0832642964350923</v>
      </c>
      <c r="K206">
        <f t="shared" si="8"/>
        <v>1.1734615359310154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6"/>
        <v>10</v>
      </c>
      <c r="I207">
        <f>F$7 + VLOOKUP(B207, A$2:C$33, 3, FALSE) - VLOOKUP(C207,A$2:C$33,3,FALSE)</f>
        <v>10.453138271938467</v>
      </c>
      <c r="J207">
        <f t="shared" si="7"/>
        <v>-0.45313827193846734</v>
      </c>
      <c r="K207">
        <f t="shared" si="8"/>
        <v>0.20533429349538038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6"/>
        <v>-3</v>
      </c>
      <c r="I208">
        <f>F$7 + VLOOKUP(B208, A$2:C$33, 3, FALSE) - VLOOKUP(C208,A$2:C$33,3,FALSE)</f>
        <v>5.0254515170099241</v>
      </c>
      <c r="J208">
        <f t="shared" si="7"/>
        <v>-8.0254515170099232</v>
      </c>
      <c r="K208">
        <f t="shared" si="8"/>
        <v>64.407872051876879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6"/>
        <v>-28</v>
      </c>
      <c r="I209">
        <f>F$7 + VLOOKUP(B209, A$2:C$33, 3, FALSE) - VLOOKUP(C209,A$2:C$33,3,FALSE)</f>
        <v>-15.803987247873909</v>
      </c>
      <c r="J209">
        <f t="shared" si="7"/>
        <v>-12.196012752126091</v>
      </c>
      <c r="K209">
        <f t="shared" si="8"/>
        <v>148.74272705002221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6"/>
        <v>-3</v>
      </c>
      <c r="I210">
        <f>F$7 + VLOOKUP(B210, A$2:C$33, 3, FALSE) - VLOOKUP(C210,A$2:C$33,3,FALSE)</f>
        <v>2.4613358284685409</v>
      </c>
      <c r="J210">
        <f t="shared" si="7"/>
        <v>-5.4613358284685409</v>
      </c>
      <c r="K210">
        <f t="shared" si="8"/>
        <v>29.826189031314165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6"/>
        <v>16</v>
      </c>
      <c r="I211">
        <f>F$7 + VLOOKUP(B211, A$2:C$33, 3, FALSE) - VLOOKUP(C211,A$2:C$33,3,FALSE)</f>
        <v>7.4906604383832116</v>
      </c>
      <c r="J211">
        <f t="shared" si="7"/>
        <v>8.5093395616167875</v>
      </c>
      <c r="K211">
        <f t="shared" si="8"/>
        <v>72.408859774896584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6"/>
        <v>-6</v>
      </c>
      <c r="I212">
        <f>F$7 + VLOOKUP(B212, A$2:C$33, 3, FALSE) - VLOOKUP(C212,A$2:C$33,3,FALSE)</f>
        <v>-9.3571316700833691</v>
      </c>
      <c r="J212">
        <f t="shared" si="7"/>
        <v>3.3571316700833691</v>
      </c>
      <c r="K212">
        <f t="shared" si="8"/>
        <v>11.270333050276751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6"/>
        <v>5</v>
      </c>
      <c r="I213">
        <f>F$7 + VLOOKUP(B213, A$2:C$33, 3, FALSE) - VLOOKUP(C213,A$2:C$33,3,FALSE)</f>
        <v>-4.5840632112131479</v>
      </c>
      <c r="J213">
        <f t="shared" si="7"/>
        <v>9.5840632112131487</v>
      </c>
      <c r="K213">
        <f t="shared" si="8"/>
        <v>91.854267636529286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6"/>
        <v>-4</v>
      </c>
      <c r="I214">
        <f>F$7 + VLOOKUP(B214, A$2:C$33, 3, FALSE) - VLOOKUP(C214,A$2:C$33,3,FALSE)</f>
        <v>7.8086391739574221</v>
      </c>
      <c r="J214">
        <f t="shared" si="7"/>
        <v>-11.808639173957422</v>
      </c>
      <c r="K214">
        <f t="shared" si="8"/>
        <v>139.44395914072183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6"/>
        <v>-5</v>
      </c>
      <c r="I215">
        <f>F$7 + VLOOKUP(B215, A$2:C$33, 3, FALSE) - VLOOKUP(C215,A$2:C$33,3,FALSE)</f>
        <v>-9.0387585620608171</v>
      </c>
      <c r="J215">
        <f t="shared" si="7"/>
        <v>4.0387585620608171</v>
      </c>
      <c r="K215">
        <f t="shared" si="8"/>
        <v>16.31157072261956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6"/>
        <v>-6</v>
      </c>
      <c r="I216">
        <f>F$7 + VLOOKUP(B216, A$2:C$33, 3, FALSE) - VLOOKUP(C216,A$2:C$33,3,FALSE)</f>
        <v>3.169428629218932</v>
      </c>
      <c r="J216">
        <f t="shared" si="7"/>
        <v>-9.1694286292189311</v>
      </c>
      <c r="K216">
        <f t="shared" si="8"/>
        <v>84.07842138633977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6"/>
        <v>-3</v>
      </c>
      <c r="I217">
        <f>F$7 + VLOOKUP(B217, A$2:C$33, 3, FALSE) - VLOOKUP(C217,A$2:C$33,3,FALSE)</f>
        <v>-9.5972097440581567</v>
      </c>
      <c r="J217">
        <f t="shared" si="7"/>
        <v>6.5972097440581567</v>
      </c>
      <c r="K217">
        <f t="shared" si="8"/>
        <v>43.523176407095889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6"/>
        <v>3</v>
      </c>
      <c r="I218">
        <f>F$7 + VLOOKUP(B218, A$2:C$33, 3, FALSE) - VLOOKUP(C218,A$2:C$33,3,FALSE)</f>
        <v>9.230819127793918</v>
      </c>
      <c r="J218">
        <f t="shared" si="7"/>
        <v>-6.230819127793918</v>
      </c>
      <c r="K218">
        <f t="shared" si="8"/>
        <v>38.823107003282558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6"/>
        <v>12</v>
      </c>
      <c r="I219">
        <f>F$7 + VLOOKUP(B219, A$2:C$33, 3, FALSE) - VLOOKUP(C219,A$2:C$33,3,FALSE)</f>
        <v>10.376209845715618</v>
      </c>
      <c r="J219">
        <f t="shared" si="7"/>
        <v>1.6237901542843822</v>
      </c>
      <c r="K219">
        <f t="shared" si="8"/>
        <v>2.6366944651508977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6"/>
        <v>-6</v>
      </c>
      <c r="I220">
        <f>F$7 + VLOOKUP(B220, A$2:C$33, 3, FALSE) - VLOOKUP(C220,A$2:C$33,3,FALSE)</f>
        <v>-8.4479393998877264</v>
      </c>
      <c r="J220">
        <f t="shared" si="7"/>
        <v>2.4479393998877264</v>
      </c>
      <c r="K220">
        <f t="shared" si="8"/>
        <v>5.9924073055226819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6"/>
        <v>-10</v>
      </c>
      <c r="I221">
        <f>F$7 + VLOOKUP(B221, A$2:C$33, 3, FALSE) - VLOOKUP(C221,A$2:C$33,3,FALSE)</f>
        <v>-3.3800044812330725</v>
      </c>
      <c r="J221">
        <f t="shared" si="7"/>
        <v>-6.6199955187669275</v>
      </c>
      <c r="K221">
        <f t="shared" si="8"/>
        <v>43.824340668494202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6"/>
        <v>-5</v>
      </c>
      <c r="I222">
        <f>F$7 + VLOOKUP(B222, A$2:C$33, 3, FALSE) - VLOOKUP(C222,A$2:C$33,3,FALSE)</f>
        <v>9.3405045464908056</v>
      </c>
      <c r="J222">
        <f t="shared" si="7"/>
        <v>-14.340504546490806</v>
      </c>
      <c r="K222">
        <f t="shared" si="8"/>
        <v>205.65007064792346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6"/>
        <v>-45</v>
      </c>
      <c r="I223">
        <f>F$7 + VLOOKUP(B223, A$2:C$33, 3, FALSE) - VLOOKUP(C223,A$2:C$33,3,FALSE)</f>
        <v>-1.9709813942767689</v>
      </c>
      <c r="J223">
        <f t="shared" si="7"/>
        <v>-43.02901860572323</v>
      </c>
      <c r="K223">
        <f t="shared" si="8"/>
        <v>1851.4964421716759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6"/>
        <v>14</v>
      </c>
      <c r="I224">
        <f>F$7 + VLOOKUP(B224, A$2:C$33, 3, FALSE) - VLOOKUP(C224,A$2:C$33,3,FALSE)</f>
        <v>11.964085391003167</v>
      </c>
      <c r="J224">
        <f t="shared" si="7"/>
        <v>2.0359146089968334</v>
      </c>
      <c r="K224">
        <f t="shared" si="8"/>
        <v>4.1449482951267287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6"/>
        <v>6</v>
      </c>
      <c r="I225">
        <f>F$7 + VLOOKUP(B225, A$2:C$33, 3, FALSE) - VLOOKUP(C225,A$2:C$33,3,FALSE)</f>
        <v>12.824923670740166</v>
      </c>
      <c r="J225">
        <f t="shared" si="7"/>
        <v>-6.8249236707401657</v>
      </c>
      <c r="K225">
        <f t="shared" si="8"/>
        <v>46.579583111429415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6"/>
        <v>-6</v>
      </c>
      <c r="I226">
        <f>F$7 + VLOOKUP(B226, A$2:C$33, 3, FALSE) - VLOOKUP(C226,A$2:C$33,3,FALSE)</f>
        <v>4.4332362188570853</v>
      </c>
      <c r="J226">
        <f t="shared" si="7"/>
        <v>-10.433236218857086</v>
      </c>
      <c r="K226">
        <f t="shared" si="8"/>
        <v>108.85241799847131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6"/>
        <v>-10</v>
      </c>
      <c r="I227">
        <f>F$7 + VLOOKUP(B227, A$2:C$33, 3, FALSE) - VLOOKUP(C227,A$2:C$33,3,FALSE)</f>
        <v>-6.7325334477226342</v>
      </c>
      <c r="J227">
        <f t="shared" si="7"/>
        <v>-3.2674665522773658</v>
      </c>
      <c r="K227">
        <f t="shared" si="8"/>
        <v>10.676337670251336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6"/>
        <v>17</v>
      </c>
      <c r="I228">
        <f>F$7 + VLOOKUP(B228, A$2:C$33, 3, FALSE) - VLOOKUP(C228,A$2:C$33,3,FALSE)</f>
        <v>13.369764017480051</v>
      </c>
      <c r="J228">
        <f t="shared" si="7"/>
        <v>3.6302359825199488</v>
      </c>
      <c r="K228">
        <f t="shared" si="8"/>
        <v>13.178613288782579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6"/>
        <v>21</v>
      </c>
      <c r="I229">
        <f>F$7 + VLOOKUP(B229, A$2:C$33, 3, FALSE) - VLOOKUP(C229,A$2:C$33,3,FALSE)</f>
        <v>6.8783190824999982</v>
      </c>
      <c r="J229">
        <f t="shared" si="7"/>
        <v>14.121680917500001</v>
      </c>
      <c r="K229">
        <f t="shared" si="8"/>
        <v>199.42187193568367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9">F230 - G230</f>
        <v>-5</v>
      </c>
      <c r="I230">
        <f>F$7 + VLOOKUP(B230, A$2:C$33, 3, FALSE) - VLOOKUP(C230,A$2:C$33,3,FALSE)</f>
        <v>4.9531263637897123</v>
      </c>
      <c r="J230">
        <f t="shared" ref="J230:J293" si="10">(H230 - I230)</f>
        <v>-9.9531263637897123</v>
      </c>
      <c r="K230">
        <f t="shared" ref="K230:K293" si="11">(H230 - I230)^2</f>
        <v>99.064724413565827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9"/>
        <v>12</v>
      </c>
      <c r="I231">
        <f>F$7 + VLOOKUP(B231, A$2:C$33, 3, FALSE) - VLOOKUP(C231,A$2:C$33,3,FALSE)</f>
        <v>11.70229975644687</v>
      </c>
      <c r="J231">
        <f t="shared" si="10"/>
        <v>0.29770024355313041</v>
      </c>
      <c r="K231">
        <f t="shared" si="11"/>
        <v>8.8625435011593159E-2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9"/>
        <v>-19</v>
      </c>
      <c r="I232">
        <f>F$7 + VLOOKUP(B232, A$2:C$33, 3, FALSE) - VLOOKUP(C232,A$2:C$33,3,FALSE)</f>
        <v>-7.0180497474587309</v>
      </c>
      <c r="J232">
        <f t="shared" si="10"/>
        <v>-11.981950252541269</v>
      </c>
      <c r="K232">
        <f t="shared" si="11"/>
        <v>143.56713185437377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9"/>
        <v>-6</v>
      </c>
      <c r="I233">
        <f>F$7 + VLOOKUP(B233, A$2:C$33, 3, FALSE) - VLOOKUP(C233,A$2:C$33,3,FALSE)</f>
        <v>-3.8741154184957036</v>
      </c>
      <c r="J233">
        <f t="shared" si="10"/>
        <v>-2.1258845815042964</v>
      </c>
      <c r="K233">
        <f t="shared" si="11"/>
        <v>4.5193852538776973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9"/>
        <v>-21</v>
      </c>
      <c r="I234">
        <f>F$7 + VLOOKUP(B234, A$2:C$33, 3, FALSE) - VLOOKUP(C234,A$2:C$33,3,FALSE)</f>
        <v>-13.325748417448176</v>
      </c>
      <c r="J234">
        <f t="shared" si="10"/>
        <v>-7.6742515825518236</v>
      </c>
      <c r="K234">
        <f t="shared" si="11"/>
        <v>58.894137352299168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9"/>
        <v>-23</v>
      </c>
      <c r="I235">
        <f>F$7 + VLOOKUP(B235, A$2:C$33, 3, FALSE) - VLOOKUP(C235,A$2:C$33,3,FALSE)</f>
        <v>-2.4079871387767042</v>
      </c>
      <c r="J235">
        <f t="shared" si="10"/>
        <v>-20.592012861223296</v>
      </c>
      <c r="K235">
        <f t="shared" si="11"/>
        <v>424.03099367678561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9"/>
        <v>29</v>
      </c>
      <c r="I236">
        <f>F$7 + VLOOKUP(B236, A$2:C$33, 3, FALSE) - VLOOKUP(C236,A$2:C$33,3,FALSE)</f>
        <v>5.5861432474204262</v>
      </c>
      <c r="J236">
        <f t="shared" si="10"/>
        <v>23.413856752579573</v>
      </c>
      <c r="K236">
        <f t="shared" si="11"/>
        <v>548.20868803031601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9"/>
        <v>37</v>
      </c>
      <c r="I237">
        <f>F$7 + VLOOKUP(B237, A$2:C$33, 3, FALSE) - VLOOKUP(C237,A$2:C$33,3,FALSE)</f>
        <v>16.398033679466526</v>
      </c>
      <c r="J237">
        <f t="shared" si="10"/>
        <v>20.601966320533474</v>
      </c>
      <c r="K237">
        <f t="shared" si="11"/>
        <v>424.44101627239559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9"/>
        <v>-17</v>
      </c>
      <c r="I238">
        <f>F$7 + VLOOKUP(B238, A$2:C$33, 3, FALSE) - VLOOKUP(C238,A$2:C$33,3,FALSE)</f>
        <v>-4.8477427941129285</v>
      </c>
      <c r="J238">
        <f t="shared" si="10"/>
        <v>-12.152257205887071</v>
      </c>
      <c r="K238">
        <f t="shared" si="11"/>
        <v>147.67735519803426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9"/>
        <v>-8</v>
      </c>
      <c r="I239">
        <f>F$7 + VLOOKUP(B239, A$2:C$33, 3, FALSE) - VLOOKUP(C239,A$2:C$33,3,FALSE)</f>
        <v>1.5233417226787647</v>
      </c>
      <c r="J239">
        <f t="shared" si="10"/>
        <v>-9.5233417226787651</v>
      </c>
      <c r="K239">
        <f t="shared" si="11"/>
        <v>90.694037566914147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9"/>
        <v>3</v>
      </c>
      <c r="I240">
        <f>F$7 + VLOOKUP(B240, A$2:C$33, 3, FALSE) - VLOOKUP(C240,A$2:C$33,3,FALSE)</f>
        <v>-3.6618563664851287</v>
      </c>
      <c r="J240">
        <f t="shared" si="10"/>
        <v>6.6618563664851287</v>
      </c>
      <c r="K240">
        <f t="shared" si="11"/>
        <v>44.380330247678444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9"/>
        <v>3</v>
      </c>
      <c r="I241">
        <f>F$7 + VLOOKUP(B241, A$2:C$33, 3, FALSE) - VLOOKUP(C241,A$2:C$33,3,FALSE)</f>
        <v>-14.09392224480186</v>
      </c>
      <c r="J241">
        <f t="shared" si="10"/>
        <v>17.09392224480186</v>
      </c>
      <c r="K241">
        <f t="shared" si="11"/>
        <v>292.20217771133184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9"/>
        <v>-7</v>
      </c>
      <c r="I242">
        <f>F$7 + VLOOKUP(B242, A$2:C$33, 3, FALSE) - VLOOKUP(C242,A$2:C$33,3,FALSE)</f>
        <v>-15.402543747891645</v>
      </c>
      <c r="J242">
        <f t="shared" si="10"/>
        <v>8.4025437478916452</v>
      </c>
      <c r="K242">
        <f t="shared" si="11"/>
        <v>70.602741435232971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9"/>
        <v>11</v>
      </c>
      <c r="I243">
        <f>F$7 + VLOOKUP(B243, A$2:C$33, 3, FALSE) - VLOOKUP(C243,A$2:C$33,3,FALSE)</f>
        <v>3.7538095278436394</v>
      </c>
      <c r="J243">
        <f t="shared" si="10"/>
        <v>7.2461904721563606</v>
      </c>
      <c r="K243">
        <f t="shared" si="11"/>
        <v>52.507276358769623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9"/>
        <v>-5</v>
      </c>
      <c r="I244">
        <f>F$7 + VLOOKUP(B244, A$2:C$33, 3, FALSE) - VLOOKUP(C244,A$2:C$33,3,FALSE)</f>
        <v>-9.9805480069897836</v>
      </c>
      <c r="J244">
        <f t="shared" si="10"/>
        <v>4.9805480069897836</v>
      </c>
      <c r="K244">
        <f t="shared" si="11"/>
        <v>24.805858449929907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9"/>
        <v>-3</v>
      </c>
      <c r="I245">
        <f>F$7 + VLOOKUP(B245, A$2:C$33, 3, FALSE) - VLOOKUP(C245,A$2:C$33,3,FALSE)</f>
        <v>0.9909268591674012</v>
      </c>
      <c r="J245">
        <f t="shared" si="10"/>
        <v>-3.9909268591674012</v>
      </c>
      <c r="K245">
        <f t="shared" si="11"/>
        <v>15.927497195223777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9"/>
        <v>-29</v>
      </c>
      <c r="I246">
        <f>F$7 + VLOOKUP(B246, A$2:C$33, 3, FALSE) - VLOOKUP(C246,A$2:C$33,3,FALSE)</f>
        <v>-13.65975472681744</v>
      </c>
      <c r="J246">
        <f t="shared" si="10"/>
        <v>-15.34024527318256</v>
      </c>
      <c r="K246">
        <f t="shared" si="11"/>
        <v>235.32312504139989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9"/>
        <v>8</v>
      </c>
      <c r="I247">
        <f>F$7 + VLOOKUP(B247, A$2:C$33, 3, FALSE) - VLOOKUP(C247,A$2:C$33,3,FALSE)</f>
        <v>8.6866093184351652</v>
      </c>
      <c r="J247">
        <f t="shared" si="10"/>
        <v>-0.68660931843516515</v>
      </c>
      <c r="K247">
        <f t="shared" si="11"/>
        <v>0.47143235616200202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9"/>
        <v>-5</v>
      </c>
      <c r="I248">
        <f>F$7 + VLOOKUP(B248, A$2:C$33, 3, FALSE) - VLOOKUP(C248,A$2:C$33,3,FALSE)</f>
        <v>-5.6977318285897116</v>
      </c>
      <c r="J248">
        <f t="shared" si="10"/>
        <v>0.69773182858971161</v>
      </c>
      <c r="K248">
        <f t="shared" si="11"/>
        <v>0.4868297046271427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9"/>
        <v>26</v>
      </c>
      <c r="I249">
        <f>F$7 + VLOOKUP(B249, A$2:C$33, 3, FALSE) - VLOOKUP(C249,A$2:C$33,3,FALSE)</f>
        <v>19.999208947817682</v>
      </c>
      <c r="J249">
        <f t="shared" si="10"/>
        <v>6.0007910521823185</v>
      </c>
      <c r="K249">
        <f t="shared" si="11"/>
        <v>36.009493251951376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9"/>
        <v>21</v>
      </c>
      <c r="I250">
        <f>F$7 + VLOOKUP(B250, A$2:C$33, 3, FALSE) - VLOOKUP(C250,A$2:C$33,3,FALSE)</f>
        <v>9.2696235388311781</v>
      </c>
      <c r="J250">
        <f t="shared" si="10"/>
        <v>11.730376461168822</v>
      </c>
      <c r="K250">
        <f t="shared" si="11"/>
        <v>137.60173192074356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9"/>
        <v>-6</v>
      </c>
      <c r="I251">
        <f>F$7 + VLOOKUP(B251, A$2:C$33, 3, FALSE) - VLOOKUP(C251,A$2:C$33,3,FALSE)</f>
        <v>-2.5995302129301661</v>
      </c>
      <c r="J251">
        <f t="shared" si="10"/>
        <v>-3.4004697870698339</v>
      </c>
      <c r="K251">
        <f t="shared" si="11"/>
        <v>11.563194772774763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9"/>
        <v>10</v>
      </c>
      <c r="I252">
        <f>F$7 + VLOOKUP(B252, A$2:C$33, 3, FALSE) - VLOOKUP(C252,A$2:C$33,3,FALSE)</f>
        <v>3.9108692504900677</v>
      </c>
      <c r="J252">
        <f t="shared" si="10"/>
        <v>6.0891307495099323</v>
      </c>
      <c r="K252">
        <f t="shared" si="11"/>
        <v>37.077513284627386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9"/>
        <v>8</v>
      </c>
      <c r="I253">
        <f>F$7 + VLOOKUP(B253, A$2:C$33, 3, FALSE) - VLOOKUP(C253,A$2:C$33,3,FALSE)</f>
        <v>-5.9790504456395936</v>
      </c>
      <c r="J253">
        <f t="shared" si="10"/>
        <v>13.979050445639594</v>
      </c>
      <c r="K253">
        <f t="shared" si="11"/>
        <v>195.41385136173653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9"/>
        <v>7</v>
      </c>
      <c r="I254">
        <f>F$7 + VLOOKUP(B254, A$2:C$33, 3, FALSE) - VLOOKUP(C254,A$2:C$33,3,FALSE)</f>
        <v>8.3791099761870527</v>
      </c>
      <c r="J254">
        <f t="shared" si="10"/>
        <v>-1.3791099761870527</v>
      </c>
      <c r="K254">
        <f t="shared" si="11"/>
        <v>1.9019443264186531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9"/>
        <v>-4</v>
      </c>
      <c r="I255">
        <f>F$7 + VLOOKUP(B255, A$2:C$33, 3, FALSE) - VLOOKUP(C255,A$2:C$33,3,FALSE)</f>
        <v>-8.6242749489466259</v>
      </c>
      <c r="J255">
        <f t="shared" si="10"/>
        <v>4.6242749489466259</v>
      </c>
      <c r="K255">
        <f t="shared" si="11"/>
        <v>21.38391880345532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9"/>
        <v>-3</v>
      </c>
      <c r="I256">
        <f>F$7 + VLOOKUP(B256, A$2:C$33, 3, FALSE) - VLOOKUP(C256,A$2:C$33,3,FALSE)</f>
        <v>17.352339226116513</v>
      </c>
      <c r="J256">
        <f t="shared" si="10"/>
        <v>-20.352339226116513</v>
      </c>
      <c r="K256">
        <f t="shared" si="11"/>
        <v>414.21771197492092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9"/>
        <v>7</v>
      </c>
      <c r="I257">
        <f>F$7 + VLOOKUP(B257, A$2:C$33, 3, FALSE) - VLOOKUP(C257,A$2:C$33,3,FALSE)</f>
        <v>6.8970180236499461</v>
      </c>
      <c r="J257">
        <f t="shared" si="10"/>
        <v>0.10298197635005391</v>
      </c>
      <c r="K257">
        <f t="shared" si="11"/>
        <v>1.0605287452963063E-2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9"/>
        <v>-3</v>
      </c>
      <c r="I258">
        <f>F$7 + VLOOKUP(B258, A$2:C$33, 3, FALSE) - VLOOKUP(C258,A$2:C$33,3,FALSE)</f>
        <v>2.8758194415827321</v>
      </c>
      <c r="J258">
        <f t="shared" si="10"/>
        <v>-5.8758194415827321</v>
      </c>
      <c r="K258">
        <f t="shared" si="11"/>
        <v>34.525254110081612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9"/>
        <v>-14</v>
      </c>
      <c r="I259">
        <f>F$7 + VLOOKUP(B259, A$2:C$33, 3, FALSE) - VLOOKUP(C259,A$2:C$33,3,FALSE)</f>
        <v>-2.8171829883828901</v>
      </c>
      <c r="J259">
        <f t="shared" si="10"/>
        <v>-11.182817011617111</v>
      </c>
      <c r="K259">
        <f t="shared" si="11"/>
        <v>125.05539631531305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9"/>
        <v>10</v>
      </c>
      <c r="I260">
        <f>F$7 + VLOOKUP(B260, A$2:C$33, 3, FALSE) - VLOOKUP(C260,A$2:C$33,3,FALSE)</f>
        <v>-11.262517368744282</v>
      </c>
      <c r="J260">
        <f t="shared" si="10"/>
        <v>21.262517368744284</v>
      </c>
      <c r="K260">
        <f t="shared" si="11"/>
        <v>452.09464485615234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9"/>
        <v>19</v>
      </c>
      <c r="I261">
        <f>F$7 + VLOOKUP(B261, A$2:C$33, 3, FALSE) - VLOOKUP(C261,A$2:C$33,3,FALSE)</f>
        <v>12.116783369561061</v>
      </c>
      <c r="J261">
        <f t="shared" si="10"/>
        <v>6.8832166304389393</v>
      </c>
      <c r="K261">
        <f t="shared" si="11"/>
        <v>47.378671181551184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9"/>
        <v>-40</v>
      </c>
      <c r="I262">
        <f>F$7 + VLOOKUP(B262, A$2:C$33, 3, FALSE) - VLOOKUP(C262,A$2:C$33,3,FALSE)</f>
        <v>-17.049067564875472</v>
      </c>
      <c r="J262">
        <f t="shared" si="10"/>
        <v>-22.950932435124528</v>
      </c>
      <c r="K262">
        <f t="shared" si="11"/>
        <v>526.74529964165106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9"/>
        <v>-8</v>
      </c>
      <c r="I263">
        <f>F$7 + VLOOKUP(B263, A$2:C$33, 3, FALSE) - VLOOKUP(C263,A$2:C$33,3,FALSE)</f>
        <v>1.679861747627188</v>
      </c>
      <c r="J263">
        <f t="shared" si="10"/>
        <v>-9.6798617476271875</v>
      </c>
      <c r="K263">
        <f t="shared" si="11"/>
        <v>93.699723453176063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9"/>
        <v>-1</v>
      </c>
      <c r="I264">
        <f>F$7 + VLOOKUP(B264, A$2:C$33, 3, FALSE) - VLOOKUP(C264,A$2:C$33,3,FALSE)</f>
        <v>-4.8909237855994352</v>
      </c>
      <c r="J264">
        <f t="shared" si="10"/>
        <v>3.8909237855994352</v>
      </c>
      <c r="K264">
        <f t="shared" si="11"/>
        <v>15.139287905343439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9"/>
        <v>14</v>
      </c>
      <c r="I265">
        <f>F$7 + VLOOKUP(B265, A$2:C$33, 3, FALSE) - VLOOKUP(C265,A$2:C$33,3,FALSE)</f>
        <v>12.694486859821664</v>
      </c>
      <c r="J265">
        <f t="shared" si="10"/>
        <v>1.305513140178336</v>
      </c>
      <c r="K265">
        <f t="shared" si="11"/>
        <v>1.7043645591782994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9"/>
        <v>4</v>
      </c>
      <c r="I266">
        <f>F$7 + VLOOKUP(B266, A$2:C$33, 3, FALSE) - VLOOKUP(C266,A$2:C$33,3,FALSE)</f>
        <v>0.82624437896416092</v>
      </c>
      <c r="J266">
        <f t="shared" si="10"/>
        <v>3.1737556210358391</v>
      </c>
      <c r="K266">
        <f t="shared" si="11"/>
        <v>10.072724742056584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9"/>
        <v>7</v>
      </c>
      <c r="I267">
        <f>F$7 + VLOOKUP(B267, A$2:C$33, 3, FALSE) - VLOOKUP(C267,A$2:C$33,3,FALSE)</f>
        <v>-9.8747121213586091</v>
      </c>
      <c r="J267">
        <f t="shared" si="10"/>
        <v>16.874712121358609</v>
      </c>
      <c r="K267">
        <f t="shared" si="11"/>
        <v>284.75590917872717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9"/>
        <v>3</v>
      </c>
      <c r="I268">
        <f>F$7 + VLOOKUP(B268, A$2:C$33, 3, FALSE) - VLOOKUP(C268,A$2:C$33,3,FALSE)</f>
        <v>6.0596949849270745</v>
      </c>
      <c r="J268">
        <f t="shared" si="10"/>
        <v>-3.0596949849270745</v>
      </c>
      <c r="K268">
        <f t="shared" si="11"/>
        <v>9.361733400787891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9"/>
        <v>-24</v>
      </c>
      <c r="I269">
        <f>F$7 + VLOOKUP(B269, A$2:C$33, 3, FALSE) - VLOOKUP(C269,A$2:C$33,3,FALSE)</f>
        <v>-11.86476405257442</v>
      </c>
      <c r="J269">
        <f t="shared" si="10"/>
        <v>-12.13523594742558</v>
      </c>
      <c r="K269">
        <f t="shared" si="11"/>
        <v>147.26395149968999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9"/>
        <v>-6</v>
      </c>
      <c r="I270">
        <f>F$7 + VLOOKUP(B270, A$2:C$33, 3, FALSE) - VLOOKUP(C270,A$2:C$33,3,FALSE)</f>
        <v>1.9195041661917216</v>
      </c>
      <c r="J270">
        <f t="shared" si="10"/>
        <v>-7.9195041661917216</v>
      </c>
      <c r="K270">
        <f t="shared" si="11"/>
        <v>62.718546238328038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9"/>
        <v>-7</v>
      </c>
      <c r="I271">
        <f>F$7 + VLOOKUP(B271, A$2:C$33, 3, FALSE) - VLOOKUP(C271,A$2:C$33,3,FALSE)</f>
        <v>0.34750905707531876</v>
      </c>
      <c r="J271">
        <f t="shared" si="10"/>
        <v>-7.3475090570753192</v>
      </c>
      <c r="K271">
        <f t="shared" si="11"/>
        <v>53.985889343803848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9"/>
        <v>3</v>
      </c>
      <c r="I272">
        <f>F$7 + VLOOKUP(B272, A$2:C$33, 3, FALSE) - VLOOKUP(C272,A$2:C$33,3,FALSE)</f>
        <v>3.1033723193279625</v>
      </c>
      <c r="J272">
        <f t="shared" si="10"/>
        <v>-0.10337231932796254</v>
      </c>
      <c r="K272">
        <f t="shared" si="11"/>
        <v>1.0685836403242256E-2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9"/>
        <v>11</v>
      </c>
      <c r="I273">
        <f>F$7 + VLOOKUP(B273, A$2:C$33, 3, FALSE) - VLOOKUP(C273,A$2:C$33,3,FALSE)</f>
        <v>-0.98872025850032408</v>
      </c>
      <c r="J273">
        <f t="shared" si="10"/>
        <v>11.988720258500324</v>
      </c>
      <c r="K273">
        <f t="shared" si="11"/>
        <v>143.72941343657607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9"/>
        <v>20</v>
      </c>
      <c r="I274">
        <f>F$7 + VLOOKUP(B274, A$2:C$33, 3, FALSE) - VLOOKUP(C274,A$2:C$33,3,FALSE)</f>
        <v>-0.76189416961683598</v>
      </c>
      <c r="J274">
        <f t="shared" si="10"/>
        <v>20.761894169616838</v>
      </c>
      <c r="K274">
        <f t="shared" si="11"/>
        <v>431.05624951036964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9"/>
        <v>26</v>
      </c>
      <c r="I275">
        <f>F$7 + VLOOKUP(B275, A$2:C$33, 3, FALSE) - VLOOKUP(C275,A$2:C$33,3,FALSE)</f>
        <v>6.0296760735094566</v>
      </c>
      <c r="J275">
        <f t="shared" si="10"/>
        <v>19.970323926490543</v>
      </c>
      <c r="K275">
        <f t="shared" si="11"/>
        <v>398.81383772896066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9"/>
        <v>-29</v>
      </c>
      <c r="I276">
        <f>F$7 + VLOOKUP(B276, A$2:C$33, 3, FALSE) - VLOOKUP(C276,A$2:C$33,3,FALSE)</f>
        <v>-8.5854010132127083</v>
      </c>
      <c r="J276">
        <f t="shared" si="10"/>
        <v>-20.41459898678729</v>
      </c>
      <c r="K276">
        <f t="shared" si="11"/>
        <v>416.75585179133662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9"/>
        <v>30</v>
      </c>
      <c r="I277">
        <f>F$7 + VLOOKUP(B277, A$2:C$33, 3, FALSE) - VLOOKUP(C277,A$2:C$33,3,FALSE)</f>
        <v>4.5712876271716301</v>
      </c>
      <c r="J277">
        <f t="shared" si="10"/>
        <v>25.428712372828372</v>
      </c>
      <c r="K277">
        <f t="shared" si="11"/>
        <v>646.61941294003475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9"/>
        <v>17</v>
      </c>
      <c r="I278">
        <f>F$7 + VLOOKUP(B278, A$2:C$33, 3, FALSE) - VLOOKUP(C278,A$2:C$33,3,FALSE)</f>
        <v>8.5554455252459523</v>
      </c>
      <c r="J278">
        <f t="shared" si="10"/>
        <v>8.4445544747540477</v>
      </c>
      <c r="K278">
        <f t="shared" si="11"/>
        <v>71.310500277088607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9"/>
        <v>4</v>
      </c>
      <c r="I279">
        <f>F$7 + VLOOKUP(B279, A$2:C$33, 3, FALSE) - VLOOKUP(C279,A$2:C$33,3,FALSE)</f>
        <v>0.64086244580805118</v>
      </c>
      <c r="J279">
        <f t="shared" si="10"/>
        <v>3.3591375541919488</v>
      </c>
      <c r="K279">
        <f t="shared" si="11"/>
        <v>11.283805107982667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9"/>
        <v>14</v>
      </c>
      <c r="I280">
        <f>F$7 + VLOOKUP(B280, A$2:C$33, 3, FALSE) - VLOOKUP(C280,A$2:C$33,3,FALSE)</f>
        <v>10.439605431766179</v>
      </c>
      <c r="J280">
        <f t="shared" si="10"/>
        <v>3.5603945682338214</v>
      </c>
      <c r="K280">
        <f t="shared" si="11"/>
        <v>12.6764094815089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9"/>
        <v>-2</v>
      </c>
      <c r="I281">
        <f>F$7 + VLOOKUP(B281, A$2:C$33, 3, FALSE) - VLOOKUP(C281,A$2:C$33,3,FALSE)</f>
        <v>-5.312353096578267</v>
      </c>
      <c r="J281">
        <f t="shared" si="10"/>
        <v>3.312353096578267</v>
      </c>
      <c r="K281">
        <f t="shared" si="11"/>
        <v>10.971683036411635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9"/>
        <v>2</v>
      </c>
      <c r="I282">
        <f>F$7 + VLOOKUP(B282, A$2:C$33, 3, FALSE) - VLOOKUP(C282,A$2:C$33,3,FALSE)</f>
        <v>-5.4308995076269735</v>
      </c>
      <c r="J282">
        <f t="shared" si="10"/>
        <v>7.4308995076269735</v>
      </c>
      <c r="K282">
        <f t="shared" si="11"/>
        <v>55.218267492450799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9"/>
        <v>-35</v>
      </c>
      <c r="I283">
        <f>F$7 + VLOOKUP(B283, A$2:C$33, 3, FALSE) - VLOOKUP(C283,A$2:C$33,3,FALSE)</f>
        <v>-15.812165868107094</v>
      </c>
      <c r="J283">
        <f t="shared" si="10"/>
        <v>-19.187834131892906</v>
      </c>
      <c r="K283">
        <f t="shared" si="11"/>
        <v>368.17297867303438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9"/>
        <v>-19</v>
      </c>
      <c r="I284">
        <f>F$7 + VLOOKUP(B284, A$2:C$33, 3, FALSE) - VLOOKUP(C284,A$2:C$33,3,FALSE)</f>
        <v>-7.5594898620838853</v>
      </c>
      <c r="J284">
        <f t="shared" si="10"/>
        <v>-11.440510137916114</v>
      </c>
      <c r="K284">
        <f t="shared" si="11"/>
        <v>130.88527221576138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9"/>
        <v>-26</v>
      </c>
      <c r="I285">
        <f>F$7 + VLOOKUP(B285, A$2:C$33, 3, FALSE) - VLOOKUP(C285,A$2:C$33,3,FALSE)</f>
        <v>-10.81644617223386</v>
      </c>
      <c r="J285">
        <f t="shared" si="10"/>
        <v>-15.18355382776614</v>
      </c>
      <c r="K285">
        <f t="shared" si="11"/>
        <v>230.5403068406718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9"/>
        <v>-3</v>
      </c>
      <c r="I286">
        <f>F$7 + VLOOKUP(B286, A$2:C$33, 3, FALSE) - VLOOKUP(C286,A$2:C$33,3,FALSE)</f>
        <v>-4.1399753940606097</v>
      </c>
      <c r="J286">
        <f t="shared" si="10"/>
        <v>1.1399753940606097</v>
      </c>
      <c r="K286">
        <f t="shared" si="11"/>
        <v>1.2995438990636423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9"/>
        <v>11</v>
      </c>
      <c r="I287">
        <f>F$7 + VLOOKUP(B287, A$2:C$33, 3, FALSE) - VLOOKUP(C287,A$2:C$33,3,FALSE)</f>
        <v>3.3111750575323988</v>
      </c>
      <c r="J287">
        <f t="shared" si="10"/>
        <v>7.6888249424676012</v>
      </c>
      <c r="K287">
        <f t="shared" si="11"/>
        <v>59.118028995911914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9"/>
        <v>-17</v>
      </c>
      <c r="I288">
        <f>F$7 + VLOOKUP(B288, A$2:C$33, 3, FALSE) - VLOOKUP(C288,A$2:C$33,3,FALSE)</f>
        <v>9.6871366395618672</v>
      </c>
      <c r="J288">
        <f t="shared" si="10"/>
        <v>-26.687136639561867</v>
      </c>
      <c r="K288">
        <f t="shared" si="11"/>
        <v>712.20326201864543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9"/>
        <v>-3</v>
      </c>
      <c r="I289">
        <f>F$7 + VLOOKUP(B289, A$2:C$33, 3, FALSE) - VLOOKUP(C289,A$2:C$33,3,FALSE)</f>
        <v>-7.115957035994855</v>
      </c>
      <c r="J289">
        <f t="shared" si="10"/>
        <v>4.115957035994855</v>
      </c>
      <c r="K289">
        <f t="shared" si="11"/>
        <v>16.941102322155551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9"/>
        <v>-1</v>
      </c>
      <c r="I290">
        <f>F$7 + VLOOKUP(B290, A$2:C$33, 3, FALSE) - VLOOKUP(C290,A$2:C$33,3,FALSE)</f>
        <v>-4.1975433140463743</v>
      </c>
      <c r="J290">
        <f t="shared" si="10"/>
        <v>3.1975433140463743</v>
      </c>
      <c r="K290">
        <f t="shared" si="11"/>
        <v>10.22428324520267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9"/>
        <v>14</v>
      </c>
      <c r="I291">
        <f>F$7 + VLOOKUP(B291, A$2:C$33, 3, FALSE) - VLOOKUP(C291,A$2:C$33,3,FALSE)</f>
        <v>14.588901357640372</v>
      </c>
      <c r="J291">
        <f t="shared" si="10"/>
        <v>-0.58890135764037232</v>
      </c>
      <c r="K291">
        <f t="shared" si="11"/>
        <v>0.34680480903067373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9"/>
        <v>-6</v>
      </c>
      <c r="I292">
        <f>F$7 + VLOOKUP(B292, A$2:C$33, 3, FALSE) - VLOOKUP(C292,A$2:C$33,3,FALSE)</f>
        <v>-3.6938145533439934</v>
      </c>
      <c r="J292">
        <f t="shared" si="10"/>
        <v>-2.3061854466560066</v>
      </c>
      <c r="K292">
        <f t="shared" si="11"/>
        <v>5.3184913143679644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F$7 + VLOOKUP(B293, A$2:C$33, 3, FALSE) - VLOOKUP(C293,A$2:C$33,3,FALSE)</f>
        <v>4.6144686186581367</v>
      </c>
      <c r="J293">
        <f t="shared" si="10"/>
        <v>-1.6144686186581367</v>
      </c>
      <c r="K293">
        <f t="shared" si="11"/>
        <v>2.6065089206319123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F$7 + VLOOKUP(B294, A$2:C$33, 3, FALSE) - VLOOKUP(C294,A$2:C$33,3,FALSE)</f>
        <v>-0.98872025850032408</v>
      </c>
      <c r="J294">
        <f t="shared" ref="J294:J298" si="12">(H294 - I294)</f>
        <v>-9.0112797414996759</v>
      </c>
      <c r="K294">
        <f t="shared" ref="K294:K298" si="13">(H294 - I294)^2</f>
        <v>81.203162579562459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F$7 + VLOOKUP(B295, A$2:C$33, 3, FALSE) - VLOOKUP(C295,A$2:C$33,3,FALSE)</f>
        <v>-10.020038790194013</v>
      </c>
      <c r="J295">
        <f t="shared" si="12"/>
        <v>2.0200387901940129</v>
      </c>
      <c r="K295">
        <f t="shared" si="13"/>
        <v>4.0805567138884911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F$7 + VLOOKUP(B296, A$2:C$33, 3, FALSE) - VLOOKUP(C296,A$2:C$33,3,FALSE)</f>
        <v>-6.7767046659205157</v>
      </c>
      <c r="J296">
        <f t="shared" si="12"/>
        <v>-0.22329533407948432</v>
      </c>
      <c r="K296">
        <f t="shared" si="13"/>
        <v>4.9860806221668511E-2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F$7 + VLOOKUP(B297, A$2:C$33, 3, FALSE) - VLOOKUP(C297,A$2:C$33,3,FALSE)</f>
        <v>9.5516678684812319</v>
      </c>
      <c r="J297">
        <f t="shared" si="12"/>
        <v>2.4483321315187681</v>
      </c>
      <c r="K297">
        <f t="shared" si="13"/>
        <v>5.994330226227234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F$7 + VLOOKUP(B298, A$2:C$33, 3, FALSE) - VLOOKUP(C298,A$2:C$33,3,FALSE)</f>
        <v>5.3620700839262998</v>
      </c>
      <c r="J298">
        <f t="shared" si="12"/>
        <v>-16.362070083926298</v>
      </c>
      <c r="K298">
        <f t="shared" si="13"/>
        <v>267.71733743131591</v>
      </c>
    </row>
  </sheetData>
  <sortState xmlns:xlrd2="http://schemas.microsoft.com/office/spreadsheetml/2017/richdata2" ref="A2:D34">
    <sortCondition ref="A1:A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workbookViewId="0">
      <selection activeCell="F6" sqref="F6:F7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s="4" t="s">
        <v>19</v>
      </c>
      <c r="B2">
        <v>2</v>
      </c>
      <c r="C2">
        <v>10.411981970581392</v>
      </c>
      <c r="D2">
        <f>RANK(C2,C$2:C$33,0)</f>
        <v>1</v>
      </c>
      <c r="F2" s="3" t="s">
        <v>50</v>
      </c>
      <c r="J2" s="5"/>
    </row>
    <row r="3" spans="1:10" x14ac:dyDescent="0.2">
      <c r="A3" s="4" t="s">
        <v>24</v>
      </c>
      <c r="B3">
        <v>11</v>
      </c>
      <c r="C3">
        <v>9.3479599382011571</v>
      </c>
      <c r="D3">
        <f>RANK(C3,C$2:C$33,0)</f>
        <v>2</v>
      </c>
      <c r="F3" s="4" t="s">
        <v>51</v>
      </c>
    </row>
    <row r="4" spans="1:10" x14ac:dyDescent="0.2">
      <c r="A4" s="4" t="s">
        <v>37</v>
      </c>
      <c r="B4">
        <v>25</v>
      </c>
      <c r="C4">
        <v>8.4117890486493589</v>
      </c>
      <c r="D4">
        <f>RANK(C4,C$2:C$33,0)</f>
        <v>3</v>
      </c>
    </row>
    <row r="5" spans="1:10" x14ac:dyDescent="0.2">
      <c r="A5" s="4" t="s">
        <v>11</v>
      </c>
      <c r="B5">
        <v>15</v>
      </c>
      <c r="C5">
        <v>8.1007538777253494</v>
      </c>
      <c r="D5">
        <f>RANK(C5,C$2:C$33,0)</f>
        <v>4</v>
      </c>
    </row>
    <row r="6" spans="1:10" x14ac:dyDescent="0.2">
      <c r="A6" s="4" t="s">
        <v>13</v>
      </c>
      <c r="B6">
        <v>3</v>
      </c>
      <c r="C6">
        <v>7.9123484965011235</v>
      </c>
      <c r="D6">
        <f>RANK(C6,C$2:C$33,0)</f>
        <v>5</v>
      </c>
      <c r="F6" s="2" t="s">
        <v>44</v>
      </c>
    </row>
    <row r="7" spans="1:10" x14ac:dyDescent="0.2">
      <c r="A7" t="s">
        <v>22</v>
      </c>
      <c r="B7">
        <v>16</v>
      </c>
      <c r="C7">
        <v>5.4168051096456082</v>
      </c>
      <c r="D7">
        <f>RANK(C7,C$2:C$33,0)</f>
        <v>6</v>
      </c>
      <c r="F7">
        <v>0.49995198484090708</v>
      </c>
    </row>
    <row r="8" spans="1:10" x14ac:dyDescent="0.2">
      <c r="A8" s="4" t="s">
        <v>36</v>
      </c>
      <c r="B8">
        <v>29</v>
      </c>
      <c r="C8">
        <v>4.9122118869897289</v>
      </c>
      <c r="D8">
        <f>RANK(C8,C$2:C$33,0)</f>
        <v>7</v>
      </c>
    </row>
    <row r="9" spans="1:10" x14ac:dyDescent="0.2">
      <c r="A9" s="4" t="s">
        <v>35</v>
      </c>
      <c r="B9">
        <v>19</v>
      </c>
      <c r="C9">
        <v>4.6006329396567658</v>
      </c>
      <c r="D9">
        <f>RANK(C9,C$2:C$33,0)</f>
        <v>8</v>
      </c>
    </row>
    <row r="10" spans="1:10" x14ac:dyDescent="0.2">
      <c r="A10" s="3" t="s">
        <v>40</v>
      </c>
      <c r="B10">
        <v>24</v>
      </c>
      <c r="C10">
        <v>3.6004386820030967</v>
      </c>
      <c r="D10">
        <f>RANK(C10,C$2:C$33,0)</f>
        <v>9</v>
      </c>
    </row>
    <row r="11" spans="1:10" x14ac:dyDescent="0.2">
      <c r="A11" t="s">
        <v>30</v>
      </c>
      <c r="B11">
        <v>22</v>
      </c>
      <c r="C11">
        <v>2.2546423279613745</v>
      </c>
      <c r="D11">
        <f>RANK(C11,C$2:C$33,0)</f>
        <v>10</v>
      </c>
    </row>
    <row r="12" spans="1:10" x14ac:dyDescent="0.2">
      <c r="A12" s="3" t="s">
        <v>16</v>
      </c>
      <c r="B12">
        <v>28</v>
      </c>
      <c r="C12">
        <v>1.9119104938296576</v>
      </c>
      <c r="D12">
        <f>RANK(C12,C$2:C$33,0)</f>
        <v>11</v>
      </c>
    </row>
    <row r="13" spans="1:10" x14ac:dyDescent="0.2">
      <c r="A13" t="s">
        <v>34</v>
      </c>
      <c r="B13">
        <v>0</v>
      </c>
      <c r="C13">
        <v>1.9117506299182696</v>
      </c>
      <c r="D13">
        <f>RANK(C13,C$2:C$33,0)</f>
        <v>12</v>
      </c>
    </row>
    <row r="14" spans="1:10" x14ac:dyDescent="0.2">
      <c r="A14" s="3" t="s">
        <v>26</v>
      </c>
      <c r="B14">
        <v>13</v>
      </c>
      <c r="C14">
        <v>1.1007293281591151</v>
      </c>
      <c r="D14">
        <f>RANK(C14,C$2:C$33,0)</f>
        <v>13</v>
      </c>
    </row>
    <row r="15" spans="1:10" x14ac:dyDescent="0.2">
      <c r="A15" s="3" t="s">
        <v>28</v>
      </c>
      <c r="B15">
        <v>5</v>
      </c>
      <c r="C15">
        <v>0.41177136859784746</v>
      </c>
      <c r="D15">
        <f>RANK(C15,C$2:C$33,0)</f>
        <v>14</v>
      </c>
    </row>
    <row r="16" spans="1:10" x14ac:dyDescent="0.2">
      <c r="A16" s="3" t="s">
        <v>42</v>
      </c>
      <c r="B16">
        <v>30</v>
      </c>
      <c r="C16">
        <v>0.10053946463593388</v>
      </c>
      <c r="D16">
        <f>RANK(C16,C$2:C$33,0)</f>
        <v>15</v>
      </c>
    </row>
    <row r="17" spans="1:4" x14ac:dyDescent="0.2">
      <c r="A17" s="4" t="s">
        <v>20</v>
      </c>
      <c r="B17">
        <v>7</v>
      </c>
      <c r="C17">
        <v>-8.7910789098849945E-2</v>
      </c>
      <c r="D17">
        <f>RANK(C17,C$2:C$33,0)</f>
        <v>16</v>
      </c>
    </row>
    <row r="18" spans="1:4" x14ac:dyDescent="0.2">
      <c r="A18" t="s">
        <v>29</v>
      </c>
      <c r="B18">
        <v>4</v>
      </c>
      <c r="C18">
        <v>-1.3259701226349958</v>
      </c>
      <c r="D18">
        <f>RANK(C18,C$2:C$33,0)</f>
        <v>17</v>
      </c>
    </row>
    <row r="19" spans="1:4" x14ac:dyDescent="0.2">
      <c r="A19" t="s">
        <v>23</v>
      </c>
      <c r="B19">
        <v>17</v>
      </c>
      <c r="C19">
        <v>-1.5001270583308552</v>
      </c>
      <c r="D19">
        <f>RANK(C19,C$2:C$33,0)</f>
        <v>18</v>
      </c>
    </row>
    <row r="20" spans="1:4" x14ac:dyDescent="0.2">
      <c r="A20" t="s">
        <v>32</v>
      </c>
      <c r="B20">
        <v>26</v>
      </c>
      <c r="C20">
        <v>-1.5879468255755622</v>
      </c>
      <c r="D20">
        <f>RANK(C20,C$2:C$33,0)</f>
        <v>19</v>
      </c>
    </row>
    <row r="21" spans="1:4" x14ac:dyDescent="0.2">
      <c r="A21" t="s">
        <v>41</v>
      </c>
      <c r="B21">
        <v>9</v>
      </c>
      <c r="C21">
        <v>-2.450721204555089</v>
      </c>
      <c r="D21">
        <f>RANK(C21,C$2:C$33,0)</f>
        <v>20</v>
      </c>
    </row>
    <row r="22" spans="1:4" x14ac:dyDescent="0.2">
      <c r="A22" t="s">
        <v>33</v>
      </c>
      <c r="B22">
        <v>27</v>
      </c>
      <c r="C22">
        <v>-2.5882174894852268</v>
      </c>
      <c r="D22">
        <f>RANK(C22,C$2:C$33,0)</f>
        <v>21</v>
      </c>
    </row>
    <row r="23" spans="1:4" x14ac:dyDescent="0.2">
      <c r="A23" t="s">
        <v>21</v>
      </c>
      <c r="B23">
        <v>18</v>
      </c>
      <c r="C23">
        <v>-2.7190693292689754</v>
      </c>
      <c r="D23">
        <f>RANK(C23,C$2:C$33,0)</f>
        <v>22</v>
      </c>
    </row>
    <row r="24" spans="1:4" x14ac:dyDescent="0.2">
      <c r="A24" t="s">
        <v>39</v>
      </c>
      <c r="B24">
        <v>20</v>
      </c>
      <c r="C24">
        <v>-3.0881312344675855</v>
      </c>
      <c r="D24">
        <f>RANK(C24,C$2:C$33,0)</f>
        <v>23</v>
      </c>
    </row>
    <row r="25" spans="1:4" x14ac:dyDescent="0.2">
      <c r="A25" s="3" t="s">
        <v>17</v>
      </c>
      <c r="B25">
        <v>31</v>
      </c>
      <c r="C25">
        <v>-3.5879650098598024</v>
      </c>
      <c r="D25">
        <f>RANK(C25,C$2:C$33,0)</f>
        <v>24</v>
      </c>
    </row>
    <row r="26" spans="1:4" x14ac:dyDescent="0.2">
      <c r="A26" t="s">
        <v>38</v>
      </c>
      <c r="B26">
        <v>8</v>
      </c>
      <c r="C26">
        <v>-3.7488864774815318</v>
      </c>
      <c r="D26">
        <f>RANK(C26,C$2:C$33,0)</f>
        <v>25</v>
      </c>
    </row>
    <row r="27" spans="1:4" x14ac:dyDescent="0.2">
      <c r="A27" t="s">
        <v>27</v>
      </c>
      <c r="B27">
        <v>10</v>
      </c>
      <c r="C27">
        <v>-4.051079116439456</v>
      </c>
      <c r="D27">
        <f>RANK(C27,C$2:C$33,0)</f>
        <v>26</v>
      </c>
    </row>
    <row r="28" spans="1:4" x14ac:dyDescent="0.2">
      <c r="A28" t="s">
        <v>15</v>
      </c>
      <c r="B28">
        <v>1</v>
      </c>
      <c r="C28">
        <v>-4.0880558285873931</v>
      </c>
      <c r="D28">
        <f>RANK(C28,C$2:C$33,0)</f>
        <v>27</v>
      </c>
    </row>
    <row r="29" spans="1:4" x14ac:dyDescent="0.2">
      <c r="A29" t="s">
        <v>18</v>
      </c>
      <c r="B29">
        <v>23</v>
      </c>
      <c r="C29">
        <v>-4.5880759350219718</v>
      </c>
      <c r="D29">
        <f>RANK(C29,C$2:C$33,0)</f>
        <v>28</v>
      </c>
    </row>
    <row r="30" spans="1:4" x14ac:dyDescent="0.2">
      <c r="A30" t="s">
        <v>31</v>
      </c>
      <c r="B30">
        <v>6</v>
      </c>
      <c r="C30">
        <v>-5.0281165962217615</v>
      </c>
      <c r="D30">
        <f>RANK(C30,C$2:C$33,0)</f>
        <v>29</v>
      </c>
    </row>
    <row r="31" spans="1:4" x14ac:dyDescent="0.2">
      <c r="A31" t="s">
        <v>12</v>
      </c>
      <c r="B31">
        <v>12</v>
      </c>
      <c r="C31">
        <v>-5.3992930128194399</v>
      </c>
      <c r="D31">
        <f>RANK(C31,C$2:C$33,0)</f>
        <v>30</v>
      </c>
    </row>
    <row r="32" spans="1:4" x14ac:dyDescent="0.2">
      <c r="A32" t="s">
        <v>14</v>
      </c>
      <c r="B32">
        <v>21</v>
      </c>
      <c r="C32">
        <v>-12.052327851883575</v>
      </c>
      <c r="D32">
        <f>RANK(C32,C$2:C$33,0)</f>
        <v>31</v>
      </c>
    </row>
    <row r="33" spans="1:11" x14ac:dyDescent="0.2">
      <c r="A33" t="s">
        <v>25</v>
      </c>
      <c r="B33">
        <v>14</v>
      </c>
      <c r="C33">
        <v>-12.514371681323702</v>
      </c>
      <c r="D33">
        <f>RANK(C33,C$2:C$33,0)</f>
        <v>32</v>
      </c>
    </row>
    <row r="34" spans="1:11" x14ac:dyDescent="0.2">
      <c r="C34">
        <f>AVERAGE(C2:C33)</f>
        <v>4.4408920985006262E-16</v>
      </c>
      <c r="J34" s="2" t="s">
        <v>48</v>
      </c>
      <c r="K34" s="2" t="s">
        <v>62</v>
      </c>
    </row>
    <row r="35" spans="1:11" x14ac:dyDescent="0.2">
      <c r="J35">
        <f>SUM(J37:J298)</f>
        <v>-127.36475228120584</v>
      </c>
      <c r="K35">
        <f>SUM(K37:K298)</f>
        <v>2247.0020586294136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13.999998875385696</v>
      </c>
      <c r="J37">
        <f>(H37 - I37)</f>
        <v>1.1246143039045364E-6</v>
      </c>
      <c r="K37">
        <f>ABS(H37 - I37)</f>
        <v>1.1246143039045364E-6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0">F38 - G38</f>
        <v>10</v>
      </c>
      <c r="I38">
        <f>F$7 + VLOOKUP(B38, A$2:C$33, 3, FALSE) - VLOOKUP(C38,A$2:C$33,3,FALSE)</f>
        <v>20.464628333225605</v>
      </c>
      <c r="J38">
        <f t="shared" ref="J38:J101" si="1">(H38 - I38)</f>
        <v>-10.464628333225605</v>
      </c>
      <c r="K38">
        <f>ABS(H38-I38)</f>
        <v>10.464628333225605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-5.5000143375761441</v>
      </c>
      <c r="J39">
        <f t="shared" si="1"/>
        <v>-7.4999856624238559</v>
      </c>
      <c r="K39">
        <f t="shared" ref="K39:K102" si="2">ABS(H39-I39)</f>
        <v>7.4999856624238559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1.5000629100030762</v>
      </c>
      <c r="J40">
        <f t="shared" si="1"/>
        <v>8.4999370899969229</v>
      </c>
      <c r="K40">
        <f t="shared" si="2"/>
        <v>8.4999370899969229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0"/>
        <v>32</v>
      </c>
      <c r="I41">
        <f>F$7 + VLOOKUP(B41, A$2:C$33, 3, FALSE) - VLOOKUP(C41,A$2:C$33,3,FALSE)</f>
        <v>10.999844744521148</v>
      </c>
      <c r="J41">
        <f t="shared" si="1"/>
        <v>21.000155255478852</v>
      </c>
      <c r="K41">
        <f t="shared" si="2"/>
        <v>21.000155255478852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0"/>
        <v>10</v>
      </c>
      <c r="I42">
        <f>F$7 + VLOOKUP(B42, A$2:C$33, 3, FALSE) - VLOOKUP(C42,A$2:C$33,3,FALSE)</f>
        <v>-7.6359224540736763</v>
      </c>
      <c r="J42">
        <f t="shared" si="1"/>
        <v>17.635922454073675</v>
      </c>
      <c r="K42">
        <f t="shared" si="2"/>
        <v>17.635922454073675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0"/>
        <v>-9</v>
      </c>
      <c r="I43">
        <f>F$7 + VLOOKUP(B43, A$2:C$33, 3, FALSE) - VLOOKUP(C43,A$2:C$33,3,FALSE)</f>
        <v>-10.348135011691106</v>
      </c>
      <c r="J43">
        <f t="shared" si="1"/>
        <v>1.3481350116911059</v>
      </c>
      <c r="K43">
        <f t="shared" si="2"/>
        <v>1.3481350116911059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0"/>
        <v>7</v>
      </c>
      <c r="I44">
        <f>F$7 + VLOOKUP(B44, A$2:C$33, 3, FALSE) - VLOOKUP(C44,A$2:C$33,3,FALSE)</f>
        <v>-13.11514902464191</v>
      </c>
      <c r="J44">
        <f t="shared" si="1"/>
        <v>20.115149024641909</v>
      </c>
      <c r="K44">
        <f t="shared" si="2"/>
        <v>20.115149024641909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0"/>
        <v>-4</v>
      </c>
      <c r="I45">
        <f>F$7 + VLOOKUP(B45, A$2:C$33, 3, FALSE) - VLOOKUP(C45,A$2:C$33,3,FALSE)</f>
        <v>-3.9628985001963963</v>
      </c>
      <c r="J45">
        <f t="shared" si="1"/>
        <v>-3.7101499803603666E-2</v>
      </c>
      <c r="K45">
        <f t="shared" si="2"/>
        <v>3.7101499803603666E-2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0"/>
        <v>-4</v>
      </c>
      <c r="I46">
        <f>F$7 + VLOOKUP(B46, A$2:C$33, 3, FALSE) - VLOOKUP(C46,A$2:C$33,3,FALSE)</f>
        <v>-3.0806604657554635</v>
      </c>
      <c r="J46">
        <f t="shared" si="1"/>
        <v>-0.91933953424453652</v>
      </c>
      <c r="K46">
        <f t="shared" si="2"/>
        <v>0.91933953424453652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0"/>
        <v>-3</v>
      </c>
      <c r="I47">
        <f>F$7 + VLOOKUP(B47, A$2:C$33, 3, FALSE) - VLOOKUP(C47,A$2:C$33,3,FALSE)</f>
        <v>-2.9402177858052925</v>
      </c>
      <c r="J47">
        <f t="shared" si="1"/>
        <v>-5.9782214194707528E-2</v>
      </c>
      <c r="K47">
        <f t="shared" si="2"/>
        <v>5.9782214194707528E-2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0"/>
        <v>-4</v>
      </c>
      <c r="I48">
        <f>F$7 + VLOOKUP(B48, A$2:C$33, 3, FALSE) - VLOOKUP(C48,A$2:C$33,3,FALSE)</f>
        <v>-4.0000161345625891</v>
      </c>
      <c r="J48">
        <f t="shared" si="1"/>
        <v>1.6134562589087409E-5</v>
      </c>
      <c r="K48">
        <f t="shared" si="2"/>
        <v>1.6134562589087409E-5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0"/>
        <v>11</v>
      </c>
      <c r="I49">
        <f>F$7 + VLOOKUP(B49, A$2:C$33, 3, FALSE) - VLOOKUP(C49,A$2:C$33,3,FALSE)</f>
        <v>0.18837303750794376</v>
      </c>
      <c r="J49">
        <f t="shared" si="1"/>
        <v>10.811626962492056</v>
      </c>
      <c r="K49">
        <f t="shared" si="2"/>
        <v>10.811626962492056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0"/>
        <v>3</v>
      </c>
      <c r="I50">
        <f>F$7 + VLOOKUP(B50, A$2:C$33, 3, FALSE) - VLOOKUP(C50,A$2:C$33,3,FALSE)</f>
        <v>12.660627510971798</v>
      </c>
      <c r="J50">
        <f t="shared" si="1"/>
        <v>-9.6606275109717981</v>
      </c>
      <c r="K50">
        <f t="shared" si="2"/>
        <v>9.6606275109717981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0"/>
        <v>-10</v>
      </c>
      <c r="I51">
        <f>F$7 + VLOOKUP(B51, A$2:C$33, 3, FALSE) - VLOOKUP(C51,A$2:C$33,3,FALSE)</f>
        <v>-6.1886179316297749</v>
      </c>
      <c r="J51">
        <f t="shared" si="1"/>
        <v>-3.8113820683702251</v>
      </c>
      <c r="K51">
        <f t="shared" si="2"/>
        <v>3.8113820683702251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0"/>
        <v>-2</v>
      </c>
      <c r="I52">
        <f>F$7 + VLOOKUP(B52, A$2:C$33, 3, FALSE) - VLOOKUP(C52,A$2:C$33,3,FALSE)</f>
        <v>-2.0513086843501158</v>
      </c>
      <c r="J52">
        <f t="shared" si="1"/>
        <v>5.1308684350115819E-2</v>
      </c>
      <c r="K52">
        <f t="shared" si="2"/>
        <v>5.1308684350115819E-2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0"/>
        <v>5</v>
      </c>
      <c r="I53">
        <f>F$7 + VLOOKUP(B53, A$2:C$33, 3, FALSE) - VLOOKUP(C53,A$2:C$33,3,FALSE)</f>
        <v>5.4401577919638182</v>
      </c>
      <c r="J53">
        <f t="shared" si="1"/>
        <v>-0.44015779196381821</v>
      </c>
      <c r="K53">
        <f t="shared" si="2"/>
        <v>0.44015779196381821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0"/>
        <v>17</v>
      </c>
      <c r="I54">
        <f>F$7 + VLOOKUP(B54, A$2:C$33, 3, FALSE) - VLOOKUP(C54,A$2:C$33,3,FALSE)</f>
        <v>3.1008083713308774</v>
      </c>
      <c r="J54">
        <f t="shared" si="1"/>
        <v>13.899191628669122</v>
      </c>
      <c r="K54">
        <f t="shared" si="2"/>
        <v>13.899191628669122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0"/>
        <v>4</v>
      </c>
      <c r="I55">
        <f>F$7 + VLOOKUP(B55, A$2:C$33, 3, FALSE) - VLOOKUP(C55,A$2:C$33,3,FALSE)</f>
        <v>3.9998545879063401</v>
      </c>
      <c r="J55">
        <f t="shared" si="1"/>
        <v>1.4541209365992458E-4</v>
      </c>
      <c r="K55">
        <f t="shared" si="2"/>
        <v>1.4541209365992458E-4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0"/>
        <v>14</v>
      </c>
      <c r="I56">
        <f>F$7 + VLOOKUP(B56, A$2:C$33, 3, FALSE) - VLOOKUP(C56,A$2:C$33,3,FALSE)</f>
        <v>6.7381339944656311</v>
      </c>
      <c r="J56">
        <f t="shared" si="1"/>
        <v>7.2618660055343689</v>
      </c>
      <c r="K56">
        <f t="shared" si="2"/>
        <v>7.2618660055343689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0"/>
        <v>5</v>
      </c>
      <c r="I57">
        <f>F$7 + VLOOKUP(B57, A$2:C$33, 3, FALSE) - VLOOKUP(C57,A$2:C$33,3,FALSE)</f>
        <v>6.551111871399093</v>
      </c>
      <c r="J57">
        <f t="shared" si="1"/>
        <v>-1.551111871399093</v>
      </c>
      <c r="K57">
        <f t="shared" si="2"/>
        <v>1.551111871399093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0"/>
        <v>-18</v>
      </c>
      <c r="I58">
        <f>F$7 + VLOOKUP(B58, A$2:C$33, 3, FALSE) - VLOOKUP(C58,A$2:C$33,3,FALSE)</f>
        <v>-12.499912998830425</v>
      </c>
      <c r="J58">
        <f t="shared" si="1"/>
        <v>-5.5000870011695753</v>
      </c>
      <c r="K58">
        <f t="shared" si="2"/>
        <v>5.5000870011695753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0"/>
        <v>3</v>
      </c>
      <c r="I59">
        <f>F$7 + VLOOKUP(B59, A$2:C$33, 3, FALSE) - VLOOKUP(C59,A$2:C$33,3,FALSE)</f>
        <v>13.114863130800543</v>
      </c>
      <c r="J59">
        <f t="shared" si="1"/>
        <v>-10.114863130800543</v>
      </c>
      <c r="K59">
        <f t="shared" si="2"/>
        <v>10.114863130800543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0"/>
        <v>-18</v>
      </c>
      <c r="I60">
        <f>F$7 + VLOOKUP(B60, A$2:C$33, 3, FALSE) - VLOOKUP(C60,A$2:C$33,3,FALSE)</f>
        <v>-8.9641583775574425</v>
      </c>
      <c r="J60">
        <f t="shared" si="1"/>
        <v>-9.0358416224425575</v>
      </c>
      <c r="K60">
        <f t="shared" si="2"/>
        <v>9.0358416224425575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0"/>
        <v>-3</v>
      </c>
      <c r="I61">
        <f>F$7 + VLOOKUP(B61, A$2:C$33, 3, FALSE) - VLOOKUP(C61,A$2:C$33,3,FALSE)</f>
        <v>-1.9955914020146084</v>
      </c>
      <c r="J61">
        <f t="shared" si="1"/>
        <v>-1.0044085979853916</v>
      </c>
      <c r="K61">
        <f t="shared" si="2"/>
        <v>1.0044085979853916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0"/>
        <v>21</v>
      </c>
      <c r="I62">
        <f>F$7 + VLOOKUP(B62, A$2:C$33, 3, FALSE) - VLOOKUP(C62,A$2:C$33,3,FALSE)</f>
        <v>13.898991039481519</v>
      </c>
      <c r="J62">
        <f t="shared" si="1"/>
        <v>7.101008960518481</v>
      </c>
      <c r="K62">
        <f t="shared" si="2"/>
        <v>7.101008960518481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0"/>
        <v>1</v>
      </c>
      <c r="I63">
        <f>F$7 + VLOOKUP(B63, A$2:C$33, 3, FALSE) - VLOOKUP(C63,A$2:C$33,3,FALSE)</f>
        <v>0.83912133594676863</v>
      </c>
      <c r="J63">
        <f t="shared" si="1"/>
        <v>0.16087866405323137</v>
      </c>
      <c r="K63">
        <f t="shared" si="2"/>
        <v>0.16087866405323137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0"/>
        <v>15</v>
      </c>
      <c r="I64">
        <f>F$7 + VLOOKUP(B64, A$2:C$33, 3, FALSE) - VLOOKUP(C64,A$2:C$33,3,FALSE)</f>
        <v>5.9996676246189793</v>
      </c>
      <c r="J64">
        <f t="shared" si="1"/>
        <v>9.0003323753810207</v>
      </c>
      <c r="K64">
        <f t="shared" si="2"/>
        <v>9.0003323753810207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0"/>
        <v>-3</v>
      </c>
      <c r="I65">
        <f>F$7 + VLOOKUP(B65, A$2:C$33, 3, FALSE) - VLOOKUP(C65,A$2:C$33,3,FALSE)</f>
        <v>-9.1887487184600047</v>
      </c>
      <c r="J65">
        <f t="shared" si="1"/>
        <v>6.1887487184600047</v>
      </c>
      <c r="K65">
        <f t="shared" si="2"/>
        <v>6.1887487184600047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0"/>
        <v>-17</v>
      </c>
      <c r="I66">
        <f>F$7 + VLOOKUP(B66, A$2:C$33, 3, FALSE) - VLOOKUP(C66,A$2:C$33,3,FALSE)</f>
        <v>-15.311322998559925</v>
      </c>
      <c r="J66">
        <f t="shared" si="1"/>
        <v>-1.6886770014400749</v>
      </c>
      <c r="K66">
        <f t="shared" si="2"/>
        <v>1.6886770014400749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0"/>
        <v>5</v>
      </c>
      <c r="I67">
        <f>F$7 + VLOOKUP(B67, A$2:C$33, 3, FALSE) - VLOOKUP(C67,A$2:C$33,3,FALSE)</f>
        <v>5.1309318079395396</v>
      </c>
      <c r="J67">
        <f t="shared" si="1"/>
        <v>-0.13093180793953962</v>
      </c>
      <c r="K67">
        <f t="shared" si="2"/>
        <v>0.13093180793953962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0"/>
        <v>10</v>
      </c>
      <c r="I68">
        <f>F$7 + VLOOKUP(B68, A$2:C$33, 3, FALSE) - VLOOKUP(C68,A$2:C$33,3,FALSE)</f>
        <v>-1.8460386268544839</v>
      </c>
      <c r="J68">
        <f t="shared" si="1"/>
        <v>11.846038626854483</v>
      </c>
      <c r="K68">
        <f t="shared" si="2"/>
        <v>11.846038626854483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0"/>
        <v>-18</v>
      </c>
      <c r="I69">
        <f>F$7 + VLOOKUP(B69, A$2:C$33, 3, FALSE) - VLOOKUP(C69,A$2:C$33,3,FALSE)</f>
        <v>-17.431224806128405</v>
      </c>
      <c r="J69">
        <f t="shared" si="1"/>
        <v>-0.56877519387159481</v>
      </c>
      <c r="K69">
        <f t="shared" si="2"/>
        <v>0.56877519387159481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0"/>
        <v>3</v>
      </c>
      <c r="I70">
        <f>F$7 + VLOOKUP(B70, A$2:C$33, 3, FALSE) - VLOOKUP(C70,A$2:C$33,3,FALSE)</f>
        <v>5.1143269267228675E-4</v>
      </c>
      <c r="J70">
        <f t="shared" si="1"/>
        <v>2.9994885673073277</v>
      </c>
      <c r="K70">
        <f t="shared" si="2"/>
        <v>2.9994885673073277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0"/>
        <v>-4</v>
      </c>
      <c r="I71">
        <f>F$7 + VLOOKUP(B71, A$2:C$33, 3, FALSE) - VLOOKUP(C71,A$2:C$33,3,FALSE)</f>
        <v>-3.9998752123443335</v>
      </c>
      <c r="J71">
        <f t="shared" si="1"/>
        <v>-1.2478765566648065E-4</v>
      </c>
      <c r="K71">
        <f t="shared" si="2"/>
        <v>1.2478765566648065E-4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0"/>
        <v>7</v>
      </c>
      <c r="I72">
        <f>F$7 + VLOOKUP(B72, A$2:C$33, 3, FALSE) - VLOOKUP(C72,A$2:C$33,3,FALSE)</f>
        <v>9.4996836796634447</v>
      </c>
      <c r="J72">
        <f t="shared" si="1"/>
        <v>-2.4996836796634447</v>
      </c>
      <c r="K72">
        <f t="shared" si="2"/>
        <v>2.4996836796634447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0"/>
        <v>0</v>
      </c>
      <c r="I73">
        <f>F$7 + VLOOKUP(B73, A$2:C$33, 3, FALSE) - VLOOKUP(C73,A$2:C$33,3,FALSE)</f>
        <v>0.93999264604069666</v>
      </c>
      <c r="J73">
        <f t="shared" si="1"/>
        <v>-0.93999264604069666</v>
      </c>
      <c r="K73">
        <f t="shared" si="2"/>
        <v>0.93999264604069666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0"/>
        <v>-27</v>
      </c>
      <c r="I74">
        <f>F$7 + VLOOKUP(B74, A$2:C$33, 3, FALSE) - VLOOKUP(C74,A$2:C$33,3,FALSE)</f>
        <v>3.8239858548116956E-5</v>
      </c>
      <c r="J74">
        <f t="shared" si="1"/>
        <v>-27.000038239858547</v>
      </c>
      <c r="K74">
        <f t="shared" si="2"/>
        <v>27.000038239858547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0"/>
        <v>16</v>
      </c>
      <c r="I75">
        <f>F$7 + VLOOKUP(B75, A$2:C$33, 3, FALSE) - VLOOKUP(C75,A$2:C$33,3,FALSE)</f>
        <v>-4.4737596723894431</v>
      </c>
      <c r="J75">
        <f t="shared" si="1"/>
        <v>20.473759672389441</v>
      </c>
      <c r="K75">
        <f t="shared" si="2"/>
        <v>20.473759672389441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0"/>
        <v>-1</v>
      </c>
      <c r="I76">
        <f>F$7 + VLOOKUP(B76, A$2:C$33, 3, FALSE) - VLOOKUP(C76,A$2:C$33,3,FALSE)</f>
        <v>-1.100714538125882</v>
      </c>
      <c r="J76">
        <f t="shared" si="1"/>
        <v>0.10071453812588205</v>
      </c>
      <c r="K76">
        <f t="shared" si="2"/>
        <v>0.10071453812588205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0"/>
        <v>14</v>
      </c>
      <c r="I77">
        <f>F$7 + VLOOKUP(B77, A$2:C$33, 3, FALSE) - VLOOKUP(C77,A$2:C$33,3,FALSE)</f>
        <v>4.0000062056018599</v>
      </c>
      <c r="J77">
        <f t="shared" si="1"/>
        <v>9.9999937943981401</v>
      </c>
      <c r="K77">
        <f t="shared" si="2"/>
        <v>9.9999937943981401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0"/>
        <v>-5</v>
      </c>
      <c r="I78">
        <f>F$7 + VLOOKUP(B78, A$2:C$33, 3, FALSE) - VLOOKUP(C78,A$2:C$33,3,FALSE)</f>
        <v>0.23797528190034067</v>
      </c>
      <c r="J78">
        <f t="shared" si="1"/>
        <v>-5.2379752819003409</v>
      </c>
      <c r="K78">
        <f t="shared" si="2"/>
        <v>5.2379752819003409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0"/>
        <v>29</v>
      </c>
      <c r="I79">
        <f>F$7 + VLOOKUP(B79, A$2:C$33, 3, FALSE) - VLOOKUP(C79,A$2:C$33,3,FALSE)</f>
        <v>13.653009164883597</v>
      </c>
      <c r="J79">
        <f t="shared" si="1"/>
        <v>15.346990835116403</v>
      </c>
      <c r="K79">
        <f t="shared" si="2"/>
        <v>15.346990835116403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0"/>
        <v>7</v>
      </c>
      <c r="I80">
        <f>F$7 + VLOOKUP(B80, A$2:C$33, 3, FALSE) - VLOOKUP(C80,A$2:C$33,3,FALSE)</f>
        <v>6.1607489561520961</v>
      </c>
      <c r="J80">
        <f t="shared" si="1"/>
        <v>0.83925104384790394</v>
      </c>
      <c r="K80">
        <f t="shared" si="2"/>
        <v>0.83925104384790394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0"/>
        <v>-18</v>
      </c>
      <c r="I81">
        <f>F$7 + VLOOKUP(B81, A$2:C$33, 3, FALSE) - VLOOKUP(C81,A$2:C$33,3,FALSE)</f>
        <v>-6.862981106703911</v>
      </c>
      <c r="J81">
        <f t="shared" si="1"/>
        <v>-11.137018893296089</v>
      </c>
      <c r="K81">
        <f t="shared" si="2"/>
        <v>11.137018893296089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0"/>
        <v>-3</v>
      </c>
      <c r="I82">
        <f>F$7 + VLOOKUP(B82, A$2:C$33, 3, FALSE) - VLOOKUP(C82,A$2:C$33,3,FALSE)</f>
        <v>6.4627817311986329</v>
      </c>
      <c r="J82">
        <f t="shared" si="1"/>
        <v>-9.462781731198632</v>
      </c>
      <c r="K82">
        <f t="shared" si="2"/>
        <v>9.462781731198632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0"/>
        <v>-7</v>
      </c>
      <c r="I83">
        <f>F$7 + VLOOKUP(B83, A$2:C$33, 3, FALSE) - VLOOKUP(C83,A$2:C$33,3,FALSE)</f>
        <v>-4.2473750137034845</v>
      </c>
      <c r="J83">
        <f t="shared" si="1"/>
        <v>-2.7526249862965155</v>
      </c>
      <c r="K83">
        <f t="shared" si="2"/>
        <v>2.7526249862965155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0"/>
        <v>-14</v>
      </c>
      <c r="I84">
        <f>F$7 + VLOOKUP(B84, A$2:C$33, 3, FALSE) - VLOOKUP(C84,A$2:C$33,3,FALSE)</f>
        <v>2.8111800776969496</v>
      </c>
      <c r="J84">
        <f t="shared" si="1"/>
        <v>-16.81118007769695</v>
      </c>
      <c r="K84">
        <f t="shared" si="2"/>
        <v>16.81118007769695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0"/>
        <v>-9</v>
      </c>
      <c r="I85">
        <f>F$7 + VLOOKUP(B85, A$2:C$33, 3, FALSE) - VLOOKUP(C85,A$2:C$33,3,FALSE)</f>
        <v>-9.1016546624875794</v>
      </c>
      <c r="J85">
        <f t="shared" si="1"/>
        <v>0.10165466248757937</v>
      </c>
      <c r="K85">
        <f t="shared" si="2"/>
        <v>0.10165466248757937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0"/>
        <v>-8</v>
      </c>
      <c r="I86">
        <f>F$7 + VLOOKUP(B86, A$2:C$33, 3, FALSE) - VLOOKUP(C86,A$2:C$33,3,FALSE)</f>
        <v>-0.18900597472036051</v>
      </c>
      <c r="J86">
        <f t="shared" si="1"/>
        <v>-7.8109940252796397</v>
      </c>
      <c r="K86">
        <f t="shared" si="2"/>
        <v>7.8109940252796397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0"/>
        <v>10</v>
      </c>
      <c r="I87">
        <f>F$7 + VLOOKUP(B87, A$2:C$33, 3, FALSE) - VLOOKUP(C87,A$2:C$33,3,FALSE)</f>
        <v>-2.7377687677123586</v>
      </c>
      <c r="J87">
        <f t="shared" si="1"/>
        <v>12.737768767712359</v>
      </c>
      <c r="K87">
        <f t="shared" si="2"/>
        <v>12.737768767712359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0"/>
        <v>-14</v>
      </c>
      <c r="I88">
        <f>F$7 + VLOOKUP(B88, A$2:C$33, 3, FALSE) - VLOOKUP(C88,A$2:C$33,3,FALSE)</f>
        <v>-13.499994995600288</v>
      </c>
      <c r="J88">
        <f t="shared" si="1"/>
        <v>-0.5000050043997124</v>
      </c>
      <c r="K88">
        <f t="shared" si="2"/>
        <v>0.5000050043997124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0"/>
        <v>7</v>
      </c>
      <c r="I89">
        <f>F$7 + VLOOKUP(B89, A$2:C$33, 3, FALSE) - VLOOKUP(C89,A$2:C$33,3,FALSE)</f>
        <v>7.000110697406198</v>
      </c>
      <c r="J89">
        <f t="shared" si="1"/>
        <v>-1.1069740619795709E-4</v>
      </c>
      <c r="K89">
        <f t="shared" si="2"/>
        <v>1.1069740619795709E-4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4.0048466006568573</v>
      </c>
      <c r="J90">
        <f t="shared" si="1"/>
        <v>-12.004846600656858</v>
      </c>
      <c r="K90">
        <f t="shared" si="2"/>
        <v>12.004846600656858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0"/>
        <v>-8</v>
      </c>
      <c r="I91">
        <f>F$7 + VLOOKUP(B91, A$2:C$33, 3, FALSE) - VLOOKUP(C91,A$2:C$33,3,FALSE)</f>
        <v>-3.3992139696476777</v>
      </c>
      <c r="J91">
        <f t="shared" si="1"/>
        <v>-4.6007860303523227</v>
      </c>
      <c r="K91">
        <f t="shared" si="2"/>
        <v>4.6007860303523227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0"/>
        <v>-6</v>
      </c>
      <c r="I92">
        <f>F$7 + VLOOKUP(B92, A$2:C$33, 3, FALSE) - VLOOKUP(C92,A$2:C$33,3,FALSE)</f>
        <v>-8.151760071255314</v>
      </c>
      <c r="J92">
        <f t="shared" si="1"/>
        <v>2.151760071255314</v>
      </c>
      <c r="K92">
        <f t="shared" si="2"/>
        <v>2.151760071255314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0"/>
        <v>-11</v>
      </c>
      <c r="I93">
        <f>F$7 + VLOOKUP(B93, A$2:C$33, 3, FALSE) - VLOOKUP(C93,A$2:C$33,3,FALSE)</f>
        <v>-3.1610237035417748</v>
      </c>
      <c r="J93">
        <f t="shared" si="1"/>
        <v>-7.8389762964582257</v>
      </c>
      <c r="K93">
        <f t="shared" si="2"/>
        <v>7.8389762964582257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0"/>
        <v>8</v>
      </c>
      <c r="I94">
        <f>F$7 + VLOOKUP(B94, A$2:C$33, 3, FALSE) - VLOOKUP(C94,A$2:C$33,3,FALSE)</f>
        <v>7.9862070699428473</v>
      </c>
      <c r="J94">
        <f t="shared" si="1"/>
        <v>1.3792930057152653E-2</v>
      </c>
      <c r="K94">
        <f t="shared" si="2"/>
        <v>1.3792930057152653E-2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0"/>
        <v>8</v>
      </c>
      <c r="I95">
        <f>F$7 + VLOOKUP(B95, A$2:C$33, 3, FALSE) - VLOOKUP(C95,A$2:C$33,3,FALSE)</f>
        <v>11.999872267957851</v>
      </c>
      <c r="J95">
        <f t="shared" si="1"/>
        <v>-3.9998722679578513</v>
      </c>
      <c r="K95">
        <f t="shared" si="2"/>
        <v>3.9998722679578513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0"/>
        <v>-7</v>
      </c>
      <c r="I96">
        <f>F$7 + VLOOKUP(B96, A$2:C$33, 3, FALSE) - VLOOKUP(C96,A$2:C$33,3,FALSE)</f>
        <v>-5.1577541836988416</v>
      </c>
      <c r="J96">
        <f t="shared" si="1"/>
        <v>-1.8422458163011584</v>
      </c>
      <c r="K96">
        <f t="shared" si="2"/>
        <v>1.8422458163011584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0"/>
        <v>-5</v>
      </c>
      <c r="I97">
        <f>F$7 + VLOOKUP(B97, A$2:C$33, 3, FALSE) - VLOOKUP(C97,A$2:C$33,3,FALSE)</f>
        <v>2.4998104303776518</v>
      </c>
      <c r="J97">
        <f t="shared" si="1"/>
        <v>-7.4998104303776518</v>
      </c>
      <c r="K97">
        <f t="shared" si="2"/>
        <v>7.4998104303776518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0"/>
        <v>16</v>
      </c>
      <c r="I98">
        <f>F$7 + VLOOKUP(B98, A$2:C$33, 3, FALSE) - VLOOKUP(C98,A$2:C$33,3,FALSE)</f>
        <v>11.319775191835232</v>
      </c>
      <c r="J98">
        <f t="shared" si="1"/>
        <v>4.6802248081647679</v>
      </c>
      <c r="K98">
        <f t="shared" si="2"/>
        <v>4.6802248081647679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0"/>
        <v>14</v>
      </c>
      <c r="I99">
        <f>F$7 + VLOOKUP(B99, A$2:C$33, 3, FALSE) - VLOOKUP(C99,A$2:C$33,3,FALSE)</f>
        <v>13.935967751629457</v>
      </c>
      <c r="J99">
        <f t="shared" si="1"/>
        <v>6.4032248370542888E-2</v>
      </c>
      <c r="K99">
        <f t="shared" si="2"/>
        <v>6.4032248370542888E-2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0"/>
        <v>1</v>
      </c>
      <c r="I100">
        <f>F$7 + VLOOKUP(B100, A$2:C$33, 3, FALSE) - VLOOKUP(C100,A$2:C$33,3,FALSE)</f>
        <v>-4.0004885335509748</v>
      </c>
      <c r="J100">
        <f t="shared" si="1"/>
        <v>5.0004885335509748</v>
      </c>
      <c r="K100">
        <f t="shared" si="2"/>
        <v>5.0004885335509748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0"/>
        <v>-7</v>
      </c>
      <c r="I101">
        <f>F$7 + VLOOKUP(B101, A$2:C$33, 3, FALSE) - VLOOKUP(C101,A$2:C$33,3,FALSE)</f>
        <v>-2.2621337211114905</v>
      </c>
      <c r="J101">
        <f t="shared" si="1"/>
        <v>-4.7378662788885091</v>
      </c>
      <c r="K101">
        <f t="shared" si="2"/>
        <v>4.7378662788885091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3">F102 - G102</f>
        <v>-20</v>
      </c>
      <c r="I102">
        <f>F$7 + VLOOKUP(B102, A$2:C$33, 3, FALSE) - VLOOKUP(C102,A$2:C$33,3,FALSE)</f>
        <v>-11.499802073668254</v>
      </c>
      <c r="J102">
        <f t="shared" ref="J102:J165" si="4">(H102 - I102)</f>
        <v>-8.5001979263317455</v>
      </c>
      <c r="K102">
        <f t="shared" si="2"/>
        <v>8.5001979263317455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3"/>
        <v>24</v>
      </c>
      <c r="I103">
        <f>F$7 + VLOOKUP(B103, A$2:C$33, 3, FALSE) - VLOOKUP(C103,A$2:C$33,3,FALSE)</f>
        <v>15.94005055164406</v>
      </c>
      <c r="J103">
        <f t="shared" si="4"/>
        <v>8.0599494483559404</v>
      </c>
      <c r="K103">
        <f t="shared" ref="K103:K166" si="5">ABS(H103-I103)</f>
        <v>8.0599494483559404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3"/>
        <v>9</v>
      </c>
      <c r="I104">
        <f>F$7 + VLOOKUP(B104, A$2:C$33, 3, FALSE) - VLOOKUP(C104,A$2:C$33,3,FALSE)</f>
        <v>8.6884666018659757</v>
      </c>
      <c r="J104">
        <f t="shared" si="4"/>
        <v>0.31153339813402425</v>
      </c>
      <c r="K104">
        <f t="shared" si="5"/>
        <v>0.31153339813402425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3"/>
        <v>-20</v>
      </c>
      <c r="I105">
        <f>F$7 + VLOOKUP(B105, A$2:C$33, 3, FALSE) - VLOOKUP(C105,A$2:C$33,3,FALSE)</f>
        <v>-13.464126496960938</v>
      </c>
      <c r="J105">
        <f t="shared" si="4"/>
        <v>-6.5358735030390616</v>
      </c>
      <c r="K105">
        <f t="shared" si="5"/>
        <v>6.5358735030390616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3"/>
        <v>-8</v>
      </c>
      <c r="I106">
        <f>F$7 + VLOOKUP(B106, A$2:C$33, 3, FALSE) - VLOOKUP(C106,A$2:C$33,3,FALSE)</f>
        <v>6.3460635346048822</v>
      </c>
      <c r="J106">
        <f t="shared" si="4"/>
        <v>-14.346063534604882</v>
      </c>
      <c r="K106">
        <f t="shared" si="5"/>
        <v>14.346063534604882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3"/>
        <v>16</v>
      </c>
      <c r="I107">
        <f>F$7 + VLOOKUP(B107, A$2:C$33, 3, FALSE) - VLOOKUP(C107,A$2:C$33,3,FALSE)</f>
        <v>7.615030653345169</v>
      </c>
      <c r="J107">
        <f t="shared" si="4"/>
        <v>8.384969346654831</v>
      </c>
      <c r="K107">
        <f t="shared" si="5"/>
        <v>8.384969346654831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3"/>
        <v>-26</v>
      </c>
      <c r="I108">
        <f>F$7 + VLOOKUP(B108, A$2:C$33, 3, FALSE) - VLOOKUP(C108,A$2:C$33,3,FALSE)</f>
        <v>-7.5050706142899282</v>
      </c>
      <c r="J108">
        <f t="shared" si="4"/>
        <v>-18.494929385710073</v>
      </c>
      <c r="K108">
        <f t="shared" si="5"/>
        <v>18.494929385710073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3"/>
        <v>9</v>
      </c>
      <c r="I109">
        <f>F$7 + VLOOKUP(B109, A$2:C$33, 3, FALSE) - VLOOKUP(C109,A$2:C$33,3,FALSE)</f>
        <v>-0.68868813241705795</v>
      </c>
      <c r="J109">
        <f t="shared" si="4"/>
        <v>9.6886881324170577</v>
      </c>
      <c r="K109">
        <f t="shared" si="5"/>
        <v>9.6886881324170577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3"/>
        <v>3</v>
      </c>
      <c r="I110">
        <f>F$7 + VLOOKUP(B110, A$2:C$33, 3, FALSE) - VLOOKUP(C110,A$2:C$33,3,FALSE)</f>
        <v>-0.16080325817303898</v>
      </c>
      <c r="J110">
        <f t="shared" si="4"/>
        <v>3.160803258173039</v>
      </c>
      <c r="K110">
        <f t="shared" si="5"/>
        <v>3.160803258173039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3"/>
        <v>1</v>
      </c>
      <c r="I111">
        <f>F$7 + VLOOKUP(B111, A$2:C$33, 3, FALSE) - VLOOKUP(C111,A$2:C$33,3,FALSE)</f>
        <v>3.9119895370014199</v>
      </c>
      <c r="J111">
        <f t="shared" si="4"/>
        <v>-2.9119895370014199</v>
      </c>
      <c r="K111">
        <f t="shared" si="5"/>
        <v>2.9119895370014199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3"/>
        <v>3</v>
      </c>
      <c r="I112">
        <f>F$7 + VLOOKUP(B112, A$2:C$33, 3, FALSE) - VLOOKUP(C112,A$2:C$33,3,FALSE)</f>
        <v>6.6885317500732349</v>
      </c>
      <c r="J112">
        <f t="shared" si="4"/>
        <v>-3.6885317500732349</v>
      </c>
      <c r="K112">
        <f t="shared" si="5"/>
        <v>3.6885317500732349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3"/>
        <v>26</v>
      </c>
      <c r="I113">
        <f>F$7 + VLOOKUP(B113, A$2:C$33, 3, FALSE) - VLOOKUP(C113,A$2:C$33,3,FALSE)</f>
        <v>-7.311857047024283</v>
      </c>
      <c r="J113">
        <f t="shared" si="4"/>
        <v>33.311857047024283</v>
      </c>
      <c r="K113">
        <f t="shared" si="5"/>
        <v>33.311857047024283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3"/>
        <v>-18</v>
      </c>
      <c r="I114">
        <f>F$7 + VLOOKUP(B114, A$2:C$33, 3, FALSE) - VLOOKUP(C114,A$2:C$33,3,FALSE)</f>
        <v>-7.9633405800433392</v>
      </c>
      <c r="J114">
        <f t="shared" si="4"/>
        <v>-10.03665941995666</v>
      </c>
      <c r="K114">
        <f t="shared" si="5"/>
        <v>10.03665941995666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3"/>
        <v>4</v>
      </c>
      <c r="I115">
        <f>F$7 + VLOOKUP(B115, A$2:C$33, 3, FALSE) - VLOOKUP(C115,A$2:C$33,3,FALSE)</f>
        <v>6.6287979092217837</v>
      </c>
      <c r="J115">
        <f t="shared" si="4"/>
        <v>-2.6287979092217837</v>
      </c>
      <c r="K115">
        <f t="shared" si="5"/>
        <v>2.6287979092217837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3"/>
        <v>-7</v>
      </c>
      <c r="I116">
        <f>F$7 + VLOOKUP(B116, A$2:C$33, 3, FALSE) - VLOOKUP(C116,A$2:C$33,3,FALSE)</f>
        <v>-1.2377895063919362</v>
      </c>
      <c r="J116">
        <f t="shared" si="4"/>
        <v>-5.7622104936080643</v>
      </c>
      <c r="K116">
        <f t="shared" si="5"/>
        <v>5.7622104936080643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3"/>
        <v>31</v>
      </c>
      <c r="I117">
        <f>F$7 + VLOOKUP(B117, A$2:C$33, 3, FALSE) - VLOOKUP(C117,A$2:C$33,3,FALSE)</f>
        <v>4.1883014559428542</v>
      </c>
      <c r="J117">
        <f t="shared" si="4"/>
        <v>26.811698544057144</v>
      </c>
      <c r="K117">
        <f t="shared" si="5"/>
        <v>26.811698544057144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3"/>
        <v>-2</v>
      </c>
      <c r="I118">
        <f>F$7 + VLOOKUP(B118, A$2:C$33, 3, FALSE) - VLOOKUP(C118,A$2:C$33,3,FALSE)</f>
        <v>-14.500105920762458</v>
      </c>
      <c r="J118">
        <f t="shared" si="4"/>
        <v>12.500105920762458</v>
      </c>
      <c r="K118">
        <f t="shared" si="5"/>
        <v>12.500105920762458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3"/>
        <v>6</v>
      </c>
      <c r="I119">
        <f>F$7 + VLOOKUP(B119, A$2:C$33, 3, FALSE) - VLOOKUP(C119,A$2:C$33,3,FALSE)</f>
        <v>5.9997844622962813</v>
      </c>
      <c r="J119">
        <f t="shared" si="4"/>
        <v>2.1553770371873782E-4</v>
      </c>
      <c r="K119">
        <f t="shared" si="5"/>
        <v>2.1553770371873782E-4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3"/>
        <v>1</v>
      </c>
      <c r="I120">
        <f>F$7 + VLOOKUP(B120, A$2:C$33, 3, FALSE) - VLOOKUP(C120,A$2:C$33,3,FALSE)</f>
        <v>0.99978576023312371</v>
      </c>
      <c r="J120">
        <f t="shared" si="4"/>
        <v>2.1423976687628965E-4</v>
      </c>
      <c r="K120">
        <f t="shared" si="5"/>
        <v>2.1423976687628965E-4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3"/>
        <v>-6</v>
      </c>
      <c r="I121">
        <f>F$7 + VLOOKUP(B121, A$2:C$33, 3, FALSE) - VLOOKUP(C121,A$2:C$33,3,FALSE)</f>
        <v>0.23160386012702094</v>
      </c>
      <c r="J121">
        <f t="shared" si="4"/>
        <v>-6.2316038601270209</v>
      </c>
      <c r="K121">
        <f t="shared" si="5"/>
        <v>6.2316038601270209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3"/>
        <v>-17</v>
      </c>
      <c r="I122">
        <f>F$7 + VLOOKUP(B122, A$2:C$33, 3, FALSE) - VLOOKUP(C122,A$2:C$33,3,FALSE)</f>
        <v>3.0878807550974452</v>
      </c>
      <c r="J122">
        <f t="shared" si="4"/>
        <v>-20.087880755097444</v>
      </c>
      <c r="K122">
        <f t="shared" si="5"/>
        <v>20.087880755097444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3"/>
        <v>24</v>
      </c>
      <c r="I123">
        <f>F$7 + VLOOKUP(B123, A$2:C$33, 3, FALSE) - VLOOKUP(C123,A$2:C$33,3,FALSE)</f>
        <v>17.969084946370089</v>
      </c>
      <c r="J123">
        <f t="shared" si="4"/>
        <v>6.0309150536299114</v>
      </c>
      <c r="K123">
        <f t="shared" si="5"/>
        <v>6.0309150536299114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3"/>
        <v>28</v>
      </c>
      <c r="I124">
        <f>F$7 + VLOOKUP(B124, A$2:C$33, 3, FALSE) - VLOOKUP(C124,A$2:C$33,3,FALSE)</f>
        <v>-3.9357960663705214</v>
      </c>
      <c r="J124">
        <f t="shared" si="4"/>
        <v>31.935796066370521</v>
      </c>
      <c r="K124">
        <f t="shared" si="5"/>
        <v>31.935796066370521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3"/>
        <v>8</v>
      </c>
      <c r="I125">
        <f>F$7 + VLOOKUP(B125, A$2:C$33, 3, FALSE) - VLOOKUP(C125,A$2:C$33,3,FALSE)</f>
        <v>-10.50005455329368</v>
      </c>
      <c r="J125">
        <f t="shared" si="4"/>
        <v>18.50005455329368</v>
      </c>
      <c r="K125">
        <f t="shared" si="5"/>
        <v>18.50005455329368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3"/>
        <v>-9</v>
      </c>
      <c r="I126">
        <f>F$7 + VLOOKUP(B126, A$2:C$33, 3, FALSE) - VLOOKUP(C126,A$2:C$33,3,FALSE)</f>
        <v>0.31154660361668185</v>
      </c>
      <c r="J126">
        <f t="shared" si="4"/>
        <v>-9.3115466036166818</v>
      </c>
      <c r="K126">
        <f t="shared" si="5"/>
        <v>9.3115466036166818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3"/>
        <v>-28</v>
      </c>
      <c r="I127">
        <f>F$7 + VLOOKUP(B127, A$2:C$33, 3, FALSE) - VLOOKUP(C127,A$2:C$33,3,FALSE)</f>
        <v>-5.1606851225588937</v>
      </c>
      <c r="J127">
        <f t="shared" si="4"/>
        <v>-22.839314877441105</v>
      </c>
      <c r="K127">
        <f t="shared" si="5"/>
        <v>22.839314877441105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3"/>
        <v>1</v>
      </c>
      <c r="I128">
        <f>F$7 + VLOOKUP(B128, A$2:C$33, 3, FALSE) - VLOOKUP(C128,A$2:C$33,3,FALSE)</f>
        <v>-0.99999271571347936</v>
      </c>
      <c r="J128">
        <f t="shared" si="4"/>
        <v>1.9999927157134794</v>
      </c>
      <c r="K128">
        <f t="shared" si="5"/>
        <v>1.9999927157134794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3"/>
        <v>-3</v>
      </c>
      <c r="I129">
        <f>F$7 + VLOOKUP(B129, A$2:C$33, 3, FALSE) - VLOOKUP(C129,A$2:C$33,3,FALSE)</f>
        <v>-4.4402538222820045</v>
      </c>
      <c r="J129">
        <f t="shared" si="4"/>
        <v>1.4402538222820045</v>
      </c>
      <c r="K129">
        <f t="shared" si="5"/>
        <v>1.4402538222820045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3"/>
        <v>-1</v>
      </c>
      <c r="I130">
        <f>F$7 + VLOOKUP(B130, A$2:C$33, 3, FALSE) - VLOOKUP(C130,A$2:C$33,3,FALSE)</f>
        <v>0.46297527269296967</v>
      </c>
      <c r="J130">
        <f t="shared" si="4"/>
        <v>-1.4629752726929697</v>
      </c>
      <c r="K130">
        <f t="shared" si="5"/>
        <v>1.4629752726929697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3"/>
        <v>22</v>
      </c>
      <c r="I131">
        <f>F$7 + VLOOKUP(B131, A$2:C$33, 3, FALSE) - VLOOKUP(C131,A$2:C$33,3,FALSE)</f>
        <v>0.66087345246263629</v>
      </c>
      <c r="J131">
        <f t="shared" si="4"/>
        <v>21.339126547537365</v>
      </c>
      <c r="K131">
        <f t="shared" si="5"/>
        <v>21.339126547537365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3"/>
        <v>-3</v>
      </c>
      <c r="I132">
        <f>F$7 + VLOOKUP(B132, A$2:C$33, 3, FALSE) - VLOOKUP(C132,A$2:C$33,3,FALSE)</f>
        <v>-2.9999472325262557</v>
      </c>
      <c r="J132">
        <f t="shared" si="4"/>
        <v>-5.2767473744275151E-5</v>
      </c>
      <c r="K132">
        <f t="shared" si="5"/>
        <v>5.2767473744275151E-5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3"/>
        <v>-8</v>
      </c>
      <c r="I133">
        <f>F$7 + VLOOKUP(B133, A$2:C$33, 3, FALSE) - VLOOKUP(C133,A$2:C$33,3,FALSE)</f>
        <v>-19.464724363543791</v>
      </c>
      <c r="J133">
        <f t="shared" si="4"/>
        <v>11.464724363543791</v>
      </c>
      <c r="K133">
        <f t="shared" si="5"/>
        <v>11.464724363543791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3"/>
        <v>3</v>
      </c>
      <c r="I134">
        <f>F$7 + VLOOKUP(B134, A$2:C$33, 3, FALSE) - VLOOKUP(C134,A$2:C$33,3,FALSE)</f>
        <v>6.426555047132668</v>
      </c>
      <c r="J134">
        <f t="shared" si="4"/>
        <v>-3.426555047132668</v>
      </c>
      <c r="K134">
        <f t="shared" si="5"/>
        <v>3.426555047132668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3"/>
        <v>-15</v>
      </c>
      <c r="I135">
        <f>F$7 + VLOOKUP(B135, A$2:C$33, 3, FALSE) - VLOOKUP(C135,A$2:C$33,3,FALSE)</f>
        <v>-14.24730096617969</v>
      </c>
      <c r="J135">
        <f t="shared" si="4"/>
        <v>-0.75269903382030989</v>
      </c>
      <c r="K135">
        <f t="shared" si="5"/>
        <v>0.75269903382030989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3"/>
        <v>-25</v>
      </c>
      <c r="I136">
        <f>F$7 + VLOOKUP(B136, A$2:C$33, 3, FALSE) - VLOOKUP(C136,A$2:C$33,3,FALSE)</f>
        <v>-2.157617574187447</v>
      </c>
      <c r="J136">
        <f t="shared" si="4"/>
        <v>-22.842382425812552</v>
      </c>
      <c r="K136">
        <f t="shared" si="5"/>
        <v>22.842382425812552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3"/>
        <v>10</v>
      </c>
      <c r="I137">
        <f>F$7 + VLOOKUP(B137, A$2:C$33, 3, FALSE) - VLOOKUP(C137,A$2:C$33,3,FALSE)</f>
        <v>11.426376840589047</v>
      </c>
      <c r="J137">
        <f t="shared" si="4"/>
        <v>-1.4263768405890467</v>
      </c>
      <c r="K137">
        <f t="shared" si="5"/>
        <v>1.4263768405890467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3"/>
        <v>-27</v>
      </c>
      <c r="I138">
        <f>F$7 + VLOOKUP(B138, A$2:C$33, 3, FALSE) - VLOOKUP(C138,A$2:C$33,3,FALSE)</f>
        <v>0.36910014505715871</v>
      </c>
      <c r="J138">
        <f t="shared" si="4"/>
        <v>-27.36910014505716</v>
      </c>
      <c r="K138">
        <f t="shared" si="5"/>
        <v>27.36910014505716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3"/>
        <v>-27</v>
      </c>
      <c r="I139">
        <f>F$7 + VLOOKUP(B139, A$2:C$33, 3, FALSE) - VLOOKUP(C139,A$2:C$33,3,FALSE)</f>
        <v>-10.051523097439532</v>
      </c>
      <c r="J139">
        <f t="shared" si="4"/>
        <v>-16.948476902560468</v>
      </c>
      <c r="K139">
        <f t="shared" si="5"/>
        <v>16.948476902560468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3"/>
        <v>3</v>
      </c>
      <c r="I140">
        <f>F$7 + VLOOKUP(B140, A$2:C$33, 3, FALSE) - VLOOKUP(C140,A$2:C$33,3,FALSE)</f>
        <v>0.4997921209295193</v>
      </c>
      <c r="J140">
        <f t="shared" si="4"/>
        <v>2.5002078790704809</v>
      </c>
      <c r="K140">
        <f t="shared" si="5"/>
        <v>2.5002078790704809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3"/>
        <v>14</v>
      </c>
      <c r="I141">
        <f>F$7 + VLOOKUP(B141, A$2:C$33, 3, FALSE) - VLOOKUP(C141,A$2:C$33,3,FALSE)</f>
        <v>8.4999696648924186</v>
      </c>
      <c r="J141">
        <f t="shared" si="4"/>
        <v>5.5000303351075814</v>
      </c>
      <c r="K141">
        <f t="shared" si="5"/>
        <v>5.5000303351075814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3"/>
        <v>-8</v>
      </c>
      <c r="I142">
        <f>F$7 + VLOOKUP(B142, A$2:C$33, 3, FALSE) - VLOOKUP(C142,A$2:C$33,3,FALSE)</f>
        <v>3.2620376907933046</v>
      </c>
      <c r="J142">
        <f t="shared" si="4"/>
        <v>-11.262037690793305</v>
      </c>
      <c r="K142">
        <f t="shared" si="5"/>
        <v>11.262037690793305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3"/>
        <v>3</v>
      </c>
      <c r="I143">
        <f>F$7 + VLOOKUP(B143, A$2:C$33, 3, FALSE) - VLOOKUP(C143,A$2:C$33,3,FALSE)</f>
        <v>11.131369810611007</v>
      </c>
      <c r="J143">
        <f t="shared" si="4"/>
        <v>-8.1313698106110071</v>
      </c>
      <c r="K143">
        <f t="shared" si="5"/>
        <v>8.1313698106110071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3"/>
        <v>-4</v>
      </c>
      <c r="I144">
        <f>F$7 + VLOOKUP(B144, A$2:C$33, 3, FALSE) - VLOOKUP(C144,A$2:C$33,3,FALSE)</f>
        <v>7.3114952734192027</v>
      </c>
      <c r="J144">
        <f t="shared" si="4"/>
        <v>-11.311495273419203</v>
      </c>
      <c r="K144">
        <f t="shared" si="5"/>
        <v>11.311495273419203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3"/>
        <v>11</v>
      </c>
      <c r="I145">
        <f>F$7 + VLOOKUP(B145, A$2:C$33, 3, FALSE) - VLOOKUP(C145,A$2:C$33,3,FALSE)</f>
        <v>-2.4950319541628438</v>
      </c>
      <c r="J145">
        <f t="shared" si="4"/>
        <v>13.495031954162844</v>
      </c>
      <c r="K145">
        <f t="shared" si="5"/>
        <v>13.495031954162844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3"/>
        <v>26</v>
      </c>
      <c r="I146">
        <f>F$7 + VLOOKUP(B146, A$2:C$33, 3, FALSE) - VLOOKUP(C146,A$2:C$33,3,FALSE)</f>
        <v>20.653033714449833</v>
      </c>
      <c r="J146">
        <f t="shared" si="4"/>
        <v>5.3469662855501667</v>
      </c>
      <c r="K146">
        <f t="shared" si="5"/>
        <v>5.3469662855501667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3"/>
        <v>-6</v>
      </c>
      <c r="I147">
        <f>F$7 + VLOOKUP(B147, A$2:C$33, 3, FALSE) - VLOOKUP(C147,A$2:C$33,3,FALSE)</f>
        <v>11.34803898137292</v>
      </c>
      <c r="J147">
        <f t="shared" si="4"/>
        <v>-17.34803898137292</v>
      </c>
      <c r="K147">
        <f t="shared" si="5"/>
        <v>17.34803898137292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3"/>
        <v>-20</v>
      </c>
      <c r="I148">
        <f>F$7 + VLOOKUP(B148, A$2:C$33, 3, FALSE) - VLOOKUP(C148,A$2:C$33,3,FALSE)</f>
        <v>-4.6518564597576644</v>
      </c>
      <c r="J148">
        <f t="shared" si="4"/>
        <v>-15.348143540242337</v>
      </c>
      <c r="K148">
        <f t="shared" si="5"/>
        <v>15.348143540242337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3"/>
        <v>-10</v>
      </c>
      <c r="I149">
        <f>F$7 + VLOOKUP(B149, A$2:C$33, 3, FALSE) - VLOOKUP(C149,A$2:C$33,3,FALSE)</f>
        <v>-1.8426011322193174</v>
      </c>
      <c r="J149">
        <f t="shared" si="4"/>
        <v>-8.1573988677806817</v>
      </c>
      <c r="K149">
        <f t="shared" si="5"/>
        <v>8.1573988677806817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3"/>
        <v>11</v>
      </c>
      <c r="I150">
        <f>F$7 + VLOOKUP(B150, A$2:C$33, 3, FALSE) - VLOOKUP(C150,A$2:C$33,3,FALSE)</f>
        <v>-4.6287040760167883</v>
      </c>
      <c r="J150">
        <f t="shared" si="4"/>
        <v>15.628704076016788</v>
      </c>
      <c r="K150">
        <f t="shared" si="5"/>
        <v>15.628704076016788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3"/>
        <v>1</v>
      </c>
      <c r="I151">
        <f>F$7 + VLOOKUP(B151, A$2:C$33, 3, FALSE) - VLOOKUP(C151,A$2:C$33,3,FALSE)</f>
        <v>-0.36282239413861972</v>
      </c>
      <c r="J151">
        <f t="shared" si="4"/>
        <v>1.3628223941386197</v>
      </c>
      <c r="K151">
        <f t="shared" si="5"/>
        <v>1.3628223941386197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3"/>
        <v>-3</v>
      </c>
      <c r="I152">
        <f>F$7 + VLOOKUP(B152, A$2:C$33, 3, FALSE) - VLOOKUP(C152,A$2:C$33,3,FALSE)</f>
        <v>-3.6889095862180112</v>
      </c>
      <c r="J152">
        <f t="shared" si="4"/>
        <v>0.68890958621801124</v>
      </c>
      <c r="K152">
        <f t="shared" si="5"/>
        <v>0.68890958621801124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3"/>
        <v>10</v>
      </c>
      <c r="I153">
        <f>F$7 + VLOOKUP(B153, A$2:C$33, 3, FALSE) - VLOOKUP(C153,A$2:C$33,3,FALSE)</f>
        <v>5.0000799681557915</v>
      </c>
      <c r="J153">
        <f t="shared" si="4"/>
        <v>4.9999200318442085</v>
      </c>
      <c r="K153">
        <f t="shared" si="5"/>
        <v>4.9999200318442085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3"/>
        <v>14</v>
      </c>
      <c r="I154">
        <f>F$7 + VLOOKUP(B154, A$2:C$33, 3, FALSE) - VLOOKUP(C154,A$2:C$33,3,FALSE)</f>
        <v>-0.33923747269953308</v>
      </c>
      <c r="J154">
        <f t="shared" si="4"/>
        <v>14.339237472699534</v>
      </c>
      <c r="K154">
        <f t="shared" si="5"/>
        <v>14.339237472699534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3"/>
        <v>-2</v>
      </c>
      <c r="I155">
        <f>F$7 + VLOOKUP(B155, A$2:C$33, 3, FALSE) - VLOOKUP(C155,A$2:C$33,3,FALSE)</f>
        <v>-7.5003911366164076</v>
      </c>
      <c r="J155">
        <f t="shared" si="4"/>
        <v>5.5003911366164076</v>
      </c>
      <c r="K155">
        <f t="shared" si="5"/>
        <v>5.5003911366164076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3"/>
        <v>-17</v>
      </c>
      <c r="I156">
        <f>F$7 + VLOOKUP(B156, A$2:C$33, 3, FALSE) - VLOOKUP(C156,A$2:C$33,3,FALSE)</f>
        <v>-11.436225442845476</v>
      </c>
      <c r="J156">
        <f t="shared" si="4"/>
        <v>-5.5637745571545238</v>
      </c>
      <c r="K156">
        <f t="shared" si="5"/>
        <v>5.5637745571545238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3"/>
        <v>10</v>
      </c>
      <c r="I157">
        <f>F$7 + VLOOKUP(B157, A$2:C$33, 3, FALSE) - VLOOKUP(C157,A$2:C$33,3,FALSE)</f>
        <v>6.5003899875123734</v>
      </c>
      <c r="J157">
        <f t="shared" si="4"/>
        <v>3.4996100124876266</v>
      </c>
      <c r="K157">
        <f t="shared" si="5"/>
        <v>3.4996100124876266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3"/>
        <v>7</v>
      </c>
      <c r="I158">
        <f>F$7 + VLOOKUP(B158, A$2:C$33, 3, FALSE) - VLOOKUP(C158,A$2:C$33,3,FALSE)</f>
        <v>-1.1373826391913973</v>
      </c>
      <c r="J158">
        <f t="shared" si="4"/>
        <v>8.1373826391913973</v>
      </c>
      <c r="K158">
        <f t="shared" si="5"/>
        <v>8.1373826391913973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3"/>
        <v>-3</v>
      </c>
      <c r="I159">
        <f>F$7 + VLOOKUP(B159, A$2:C$33, 3, FALSE) - VLOOKUP(C159,A$2:C$33,3,FALSE)</f>
        <v>1.1820944869000982E-4</v>
      </c>
      <c r="J159">
        <f t="shared" si="4"/>
        <v>-3.00011820944869</v>
      </c>
      <c r="K159">
        <f t="shared" si="5"/>
        <v>3.00011820944869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3"/>
        <v>7</v>
      </c>
      <c r="I160">
        <f>F$7 + VLOOKUP(B160, A$2:C$33, 3, FALSE) - VLOOKUP(C160,A$2:C$33,3,FALSE)</f>
        <v>0.1887200808789935</v>
      </c>
      <c r="J160">
        <f t="shared" si="4"/>
        <v>6.8112799191210067</v>
      </c>
      <c r="K160">
        <f t="shared" si="5"/>
        <v>6.8112799191210067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3"/>
        <v>14</v>
      </c>
      <c r="I161">
        <f>F$7 + VLOOKUP(B161, A$2:C$33, 3, FALSE) - VLOOKUP(C161,A$2:C$33,3,FALSE)</f>
        <v>3.050904042949508</v>
      </c>
      <c r="J161">
        <f t="shared" si="4"/>
        <v>10.949095957050492</v>
      </c>
      <c r="K161">
        <f t="shared" si="5"/>
        <v>10.949095957050492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3"/>
        <v>2</v>
      </c>
      <c r="I162">
        <f>F$7 + VLOOKUP(B162, A$2:C$33, 3, FALSE) - VLOOKUP(C162,A$2:C$33,3,FALSE)</f>
        <v>9.9266759852012516</v>
      </c>
      <c r="J162">
        <f t="shared" si="4"/>
        <v>-7.9266759852012516</v>
      </c>
      <c r="K162">
        <f t="shared" si="5"/>
        <v>7.9266759852012516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3"/>
        <v>-2</v>
      </c>
      <c r="I163">
        <f>F$7 + VLOOKUP(B163, A$2:C$33, 3, FALSE) - VLOOKUP(C163,A$2:C$33,3,FALSE)</f>
        <v>-6.6151266836633553</v>
      </c>
      <c r="J163">
        <f t="shared" si="4"/>
        <v>4.6151266836633553</v>
      </c>
      <c r="K163">
        <f t="shared" si="5"/>
        <v>4.6151266836633553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3"/>
        <v>-14</v>
      </c>
      <c r="I164">
        <f>F$7 + VLOOKUP(B164, A$2:C$33, 3, FALSE) - VLOOKUP(C164,A$2:C$33,3,FALSE)</f>
        <v>-8.8113006575813699</v>
      </c>
      <c r="J164">
        <f t="shared" si="4"/>
        <v>-5.1886993424186301</v>
      </c>
      <c r="K164">
        <f t="shared" si="5"/>
        <v>5.1886993424186301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3"/>
        <v>-5</v>
      </c>
      <c r="I165">
        <f>F$7 + VLOOKUP(B165, A$2:C$33, 3, FALSE) - VLOOKUP(C165,A$2:C$33,3,FALSE)</f>
        <v>-3.3426371686960294</v>
      </c>
      <c r="J165">
        <f t="shared" si="4"/>
        <v>-1.6573628313039706</v>
      </c>
      <c r="K165">
        <f t="shared" si="5"/>
        <v>1.6573628313039706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6">F166 - G166</f>
        <v>-5</v>
      </c>
      <c r="I166">
        <f>F$7 + VLOOKUP(B166, A$2:C$33, 3, FALSE) - VLOOKUP(C166,A$2:C$33,3,FALSE)</f>
        <v>-6.8493731746437216</v>
      </c>
      <c r="J166">
        <f t="shared" ref="J166:J229" si="7">(H166 - I166)</f>
        <v>1.8493731746437216</v>
      </c>
      <c r="K166">
        <f t="shared" si="5"/>
        <v>1.8493731746437216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6"/>
        <v>-3</v>
      </c>
      <c r="I167">
        <f>F$7 + VLOOKUP(B167, A$2:C$33, 3, FALSE) - VLOOKUP(C167,A$2:C$33,3,FALSE)</f>
        <v>-3.0051024948864313</v>
      </c>
      <c r="J167">
        <f t="shared" si="7"/>
        <v>5.1024948864313302E-3</v>
      </c>
      <c r="K167">
        <f t="shared" ref="K167:K230" si="8">ABS(H167-I167)</f>
        <v>5.1024948864313302E-3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6"/>
        <v>-35</v>
      </c>
      <c r="I168">
        <f>F$7 + VLOOKUP(B168, A$2:C$33, 3, FALSE) - VLOOKUP(C168,A$2:C$33,3,FALSE)</f>
        <v>0.81153093217386996</v>
      </c>
      <c r="J168">
        <f t="shared" si="7"/>
        <v>-35.811530932173866</v>
      </c>
      <c r="K168">
        <f t="shared" si="8"/>
        <v>35.811530932173866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6"/>
        <v>-3</v>
      </c>
      <c r="I169">
        <f>F$7 + VLOOKUP(B169, A$2:C$33, 3, FALSE) - VLOOKUP(C169,A$2:C$33,3,FALSE)</f>
        <v>-8.8333065377736926</v>
      </c>
      <c r="J169">
        <f t="shared" si="7"/>
        <v>5.8333065377736926</v>
      </c>
      <c r="K169">
        <f t="shared" si="8"/>
        <v>5.8333065377736926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6"/>
        <v>-17</v>
      </c>
      <c r="I170">
        <f>F$7 + VLOOKUP(B170, A$2:C$33, 3, FALSE) - VLOOKUP(C170,A$2:C$33,3,FALSE)</f>
        <v>-0.5002378786822741</v>
      </c>
      <c r="J170">
        <f t="shared" si="7"/>
        <v>-16.499762121317726</v>
      </c>
      <c r="K170">
        <f t="shared" si="8"/>
        <v>16.499762121317726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6"/>
        <v>3</v>
      </c>
      <c r="I171">
        <f>F$7 + VLOOKUP(B171, A$2:C$33, 3, FALSE) - VLOOKUP(C171,A$2:C$33,3,FALSE)</f>
        <v>5.8113342085614974</v>
      </c>
      <c r="J171">
        <f t="shared" si="7"/>
        <v>-2.8113342085614974</v>
      </c>
      <c r="K171">
        <f t="shared" si="8"/>
        <v>2.8113342085614974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6"/>
        <v>-23</v>
      </c>
      <c r="I172">
        <f>F$7 + VLOOKUP(B172, A$2:C$33, 3, FALSE) - VLOOKUP(C172,A$2:C$33,3,FALSE)</f>
        <v>-5.7382300247838174</v>
      </c>
      <c r="J172">
        <f t="shared" si="7"/>
        <v>-17.261769975216183</v>
      </c>
      <c r="K172">
        <f t="shared" si="8"/>
        <v>17.261769975216183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6"/>
        <v>10</v>
      </c>
      <c r="I173">
        <f>F$7 + VLOOKUP(B173, A$2:C$33, 3, FALSE) - VLOOKUP(C173,A$2:C$33,3,FALSE)</f>
        <v>1.9998966853952931</v>
      </c>
      <c r="J173">
        <f t="shared" si="7"/>
        <v>8.0001033146047078</v>
      </c>
      <c r="K173">
        <f t="shared" si="8"/>
        <v>8.0001033146047078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6"/>
        <v>4</v>
      </c>
      <c r="I174">
        <f>F$7 + VLOOKUP(B174, A$2:C$33, 3, FALSE) - VLOOKUP(C174,A$2:C$33,3,FALSE)</f>
        <v>22.362283604365764</v>
      </c>
      <c r="J174">
        <f t="shared" si="7"/>
        <v>-18.362283604365764</v>
      </c>
      <c r="K174">
        <f t="shared" si="8"/>
        <v>18.362283604365764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6"/>
        <v>3</v>
      </c>
      <c r="I175">
        <f>F$7 + VLOOKUP(B175, A$2:C$33, 3, FALSE) - VLOOKUP(C175,A$2:C$33,3,FALSE)</f>
        <v>3.6837878261253287E-2</v>
      </c>
      <c r="J175">
        <f t="shared" si="7"/>
        <v>2.9631621217387467</v>
      </c>
      <c r="K175">
        <f t="shared" si="8"/>
        <v>2.9631621217387467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6"/>
        <v>25</v>
      </c>
      <c r="I176">
        <f>F$7 + VLOOKUP(B176, A$2:C$33, 3, FALSE) - VLOOKUP(C176,A$2:C$33,3,FALSE)</f>
        <v>5.2053155173573709</v>
      </c>
      <c r="J176">
        <f t="shared" si="7"/>
        <v>19.79468448264263</v>
      </c>
      <c r="K176">
        <f t="shared" si="8"/>
        <v>19.79468448264263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6"/>
        <v>8</v>
      </c>
      <c r="I177">
        <f>F$7 + VLOOKUP(B177, A$2:C$33, 3, FALSE) - VLOOKUP(C177,A$2:C$33,3,FALSE)</f>
        <v>7.5047039200620773</v>
      </c>
      <c r="J177">
        <f t="shared" si="7"/>
        <v>0.49529607993792268</v>
      </c>
      <c r="K177">
        <f t="shared" si="8"/>
        <v>0.49529607993792268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6"/>
        <v>2</v>
      </c>
      <c r="I178">
        <f>F$7 + VLOOKUP(B178, A$2:C$33, 3, FALSE) - VLOOKUP(C178,A$2:C$33,3,FALSE)</f>
        <v>-5.5006458817419466</v>
      </c>
      <c r="J178">
        <f t="shared" si="7"/>
        <v>7.5006458817419466</v>
      </c>
      <c r="K178">
        <f t="shared" si="8"/>
        <v>7.5006458817419466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6"/>
        <v>7</v>
      </c>
      <c r="I179">
        <f>F$7 + VLOOKUP(B179, A$2:C$33, 3, FALSE) - VLOOKUP(C179,A$2:C$33,3,FALSE)</f>
        <v>6.999830539660608</v>
      </c>
      <c r="J179">
        <f t="shared" si="7"/>
        <v>1.6946033939202465E-4</v>
      </c>
      <c r="K179">
        <f t="shared" si="8"/>
        <v>1.6946033939202465E-4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6"/>
        <v>26</v>
      </c>
      <c r="I180">
        <f>F$7 + VLOOKUP(B180, A$2:C$33, 3, FALSE) - VLOOKUP(C180,A$2:C$33,3,FALSE)</f>
        <v>9.1285072630657655</v>
      </c>
      <c r="J180">
        <f t="shared" si="7"/>
        <v>16.871492736934236</v>
      </c>
      <c r="K180">
        <f t="shared" si="8"/>
        <v>16.871492736934236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6"/>
        <v>14</v>
      </c>
      <c r="I181">
        <f>F$7 + VLOOKUP(B181, A$2:C$33, 3, FALSE) - VLOOKUP(C181,A$2:C$33,3,FALSE)</f>
        <v>7.6888024139828994</v>
      </c>
      <c r="J181">
        <f t="shared" si="7"/>
        <v>6.3111975860171006</v>
      </c>
      <c r="K181">
        <f t="shared" si="8"/>
        <v>6.3111975860171006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6"/>
        <v>6</v>
      </c>
      <c r="I182">
        <f>F$7 + VLOOKUP(B182, A$2:C$33, 3, FALSE) - VLOOKUP(C182,A$2:C$33,3,FALSE)</f>
        <v>-12.631099315009461</v>
      </c>
      <c r="J182">
        <f t="shared" si="7"/>
        <v>18.631099315009461</v>
      </c>
      <c r="K182">
        <f t="shared" si="8"/>
        <v>18.631099315009461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6"/>
        <v>-6</v>
      </c>
      <c r="I183">
        <f>F$7 + VLOOKUP(B183, A$2:C$33, 3, FALSE) - VLOOKUP(C183,A$2:C$33,3,FALSE)</f>
        <v>2.4118504117696098</v>
      </c>
      <c r="J183">
        <f t="shared" si="7"/>
        <v>-8.4118504117696098</v>
      </c>
      <c r="K183">
        <f t="shared" si="8"/>
        <v>8.4118504117696098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6"/>
        <v>7</v>
      </c>
      <c r="I184">
        <f>F$7 + VLOOKUP(B184, A$2:C$33, 3, FALSE) - VLOOKUP(C184,A$2:C$33,3,FALSE)</f>
        <v>0.50011184875229509</v>
      </c>
      <c r="J184">
        <f t="shared" si="7"/>
        <v>6.4998881512477045</v>
      </c>
      <c r="K184">
        <f t="shared" si="8"/>
        <v>6.4998881512477045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6"/>
        <v>5</v>
      </c>
      <c r="I185">
        <f>F$7 + VLOOKUP(B185, A$2:C$33, 3, FALSE) - VLOOKUP(C185,A$2:C$33,3,FALSE)</f>
        <v>5.0001171307640284</v>
      </c>
      <c r="J185">
        <f t="shared" si="7"/>
        <v>-1.1713076402841693E-4</v>
      </c>
      <c r="K185">
        <f t="shared" si="8"/>
        <v>1.1713076402841693E-4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6"/>
        <v>20</v>
      </c>
      <c r="I186">
        <f>F$7 + VLOOKUP(B186, A$2:C$33, 3, FALSE) - VLOOKUP(C186,A$2:C$33,3,FALSE)</f>
        <v>3.2250609786453674</v>
      </c>
      <c r="J186">
        <f t="shared" si="7"/>
        <v>16.774939021354633</v>
      </c>
      <c r="K186">
        <f t="shared" si="8"/>
        <v>16.774939021354633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6"/>
        <v>11</v>
      </c>
      <c r="I187">
        <f>F$7 + VLOOKUP(B187, A$2:C$33, 3, FALSE) - VLOOKUP(C187,A$2:C$33,3,FALSE)</f>
        <v>1.940103571202866</v>
      </c>
      <c r="J187">
        <f t="shared" si="7"/>
        <v>9.0598964287971349</v>
      </c>
      <c r="K187">
        <f t="shared" si="8"/>
        <v>9.0598964287971349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6"/>
        <v>-6</v>
      </c>
      <c r="I188">
        <f>F$7 + VLOOKUP(B188, A$2:C$33, 3, FALSE) - VLOOKUP(C188,A$2:C$33,3,FALSE)</f>
        <v>10.811394490786364</v>
      </c>
      <c r="J188">
        <f t="shared" si="7"/>
        <v>-16.811394490786363</v>
      </c>
      <c r="K188">
        <f t="shared" si="8"/>
        <v>16.811394490786363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6"/>
        <v>15</v>
      </c>
      <c r="I189">
        <f>F$7 + VLOOKUP(B189, A$2:C$33, 3, FALSE) - VLOOKUP(C189,A$2:C$33,3,FALSE)</f>
        <v>9.1886407530850658</v>
      </c>
      <c r="J189">
        <f t="shared" si="7"/>
        <v>5.8113592469149342</v>
      </c>
      <c r="K189">
        <f t="shared" si="8"/>
        <v>5.8113592469149342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6"/>
        <v>-24</v>
      </c>
      <c r="I190">
        <f>F$7 + VLOOKUP(B190, A$2:C$33, 3, FALSE) - VLOOKUP(C190,A$2:C$33,3,FALSE)</f>
        <v>-15.614858378485891</v>
      </c>
      <c r="J190">
        <f t="shared" si="7"/>
        <v>-8.3851416215141086</v>
      </c>
      <c r="K190">
        <f t="shared" si="8"/>
        <v>8.3851416215141086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6"/>
        <v>7</v>
      </c>
      <c r="I191">
        <f>F$7 + VLOOKUP(B191, A$2:C$33, 3, FALSE) - VLOOKUP(C191,A$2:C$33,3,FALSE)</f>
        <v>-2.1802716987095576</v>
      </c>
      <c r="J191">
        <f t="shared" si="7"/>
        <v>9.1802716987095572</v>
      </c>
      <c r="K191">
        <f t="shared" si="8"/>
        <v>9.1802716987095572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6"/>
        <v>6</v>
      </c>
      <c r="I192">
        <f>F$7 + VLOOKUP(B192, A$2:C$33, 3, FALSE) - VLOOKUP(C192,A$2:C$33,3,FALSE)</f>
        <v>10.96433301114892</v>
      </c>
      <c r="J192">
        <f t="shared" si="7"/>
        <v>-4.9643330111489199</v>
      </c>
      <c r="K192">
        <f t="shared" si="8"/>
        <v>4.9643330111489199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6"/>
        <v>7</v>
      </c>
      <c r="I193">
        <f>F$7 + VLOOKUP(B193, A$2:C$33, 3, FALSE) - VLOOKUP(C193,A$2:C$33,3,FALSE)</f>
        <v>-7.3675743293597904</v>
      </c>
      <c r="J193">
        <f t="shared" si="7"/>
        <v>14.36757432935979</v>
      </c>
      <c r="K193">
        <f t="shared" si="8"/>
        <v>14.36757432935979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6"/>
        <v>-3</v>
      </c>
      <c r="I194">
        <f>F$7 + VLOOKUP(B194, A$2:C$33, 3, FALSE) - VLOOKUP(C194,A$2:C$33,3,FALSE)</f>
        <v>2.7487114039915834</v>
      </c>
      <c r="J194">
        <f t="shared" si="7"/>
        <v>-5.7487114039915834</v>
      </c>
      <c r="K194">
        <f t="shared" si="8"/>
        <v>5.7487114039915834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6"/>
        <v>3</v>
      </c>
      <c r="I195">
        <f>F$7 + VLOOKUP(B195, A$2:C$33, 3, FALSE) - VLOOKUP(C195,A$2:C$33,3,FALSE)</f>
        <v>-7.747278625201135</v>
      </c>
      <c r="J195">
        <f t="shared" si="7"/>
        <v>10.747278625201135</v>
      </c>
      <c r="K195">
        <f t="shared" si="8"/>
        <v>10.747278625201135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6"/>
        <v>-4</v>
      </c>
      <c r="I196">
        <f>F$7 + VLOOKUP(B196, A$2:C$33, 3, FALSE) - VLOOKUP(C196,A$2:C$33,3,FALSE)</f>
        <v>-5.3461595649230675</v>
      </c>
      <c r="J196">
        <f t="shared" si="7"/>
        <v>1.3461595649230675</v>
      </c>
      <c r="K196">
        <f t="shared" si="8"/>
        <v>1.3461595649230675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6"/>
        <v>-3</v>
      </c>
      <c r="I197">
        <f>F$7 + VLOOKUP(B197, A$2:C$33, 3, FALSE) - VLOOKUP(C197,A$2:C$33,3,FALSE)</f>
        <v>-2.9996251768187232</v>
      </c>
      <c r="J197">
        <f t="shared" si="7"/>
        <v>-3.7482318127679548E-4</v>
      </c>
      <c r="K197">
        <f t="shared" si="8"/>
        <v>3.7482318127679548E-4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6"/>
        <v>-16</v>
      </c>
      <c r="I198">
        <f>F$7 + VLOOKUP(B198, A$2:C$33, 3, FALSE) - VLOOKUP(C198,A$2:C$33,3,FALSE)</f>
        <v>1.8481658812208908</v>
      </c>
      <c r="J198">
        <f t="shared" si="7"/>
        <v>-17.84816588122089</v>
      </c>
      <c r="K198">
        <f t="shared" si="8"/>
        <v>17.84816588122089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6"/>
        <v>-25</v>
      </c>
      <c r="I199">
        <f>F$7 + VLOOKUP(B199, A$2:C$33, 3, FALSE) - VLOOKUP(C199,A$2:C$33,3,FALSE)</f>
        <v>0.33903051721917787</v>
      </c>
      <c r="J199">
        <f t="shared" si="7"/>
        <v>-25.339030517219179</v>
      </c>
      <c r="K199">
        <f t="shared" si="8"/>
        <v>25.339030517219179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6"/>
        <v>37</v>
      </c>
      <c r="I200">
        <f>F$7 + VLOOKUP(B200, A$2:C$33, 3, FALSE) - VLOOKUP(C200,A$2:C$33,3,FALSE)</f>
        <v>-5.8427461717078604</v>
      </c>
      <c r="J200">
        <f t="shared" si="7"/>
        <v>42.842746171707859</v>
      </c>
      <c r="K200">
        <f t="shared" si="8"/>
        <v>42.842746171707859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6"/>
        <v>-17</v>
      </c>
      <c r="I201">
        <f>F$7 + VLOOKUP(B201, A$2:C$33, 3, FALSE) - VLOOKUP(C201,A$2:C$33,3,FALSE)</f>
        <v>-16.969180976688278</v>
      </c>
      <c r="J201">
        <f t="shared" si="7"/>
        <v>-3.0819023311721594E-2</v>
      </c>
      <c r="K201">
        <f t="shared" si="8"/>
        <v>3.0819023311721594E-2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6"/>
        <v>3</v>
      </c>
      <c r="I202">
        <f>F$7 + VLOOKUP(B202, A$2:C$33, 3, FALSE) - VLOOKUP(C202,A$2:C$33,3,FALSE)</f>
        <v>-4.1308679743463372</v>
      </c>
      <c r="J202">
        <f t="shared" si="7"/>
        <v>7.1308679743463372</v>
      </c>
      <c r="K202">
        <f t="shared" si="8"/>
        <v>7.1308679743463372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6"/>
        <v>1</v>
      </c>
      <c r="I203">
        <f>F$7 + VLOOKUP(B203, A$2:C$33, 3, FALSE) - VLOOKUP(C203,A$2:C$33,3,FALSE)</f>
        <v>0.32579504914504764</v>
      </c>
      <c r="J203">
        <f t="shared" si="7"/>
        <v>0.67420495085495236</v>
      </c>
      <c r="K203">
        <f t="shared" si="8"/>
        <v>0.67420495085495236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6"/>
        <v>-2</v>
      </c>
      <c r="I204">
        <f>F$7 + VLOOKUP(B204, A$2:C$33, 3, FALSE) - VLOOKUP(C204,A$2:C$33,3,FALSE)</f>
        <v>-11.926508907383946</v>
      </c>
      <c r="J204">
        <f t="shared" si="7"/>
        <v>9.9265089073839459</v>
      </c>
      <c r="K204">
        <f t="shared" si="8"/>
        <v>9.9265089073839459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6"/>
        <v>-19</v>
      </c>
      <c r="I205">
        <f>F$7 + VLOOKUP(B205, A$2:C$33, 3, FALSE) - VLOOKUP(C205,A$2:C$33,3,FALSE)</f>
        <v>1.5001418483640883</v>
      </c>
      <c r="J205">
        <f t="shared" si="7"/>
        <v>-20.500141848364088</v>
      </c>
      <c r="K205">
        <f t="shared" si="8"/>
        <v>20.500141848364088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6"/>
        <v>-2</v>
      </c>
      <c r="I206">
        <f>F$7 + VLOOKUP(B206, A$2:C$33, 3, FALSE) - VLOOKUP(C206,A$2:C$33,3,FALSE)</f>
        <v>-1.4400333769132692</v>
      </c>
      <c r="J206">
        <f t="shared" si="7"/>
        <v>-0.55996662308673084</v>
      </c>
      <c r="K206">
        <f t="shared" si="8"/>
        <v>0.55996662308673084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6"/>
        <v>10</v>
      </c>
      <c r="I207">
        <f>F$7 + VLOOKUP(B207, A$2:C$33, 3, FALSE) - VLOOKUP(C207,A$2:C$33,3,FALSE)</f>
        <v>10.000247306917593</v>
      </c>
      <c r="J207">
        <f t="shared" si="7"/>
        <v>-2.4730691759344836E-4</v>
      </c>
      <c r="K207">
        <f t="shared" si="8"/>
        <v>2.4730691759344836E-4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6"/>
        <v>-3</v>
      </c>
      <c r="I208">
        <f>F$7 + VLOOKUP(B208, A$2:C$33, 3, FALSE) - VLOOKUP(C208,A$2:C$33,3,FALSE)</f>
        <v>11.499958522975493</v>
      </c>
      <c r="J208">
        <f t="shared" si="7"/>
        <v>-14.499958522975493</v>
      </c>
      <c r="K208">
        <f t="shared" si="8"/>
        <v>14.499958522975493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6"/>
        <v>-28</v>
      </c>
      <c r="I209">
        <f>F$7 + VLOOKUP(B209, A$2:C$33, 3, FALSE) - VLOOKUP(C209,A$2:C$33,3,FALSE)</f>
        <v>-6.5514021593709479</v>
      </c>
      <c r="J209">
        <f t="shared" si="7"/>
        <v>-21.448597840629052</v>
      </c>
      <c r="K209">
        <f t="shared" si="8"/>
        <v>21.448597840629052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6"/>
        <v>-3</v>
      </c>
      <c r="I210">
        <f>F$7 + VLOOKUP(B210, A$2:C$33, 3, FALSE) - VLOOKUP(C210,A$2:C$33,3,FALSE)</f>
        <v>-2.6885900058947136</v>
      </c>
      <c r="J210">
        <f t="shared" si="7"/>
        <v>-0.31140999410528636</v>
      </c>
      <c r="K210">
        <f t="shared" si="8"/>
        <v>0.31140999410528636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6"/>
        <v>16</v>
      </c>
      <c r="I211">
        <f>F$7 + VLOOKUP(B211, A$2:C$33, 3, FALSE) - VLOOKUP(C211,A$2:C$33,3,FALSE)</f>
        <v>9.4361405544442167</v>
      </c>
      <c r="J211">
        <f t="shared" si="7"/>
        <v>6.5638594455557833</v>
      </c>
      <c r="K211">
        <f t="shared" si="8"/>
        <v>6.5638594455557833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6"/>
        <v>-6</v>
      </c>
      <c r="I212">
        <f>F$7 + VLOOKUP(B212, A$2:C$33, 3, FALSE) - VLOOKUP(C212,A$2:C$33,3,FALSE)</f>
        <v>-6.0000344440107227</v>
      </c>
      <c r="J212">
        <f t="shared" si="7"/>
        <v>3.4444010722722851E-5</v>
      </c>
      <c r="K212">
        <f t="shared" si="8"/>
        <v>3.4444010722722851E-5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6"/>
        <v>5</v>
      </c>
      <c r="I213">
        <f>F$7 + VLOOKUP(B213, A$2:C$33, 3, FALSE) - VLOOKUP(C213,A$2:C$33,3,FALSE)</f>
        <v>-6.3115913037373881</v>
      </c>
      <c r="J213">
        <f t="shared" si="7"/>
        <v>11.311591303737387</v>
      </c>
      <c r="K213">
        <f t="shared" si="8"/>
        <v>11.311591303737387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6"/>
        <v>-4</v>
      </c>
      <c r="I214">
        <f>F$7 + VLOOKUP(B214, A$2:C$33, 3, FALSE) - VLOOKUP(C214,A$2:C$33,3,FALSE)</f>
        <v>4.9628024698782109</v>
      </c>
      <c r="J214">
        <f t="shared" si="7"/>
        <v>-8.9628024698782109</v>
      </c>
      <c r="K214">
        <f t="shared" si="8"/>
        <v>8.9628024698782109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6"/>
        <v>-5</v>
      </c>
      <c r="I215">
        <f>F$7 + VLOOKUP(B215, A$2:C$33, 3, FALSE) - VLOOKUP(C215,A$2:C$33,3,FALSE)</f>
        <v>-8.1887367834032521</v>
      </c>
      <c r="J215">
        <f t="shared" si="7"/>
        <v>3.1887367834032521</v>
      </c>
      <c r="K215">
        <f t="shared" si="8"/>
        <v>3.1887367834032521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6"/>
        <v>-6</v>
      </c>
      <c r="I216">
        <f>F$7 + VLOOKUP(B216, A$2:C$33, 3, FALSE) - VLOOKUP(C216,A$2:C$33,3,FALSE)</f>
        <v>0.68840223857569094</v>
      </c>
      <c r="J216">
        <f t="shared" si="7"/>
        <v>-6.6884022385756907</v>
      </c>
      <c r="K216">
        <f t="shared" si="8"/>
        <v>6.6884022385756907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6"/>
        <v>-3</v>
      </c>
      <c r="I217">
        <f>F$7 + VLOOKUP(B217, A$2:C$33, 3, FALSE) - VLOOKUP(C217,A$2:C$33,3,FALSE)</f>
        <v>-13.807018195004042</v>
      </c>
      <c r="J217">
        <f t="shared" si="7"/>
        <v>10.807018195004042</v>
      </c>
      <c r="K217">
        <f t="shared" si="8"/>
        <v>10.807018195004042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6"/>
        <v>3</v>
      </c>
      <c r="I218">
        <f>F$7 + VLOOKUP(B218, A$2:C$33, 3, FALSE) - VLOOKUP(C218,A$2:C$33,3,FALSE)</f>
        <v>11.514196607833753</v>
      </c>
      <c r="J218">
        <f t="shared" si="7"/>
        <v>-8.5141966078337532</v>
      </c>
      <c r="K218">
        <f t="shared" si="8"/>
        <v>8.5141966078337532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6"/>
        <v>12</v>
      </c>
      <c r="I219">
        <f>F$7 + VLOOKUP(B219, A$2:C$33, 3, FALSE) - VLOOKUP(C219,A$2:C$33,3,FALSE)</f>
        <v>10.944873690708278</v>
      </c>
      <c r="J219">
        <f t="shared" si="7"/>
        <v>1.0551263092917225</v>
      </c>
      <c r="K219">
        <f t="shared" si="8"/>
        <v>1.0551263092917225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6"/>
        <v>-6</v>
      </c>
      <c r="I220">
        <f>F$7 + VLOOKUP(B220, A$2:C$33, 3, FALSE) - VLOOKUP(C220,A$2:C$33,3,FALSE)</f>
        <v>-6.0000703561376483</v>
      </c>
      <c r="J220">
        <f t="shared" si="7"/>
        <v>7.0356137648275308E-5</v>
      </c>
      <c r="K220">
        <f t="shared" si="8"/>
        <v>7.0356137648275308E-5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6"/>
        <v>-10</v>
      </c>
      <c r="I221">
        <f>F$7 + VLOOKUP(B221, A$2:C$33, 3, FALSE) - VLOOKUP(C221,A$2:C$33,3,FALSE)</f>
        <v>-6.000086433890182</v>
      </c>
      <c r="J221">
        <f t="shared" si="7"/>
        <v>-3.999913566109818</v>
      </c>
      <c r="K221">
        <f t="shared" si="8"/>
        <v>3.999913566109818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6"/>
        <v>-5</v>
      </c>
      <c r="I222">
        <f>F$7 + VLOOKUP(B222, A$2:C$33, 3, FALSE) - VLOOKUP(C222,A$2:C$33,3,FALSE)</f>
        <v>5.4999937131381502</v>
      </c>
      <c r="J222">
        <f t="shared" si="7"/>
        <v>-10.499993713138149</v>
      </c>
      <c r="K222">
        <f t="shared" si="8"/>
        <v>10.499993713138149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6"/>
        <v>-45</v>
      </c>
      <c r="I223">
        <f>F$7 + VLOOKUP(B223, A$2:C$33, 3, FALSE) - VLOOKUP(C223,A$2:C$33,3,FALSE)</f>
        <v>1.6310744885343202</v>
      </c>
      <c r="J223">
        <f t="shared" si="7"/>
        <v>-46.631074488534317</v>
      </c>
      <c r="K223">
        <f t="shared" si="8"/>
        <v>46.631074488534317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6"/>
        <v>14</v>
      </c>
      <c r="I224">
        <f>F$7 + VLOOKUP(B224, A$2:C$33, 3, FALSE) - VLOOKUP(C224,A$2:C$33,3,FALSE)</f>
        <v>14.435987858064035</v>
      </c>
      <c r="J224">
        <f t="shared" si="7"/>
        <v>-0.43598785806403484</v>
      </c>
      <c r="K224">
        <f t="shared" si="8"/>
        <v>0.43598785806403484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6"/>
        <v>6</v>
      </c>
      <c r="I225">
        <f>F$7 + VLOOKUP(B225, A$2:C$33, 3, FALSE) - VLOOKUP(C225,A$2:C$33,3,FALSE)</f>
        <v>11.051427067121345</v>
      </c>
      <c r="J225">
        <f t="shared" si="7"/>
        <v>-5.0514270671213453</v>
      </c>
      <c r="K225">
        <f t="shared" si="8"/>
        <v>5.0514270671213453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6"/>
        <v>-6</v>
      </c>
      <c r="I226">
        <f>F$7 + VLOOKUP(B226, A$2:C$33, 3, FALSE) - VLOOKUP(C226,A$2:C$33,3,FALSE)</f>
        <v>7.6883556767038064</v>
      </c>
      <c r="J226">
        <f t="shared" si="7"/>
        <v>-13.688355676703807</v>
      </c>
      <c r="K226">
        <f t="shared" si="8"/>
        <v>13.688355676703807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6"/>
        <v>-10</v>
      </c>
      <c r="I227">
        <f>F$7 + VLOOKUP(B227, A$2:C$33, 3, FALSE) - VLOOKUP(C227,A$2:C$33,3,FALSE)</f>
        <v>-10.000614001145443</v>
      </c>
      <c r="J227">
        <f t="shared" si="7"/>
        <v>6.1400114544341022E-4</v>
      </c>
      <c r="K227">
        <f t="shared" si="8"/>
        <v>6.1400114544341022E-4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6"/>
        <v>17</v>
      </c>
      <c r="I228">
        <f>F$7 + VLOOKUP(B228, A$2:C$33, 3, FALSE) - VLOOKUP(C228,A$2:C$33,3,FALSE)</f>
        <v>14.660820432903831</v>
      </c>
      <c r="J228">
        <f t="shared" si="7"/>
        <v>2.3391795670961688</v>
      </c>
      <c r="K228">
        <f t="shared" si="8"/>
        <v>2.3391795670961688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6"/>
        <v>21</v>
      </c>
      <c r="I229">
        <f>F$7 + VLOOKUP(B229, A$2:C$33, 3, FALSE) - VLOOKUP(C229,A$2:C$33,3,FALSE)</f>
        <v>11.630810362759242</v>
      </c>
      <c r="J229">
        <f t="shared" si="7"/>
        <v>9.3691896372407584</v>
      </c>
      <c r="K229">
        <f t="shared" si="8"/>
        <v>9.3691896372407584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9">F230 - G230</f>
        <v>-5</v>
      </c>
      <c r="I230">
        <f>F$7 + VLOOKUP(B230, A$2:C$33, 3, FALSE) - VLOOKUP(C230,A$2:C$33,3,FALSE)</f>
        <v>1.6247030667610003</v>
      </c>
      <c r="J230">
        <f t="shared" ref="J230:J293" si="10">(H230 - I230)</f>
        <v>-6.6247030667610005</v>
      </c>
      <c r="K230">
        <f t="shared" si="8"/>
        <v>6.6247030667610005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9"/>
        <v>12</v>
      </c>
      <c r="I231">
        <f>F$7 + VLOOKUP(B231, A$2:C$33, 3, FALSE) - VLOOKUP(C231,A$2:C$33,3,FALSE)</f>
        <v>6.9122909301614914</v>
      </c>
      <c r="J231">
        <f t="shared" si="10"/>
        <v>5.0877090698385086</v>
      </c>
      <c r="K231">
        <f t="shared" ref="K231:K294" si="11">ABS(H231-I231)</f>
        <v>5.0877090698385086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9"/>
        <v>-19</v>
      </c>
      <c r="I232">
        <f>F$7 + VLOOKUP(B232, A$2:C$33, 3, FALSE) - VLOOKUP(C232,A$2:C$33,3,FALSE)</f>
        <v>-4.4999298795449487</v>
      </c>
      <c r="J232">
        <f t="shared" si="10"/>
        <v>-14.500070120455051</v>
      </c>
      <c r="K232">
        <f t="shared" si="11"/>
        <v>14.500070120455051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9"/>
        <v>-6</v>
      </c>
      <c r="I233">
        <f>F$7 + VLOOKUP(B233, A$2:C$33, 3, FALSE) - VLOOKUP(C233,A$2:C$33,3,FALSE)</f>
        <v>-2.1839967832388343</v>
      </c>
      <c r="J233">
        <f t="shared" si="10"/>
        <v>-3.8160032167611657</v>
      </c>
      <c r="K233">
        <f t="shared" si="11"/>
        <v>3.8160032167611657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9"/>
        <v>-21</v>
      </c>
      <c r="I234">
        <f>F$7 + VLOOKUP(B234, A$2:C$33, 3, FALSE) - VLOOKUP(C234,A$2:C$33,3,FALSE)</f>
        <v>-12.11495916111873</v>
      </c>
      <c r="J234">
        <f t="shared" si="10"/>
        <v>-8.8850408388812703</v>
      </c>
      <c r="K234">
        <f t="shared" si="11"/>
        <v>8.8850408388812703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9"/>
        <v>-23</v>
      </c>
      <c r="I235">
        <f>F$7 + VLOOKUP(B235, A$2:C$33, 3, FALSE) - VLOOKUP(C235,A$2:C$33,3,FALSE)</f>
        <v>-0.77927813389932288</v>
      </c>
      <c r="J235">
        <f t="shared" si="10"/>
        <v>-22.220721866100678</v>
      </c>
      <c r="K235">
        <f t="shared" si="11"/>
        <v>22.220721866100678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9"/>
        <v>29</v>
      </c>
      <c r="I236">
        <f>F$7 + VLOOKUP(B236, A$2:C$33, 3, FALSE) - VLOOKUP(C236,A$2:C$33,3,FALSE)</f>
        <v>6.311016366258194</v>
      </c>
      <c r="J236">
        <f t="shared" si="10"/>
        <v>22.688983633741806</v>
      </c>
      <c r="K236">
        <f t="shared" si="11"/>
        <v>22.688983633741806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9"/>
        <v>37</v>
      </c>
      <c r="I237">
        <f>F$7 + VLOOKUP(B237, A$2:C$33, 3, FALSE) - VLOOKUP(C237,A$2:C$33,3,FALSE)</f>
        <v>14.464190330554139</v>
      </c>
      <c r="J237">
        <f t="shared" si="10"/>
        <v>22.535809669445861</v>
      </c>
      <c r="K237">
        <f t="shared" si="11"/>
        <v>22.535809669445861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9"/>
        <v>-17</v>
      </c>
      <c r="I238">
        <f>F$7 + VLOOKUP(B238, A$2:C$33, 3, FALSE) - VLOOKUP(C238,A$2:C$33,3,FALSE)</f>
        <v>1.6538649846431668</v>
      </c>
      <c r="J238">
        <f t="shared" si="10"/>
        <v>-18.653864984643167</v>
      </c>
      <c r="K238">
        <f t="shared" si="11"/>
        <v>18.653864984643167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9"/>
        <v>-8</v>
      </c>
      <c r="I239">
        <f>F$7 + VLOOKUP(B239, A$2:C$33, 3, FALSE) - VLOOKUP(C239,A$2:C$33,3,FALSE)</f>
        <v>1.4996995052154825</v>
      </c>
      <c r="J239">
        <f t="shared" si="10"/>
        <v>-9.4996995052154816</v>
      </c>
      <c r="K239">
        <f t="shared" si="11"/>
        <v>9.4996995052154816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9"/>
        <v>3</v>
      </c>
      <c r="I240">
        <f>F$7 + VLOOKUP(B240, A$2:C$33, 3, FALSE) - VLOOKUP(C240,A$2:C$33,3,FALSE)</f>
        <v>3.0000609878527378</v>
      </c>
      <c r="J240">
        <f t="shared" si="10"/>
        <v>-6.0987852737781623E-5</v>
      </c>
      <c r="K240">
        <f t="shared" si="11"/>
        <v>6.0987852737781623E-5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9"/>
        <v>3</v>
      </c>
      <c r="I241">
        <f>F$7 + VLOOKUP(B241, A$2:C$33, 3, FALSE) - VLOOKUP(C241,A$2:C$33,3,FALSE)</f>
        <v>-8.6887568898378298</v>
      </c>
      <c r="J241">
        <f t="shared" si="10"/>
        <v>11.68875688983783</v>
      </c>
      <c r="K241">
        <f t="shared" si="11"/>
        <v>11.68875688983783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9"/>
        <v>-7</v>
      </c>
      <c r="I242">
        <f>F$7 + VLOOKUP(B242, A$2:C$33, 3, FALSE) - VLOOKUP(C242,A$2:C$33,3,FALSE)</f>
        <v>-12.899087069799705</v>
      </c>
      <c r="J242">
        <f t="shared" si="10"/>
        <v>5.8990870697997053</v>
      </c>
      <c r="K242">
        <f t="shared" si="11"/>
        <v>5.8990870697997053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9"/>
        <v>11</v>
      </c>
      <c r="I243">
        <f>F$7 + VLOOKUP(B243, A$2:C$33, 3, FALSE) - VLOOKUP(C243,A$2:C$33,3,FALSE)</f>
        <v>4.811861799338935</v>
      </c>
      <c r="J243">
        <f t="shared" si="10"/>
        <v>6.188138200661065</v>
      </c>
      <c r="K243">
        <f t="shared" si="11"/>
        <v>6.188138200661065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9"/>
        <v>-5</v>
      </c>
      <c r="I244">
        <f>F$7 + VLOOKUP(B244, A$2:C$33, 3, FALSE) - VLOOKUP(C244,A$2:C$33,3,FALSE)</f>
        <v>-9.9999407748393345</v>
      </c>
      <c r="J244">
        <f t="shared" si="10"/>
        <v>4.9999407748393345</v>
      </c>
      <c r="K244">
        <f t="shared" si="11"/>
        <v>4.9999407748393345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9"/>
        <v>-3</v>
      </c>
      <c r="I245">
        <f>F$7 + VLOOKUP(B245, A$2:C$33, 3, FALSE) - VLOOKUP(C245,A$2:C$33,3,FALSE)</f>
        <v>4.3425411383778441</v>
      </c>
      <c r="J245">
        <f t="shared" si="10"/>
        <v>-7.3425411383778441</v>
      </c>
      <c r="K245">
        <f t="shared" si="11"/>
        <v>7.3425411383778441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9"/>
        <v>-29</v>
      </c>
      <c r="I246">
        <f>F$7 + VLOOKUP(B246, A$2:C$33, 3, FALSE) - VLOOKUP(C246,A$2:C$33,3,FALSE)</f>
        <v>-9.8631177162153048</v>
      </c>
      <c r="J246">
        <f t="shared" si="10"/>
        <v>-19.136882283784693</v>
      </c>
      <c r="K246">
        <f t="shared" si="11"/>
        <v>19.136882283784693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9"/>
        <v>8</v>
      </c>
      <c r="I247">
        <f>F$7 + VLOOKUP(B247, A$2:C$33, 3, FALSE) - VLOOKUP(C247,A$2:C$33,3,FALSE)</f>
        <v>11.173882045677059</v>
      </c>
      <c r="J247">
        <f t="shared" si="10"/>
        <v>-3.1738820456770593</v>
      </c>
      <c r="K247">
        <f t="shared" si="11"/>
        <v>3.1738820456770593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9"/>
        <v>-5</v>
      </c>
      <c r="I248">
        <f>F$7 + VLOOKUP(B248, A$2:C$33, 3, FALSE) - VLOOKUP(C248,A$2:C$33,3,FALSE)</f>
        <v>-4.9999235188485533</v>
      </c>
      <c r="J248">
        <f t="shared" si="10"/>
        <v>-7.6481151446650131E-5</v>
      </c>
      <c r="K248">
        <f t="shared" si="11"/>
        <v>7.6481151446650131E-5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9"/>
        <v>26</v>
      </c>
      <c r="I249">
        <f>F$7 + VLOOKUP(B249, A$2:C$33, 3, FALSE) - VLOOKUP(C249,A$2:C$33,3,FALSE)</f>
        <v>23.426305636746001</v>
      </c>
      <c r="J249">
        <f t="shared" si="10"/>
        <v>2.573694363253999</v>
      </c>
      <c r="K249">
        <f t="shared" si="11"/>
        <v>2.573694363253999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9"/>
        <v>21</v>
      </c>
      <c r="I250">
        <f>F$7 + VLOOKUP(B250, A$2:C$33, 3, FALSE) - VLOOKUP(C250,A$2:C$33,3,FALSE)</f>
        <v>4.6515705659162965</v>
      </c>
      <c r="J250">
        <f t="shared" si="10"/>
        <v>16.348429434083705</v>
      </c>
      <c r="K250">
        <f t="shared" si="11"/>
        <v>16.348429434083705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9"/>
        <v>-6</v>
      </c>
      <c r="I251">
        <f>F$7 + VLOOKUP(B251, A$2:C$33, 3, FALSE) - VLOOKUP(C251,A$2:C$33,3,FALSE)</f>
        <v>-1.4119464420877956</v>
      </c>
      <c r="J251">
        <f t="shared" si="10"/>
        <v>-4.5880535579122039</v>
      </c>
      <c r="K251">
        <f t="shared" si="11"/>
        <v>4.5880535579122039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9"/>
        <v>10</v>
      </c>
      <c r="I252">
        <f>F$7 + VLOOKUP(B252, A$2:C$33, 3, FALSE) - VLOOKUP(C252,A$2:C$33,3,FALSE)</f>
        <v>8.6358264237554909</v>
      </c>
      <c r="J252">
        <f t="shared" si="10"/>
        <v>1.3641735762445091</v>
      </c>
      <c r="K252">
        <f t="shared" si="11"/>
        <v>1.3641735762445091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9"/>
        <v>8</v>
      </c>
      <c r="I253">
        <f>F$7 + VLOOKUP(B253, A$2:C$33, 3, FALSE) - VLOOKUP(C253,A$2:C$33,3,FALSE)</f>
        <v>-0.66071700315539772</v>
      </c>
      <c r="J253">
        <f t="shared" si="10"/>
        <v>8.6607170031553977</v>
      </c>
      <c r="K253">
        <f t="shared" si="11"/>
        <v>8.6607170031553977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9"/>
        <v>7</v>
      </c>
      <c r="I254">
        <f>F$7 + VLOOKUP(B254, A$2:C$33, 3, FALSE) - VLOOKUP(C254,A$2:C$33,3,FALSE)</f>
        <v>6.999974325819462</v>
      </c>
      <c r="J254">
        <f t="shared" si="10"/>
        <v>2.5674180538004521E-5</v>
      </c>
      <c r="K254">
        <f t="shared" si="11"/>
        <v>2.5674180538004521E-5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9"/>
        <v>-4</v>
      </c>
      <c r="I255">
        <f>F$7 + VLOOKUP(B255, A$2:C$33, 3, FALSE) - VLOOKUP(C255,A$2:C$33,3,FALSE)</f>
        <v>-8.5003157307362152</v>
      </c>
      <c r="J255">
        <f t="shared" si="10"/>
        <v>4.5003157307362152</v>
      </c>
      <c r="K255">
        <f t="shared" si="11"/>
        <v>4.5003157307362152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9"/>
        <v>-3</v>
      </c>
      <c r="I256">
        <f>F$7 + VLOOKUP(B256, A$2:C$33, 3, FALSE) - VLOOKUP(C256,A$2:C$33,3,FALSE)</f>
        <v>20.964068885373841</v>
      </c>
      <c r="J256">
        <f t="shared" si="10"/>
        <v>-23.964068885373841</v>
      </c>
      <c r="K256">
        <f t="shared" si="11"/>
        <v>23.964068885373841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9"/>
        <v>7</v>
      </c>
      <c r="I257">
        <f>F$7 + VLOOKUP(B257, A$2:C$33, 3, FALSE) - VLOOKUP(C257,A$2:C$33,3,FALSE)</f>
        <v>6.9997785497811487</v>
      </c>
      <c r="J257">
        <f t="shared" si="10"/>
        <v>2.2145021885133787E-4</v>
      </c>
      <c r="K257">
        <f t="shared" si="11"/>
        <v>2.2145021885133787E-4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9"/>
        <v>-3</v>
      </c>
      <c r="I258">
        <f>F$7 + VLOOKUP(B258, A$2:C$33, 3, FALSE) - VLOOKUP(C258,A$2:C$33,3,FALSE)</f>
        <v>-3.0001689532276767</v>
      </c>
      <c r="J258">
        <f t="shared" si="10"/>
        <v>1.6895322767673804E-4</v>
      </c>
      <c r="K258">
        <f t="shared" si="11"/>
        <v>1.6895322767673804E-4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9"/>
        <v>-14</v>
      </c>
      <c r="I259">
        <f>F$7 + VLOOKUP(B259, A$2:C$33, 3, FALSE) - VLOOKUP(C259,A$2:C$33,3,FALSE)</f>
        <v>-2.5002684605278289</v>
      </c>
      <c r="J259">
        <f t="shared" si="10"/>
        <v>-11.499731539472171</v>
      </c>
      <c r="K259">
        <f t="shared" si="11"/>
        <v>11.499731539472171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9"/>
        <v>10</v>
      </c>
      <c r="I260">
        <f>F$7 + VLOOKUP(B260, A$2:C$33, 3, FALSE) - VLOOKUP(C260,A$2:C$33,3,FALSE)</f>
        <v>-8.1286032933839518</v>
      </c>
      <c r="J260">
        <f t="shared" si="10"/>
        <v>18.128603293383954</v>
      </c>
      <c r="K260">
        <f t="shared" si="11"/>
        <v>18.128603293383954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9"/>
        <v>19</v>
      </c>
      <c r="I261">
        <f>F$7 + VLOOKUP(B261, A$2:C$33, 3, FALSE) - VLOOKUP(C261,A$2:C$33,3,FALSE)</f>
        <v>6.6007119828285283</v>
      </c>
      <c r="J261">
        <f t="shared" si="10"/>
        <v>12.399288017171472</v>
      </c>
      <c r="K261">
        <f t="shared" si="11"/>
        <v>12.399288017171472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9"/>
        <v>-40</v>
      </c>
      <c r="I262">
        <f>F$7 + VLOOKUP(B262, A$2:C$33, 3, FALSE) - VLOOKUP(C262,A$2:C$33,3,FALSE)</f>
        <v>-8.4633390185882789</v>
      </c>
      <c r="J262">
        <f t="shared" si="10"/>
        <v>-31.536660981411721</v>
      </c>
      <c r="K262">
        <f t="shared" si="11"/>
        <v>31.536660981411721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9"/>
        <v>-8</v>
      </c>
      <c r="I263">
        <f>F$7 + VLOOKUP(B263, A$2:C$33, 3, FALSE) - VLOOKUP(C263,A$2:C$33,3,FALSE)</f>
        <v>4.9999201042444037</v>
      </c>
      <c r="J263">
        <f t="shared" si="10"/>
        <v>-12.999920104244403</v>
      </c>
      <c r="K263">
        <f t="shared" si="11"/>
        <v>12.999920104244403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9"/>
        <v>-1</v>
      </c>
      <c r="I264">
        <f>F$7 + VLOOKUP(B264, A$2:C$33, 3, FALSE) - VLOOKUP(C264,A$2:C$33,3,FALSE)</f>
        <v>-2.6622107968433264</v>
      </c>
      <c r="J264">
        <f t="shared" si="10"/>
        <v>1.6622107968433264</v>
      </c>
      <c r="K264">
        <f t="shared" si="11"/>
        <v>1.6622107968433264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9"/>
        <v>14</v>
      </c>
      <c r="I265">
        <f>F$7 + VLOOKUP(B265, A$2:C$33, 3, FALSE) - VLOOKUP(C265,A$2:C$33,3,FALSE)</f>
        <v>14.000065189889884</v>
      </c>
      <c r="J265">
        <f t="shared" si="10"/>
        <v>-6.5189889884464947E-5</v>
      </c>
      <c r="K265">
        <f t="shared" si="11"/>
        <v>6.5189889884464947E-5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9"/>
        <v>4</v>
      </c>
      <c r="I266">
        <f>F$7 + VLOOKUP(B266, A$2:C$33, 3, FALSE) - VLOOKUP(C266,A$2:C$33,3,FALSE)</f>
        <v>2.9996613386848887</v>
      </c>
      <c r="J266">
        <f t="shared" si="10"/>
        <v>1.0003386613151113</v>
      </c>
      <c r="K266">
        <f t="shared" si="11"/>
        <v>1.0003386613151113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9"/>
        <v>7</v>
      </c>
      <c r="I267">
        <f>F$7 + VLOOKUP(B267, A$2:C$33, 3, FALSE) - VLOOKUP(C267,A$2:C$33,3,FALSE)</f>
        <v>-11.464465077943819</v>
      </c>
      <c r="J267">
        <f t="shared" si="10"/>
        <v>18.464465077943821</v>
      </c>
      <c r="K267">
        <f t="shared" si="11"/>
        <v>18.464465077943821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9"/>
        <v>3</v>
      </c>
      <c r="I268">
        <f>F$7 + VLOOKUP(B268, A$2:C$33, 3, FALSE) - VLOOKUP(C268,A$2:C$33,3,FALSE)</f>
        <v>12.688761691153649</v>
      </c>
      <c r="J268">
        <f t="shared" si="10"/>
        <v>-9.6887616911536494</v>
      </c>
      <c r="K268">
        <f t="shared" si="11"/>
        <v>9.6887616911536494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9"/>
        <v>-24</v>
      </c>
      <c r="I269">
        <f>F$7 + VLOOKUP(B269, A$2:C$33, 3, FALSE) - VLOOKUP(C269,A$2:C$33,3,FALSE)</f>
        <v>-12.426191065080642</v>
      </c>
      <c r="J269">
        <f t="shared" si="10"/>
        <v>-11.573808934919358</v>
      </c>
      <c r="K269">
        <f t="shared" si="11"/>
        <v>11.573808934919358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9"/>
        <v>-6</v>
      </c>
      <c r="I270">
        <f>F$7 + VLOOKUP(B270, A$2:C$33, 3, FALSE) - VLOOKUP(C270,A$2:C$33,3,FALSE)</f>
        <v>0.12877556824322856</v>
      </c>
      <c r="J270">
        <f t="shared" si="10"/>
        <v>-6.1287755682432286</v>
      </c>
      <c r="K270">
        <f t="shared" si="11"/>
        <v>6.1287755682432286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9"/>
        <v>-7</v>
      </c>
      <c r="I271">
        <f>F$7 + VLOOKUP(B271, A$2:C$33, 3, FALSE) - VLOOKUP(C271,A$2:C$33,3,FALSE)</f>
        <v>-1.7620429023838997</v>
      </c>
      <c r="J271">
        <f t="shared" si="10"/>
        <v>-5.2379570976160998</v>
      </c>
      <c r="K271">
        <f t="shared" si="11"/>
        <v>5.2379570976160998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9"/>
        <v>3</v>
      </c>
      <c r="I272">
        <f>F$7 + VLOOKUP(B272, A$2:C$33, 3, FALSE) - VLOOKUP(C272,A$2:C$33,3,FALSE)</f>
        <v>1.3627263638204339</v>
      </c>
      <c r="J272">
        <f t="shared" si="10"/>
        <v>1.6372736361795661</v>
      </c>
      <c r="K272">
        <f t="shared" si="11"/>
        <v>1.6372736361795661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9"/>
        <v>11</v>
      </c>
      <c r="I273">
        <f>F$7 + VLOOKUP(B273, A$2:C$33, 3, FALSE) - VLOOKUP(C273,A$2:C$33,3,FALSE)</f>
        <v>-5.9999265699787943</v>
      </c>
      <c r="J273">
        <f t="shared" si="10"/>
        <v>16.999926569978793</v>
      </c>
      <c r="K273">
        <f t="shared" si="11"/>
        <v>16.999926569978793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9"/>
        <v>20</v>
      </c>
      <c r="I274">
        <f>F$7 + VLOOKUP(B274, A$2:C$33, 3, FALSE) - VLOOKUP(C274,A$2:C$33,3,FALSE)</f>
        <v>1.3391414423813472</v>
      </c>
      <c r="J274">
        <f t="shared" si="10"/>
        <v>18.660858557618653</v>
      </c>
      <c r="K274">
        <f t="shared" si="11"/>
        <v>18.660858557618653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9"/>
        <v>26</v>
      </c>
      <c r="I275">
        <f>F$7 + VLOOKUP(B275, A$2:C$33, 3, FALSE) - VLOOKUP(C275,A$2:C$33,3,FALSE)</f>
        <v>9.7473724584061294</v>
      </c>
      <c r="J275">
        <f t="shared" si="10"/>
        <v>16.252627541593871</v>
      </c>
      <c r="K275">
        <f t="shared" si="11"/>
        <v>16.252627541593871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9"/>
        <v>-29</v>
      </c>
      <c r="I276">
        <f>F$7 + VLOOKUP(B276, A$2:C$33, 3, FALSE) - VLOOKUP(C276,A$2:C$33,3,FALSE)</f>
        <v>-10.131465840929192</v>
      </c>
      <c r="J276">
        <f t="shared" si="10"/>
        <v>-18.868534159070808</v>
      </c>
      <c r="K276">
        <f t="shared" si="11"/>
        <v>18.868534159070808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9"/>
        <v>30</v>
      </c>
      <c r="I277">
        <f>F$7 + VLOOKUP(B277, A$2:C$33, 3, FALSE) - VLOOKUP(C277,A$2:C$33,3,FALSE)</f>
        <v>2.995495371696423</v>
      </c>
      <c r="J277">
        <f t="shared" si="10"/>
        <v>27.004504628303579</v>
      </c>
      <c r="K277">
        <f t="shared" si="11"/>
        <v>27.004504628303579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9"/>
        <v>17</v>
      </c>
      <c r="I278">
        <f>F$7 + VLOOKUP(B278, A$2:C$33, 3, FALSE) - VLOOKUP(C278,A$2:C$33,3,FALSE)</f>
        <v>9.5002197004180289</v>
      </c>
      <c r="J278">
        <f t="shared" si="10"/>
        <v>7.4997802995819711</v>
      </c>
      <c r="K278">
        <f t="shared" si="11"/>
        <v>7.4997802995819711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9"/>
        <v>4</v>
      </c>
      <c r="I279">
        <f>F$7 + VLOOKUP(B279, A$2:C$33, 3, FALSE) - VLOOKUP(C279,A$2:C$33,3,FALSE)</f>
        <v>1.1607072278548531</v>
      </c>
      <c r="J279">
        <f t="shared" si="10"/>
        <v>2.8392927721451469</v>
      </c>
      <c r="K279">
        <f t="shared" si="11"/>
        <v>2.8392927721451469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9"/>
        <v>14</v>
      </c>
      <c r="I280">
        <f>F$7 + VLOOKUP(B280, A$2:C$33, 3, FALSE) - VLOOKUP(C280,A$2:C$33,3,FALSE)</f>
        <v>9.8332105074555081</v>
      </c>
      <c r="J280">
        <f t="shared" si="10"/>
        <v>4.1667894925444919</v>
      </c>
      <c r="K280">
        <f t="shared" si="11"/>
        <v>4.1667894925444919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9"/>
        <v>-2</v>
      </c>
      <c r="I281">
        <f>F$7 + VLOOKUP(B281, A$2:C$33, 3, FALSE) - VLOOKUP(C281,A$2:C$33,3,FALSE)</f>
        <v>-2.0510000732676938</v>
      </c>
      <c r="J281">
        <f t="shared" si="10"/>
        <v>5.1000073267693846E-2</v>
      </c>
      <c r="K281">
        <f t="shared" si="11"/>
        <v>5.1000073267693846E-2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9"/>
        <v>2</v>
      </c>
      <c r="I282">
        <f>F$7 + VLOOKUP(B282, A$2:C$33, 3, FALSE) - VLOOKUP(C282,A$2:C$33,3,FALSE)</f>
        <v>-3.1883974862610396</v>
      </c>
      <c r="J282">
        <f t="shared" si="10"/>
        <v>5.1883974862610396</v>
      </c>
      <c r="K282">
        <f t="shared" si="11"/>
        <v>5.1883974862610396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9"/>
        <v>-35</v>
      </c>
      <c r="I283">
        <f>F$7 + VLOOKUP(B283, A$2:C$33, 3, FALSE) - VLOOKUP(C283,A$2:C$33,3,FALSE)</f>
        <v>-14.940146581962246</v>
      </c>
      <c r="J283">
        <f t="shared" si="10"/>
        <v>-20.059853418037754</v>
      </c>
      <c r="K283">
        <f t="shared" si="11"/>
        <v>20.059853418037754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9"/>
        <v>-19</v>
      </c>
      <c r="I284">
        <f>F$7 + VLOOKUP(B284, A$2:C$33, 3, FALSE) - VLOOKUP(C284,A$2:C$33,3,FALSE)</f>
        <v>-8.436236584762403</v>
      </c>
      <c r="J284">
        <f t="shared" si="10"/>
        <v>-10.563763415237597</v>
      </c>
      <c r="K284">
        <f t="shared" si="11"/>
        <v>10.563763415237597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9"/>
        <v>-26</v>
      </c>
      <c r="I285">
        <f>F$7 + VLOOKUP(B285, A$2:C$33, 3, FALSE) - VLOOKUP(C285,A$2:C$33,3,FALSE)</f>
        <v>-5.4266510774508543</v>
      </c>
      <c r="J285">
        <f t="shared" si="10"/>
        <v>-20.573348922549144</v>
      </c>
      <c r="K285">
        <f t="shared" si="11"/>
        <v>20.573348922549144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9"/>
        <v>-3</v>
      </c>
      <c r="I286">
        <f>F$7 + VLOOKUP(B286, A$2:C$33, 3, FALSE) - VLOOKUP(C286,A$2:C$33,3,FALSE)</f>
        <v>-4.0001759984739778</v>
      </c>
      <c r="J286">
        <f t="shared" si="10"/>
        <v>1.0001759984739778</v>
      </c>
      <c r="K286">
        <f t="shared" si="11"/>
        <v>1.0001759984739778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9"/>
        <v>11</v>
      </c>
      <c r="I287">
        <f>F$7 + VLOOKUP(B287, A$2:C$33, 3, FALSE) - VLOOKUP(C287,A$2:C$33,3,FALSE)</f>
        <v>6.9999904035719958</v>
      </c>
      <c r="J287">
        <f t="shared" si="10"/>
        <v>4.0000095964280042</v>
      </c>
      <c r="K287">
        <f t="shared" si="11"/>
        <v>4.0000095964280042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9"/>
        <v>-17</v>
      </c>
      <c r="I288">
        <f>F$7 + VLOOKUP(B288, A$2:C$33, 3, FALSE) - VLOOKUP(C288,A$2:C$33,3,FALSE)</f>
        <v>10.188652688141818</v>
      </c>
      <c r="J288">
        <f t="shared" si="10"/>
        <v>-27.188652688141818</v>
      </c>
      <c r="K288">
        <f t="shared" si="11"/>
        <v>27.188652688141818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9"/>
        <v>-3</v>
      </c>
      <c r="I289">
        <f>F$7 + VLOOKUP(B289, A$2:C$33, 3, FALSE) - VLOOKUP(C289,A$2:C$33,3,FALSE)</f>
        <v>-4.9998804926144667</v>
      </c>
      <c r="J289">
        <f t="shared" si="10"/>
        <v>1.9998804926144667</v>
      </c>
      <c r="K289">
        <f t="shared" si="11"/>
        <v>1.9998804926144667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9"/>
        <v>-1</v>
      </c>
      <c r="I290">
        <f>F$7 + VLOOKUP(B290, A$2:C$33, 3, FALSE) - VLOOKUP(C290,A$2:C$33,3,FALSE)</f>
        <v>-4.2054115476755562</v>
      </c>
      <c r="J290">
        <f t="shared" si="10"/>
        <v>3.2054115476755562</v>
      </c>
      <c r="K290">
        <f t="shared" si="11"/>
        <v>3.2054115476755562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9"/>
        <v>14</v>
      </c>
      <c r="I291">
        <f>F$7 + VLOOKUP(B291, A$2:C$33, 3, FALSE) - VLOOKUP(C291,A$2:C$33,3,FALSE)</f>
        <v>14.115052994323724</v>
      </c>
      <c r="J291">
        <f t="shared" si="10"/>
        <v>-0.11505299432372418</v>
      </c>
      <c r="K291">
        <f t="shared" si="11"/>
        <v>0.11505299432372418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9"/>
        <v>-6</v>
      </c>
      <c r="I292">
        <f>F$7 + VLOOKUP(B292, A$2:C$33, 3, FALSE) - VLOOKUP(C292,A$2:C$33,3,FALSE)</f>
        <v>-0.50015894032126251</v>
      </c>
      <c r="J292">
        <f t="shared" si="10"/>
        <v>-5.4998410596787375</v>
      </c>
      <c r="K292">
        <f t="shared" si="11"/>
        <v>5.4998410596787375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F$7 + VLOOKUP(B293, A$2:C$33, 3, FALSE) - VLOOKUP(C293,A$2:C$33,3,FALSE)</f>
        <v>7.3115711531829159</v>
      </c>
      <c r="J293">
        <f t="shared" si="10"/>
        <v>-4.3115711531829159</v>
      </c>
      <c r="K293">
        <f t="shared" si="11"/>
        <v>4.3115711531829159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F$7 + VLOOKUP(B294, A$2:C$33, 3, FALSE) - VLOOKUP(C294,A$2:C$33,3,FALSE)</f>
        <v>-5.9999265699787943</v>
      </c>
      <c r="J294">
        <f t="shared" ref="J294:J298" si="12">(H294 - I294)</f>
        <v>-4.0000734300212057</v>
      </c>
      <c r="K294">
        <f t="shared" si="11"/>
        <v>4.0000734300212057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F$7 + VLOOKUP(B295, A$2:C$33, 3, FALSE) - VLOOKUP(C295,A$2:C$33,3,FALSE)</f>
        <v>-8.0002249120086244</v>
      </c>
      <c r="J295">
        <f t="shared" si="12"/>
        <v>2.2491200862440053E-4</v>
      </c>
      <c r="K295">
        <f t="shared" ref="K295:K298" si="13">ABS(H295-I295)</f>
        <v>2.2491200862440053E-4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F$7 + VLOOKUP(B296, A$2:C$33, 3, FALSE) - VLOOKUP(C296,A$2:C$33,3,FALSE)</f>
        <v>-9.8114905211045507</v>
      </c>
      <c r="J296">
        <f t="shared" si="12"/>
        <v>2.8114905211045507</v>
      </c>
      <c r="K296">
        <f t="shared" si="13"/>
        <v>2.8114905211045507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F$7 + VLOOKUP(B297, A$2:C$33, 3, FALSE) - VLOOKUP(C297,A$2:C$33,3,FALSE)</f>
        <v>4.6888135558998254</v>
      </c>
      <c r="J297">
        <f t="shared" si="12"/>
        <v>7.3111864441001746</v>
      </c>
      <c r="K297">
        <f t="shared" si="13"/>
        <v>7.3111864441001746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F$7 + VLOOKUP(B298, A$2:C$33, 3, FALSE) - VLOOKUP(C298,A$2:C$33,3,FALSE)</f>
        <v>4.1883014559428542</v>
      </c>
      <c r="J298">
        <f t="shared" si="12"/>
        <v>-15.188301455942854</v>
      </c>
      <c r="K298">
        <f t="shared" si="13"/>
        <v>15.188301455942854</v>
      </c>
    </row>
  </sheetData>
  <sortState xmlns:xlrd2="http://schemas.microsoft.com/office/spreadsheetml/2017/richdata2" ref="A2:E34">
    <sortCondition ref="E1:E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workbookViewId="0">
      <selection activeCell="G22" sqref="G22"/>
    </sheetView>
  </sheetViews>
  <sheetFormatPr baseColWidth="10" defaultRowHeight="16" x14ac:dyDescent="0.2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 x14ac:dyDescent="0.2">
      <c r="A2" s="4" t="s">
        <v>35</v>
      </c>
      <c r="B2">
        <v>19</v>
      </c>
      <c r="C2">
        <v>9.6559222886894212</v>
      </c>
      <c r="D2">
        <f>RANK(C2,C$2:C$33,0)</f>
        <v>1</v>
      </c>
      <c r="F2" s="3" t="s">
        <v>50</v>
      </c>
      <c r="J2" s="5"/>
    </row>
    <row r="3" spans="1:10" x14ac:dyDescent="0.2">
      <c r="A3" s="4" t="s">
        <v>36</v>
      </c>
      <c r="B3">
        <v>29</v>
      </c>
      <c r="C3">
        <v>9.2292418547039521</v>
      </c>
      <c r="D3">
        <f>RANK(C3,C$2:C$33,0)</f>
        <v>2</v>
      </c>
      <c r="F3" s="4" t="s">
        <v>51</v>
      </c>
    </row>
    <row r="4" spans="1:10" x14ac:dyDescent="0.2">
      <c r="A4" s="4" t="s">
        <v>11</v>
      </c>
      <c r="B4">
        <v>15</v>
      </c>
      <c r="C4">
        <v>8.1628335942517083</v>
      </c>
      <c r="D4">
        <f>RANK(C4,C$2:C$33,0)</f>
        <v>3</v>
      </c>
    </row>
    <row r="5" spans="1:10" x14ac:dyDescent="0.2">
      <c r="A5" s="4" t="s">
        <v>24</v>
      </c>
      <c r="B5">
        <v>11</v>
      </c>
      <c r="C5">
        <v>7.6755352699761961</v>
      </c>
      <c r="D5">
        <f>RANK(C5,C$2:C$33,0)</f>
        <v>4</v>
      </c>
    </row>
    <row r="6" spans="1:10" x14ac:dyDescent="0.2">
      <c r="A6" s="4" t="s">
        <v>19</v>
      </c>
      <c r="B6">
        <v>2</v>
      </c>
      <c r="C6">
        <v>7.2483732909529204</v>
      </c>
      <c r="D6">
        <f>RANK(C6,C$2:C$33,0)</f>
        <v>5</v>
      </c>
      <c r="F6" s="2" t="s">
        <v>44</v>
      </c>
    </row>
    <row r="7" spans="1:10" x14ac:dyDescent="0.2">
      <c r="A7" s="4" t="s">
        <v>13</v>
      </c>
      <c r="B7">
        <v>3</v>
      </c>
      <c r="C7">
        <v>7.1877323176240724</v>
      </c>
      <c r="D7">
        <f>RANK(C7,C$2:C$33,0)</f>
        <v>6</v>
      </c>
      <c r="F7">
        <v>-0.22444389581180593</v>
      </c>
    </row>
    <row r="8" spans="1:10" x14ac:dyDescent="0.2">
      <c r="A8" s="4" t="s">
        <v>37</v>
      </c>
      <c r="B8">
        <v>25</v>
      </c>
      <c r="C8">
        <v>5.7307359790393546</v>
      </c>
      <c r="D8">
        <f>RANK(C8,C$2:C$33,0)</f>
        <v>7</v>
      </c>
    </row>
    <row r="9" spans="1:10" x14ac:dyDescent="0.2">
      <c r="A9" s="3" t="s">
        <v>16</v>
      </c>
      <c r="B9">
        <v>28</v>
      </c>
      <c r="C9">
        <v>4.7961734564154233</v>
      </c>
      <c r="D9">
        <f>RANK(C9,C$2:C$33,0)</f>
        <v>8</v>
      </c>
    </row>
    <row r="10" spans="1:10" x14ac:dyDescent="0.2">
      <c r="A10" s="3" t="s">
        <v>26</v>
      </c>
      <c r="B10">
        <v>13</v>
      </c>
      <c r="C10">
        <v>3.0124104212412868</v>
      </c>
      <c r="D10">
        <f>RANK(C10,C$2:C$33,0)</f>
        <v>9</v>
      </c>
    </row>
    <row r="11" spans="1:10" x14ac:dyDescent="0.2">
      <c r="A11" s="3" t="s">
        <v>40</v>
      </c>
      <c r="B11">
        <v>24</v>
      </c>
      <c r="C11">
        <v>2.7949270381784155</v>
      </c>
      <c r="D11">
        <f>RANK(C11,C$2:C$33,0)</f>
        <v>10</v>
      </c>
    </row>
    <row r="12" spans="1:10" x14ac:dyDescent="0.2">
      <c r="A12" s="4" t="s">
        <v>20</v>
      </c>
      <c r="B12">
        <v>7</v>
      </c>
      <c r="C12">
        <v>2.7673303034794117</v>
      </c>
      <c r="D12">
        <f>RANK(C12,C$2:C$33,0)</f>
        <v>11</v>
      </c>
    </row>
    <row r="13" spans="1:10" x14ac:dyDescent="0.2">
      <c r="A13" t="s">
        <v>22</v>
      </c>
      <c r="B13">
        <v>16</v>
      </c>
      <c r="C13">
        <v>2.6106869478954144</v>
      </c>
      <c r="D13">
        <f>RANK(C13,C$2:C$33,0)</f>
        <v>12</v>
      </c>
    </row>
    <row r="14" spans="1:10" x14ac:dyDescent="0.2">
      <c r="A14" t="s">
        <v>34</v>
      </c>
      <c r="B14">
        <v>0</v>
      </c>
      <c r="C14">
        <v>2.3952013987200251</v>
      </c>
      <c r="D14">
        <f>RANK(C14,C$2:C$33,0)</f>
        <v>13</v>
      </c>
    </row>
    <row r="15" spans="1:10" x14ac:dyDescent="0.2">
      <c r="A15" s="3" t="s">
        <v>42</v>
      </c>
      <c r="B15">
        <v>30</v>
      </c>
      <c r="C15">
        <v>1.7009024110508379</v>
      </c>
      <c r="D15">
        <f>RANK(C15,C$2:C$33,0)</f>
        <v>14</v>
      </c>
    </row>
    <row r="16" spans="1:10" x14ac:dyDescent="0.2">
      <c r="A16" t="s">
        <v>33</v>
      </c>
      <c r="B16">
        <v>27</v>
      </c>
      <c r="C16">
        <v>0.68222709377893342</v>
      </c>
      <c r="D16">
        <f>RANK(C16,C$2:C$33,0)</f>
        <v>15</v>
      </c>
    </row>
    <row r="17" spans="1:4" x14ac:dyDescent="0.2">
      <c r="A17" t="s">
        <v>15</v>
      </c>
      <c r="B17">
        <v>1</v>
      </c>
      <c r="C17">
        <v>0.63936483040468961</v>
      </c>
      <c r="D17">
        <f>RANK(C17,C$2:C$33,0)</f>
        <v>16</v>
      </c>
    </row>
    <row r="18" spans="1:4" x14ac:dyDescent="0.2">
      <c r="A18" s="3" t="s">
        <v>28</v>
      </c>
      <c r="B18">
        <v>5</v>
      </c>
      <c r="C18">
        <v>0.13618050255436129</v>
      </c>
      <c r="D18">
        <f>RANK(C18,C$2:C$33,0)</f>
        <v>17</v>
      </c>
    </row>
    <row r="19" spans="1:4" x14ac:dyDescent="0.2">
      <c r="A19" s="3" t="s">
        <v>17</v>
      </c>
      <c r="B19">
        <v>31</v>
      </c>
      <c r="C19">
        <v>-0.51666040702223948</v>
      </c>
      <c r="D19">
        <f>RANK(C19,C$2:C$33,0)</f>
        <v>18</v>
      </c>
    </row>
    <row r="20" spans="1:4" x14ac:dyDescent="0.2">
      <c r="A20" t="s">
        <v>29</v>
      </c>
      <c r="B20">
        <v>4</v>
      </c>
      <c r="C20">
        <v>-1.1404189378554352</v>
      </c>
      <c r="D20">
        <f>RANK(C20,C$2:C$33,0)</f>
        <v>19</v>
      </c>
    </row>
    <row r="21" spans="1:4" x14ac:dyDescent="0.2">
      <c r="A21" t="s">
        <v>21</v>
      </c>
      <c r="B21">
        <v>18</v>
      </c>
      <c r="C21">
        <v>-1.3973415975640366</v>
      </c>
      <c r="D21">
        <f>RANK(C21,C$2:C$33,0)</f>
        <v>20</v>
      </c>
    </row>
    <row r="22" spans="1:4" x14ac:dyDescent="0.2">
      <c r="A22" t="s">
        <v>30</v>
      </c>
      <c r="B22">
        <v>22</v>
      </c>
      <c r="C22">
        <v>-1.8911330644558391</v>
      </c>
      <c r="D22">
        <f>RANK(C22,C$2:C$33,0)</f>
        <v>21</v>
      </c>
    </row>
    <row r="23" spans="1:4" x14ac:dyDescent="0.2">
      <c r="A23" t="s">
        <v>23</v>
      </c>
      <c r="B23">
        <v>17</v>
      </c>
      <c r="C23">
        <v>-2.4141126922137737</v>
      </c>
      <c r="D23">
        <f>RANK(C23,C$2:C$33,0)</f>
        <v>22</v>
      </c>
    </row>
    <row r="24" spans="1:4" x14ac:dyDescent="0.2">
      <c r="A24" t="s">
        <v>18</v>
      </c>
      <c r="B24">
        <v>23</v>
      </c>
      <c r="C24">
        <v>-4.1725809180421809</v>
      </c>
      <c r="D24">
        <f>RANK(C24,C$2:C$33,0)</f>
        <v>23</v>
      </c>
    </row>
    <row r="25" spans="1:4" x14ac:dyDescent="0.2">
      <c r="A25" t="s">
        <v>39</v>
      </c>
      <c r="B25">
        <v>20</v>
      </c>
      <c r="C25">
        <v>-4.2262957915538157</v>
      </c>
      <c r="D25">
        <f>RANK(C25,C$2:C$33,0)</f>
        <v>24</v>
      </c>
    </row>
    <row r="26" spans="1:4" x14ac:dyDescent="0.2">
      <c r="A26" t="s">
        <v>32</v>
      </c>
      <c r="B26">
        <v>26</v>
      </c>
      <c r="C26">
        <v>-4.8000842788885452</v>
      </c>
      <c r="D26">
        <f>RANK(C26,C$2:C$33,0)</f>
        <v>25</v>
      </c>
    </row>
    <row r="27" spans="1:4" x14ac:dyDescent="0.2">
      <c r="A27" t="s">
        <v>38</v>
      </c>
      <c r="B27">
        <v>8</v>
      </c>
      <c r="C27">
        <v>-4.9006792788971811</v>
      </c>
      <c r="D27">
        <f>RANK(C27,C$2:C$33,0)</f>
        <v>26</v>
      </c>
    </row>
    <row r="28" spans="1:4" x14ac:dyDescent="0.2">
      <c r="A28" t="s">
        <v>12</v>
      </c>
      <c r="B28">
        <v>12</v>
      </c>
      <c r="C28">
        <v>-5.2347909114413378</v>
      </c>
      <c r="D28">
        <f>RANK(C28,C$2:C$33,0)</f>
        <v>27</v>
      </c>
    </row>
    <row r="29" spans="1:4" x14ac:dyDescent="0.2">
      <c r="A29" t="s">
        <v>41</v>
      </c>
      <c r="B29">
        <v>9</v>
      </c>
      <c r="C29">
        <v>-6.3514134581892625</v>
      </c>
      <c r="D29">
        <f>RANK(C29,C$2:C$33,0)</f>
        <v>28</v>
      </c>
    </row>
    <row r="30" spans="1:4" x14ac:dyDescent="0.2">
      <c r="A30" t="s">
        <v>31</v>
      </c>
      <c r="B30">
        <v>6</v>
      </c>
      <c r="C30">
        <v>-7.2205000527466821</v>
      </c>
      <c r="D30">
        <f>RANK(C30,C$2:C$33,0)</f>
        <v>29</v>
      </c>
    </row>
    <row r="31" spans="1:4" x14ac:dyDescent="0.2">
      <c r="A31" t="s">
        <v>27</v>
      </c>
      <c r="B31">
        <v>10</v>
      </c>
      <c r="C31">
        <v>-7.6928583052061947</v>
      </c>
      <c r="D31">
        <f>RANK(C31,C$2:C$33,0)</f>
        <v>30</v>
      </c>
    </row>
    <row r="32" spans="1:4" x14ac:dyDescent="0.2">
      <c r="A32" t="s">
        <v>25</v>
      </c>
      <c r="B32">
        <v>14</v>
      </c>
      <c r="C32">
        <v>-11.621156358295137</v>
      </c>
      <c r="D32">
        <f>RANK(C32,C$2:C$33,0)</f>
        <v>31</v>
      </c>
    </row>
    <row r="33" spans="1:11" x14ac:dyDescent="0.2">
      <c r="A33" t="s">
        <v>14</v>
      </c>
      <c r="B33">
        <v>21</v>
      </c>
      <c r="C33">
        <v>-12.845752945735633</v>
      </c>
      <c r="D33">
        <f>RANK(C33,C$2:C$33,0)</f>
        <v>32</v>
      </c>
    </row>
    <row r="34" spans="1:11" x14ac:dyDescent="0.2">
      <c r="C34">
        <f>AVERAGE(C2:C33)</f>
        <v>2.6534829888902323E-11</v>
      </c>
      <c r="J34" s="2" t="s">
        <v>48</v>
      </c>
      <c r="K34" s="2" t="s">
        <v>43</v>
      </c>
    </row>
    <row r="35" spans="1:11" x14ac:dyDescent="0.2">
      <c r="J35">
        <f>SUM(J37:J293)</f>
        <v>1.8234082068254054E-2</v>
      </c>
      <c r="K35">
        <f>SUM(K37:K293)</f>
        <v>31341.936875844749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13.173180609881239</v>
      </c>
      <c r="J37">
        <f>(H37 - I37)</f>
        <v>0.82681939011876082</v>
      </c>
      <c r="K37">
        <f>(H37 - I37)^2</f>
        <v>0.68363030387635959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0">F38 - G38</f>
        <v>10</v>
      </c>
      <c r="I38">
        <f>F$7 + VLOOKUP(B38, A$2:C$33, 3, FALSE) - VLOOKUP(C38,A$2:C$33,3,FALSE)</f>
        <v>19.809041367547898</v>
      </c>
      <c r="J38">
        <f t="shared" ref="J38:J100" si="1">(H38 - I38)</f>
        <v>-9.8090413675478985</v>
      </c>
      <c r="K38">
        <f t="shared" ref="K38:K100" si="2">(H38 - I38)^2</f>
        <v>96.217292550265952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-4.3812525218225398</v>
      </c>
      <c r="J39">
        <f t="shared" si="1"/>
        <v>-8.6187474781774611</v>
      </c>
      <c r="K39">
        <f t="shared" si="2"/>
        <v>74.282808092590344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3.4314766152081355</v>
      </c>
      <c r="J40">
        <f t="shared" si="1"/>
        <v>6.5685233847918649</v>
      </c>
      <c r="K40">
        <f t="shared" si="2"/>
        <v>43.14549945655758</v>
      </c>
    </row>
    <row r="41" spans="1:11" x14ac:dyDescent="0.2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0"/>
        <v>10</v>
      </c>
      <c r="I41">
        <f>F$7 + VLOOKUP(B41, A$2:C$33, 3, FALSE) - VLOOKUP(C41,A$2:C$33,3,FALSE)</f>
        <v>-4.2324724412712573</v>
      </c>
      <c r="J41">
        <f t="shared" si="1"/>
        <v>14.232472441271257</v>
      </c>
      <c r="K41">
        <f t="shared" si="2"/>
        <v>202.56327179154582</v>
      </c>
    </row>
    <row r="42" spans="1:11" x14ac:dyDescent="0.2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0"/>
        <v>-9</v>
      </c>
      <c r="I42">
        <f>F$7 + VLOOKUP(B42, A$2:C$33, 3, FALSE) - VLOOKUP(C42,A$2:C$33,3,FALSE)</f>
        <v>-10.314091858001776</v>
      </c>
      <c r="J42">
        <f t="shared" si="1"/>
        <v>1.3140918580017757</v>
      </c>
      <c r="K42">
        <f t="shared" si="2"/>
        <v>1.7268374112665592</v>
      </c>
    </row>
    <row r="43" spans="1:11" x14ac:dyDescent="0.2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0"/>
        <v>7</v>
      </c>
      <c r="I43">
        <f>F$7 + VLOOKUP(B43, A$2:C$33, 3, FALSE) - VLOOKUP(C43,A$2:C$33,3,FALSE)</f>
        <v>-14.858010675348229</v>
      </c>
      <c r="J43">
        <f t="shared" si="1"/>
        <v>21.858010675348229</v>
      </c>
      <c r="K43">
        <f t="shared" si="2"/>
        <v>477.77263068363715</v>
      </c>
    </row>
    <row r="44" spans="1:11" x14ac:dyDescent="0.2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0"/>
        <v>-4</v>
      </c>
      <c r="I44">
        <f>F$7 + VLOOKUP(B44, A$2:C$33, 3, FALSE) - VLOOKUP(C44,A$2:C$33,3,FALSE)</f>
        <v>-8.053482703572362</v>
      </c>
      <c r="J44">
        <f t="shared" si="1"/>
        <v>4.053482703572362</v>
      </c>
      <c r="K44">
        <f t="shared" si="2"/>
        <v>16.430722028160304</v>
      </c>
    </row>
    <row r="45" spans="1:11" x14ac:dyDescent="0.2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0"/>
        <v>-4</v>
      </c>
      <c r="I45">
        <f>F$7 + VLOOKUP(B45, A$2:C$33, 3, FALSE) - VLOOKUP(C45,A$2:C$33,3,FALSE)</f>
        <v>0.5262702307885978</v>
      </c>
      <c r="J45">
        <f t="shared" si="1"/>
        <v>-4.5262702307885974</v>
      </c>
      <c r="K45">
        <f t="shared" si="2"/>
        <v>20.487122202123061</v>
      </c>
    </row>
    <row r="46" spans="1:11" x14ac:dyDescent="0.2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0"/>
        <v>-3</v>
      </c>
      <c r="I46">
        <f>F$7 + VLOOKUP(B46, A$2:C$33, 3, FALSE) - VLOOKUP(C46,A$2:C$33,3,FALSE)</f>
        <v>-2.6448596696699429</v>
      </c>
      <c r="J46">
        <f t="shared" si="1"/>
        <v>-0.3551403303300571</v>
      </c>
      <c r="K46">
        <f t="shared" si="2"/>
        <v>0.12612465422694208</v>
      </c>
    </row>
    <row r="47" spans="1:11" x14ac:dyDescent="0.2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0"/>
        <v>-4</v>
      </c>
      <c r="I47">
        <f>F$7 + VLOOKUP(B47, A$2:C$33, 3, FALSE) - VLOOKUP(C47,A$2:C$33,3,FALSE)</f>
        <v>-1.9374182007528975</v>
      </c>
      <c r="J47">
        <f t="shared" si="1"/>
        <v>-2.0625817992471025</v>
      </c>
      <c r="K47">
        <f t="shared" si="2"/>
        <v>4.2542436785854143</v>
      </c>
    </row>
    <row r="48" spans="1:11" x14ac:dyDescent="0.2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0"/>
        <v>11</v>
      </c>
      <c r="I48">
        <f>F$7 + VLOOKUP(B48, A$2:C$33, 3, FALSE) - VLOOKUP(C48,A$2:C$33,3,FALSE)</f>
        <v>0.20223653817366305</v>
      </c>
      <c r="J48">
        <f t="shared" si="1"/>
        <v>10.797763461826337</v>
      </c>
      <c r="K48">
        <f t="shared" si="2"/>
        <v>116.59169577755188</v>
      </c>
    </row>
    <row r="49" spans="1:11" x14ac:dyDescent="0.2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0"/>
        <v>3</v>
      </c>
      <c r="I49">
        <f>F$7 + VLOOKUP(B49, A$2:C$33, 3, FALSE) - VLOOKUP(C49,A$2:C$33,3,FALSE)</f>
        <v>10.406971362124729</v>
      </c>
      <c r="J49">
        <f t="shared" si="1"/>
        <v>-7.4069713621247288</v>
      </c>
      <c r="K49">
        <f t="shared" si="2"/>
        <v>54.863224759335864</v>
      </c>
    </row>
    <row r="50" spans="1:11" x14ac:dyDescent="0.2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0"/>
        <v>-10</v>
      </c>
      <c r="I50">
        <f>F$7 + VLOOKUP(B50, A$2:C$33, 3, FALSE) - VLOOKUP(C50,A$2:C$33,3,FALSE)</f>
        <v>-7.2456667255440372</v>
      </c>
      <c r="J50">
        <f t="shared" si="1"/>
        <v>-2.7543332744559628</v>
      </c>
      <c r="K50">
        <f t="shared" si="2"/>
        <v>7.5863517867753059</v>
      </c>
    </row>
    <row r="51" spans="1:11" x14ac:dyDescent="0.2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0"/>
        <v>-2</v>
      </c>
      <c r="I51">
        <f>F$7 + VLOOKUP(B51, A$2:C$33, 3, FALSE) - VLOOKUP(C51,A$2:C$33,3,FALSE)</f>
        <v>-8.2767597650519065</v>
      </c>
      <c r="J51">
        <f t="shared" si="1"/>
        <v>6.2767597650519065</v>
      </c>
      <c r="K51">
        <f t="shared" si="2"/>
        <v>39.397713148174461</v>
      </c>
    </row>
    <row r="52" spans="1:11" x14ac:dyDescent="0.2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0"/>
        <v>5</v>
      </c>
      <c r="I52">
        <f>F$7 + VLOOKUP(B52, A$2:C$33, 3, FALSE) - VLOOKUP(C52,A$2:C$33,3,FALSE)</f>
        <v>9.7633864604142886</v>
      </c>
      <c r="J52">
        <f t="shared" si="1"/>
        <v>-4.7633864604142886</v>
      </c>
      <c r="K52">
        <f t="shared" si="2"/>
        <v>22.689850571258166</v>
      </c>
    </row>
    <row r="53" spans="1:11" x14ac:dyDescent="0.2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0"/>
        <v>17</v>
      </c>
      <c r="I53">
        <f>F$7 + VLOOKUP(B53, A$2:C$33, 3, FALSE) - VLOOKUP(C53,A$2:C$33,3,FALSE)</f>
        <v>5.202079217643254</v>
      </c>
      <c r="J53">
        <f t="shared" si="1"/>
        <v>11.797920782356746</v>
      </c>
      <c r="K53">
        <f t="shared" si="2"/>
        <v>139.19093478676521</v>
      </c>
    </row>
    <row r="54" spans="1:11" x14ac:dyDescent="0.2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0"/>
        <v>4</v>
      </c>
      <c r="I54">
        <f>F$7 + VLOOKUP(B54, A$2:C$33, 3, FALSE) - VLOOKUP(C54,A$2:C$33,3,FALSE)</f>
        <v>4.1380323982963709</v>
      </c>
      <c r="J54">
        <f t="shared" si="1"/>
        <v>-0.13803239829637093</v>
      </c>
      <c r="K54">
        <f t="shared" si="2"/>
        <v>1.9052942979447984E-2</v>
      </c>
    </row>
    <row r="55" spans="1:11" x14ac:dyDescent="0.2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0"/>
        <v>14</v>
      </c>
      <c r="I55">
        <f>F$7 + VLOOKUP(B55, A$2:C$33, 3, FALSE) - VLOOKUP(C55,A$2:C$33,3,FALSE)</f>
        <v>10.145216896747581</v>
      </c>
      <c r="J55">
        <f t="shared" si="1"/>
        <v>3.8547831032524194</v>
      </c>
      <c r="K55">
        <f t="shared" si="2"/>
        <v>14.859352773120353</v>
      </c>
    </row>
    <row r="56" spans="1:11" x14ac:dyDescent="0.2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0"/>
        <v>5</v>
      </c>
      <c r="I56">
        <f>F$7 + VLOOKUP(B56, A$2:C$33, 3, FALSE) - VLOOKUP(C56,A$2:C$33,3,FALSE)</f>
        <v>8.921896600555872</v>
      </c>
      <c r="J56">
        <f t="shared" si="1"/>
        <v>-3.921896600555872</v>
      </c>
      <c r="K56">
        <f t="shared" si="2"/>
        <v>15.381272945451705</v>
      </c>
    </row>
    <row r="57" spans="1:11" x14ac:dyDescent="0.2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0"/>
        <v>-18</v>
      </c>
      <c r="I57">
        <f>F$7 + VLOOKUP(B57, A$2:C$33, 3, FALSE) - VLOOKUP(C57,A$2:C$33,3,FALSE)</f>
        <v>-10.127760792893341</v>
      </c>
      <c r="J57">
        <f t="shared" si="1"/>
        <v>-7.8722392071066594</v>
      </c>
      <c r="K57">
        <f t="shared" si="2"/>
        <v>61.972150133907284</v>
      </c>
    </row>
    <row r="58" spans="1:11" x14ac:dyDescent="0.2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0"/>
        <v>3</v>
      </c>
      <c r="I58">
        <f>F$7 + VLOOKUP(B58, A$2:C$33, 3, FALSE) - VLOOKUP(C58,A$2:C$33,3,FALSE)</f>
        <v>13.09761487353417</v>
      </c>
      <c r="J58">
        <f t="shared" si="1"/>
        <v>-10.09761487353417</v>
      </c>
      <c r="K58">
        <f t="shared" si="2"/>
        <v>101.96182613421848</v>
      </c>
    </row>
    <row r="59" spans="1:11" x14ac:dyDescent="0.2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0"/>
        <v>-18</v>
      </c>
      <c r="I59">
        <f>F$7 + VLOOKUP(B59, A$2:C$33, 3, FALSE) - VLOOKUP(C59,A$2:C$33,3,FALSE)</f>
        <v>-13.752423935326373</v>
      </c>
      <c r="J59">
        <f t="shared" si="1"/>
        <v>-4.2475760646736269</v>
      </c>
      <c r="K59">
        <f t="shared" si="2"/>
        <v>18.041902425188294</v>
      </c>
    </row>
    <row r="60" spans="1:11" x14ac:dyDescent="0.2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0"/>
        <v>-3</v>
      </c>
      <c r="I60">
        <f>F$7 + VLOOKUP(B60, A$2:C$33, 3, FALSE) - VLOOKUP(C60,A$2:C$33,3,FALSE)</f>
        <v>-4.8014892655404644</v>
      </c>
      <c r="J60">
        <f t="shared" si="1"/>
        <v>1.8014892655404644</v>
      </c>
      <c r="K60">
        <f t="shared" si="2"/>
        <v>3.2453635738575217</v>
      </c>
    </row>
    <row r="61" spans="1:11" x14ac:dyDescent="0.2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0"/>
        <v>21</v>
      </c>
      <c r="I61">
        <f>F$7 + VLOOKUP(B61, A$2:C$33, 3, FALSE) - VLOOKUP(C61,A$2:C$33,3,FALSE)</f>
        <v>15.143949679370586</v>
      </c>
      <c r="J61">
        <f t="shared" si="1"/>
        <v>5.8560503206294143</v>
      </c>
      <c r="K61">
        <f t="shared" si="2"/>
        <v>34.293325357743868</v>
      </c>
    </row>
    <row r="62" spans="1:11" x14ac:dyDescent="0.2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0"/>
        <v>1</v>
      </c>
      <c r="I62">
        <f>F$7 + VLOOKUP(B62, A$2:C$33, 3, FALSE) - VLOOKUP(C62,A$2:C$33,3,FALSE)</f>
        <v>-5.7644880051136766</v>
      </c>
      <c r="J62">
        <f t="shared" si="1"/>
        <v>6.7644880051136766</v>
      </c>
      <c r="K62">
        <f t="shared" si="2"/>
        <v>45.758297971326812</v>
      </c>
    </row>
    <row r="63" spans="1:11" x14ac:dyDescent="0.2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0"/>
        <v>15</v>
      </c>
      <c r="I63">
        <f>F$7 + VLOOKUP(B63, A$2:C$33, 3, FALSE) - VLOOKUP(C63,A$2:C$33,3,FALSE)</f>
        <v>2.6874179099304585</v>
      </c>
      <c r="J63">
        <f t="shared" si="1"/>
        <v>12.312582090069542</v>
      </c>
      <c r="K63">
        <f t="shared" si="2"/>
        <v>151.59967772470125</v>
      </c>
    </row>
    <row r="64" spans="1:11" x14ac:dyDescent="0.2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0"/>
        <v>-3</v>
      </c>
      <c r="I64">
        <f>F$7 + VLOOKUP(B64, A$2:C$33, 3, FALSE) - VLOOKUP(C64,A$2:C$33,3,FALSE)</f>
        <v>-13.187361768952059</v>
      </c>
      <c r="J64">
        <f t="shared" si="1"/>
        <v>10.187361768952059</v>
      </c>
      <c r="K64">
        <f t="shared" si="2"/>
        <v>103.78233981150602</v>
      </c>
    </row>
    <row r="65" spans="1:11" x14ac:dyDescent="0.2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0"/>
        <v>-17</v>
      </c>
      <c r="I65">
        <f>F$7 + VLOOKUP(B65, A$2:C$33, 3, FALSE) - VLOOKUP(C65,A$2:C$33,3,FALSE)</f>
        <v>-12.707608098206064</v>
      </c>
      <c r="J65">
        <f t="shared" si="1"/>
        <v>-4.2923919017939358</v>
      </c>
      <c r="K65">
        <f t="shared" si="2"/>
        <v>18.424628238586163</v>
      </c>
    </row>
    <row r="66" spans="1:11" x14ac:dyDescent="0.2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0"/>
        <v>5</v>
      </c>
      <c r="I66">
        <f>F$7 + VLOOKUP(B66, A$2:C$33, 3, FALSE) - VLOOKUP(C66,A$2:C$33,3,FALSE)</f>
        <v>5.9690711581676537</v>
      </c>
      <c r="J66">
        <f t="shared" si="1"/>
        <v>-0.96907115816765366</v>
      </c>
      <c r="K66">
        <f t="shared" si="2"/>
        <v>0.93909890959239761</v>
      </c>
    </row>
    <row r="67" spans="1:11" x14ac:dyDescent="0.2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0"/>
        <v>10</v>
      </c>
      <c r="I67">
        <f>F$7 + VLOOKUP(B67, A$2:C$33, 3, FALSE) - VLOOKUP(C67,A$2:C$33,3,FALSE)</f>
        <v>-11.771499248957067</v>
      </c>
      <c r="J67">
        <f t="shared" si="1"/>
        <v>21.771499248957067</v>
      </c>
      <c r="K67">
        <f t="shared" si="2"/>
        <v>473.99817954733811</v>
      </c>
    </row>
    <row r="68" spans="1:11" x14ac:dyDescent="0.2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0"/>
        <v>-18</v>
      </c>
      <c r="I68">
        <f>F$7 + VLOOKUP(B68, A$2:C$33, 3, FALSE) - VLOOKUP(C68,A$2:C$33,3,FALSE)</f>
        <v>-14.456287202002358</v>
      </c>
      <c r="J68">
        <f t="shared" si="1"/>
        <v>-3.5437127979976424</v>
      </c>
      <c r="K68">
        <f t="shared" si="2"/>
        <v>12.557900394692279</v>
      </c>
    </row>
    <row r="69" spans="1:11" x14ac:dyDescent="0.2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0"/>
        <v>3</v>
      </c>
      <c r="I69">
        <f>F$7 + VLOOKUP(B69, A$2:C$33, 3, FALSE) - VLOOKUP(C69,A$2:C$33,3,FALSE)</f>
        <v>1.2325524427729118</v>
      </c>
      <c r="J69">
        <f t="shared" si="1"/>
        <v>1.7674475572270882</v>
      </c>
      <c r="K69">
        <f t="shared" si="2"/>
        <v>3.1238708675480011</v>
      </c>
    </row>
    <row r="70" spans="1:11" x14ac:dyDescent="0.2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0"/>
        <v>-4</v>
      </c>
      <c r="I70">
        <f>F$7 + VLOOKUP(B70, A$2:C$33, 3, FALSE) - VLOOKUP(C70,A$2:C$33,3,FALSE)</f>
        <v>0.27874043203852239</v>
      </c>
      <c r="J70">
        <f t="shared" si="1"/>
        <v>-4.2787404320385223</v>
      </c>
      <c r="K70">
        <f t="shared" si="2"/>
        <v>18.3076196847612</v>
      </c>
    </row>
    <row r="71" spans="1:11" x14ac:dyDescent="0.2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0"/>
        <v>7</v>
      </c>
      <c r="I71">
        <f>F$7 + VLOOKUP(B71, A$2:C$33, 3, FALSE) - VLOOKUP(C71,A$2:C$33,3,FALSE)</f>
        <v>7.8052740538079473</v>
      </c>
      <c r="J71">
        <f t="shared" si="1"/>
        <v>-0.80527405380794725</v>
      </c>
      <c r="K71">
        <f t="shared" si="2"/>
        <v>0.64846630173628472</v>
      </c>
    </row>
    <row r="72" spans="1:11" x14ac:dyDescent="0.2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0"/>
        <v>0</v>
      </c>
      <c r="I72">
        <f>F$7 + VLOOKUP(B72, A$2:C$33, 3, FALSE) - VLOOKUP(C72,A$2:C$33,3,FALSE)</f>
        <v>2.8234752388926951</v>
      </c>
      <c r="J72">
        <f t="shared" si="1"/>
        <v>-2.8234752388926951</v>
      </c>
      <c r="K72">
        <f t="shared" si="2"/>
        <v>7.9720124246401616</v>
      </c>
    </row>
    <row r="73" spans="1:11" x14ac:dyDescent="0.2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0"/>
        <v>-27</v>
      </c>
      <c r="I73">
        <f>F$7 + VLOOKUP(B73, A$2:C$33, 3, FALSE) - VLOOKUP(C73,A$2:C$33,3,FALSE)</f>
        <v>-5.132966781144555</v>
      </c>
      <c r="J73">
        <f t="shared" si="1"/>
        <v>-21.867033218855447</v>
      </c>
      <c r="K73">
        <f t="shared" si="2"/>
        <v>478.16714179452759</v>
      </c>
    </row>
    <row r="74" spans="1:11" x14ac:dyDescent="0.2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0"/>
        <v>16</v>
      </c>
      <c r="I74">
        <f>F$7 + VLOOKUP(B74, A$2:C$33, 3, FALSE) - VLOOKUP(C74,A$2:C$33,3,FALSE)</f>
        <v>0.26934757107999641</v>
      </c>
      <c r="J74">
        <f t="shared" si="1"/>
        <v>15.730652428920003</v>
      </c>
      <c r="K74">
        <f t="shared" si="2"/>
        <v>247.45342583948678</v>
      </c>
    </row>
    <row r="75" spans="1:11" x14ac:dyDescent="0.2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0"/>
        <v>-1</v>
      </c>
      <c r="I75">
        <f>F$7 + VLOOKUP(B75, A$2:C$33, 3, FALSE) - VLOOKUP(C75,A$2:C$33,3,FALSE)</f>
        <v>-4.3394589990764176</v>
      </c>
      <c r="J75">
        <f t="shared" si="1"/>
        <v>3.3394589990764176</v>
      </c>
      <c r="K75">
        <f t="shared" si="2"/>
        <v>11.151986406512469</v>
      </c>
    </row>
    <row r="76" spans="1:11" x14ac:dyDescent="0.2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0"/>
        <v>14</v>
      </c>
      <c r="I76">
        <f>F$7 + VLOOKUP(B76, A$2:C$33, 3, FALSE) - VLOOKUP(C76,A$2:C$33,3,FALSE)</f>
        <v>3.059546814689845</v>
      </c>
      <c r="J76">
        <f t="shared" si="1"/>
        <v>10.940453185310155</v>
      </c>
      <c r="K76">
        <f t="shared" si="2"/>
        <v>119.6935158999631</v>
      </c>
    </row>
    <row r="77" spans="1:11" x14ac:dyDescent="0.2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0"/>
        <v>-5</v>
      </c>
      <c r="I77">
        <f>F$7 + VLOOKUP(B77, A$2:C$33, 3, FALSE) - VLOOKUP(C77,A$2:C$33,3,FALSE)</f>
        <v>-3.8841092368449157</v>
      </c>
      <c r="J77">
        <f t="shared" si="1"/>
        <v>-1.1158907631550843</v>
      </c>
      <c r="K77">
        <f t="shared" si="2"/>
        <v>1.2452121952948365</v>
      </c>
    </row>
    <row r="78" spans="1:11" x14ac:dyDescent="0.2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0"/>
        <v>29</v>
      </c>
      <c r="I78">
        <f>F$7 + VLOOKUP(B78, A$2:C$33, 3, FALSE) - VLOOKUP(C78,A$2:C$33,3,FALSE)</f>
        <v>15.633719471165113</v>
      </c>
      <c r="J78">
        <f t="shared" si="1"/>
        <v>13.366280528834887</v>
      </c>
      <c r="K78">
        <f t="shared" si="2"/>
        <v>178.65745517551062</v>
      </c>
    </row>
    <row r="79" spans="1:11" x14ac:dyDescent="0.2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0"/>
        <v>7</v>
      </c>
      <c r="I79">
        <f>F$7 + VLOOKUP(B79, A$2:C$33, 3, FALSE) - VLOOKUP(C79,A$2:C$33,3,FALSE)</f>
        <v>9.4724088395007975</v>
      </c>
      <c r="J79">
        <f t="shared" si="1"/>
        <v>-2.4724088395007975</v>
      </c>
      <c r="K79">
        <f t="shared" si="2"/>
        <v>6.11280546964168</v>
      </c>
    </row>
    <row r="80" spans="1:11" x14ac:dyDescent="0.2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0"/>
        <v>-18</v>
      </c>
      <c r="I80">
        <f>F$7 + VLOOKUP(B80, A$2:C$33, 3, FALSE) - VLOOKUP(C80,A$2:C$33,3,FALSE)</f>
        <v>-15.80509920870502</v>
      </c>
      <c r="J80">
        <f t="shared" si="1"/>
        <v>-2.1949007912949803</v>
      </c>
      <c r="K80">
        <f t="shared" si="2"/>
        <v>4.817589483627331</v>
      </c>
    </row>
    <row r="81" spans="1:11" x14ac:dyDescent="0.2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0"/>
        <v>-3</v>
      </c>
      <c r="I81">
        <f>F$7 + VLOOKUP(B81, A$2:C$33, 3, FALSE) - VLOOKUP(C81,A$2:C$33,3,FALSE)</f>
        <v>9.8636158081144139</v>
      </c>
      <c r="J81">
        <f t="shared" si="1"/>
        <v>-12.863615808114414</v>
      </c>
      <c r="K81">
        <f t="shared" si="2"/>
        <v>165.47261165877106</v>
      </c>
    </row>
    <row r="82" spans="1:11" x14ac:dyDescent="0.2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0"/>
        <v>-7</v>
      </c>
      <c r="I82">
        <f>F$7 + VLOOKUP(B82, A$2:C$33, 3, FALSE) - VLOOKUP(C82,A$2:C$33,3,FALSE)</f>
        <v>1.7559431229014191</v>
      </c>
      <c r="J82">
        <f t="shared" si="1"/>
        <v>-8.7559431229014191</v>
      </c>
      <c r="K82">
        <f t="shared" si="2"/>
        <v>76.666539971484653</v>
      </c>
    </row>
    <row r="83" spans="1:11" x14ac:dyDescent="0.2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0"/>
        <v>-14</v>
      </c>
      <c r="I83">
        <f>F$7 + VLOOKUP(B83, A$2:C$33, 3, FALSE) - VLOOKUP(C83,A$2:C$33,3,FALSE)</f>
        <v>-1.1389041991105939</v>
      </c>
      <c r="J83">
        <f t="shared" si="1"/>
        <v>-12.861095800889405</v>
      </c>
      <c r="K83">
        <f t="shared" si="2"/>
        <v>165.40778519965508</v>
      </c>
    </row>
    <row r="84" spans="1:11" x14ac:dyDescent="0.2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0"/>
        <v>-9</v>
      </c>
      <c r="I84">
        <f>F$7 + VLOOKUP(B84, A$2:C$33, 3, FALSE) - VLOOKUP(C84,A$2:C$33,3,FALSE)</f>
        <v>-6.7187833833581765</v>
      </c>
      <c r="J84">
        <f t="shared" si="1"/>
        <v>-2.2812166166418235</v>
      </c>
      <c r="K84">
        <f t="shared" si="2"/>
        <v>5.2039492520427686</v>
      </c>
    </row>
    <row r="85" spans="1:11" x14ac:dyDescent="0.2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0"/>
        <v>-8</v>
      </c>
      <c r="I85">
        <f>F$7 + VLOOKUP(B85, A$2:C$33, 3, FALSE) - VLOOKUP(C85,A$2:C$33,3,FALSE)</f>
        <v>-3.1006738144987316</v>
      </c>
      <c r="J85">
        <f t="shared" si="1"/>
        <v>-4.899326185501268</v>
      </c>
      <c r="K85">
        <f t="shared" si="2"/>
        <v>24.003397071938405</v>
      </c>
    </row>
    <row r="86" spans="1:11" x14ac:dyDescent="0.2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0"/>
        <v>10</v>
      </c>
      <c r="I86">
        <f>F$7 + VLOOKUP(B86, A$2:C$33, 3, FALSE) - VLOOKUP(C86,A$2:C$33,3,FALSE)</f>
        <v>-3.7600642323872666</v>
      </c>
      <c r="J86">
        <f t="shared" si="1"/>
        <v>13.760064232387267</v>
      </c>
      <c r="K86">
        <f t="shared" si="2"/>
        <v>189.33936767942339</v>
      </c>
    </row>
    <row r="87" spans="1:11" x14ac:dyDescent="0.2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0"/>
        <v>-14</v>
      </c>
      <c r="I87">
        <f>F$7 + VLOOKUP(B87, A$2:C$33, 3, FALSE) - VLOOKUP(C87,A$2:C$33,3,FALSE)</f>
        <v>-7.9894775937869653</v>
      </c>
      <c r="J87">
        <f t="shared" si="1"/>
        <v>-6.0105224062130347</v>
      </c>
      <c r="K87">
        <f t="shared" si="2"/>
        <v>36.126379595588929</v>
      </c>
    </row>
    <row r="88" spans="1:11" x14ac:dyDescent="0.2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0"/>
        <v>7</v>
      </c>
      <c r="I88">
        <f>F$7 + VLOOKUP(B88, A$2:C$33, 3, FALSE) - VLOOKUP(C88,A$2:C$33,3,FALSE)</f>
        <v>13.804882237780692</v>
      </c>
      <c r="J88">
        <f t="shared" si="1"/>
        <v>-6.8048822377806921</v>
      </c>
      <c r="K88">
        <f t="shared" si="2"/>
        <v>46.306422270063159</v>
      </c>
    </row>
    <row r="89" spans="1:11" x14ac:dyDescent="0.2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0"/>
        <v>-8</v>
      </c>
      <c r="I89">
        <f>F$7 + VLOOKUP(B89, A$2:C$33, 3, FALSE) - VLOOKUP(C89,A$2:C$33,3,FALSE)</f>
        <v>-2.4099304043318148</v>
      </c>
      <c r="J89">
        <f t="shared" si="1"/>
        <v>-5.5900695956681847</v>
      </c>
      <c r="K89">
        <f t="shared" si="2"/>
        <v>31.248878084413864</v>
      </c>
    </row>
    <row r="90" spans="1:11" x14ac:dyDescent="0.2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-3.0451221150393701</v>
      </c>
      <c r="J90">
        <f t="shared" si="1"/>
        <v>-4.9548778849606299</v>
      </c>
      <c r="K90">
        <f t="shared" si="2"/>
        <v>24.550814854871923</v>
      </c>
    </row>
    <row r="91" spans="1:11" x14ac:dyDescent="0.2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0"/>
        <v>-6</v>
      </c>
      <c r="I91">
        <f>F$7 + VLOOKUP(B91, A$2:C$33, 3, FALSE) - VLOOKUP(C91,A$2:C$33,3,FALSE)</f>
        <v>-17.573224489707421</v>
      </c>
      <c r="J91">
        <f t="shared" si="1"/>
        <v>11.573224489707421</v>
      </c>
      <c r="K91">
        <f t="shared" si="2"/>
        <v>133.9395250891636</v>
      </c>
    </row>
    <row r="92" spans="1:11" x14ac:dyDescent="0.2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0"/>
        <v>-11</v>
      </c>
      <c r="I92">
        <f>F$7 + VLOOKUP(B92, A$2:C$33, 3, FALSE) - VLOOKUP(C92,A$2:C$33,3,FALSE)</f>
        <v>-7.8924534781883988</v>
      </c>
      <c r="J92">
        <f t="shared" si="1"/>
        <v>-3.1075465218116012</v>
      </c>
      <c r="K92">
        <f t="shared" si="2"/>
        <v>9.6568453852233809</v>
      </c>
    </row>
    <row r="93" spans="1:11" x14ac:dyDescent="0.2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0"/>
        <v>8</v>
      </c>
      <c r="I93">
        <f>F$7 + VLOOKUP(B93, A$2:C$33, 3, FALSE) - VLOOKUP(C93,A$2:C$33,3,FALSE)</f>
        <v>4.1762124097366486</v>
      </c>
      <c r="J93">
        <f t="shared" si="1"/>
        <v>3.8237875902633514</v>
      </c>
      <c r="K93">
        <f t="shared" si="2"/>
        <v>14.621351535452007</v>
      </c>
    </row>
    <row r="94" spans="1:11" x14ac:dyDescent="0.2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0"/>
        <v>8</v>
      </c>
      <c r="I94">
        <f>F$7 + VLOOKUP(B94, A$2:C$33, 3, FALSE) - VLOOKUP(C94,A$2:C$33,3,FALSE)</f>
        <v>9.7325878747813643</v>
      </c>
      <c r="J94">
        <f t="shared" si="1"/>
        <v>-1.7325878747813643</v>
      </c>
      <c r="K94">
        <f t="shared" si="2"/>
        <v>3.0018607438394045</v>
      </c>
    </row>
    <row r="95" spans="1:11" x14ac:dyDescent="0.2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0"/>
        <v>-7</v>
      </c>
      <c r="I95">
        <f>F$7 + VLOOKUP(B95, A$2:C$33, 3, FALSE) - VLOOKUP(C95,A$2:C$33,3,FALSE)</f>
        <v>-9.3033092778917172</v>
      </c>
      <c r="J95">
        <f t="shared" si="1"/>
        <v>2.3033092778917172</v>
      </c>
      <c r="K95">
        <f t="shared" si="2"/>
        <v>5.3052336296220641</v>
      </c>
    </row>
    <row r="96" spans="1:11" x14ac:dyDescent="0.2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0"/>
        <v>-5</v>
      </c>
      <c r="I96">
        <f>F$7 + VLOOKUP(B96, A$2:C$33, 3, FALSE) - VLOOKUP(C96,A$2:C$33,3,FALSE)</f>
        <v>4.6303641160093081</v>
      </c>
      <c r="J96">
        <f t="shared" si="1"/>
        <v>-9.6303641160093072</v>
      </c>
      <c r="K96">
        <f t="shared" si="2"/>
        <v>92.743913006919726</v>
      </c>
    </row>
    <row r="97" spans="1:11" x14ac:dyDescent="0.2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0"/>
        <v>16</v>
      </c>
      <c r="I97">
        <f>F$7 + VLOOKUP(B97, A$2:C$33, 3, FALSE) - VLOOKUP(C97,A$2:C$33,3,FALSE)</f>
        <v>9.3357312960039387</v>
      </c>
      <c r="J97">
        <f t="shared" si="1"/>
        <v>6.6642687039960613</v>
      </c>
      <c r="K97">
        <f t="shared" si="2"/>
        <v>44.412477359061342</v>
      </c>
    </row>
    <row r="98" spans="1:11" x14ac:dyDescent="0.2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0"/>
        <v>14</v>
      </c>
      <c r="I98">
        <f>F$7 + VLOOKUP(B98, A$2:C$33, 3, FALSE) - VLOOKUP(C98,A$2:C$33,3,FALSE)</f>
        <v>6.8117265437597005</v>
      </c>
      <c r="J98">
        <f t="shared" si="1"/>
        <v>7.1882734562402995</v>
      </c>
      <c r="K98">
        <f t="shared" si="2"/>
        <v>51.671275281688857</v>
      </c>
    </row>
    <row r="99" spans="1:11" x14ac:dyDescent="0.2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0"/>
        <v>1</v>
      </c>
      <c r="I99">
        <f>F$7 + VLOOKUP(B99, A$2:C$33, 3, FALSE) - VLOOKUP(C99,A$2:C$33,3,FALSE)</f>
        <v>-9.317505247961396</v>
      </c>
      <c r="J99">
        <f t="shared" si="1"/>
        <v>10.317505247961396</v>
      </c>
      <c r="K99">
        <f t="shared" si="2"/>
        <v>106.45091454171094</v>
      </c>
    </row>
    <row r="100" spans="1:11" x14ac:dyDescent="0.2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0"/>
        <v>-7</v>
      </c>
      <c r="I100">
        <f>F$7 + VLOOKUP(B100, A$2:C$33, 3, FALSE) - VLOOKUP(C100,A$2:C$33,3,FALSE)</f>
        <v>1.5553398724483189</v>
      </c>
      <c r="J100">
        <f t="shared" si="1"/>
        <v>-8.5553398724483181</v>
      </c>
      <c r="K100">
        <f t="shared" si="2"/>
        <v>73.193840333104006</v>
      </c>
    </row>
    <row r="101" spans="1:11" x14ac:dyDescent="0.2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3">F101 - G101</f>
        <v>-20</v>
      </c>
      <c r="I101">
        <f>F$7 + VLOOKUP(B101, A$2:C$33, 3, FALSE) - VLOOKUP(C101,A$2:C$33,3,FALSE)</f>
        <v>-6.4718402818733995</v>
      </c>
      <c r="J101">
        <f t="shared" ref="J101:J163" si="4">(H101 - I101)</f>
        <v>-13.5281597181266</v>
      </c>
      <c r="K101">
        <f t="shared" ref="K101:K163" si="5">(H101 - I101)^2</f>
        <v>183.01110535914319</v>
      </c>
    </row>
    <row r="102" spans="1:11" x14ac:dyDescent="0.2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3"/>
        <v>24</v>
      </c>
      <c r="I102">
        <f>F$7 + VLOOKUP(B102, A$2:C$33, 3, FALSE) - VLOOKUP(C102,A$2:C$33,3,FALSE)</f>
        <v>14.244429447887796</v>
      </c>
      <c r="J102">
        <f t="shared" si="4"/>
        <v>9.7555705521122036</v>
      </c>
      <c r="K102">
        <f t="shared" si="5"/>
        <v>95.171156797238808</v>
      </c>
    </row>
    <row r="103" spans="1:11" x14ac:dyDescent="0.2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3"/>
        <v>9</v>
      </c>
      <c r="I103">
        <f>F$7 + VLOOKUP(B103, A$2:C$33, 3, FALSE) - VLOOKUP(C103,A$2:C$33,3,FALSE)</f>
        <v>6.7430640604087904</v>
      </c>
      <c r="J103">
        <f t="shared" si="4"/>
        <v>2.2569359395912096</v>
      </c>
      <c r="K103">
        <f t="shared" si="5"/>
        <v>5.0937598354184566</v>
      </c>
    </row>
    <row r="104" spans="1:11" x14ac:dyDescent="0.2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3"/>
        <v>-20</v>
      </c>
      <c r="I104">
        <f>F$7 + VLOOKUP(B104, A$2:C$33, 3, FALSE) - VLOOKUP(C104,A$2:C$33,3,FALSE)</f>
        <v>-15.465398240267465</v>
      </c>
      <c r="J104">
        <f t="shared" si="4"/>
        <v>-4.534601759732535</v>
      </c>
      <c r="K104">
        <f t="shared" si="5"/>
        <v>20.562613119369402</v>
      </c>
    </row>
    <row r="105" spans="1:11" x14ac:dyDescent="0.2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3"/>
        <v>-8</v>
      </c>
      <c r="I105">
        <f>F$7 + VLOOKUP(B105, A$2:C$33, 3, FALSE) - VLOOKUP(C105,A$2:C$33,3,FALSE)</f>
        <v>9.829522762895742</v>
      </c>
      <c r="J105">
        <f t="shared" si="4"/>
        <v>-17.829522762895742</v>
      </c>
      <c r="K105">
        <f t="shared" si="5"/>
        <v>317.89188195261744</v>
      </c>
    </row>
    <row r="106" spans="1:11" x14ac:dyDescent="0.2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3"/>
        <v>16</v>
      </c>
      <c r="I106">
        <f>F$7 + VLOOKUP(B106, A$2:C$33, 3, FALSE) - VLOOKUP(C106,A$2:C$33,3,FALSE)</f>
        <v>6.1619215510419929</v>
      </c>
      <c r="J106">
        <f t="shared" si="4"/>
        <v>9.838078448958008</v>
      </c>
      <c r="K106">
        <f t="shared" si="5"/>
        <v>96.787787567852007</v>
      </c>
    </row>
    <row r="107" spans="1:11" x14ac:dyDescent="0.2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3"/>
        <v>-26</v>
      </c>
      <c r="I107">
        <f>F$7 + VLOOKUP(B107, A$2:C$33, 3, FALSE) - VLOOKUP(C107,A$2:C$33,3,FALSE)</f>
        <v>-2.1529037499282868</v>
      </c>
      <c r="J107">
        <f t="shared" si="4"/>
        <v>-23.847096250071715</v>
      </c>
      <c r="K107">
        <f t="shared" si="5"/>
        <v>568.68399956018447</v>
      </c>
    </row>
    <row r="108" spans="1:11" x14ac:dyDescent="0.2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3"/>
        <v>9</v>
      </c>
      <c r="I108">
        <f>F$7 + VLOOKUP(B108, A$2:C$33, 3, FALSE) - VLOOKUP(C108,A$2:C$33,3,FALSE)</f>
        <v>-0.46952401357368112</v>
      </c>
      <c r="J108">
        <f t="shared" si="4"/>
        <v>9.4695240135736807</v>
      </c>
      <c r="K108">
        <f t="shared" si="5"/>
        <v>89.671885043648587</v>
      </c>
    </row>
    <row r="109" spans="1:11" x14ac:dyDescent="0.2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3"/>
        <v>3</v>
      </c>
      <c r="I109">
        <f>F$7 + VLOOKUP(B109, A$2:C$33, 3, FALSE) - VLOOKUP(C109,A$2:C$33,3,FALSE)</f>
        <v>-0.89882738315517141</v>
      </c>
      <c r="J109">
        <f t="shared" si="4"/>
        <v>3.8988273831551714</v>
      </c>
      <c r="K109">
        <f t="shared" si="5"/>
        <v>15.200854963640602</v>
      </c>
    </row>
    <row r="110" spans="1:11" x14ac:dyDescent="0.2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3"/>
        <v>1</v>
      </c>
      <c r="I110">
        <f>F$7 + VLOOKUP(B110, A$2:C$33, 3, FALSE) - VLOOKUP(C110,A$2:C$33,3,FALSE)</f>
        <v>6.9858422528173909</v>
      </c>
      <c r="J110">
        <f t="shared" si="4"/>
        <v>-5.9858422528173909</v>
      </c>
      <c r="K110">
        <f t="shared" si="5"/>
        <v>35.830307475613978</v>
      </c>
    </row>
    <row r="111" spans="1:11" x14ac:dyDescent="0.2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3"/>
        <v>3</v>
      </c>
      <c r="I111">
        <f>F$7 + VLOOKUP(B111, A$2:C$33, 3, FALSE) - VLOOKUP(C111,A$2:C$33,3,FALSE)</f>
        <v>14.231562671766159</v>
      </c>
      <c r="J111">
        <f t="shared" si="4"/>
        <v>-11.231562671766159</v>
      </c>
      <c r="K111">
        <f t="shared" si="5"/>
        <v>126.14800004981099</v>
      </c>
    </row>
    <row r="112" spans="1:11" x14ac:dyDescent="0.2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3"/>
        <v>26</v>
      </c>
      <c r="I112">
        <f>F$7 + VLOOKUP(B112, A$2:C$33, 3, FALSE) - VLOOKUP(C112,A$2:C$33,3,FALSE)</f>
        <v>-5.7112738023850405</v>
      </c>
      <c r="J112">
        <f t="shared" si="4"/>
        <v>31.71127380238504</v>
      </c>
      <c r="K112">
        <f t="shared" si="5"/>
        <v>1005.6048861698317</v>
      </c>
    </row>
    <row r="113" spans="1:11" x14ac:dyDescent="0.2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3"/>
        <v>-18</v>
      </c>
      <c r="I113">
        <f>F$7 + VLOOKUP(B113, A$2:C$33, 3, FALSE) - VLOOKUP(C113,A$2:C$33,3,FALSE)</f>
        <v>-4.152741948900748</v>
      </c>
      <c r="J113">
        <f t="shared" si="4"/>
        <v>-13.847258051099253</v>
      </c>
      <c r="K113">
        <f t="shared" si="5"/>
        <v>191.74655553373307</v>
      </c>
    </row>
    <row r="114" spans="1:11" x14ac:dyDescent="0.2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3"/>
        <v>4</v>
      </c>
      <c r="I114">
        <f>F$7 + VLOOKUP(B114, A$2:C$33, 3, FALSE) - VLOOKUP(C114,A$2:C$33,3,FALSE)</f>
        <v>10.008466578176163</v>
      </c>
      <c r="J114">
        <f t="shared" si="4"/>
        <v>-6.0084665781761633</v>
      </c>
      <c r="K114">
        <f t="shared" si="5"/>
        <v>36.101670621059974</v>
      </c>
    </row>
    <row r="115" spans="1:11" x14ac:dyDescent="0.2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3"/>
        <v>-7</v>
      </c>
      <c r="I115">
        <f>F$7 + VLOOKUP(B115, A$2:C$33, 3, FALSE) - VLOOKUP(C115,A$2:C$33,3,FALSE)</f>
        <v>-1.5010433362216025</v>
      </c>
      <c r="J115">
        <f t="shared" si="4"/>
        <v>-5.4989566637783973</v>
      </c>
      <c r="K115">
        <f t="shared" si="5"/>
        <v>30.238524390112843</v>
      </c>
    </row>
    <row r="116" spans="1:11" x14ac:dyDescent="0.2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3"/>
        <v>-2</v>
      </c>
      <c r="I116">
        <f>F$7 + VLOOKUP(B116, A$2:C$33, 3, FALSE) - VLOOKUP(C116,A$2:C$33,3,FALSE)</f>
        <v>-11.645398104806908</v>
      </c>
      <c r="J116">
        <f t="shared" si="4"/>
        <v>9.6453981048069082</v>
      </c>
      <c r="K116">
        <f t="shared" si="5"/>
        <v>93.033704600212701</v>
      </c>
    </row>
    <row r="117" spans="1:11" x14ac:dyDescent="0.2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3"/>
        <v>6</v>
      </c>
      <c r="I117">
        <f>F$7 + VLOOKUP(B117, A$2:C$33, 3, FALSE) - VLOOKUP(C117,A$2:C$33,3,FALSE)</f>
        <v>6.7112494266803697</v>
      </c>
      <c r="J117">
        <f t="shared" si="4"/>
        <v>-0.71124942668036972</v>
      </c>
      <c r="K117">
        <f t="shared" si="5"/>
        <v>0.50587574695315463</v>
      </c>
    </row>
    <row r="118" spans="1:11" x14ac:dyDescent="0.2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3"/>
        <v>1</v>
      </c>
      <c r="I118">
        <f>F$7 + VLOOKUP(B118, A$2:C$33, 3, FALSE) - VLOOKUP(C118,A$2:C$33,3,FALSE)</f>
        <v>-3.9340792803433824</v>
      </c>
      <c r="J118">
        <f t="shared" si="4"/>
        <v>4.9340792803433828</v>
      </c>
      <c r="K118">
        <f t="shared" si="5"/>
        <v>24.345138344713874</v>
      </c>
    </row>
    <row r="119" spans="1:11" x14ac:dyDescent="0.2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3"/>
        <v>-6</v>
      </c>
      <c r="I119">
        <f>F$7 + VLOOKUP(B119, A$2:C$33, 3, FALSE) - VLOOKUP(C119,A$2:C$33,3,FALSE)</f>
        <v>4.7296279648134201</v>
      </c>
      <c r="J119">
        <f t="shared" si="4"/>
        <v>-10.729627964813421</v>
      </c>
      <c r="K119">
        <f t="shared" si="5"/>
        <v>115.12491626330619</v>
      </c>
    </row>
    <row r="120" spans="1:11" x14ac:dyDescent="0.2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3"/>
        <v>-17</v>
      </c>
      <c r="I120">
        <f>F$7 + VLOOKUP(B120, A$2:C$33, 3, FALSE) - VLOOKUP(C120,A$2:C$33,3,FALSE)</f>
        <v>-3.2779214184302692</v>
      </c>
      <c r="J120">
        <f t="shared" si="4"/>
        <v>-13.722078581569731</v>
      </c>
      <c r="K120">
        <f t="shared" si="5"/>
        <v>188.29544059877475</v>
      </c>
    </row>
    <row r="121" spans="1:11" x14ac:dyDescent="0.2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3"/>
        <v>24</v>
      </c>
      <c r="I121">
        <f>F$7 + VLOOKUP(B121, A$2:C$33, 3, FALSE) - VLOOKUP(C121,A$2:C$33,3,FALSE)</f>
        <v>15.231995997819242</v>
      </c>
      <c r="J121">
        <f t="shared" si="4"/>
        <v>8.7680040021807581</v>
      </c>
      <c r="K121">
        <f t="shared" si="5"/>
        <v>76.877894182257791</v>
      </c>
    </row>
    <row r="122" spans="1:11" x14ac:dyDescent="0.2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3"/>
        <v>28</v>
      </c>
      <c r="I122">
        <f>F$7 + VLOOKUP(B122, A$2:C$33, 3, FALSE) - VLOOKUP(C122,A$2:C$33,3,FALSE)</f>
        <v>1.32926268891595</v>
      </c>
      <c r="J122">
        <f t="shared" si="4"/>
        <v>26.67073731108405</v>
      </c>
      <c r="K122">
        <f t="shared" si="5"/>
        <v>711.32822871685084</v>
      </c>
    </row>
    <row r="123" spans="1:11" x14ac:dyDescent="0.2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3"/>
        <v>8</v>
      </c>
      <c r="I123">
        <f>F$7 + VLOOKUP(B123, A$2:C$33, 3, FALSE) - VLOOKUP(C123,A$2:C$33,3,FALSE)</f>
        <v>-5.2729527810722274</v>
      </c>
      <c r="J123">
        <f t="shared" si="4"/>
        <v>13.272952781072227</v>
      </c>
      <c r="K123">
        <f t="shared" si="5"/>
        <v>176.17127552857298</v>
      </c>
    </row>
    <row r="124" spans="1:11" x14ac:dyDescent="0.2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3"/>
        <v>-9</v>
      </c>
      <c r="I124">
        <f>F$7 + VLOOKUP(B124, A$2:C$33, 3, FALSE) - VLOOKUP(C124,A$2:C$33,3,FALSE)</f>
        <v>-1.1995451724394419</v>
      </c>
      <c r="J124">
        <f t="shared" si="4"/>
        <v>-7.8004548275605581</v>
      </c>
      <c r="K124">
        <f t="shared" si="5"/>
        <v>60.847095516812814</v>
      </c>
    </row>
    <row r="125" spans="1:11" x14ac:dyDescent="0.2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3"/>
        <v>-28</v>
      </c>
      <c r="I125">
        <f>F$7 + VLOOKUP(B125, A$2:C$33, 3, FALSE) - VLOOKUP(C125,A$2:C$33,3,FALSE)</f>
        <v>-7.5203245734290123</v>
      </c>
      <c r="J125">
        <f t="shared" si="4"/>
        <v>-20.479675426570989</v>
      </c>
      <c r="K125">
        <f t="shared" si="5"/>
        <v>419.41710557769562</v>
      </c>
    </row>
    <row r="126" spans="1:11" x14ac:dyDescent="0.2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3"/>
        <v>1</v>
      </c>
      <c r="I126">
        <f>F$7 + VLOOKUP(B126, A$2:C$33, 3, FALSE) - VLOOKUP(C126,A$2:C$33,3,FALSE)</f>
        <v>-0.17072902230017117</v>
      </c>
      <c r="J126">
        <f t="shared" si="4"/>
        <v>1.1707290223001712</v>
      </c>
      <c r="K126">
        <f t="shared" si="5"/>
        <v>1.3706064436559147</v>
      </c>
    </row>
    <row r="127" spans="1:11" x14ac:dyDescent="0.2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3"/>
        <v>-3</v>
      </c>
      <c r="I127">
        <f>F$7 + VLOOKUP(B127, A$2:C$33, 3, FALSE) - VLOOKUP(C127,A$2:C$33,3,FALSE)</f>
        <v>-10.212274252037901</v>
      </c>
      <c r="J127">
        <f t="shared" si="4"/>
        <v>7.2122742520379006</v>
      </c>
      <c r="K127">
        <f t="shared" si="5"/>
        <v>52.016899886608861</v>
      </c>
    </row>
    <row r="128" spans="1:11" x14ac:dyDescent="0.2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3"/>
        <v>-1</v>
      </c>
      <c r="I128">
        <f>F$7 + VLOOKUP(B128, A$2:C$33, 3, FALSE) - VLOOKUP(C128,A$2:C$33,3,FALSE)</f>
        <v>8.1077792397990791</v>
      </c>
      <c r="J128">
        <f t="shared" si="4"/>
        <v>-9.1077792397990791</v>
      </c>
      <c r="K128">
        <f t="shared" si="5"/>
        <v>82.951642680915086</v>
      </c>
    </row>
    <row r="129" spans="1:11" x14ac:dyDescent="0.2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3"/>
        <v>22</v>
      </c>
      <c r="I129">
        <f>F$7 + VLOOKUP(B129, A$2:C$33, 3, FALSE) - VLOOKUP(C129,A$2:C$33,3,FALSE)</f>
        <v>4.1595749760631353</v>
      </c>
      <c r="J129">
        <f t="shared" si="4"/>
        <v>17.840425023936866</v>
      </c>
      <c r="K129">
        <f t="shared" si="5"/>
        <v>318.28076503471272</v>
      </c>
    </row>
    <row r="130" spans="1:11" x14ac:dyDescent="0.2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3"/>
        <v>-3</v>
      </c>
      <c r="I130">
        <f>F$7 + VLOOKUP(B130, A$2:C$33, 3, FALSE) - VLOOKUP(C130,A$2:C$33,3,FALSE)</f>
        <v>-1.3184685229393835</v>
      </c>
      <c r="J130">
        <f t="shared" si="4"/>
        <v>-1.6815314770606165</v>
      </c>
      <c r="K130">
        <f t="shared" si="5"/>
        <v>2.8275481083456584</v>
      </c>
    </row>
    <row r="131" spans="1:11" x14ac:dyDescent="0.2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3"/>
        <v>-8</v>
      </c>
      <c r="I131">
        <f>F$7 + VLOOKUP(B131, A$2:C$33, 3, FALSE) - VLOOKUP(C131,A$2:C$33,3,FALSE)</f>
        <v>-20.25792915917151</v>
      </c>
      <c r="J131">
        <f t="shared" si="4"/>
        <v>12.25792915917151</v>
      </c>
      <c r="K131">
        <f t="shared" si="5"/>
        <v>150.25682727126718</v>
      </c>
    </row>
    <row r="132" spans="1:11" x14ac:dyDescent="0.2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3"/>
        <v>3</v>
      </c>
      <c r="I132">
        <f>F$7 + VLOOKUP(B132, A$2:C$33, 3, FALSE) - VLOOKUP(C132,A$2:C$33,3,FALSE)</f>
        <v>10.57189733073305</v>
      </c>
      <c r="J132">
        <f t="shared" si="4"/>
        <v>-7.5718973307330497</v>
      </c>
      <c r="K132">
        <f t="shared" si="5"/>
        <v>57.333629187162281</v>
      </c>
    </row>
    <row r="133" spans="1:11" x14ac:dyDescent="0.2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3"/>
        <v>-15</v>
      </c>
      <c r="I133">
        <f>F$7 + VLOOKUP(B133, A$2:C$33, 3, FALSE) - VLOOKUP(C133,A$2:C$33,3,FALSE)</f>
        <v>-13.134770077229341</v>
      </c>
      <c r="J133">
        <f t="shared" si="4"/>
        <v>-1.8652299227706592</v>
      </c>
      <c r="K133">
        <f t="shared" si="5"/>
        <v>3.4790826647990394</v>
      </c>
    </row>
    <row r="134" spans="1:11" x14ac:dyDescent="0.2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3"/>
        <v>-25</v>
      </c>
      <c r="I134">
        <f>F$7 + VLOOKUP(B134, A$2:C$33, 3, FALSE) - VLOOKUP(C134,A$2:C$33,3,FALSE)</f>
        <v>-11.344818814971596</v>
      </c>
      <c r="J134">
        <f t="shared" si="4"/>
        <v>-13.655181185028404</v>
      </c>
      <c r="K134">
        <f t="shared" si="5"/>
        <v>186.46397319595371</v>
      </c>
    </row>
    <row r="135" spans="1:11" x14ac:dyDescent="0.2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3"/>
        <v>10</v>
      </c>
      <c r="I135">
        <f>F$7 + VLOOKUP(B135, A$2:C$33, 3, FALSE) - VLOOKUP(C135,A$2:C$33,3,FALSE)</f>
        <v>6.5966281835947855</v>
      </c>
      <c r="J135">
        <f t="shared" si="4"/>
        <v>3.4033718164052145</v>
      </c>
      <c r="K135">
        <f t="shared" si="5"/>
        <v>11.582939720701329</v>
      </c>
    </row>
    <row r="136" spans="1:11" x14ac:dyDescent="0.2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3"/>
        <v>-27</v>
      </c>
      <c r="I136">
        <f>F$7 + VLOOKUP(B136, A$2:C$33, 3, FALSE) - VLOOKUP(C136,A$2:C$33,3,FALSE)</f>
        <v>-2.3040125871547761</v>
      </c>
      <c r="J136">
        <f t="shared" si="4"/>
        <v>-24.695987412845223</v>
      </c>
      <c r="K136">
        <f t="shared" si="5"/>
        <v>609.89179429540968</v>
      </c>
    </row>
    <row r="137" spans="1:11" x14ac:dyDescent="0.2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3"/>
        <v>-27</v>
      </c>
      <c r="I137">
        <f>F$7 + VLOOKUP(B137, A$2:C$33, 3, FALSE) - VLOOKUP(C137,A$2:C$33,3,FALSE)</f>
        <v>-14.738690948252778</v>
      </c>
      <c r="J137">
        <f t="shared" si="4"/>
        <v>-12.261309051747222</v>
      </c>
      <c r="K137">
        <f t="shared" si="5"/>
        <v>150.33969966245837</v>
      </c>
    </row>
    <row r="138" spans="1:11" x14ac:dyDescent="0.2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3"/>
        <v>3</v>
      </c>
      <c r="I138">
        <f>F$7 + VLOOKUP(B138, A$2:C$33, 3, FALSE) - VLOOKUP(C138,A$2:C$33,3,FALSE)</f>
        <v>-2.6254159535072041</v>
      </c>
      <c r="J138">
        <f t="shared" si="4"/>
        <v>5.6254159535072041</v>
      </c>
      <c r="K138">
        <f t="shared" si="5"/>
        <v>31.645304649973365</v>
      </c>
    </row>
    <row r="139" spans="1:11" x14ac:dyDescent="0.2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3"/>
        <v>14</v>
      </c>
      <c r="I139">
        <f>F$7 + VLOOKUP(B139, A$2:C$33, 3, FALSE) - VLOOKUP(C139,A$2:C$33,3,FALSE)</f>
        <v>5.3701115806731874</v>
      </c>
      <c r="J139">
        <f t="shared" si="4"/>
        <v>8.6298884193268126</v>
      </c>
      <c r="K139">
        <f t="shared" si="5"/>
        <v>74.474974130031029</v>
      </c>
    </row>
    <row r="140" spans="1:11" x14ac:dyDescent="0.2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3"/>
        <v>-8</v>
      </c>
      <c r="I140">
        <f>F$7 + VLOOKUP(B140, A$2:C$33, 3, FALSE) - VLOOKUP(C140,A$2:C$33,3,FALSE)</f>
        <v>-2.004227664071931</v>
      </c>
      <c r="J140">
        <f t="shared" si="4"/>
        <v>-5.995772335928069</v>
      </c>
      <c r="K140">
        <f t="shared" si="5"/>
        <v>35.94928590428033</v>
      </c>
    </row>
    <row r="141" spans="1:11" x14ac:dyDescent="0.2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3"/>
        <v>3</v>
      </c>
      <c r="I141">
        <f>F$7 + VLOOKUP(B141, A$2:C$33, 3, FALSE) - VLOOKUP(C141,A$2:C$33,3,FALSE)</f>
        <v>8.3606300193763037</v>
      </c>
      <c r="J141">
        <f t="shared" si="4"/>
        <v>-5.3606300193763037</v>
      </c>
      <c r="K141">
        <f t="shared" si="5"/>
        <v>28.736354204638388</v>
      </c>
    </row>
    <row r="142" spans="1:11" x14ac:dyDescent="0.2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3"/>
        <v>-4</v>
      </c>
      <c r="I142">
        <f>F$7 + VLOOKUP(B142, A$2:C$33, 3, FALSE) - VLOOKUP(C142,A$2:C$33,3,FALSE)</f>
        <v>4.2290023569626989</v>
      </c>
      <c r="J142">
        <f t="shared" si="4"/>
        <v>-8.2290023569626989</v>
      </c>
      <c r="K142">
        <f t="shared" si="5"/>
        <v>67.716479790897651</v>
      </c>
    </row>
    <row r="143" spans="1:11" x14ac:dyDescent="0.2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3"/>
        <v>11</v>
      </c>
      <c r="I143">
        <f>F$7 + VLOOKUP(B143, A$2:C$33, 3, FALSE) - VLOOKUP(C143,A$2:C$33,3,FALSE)</f>
        <v>-3.3444929269557462</v>
      </c>
      <c r="J143">
        <f t="shared" si="4"/>
        <v>14.344492926955747</v>
      </c>
      <c r="K143">
        <f t="shared" si="5"/>
        <v>205.76447733148345</v>
      </c>
    </row>
    <row r="144" spans="1:11" x14ac:dyDescent="0.2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3"/>
        <v>26</v>
      </c>
      <c r="I144">
        <f>F$7 + VLOOKUP(B144, A$2:C$33, 3, FALSE) - VLOOKUP(C144,A$2:C$33,3,FALSE)</f>
        <v>20.784142644175535</v>
      </c>
      <c r="J144">
        <f t="shared" si="4"/>
        <v>5.2158573558244647</v>
      </c>
      <c r="K144">
        <f t="shared" si="5"/>
        <v>27.205167956308177</v>
      </c>
    </row>
    <row r="145" spans="1:11" x14ac:dyDescent="0.2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3"/>
        <v>-6</v>
      </c>
      <c r="I145">
        <f>F$7 + VLOOKUP(B145, A$2:C$33, 3, FALSE) - VLOOKUP(C145,A$2:C$33,3,FALSE)</f>
        <v>9.8652040663781637</v>
      </c>
      <c r="J145">
        <f t="shared" si="4"/>
        <v>-15.865204066378164</v>
      </c>
      <c r="K145">
        <f t="shared" si="5"/>
        <v>251.70470006782222</v>
      </c>
    </row>
    <row r="146" spans="1:11" x14ac:dyDescent="0.2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3"/>
        <v>-20</v>
      </c>
      <c r="I146">
        <f>F$7 + VLOOKUP(B146, A$2:C$33, 3, FALSE) - VLOOKUP(C146,A$2:C$33,3,FALSE)</f>
        <v>-10.929712622259288</v>
      </c>
      <c r="J146">
        <f t="shared" si="4"/>
        <v>-9.070287377740712</v>
      </c>
      <c r="K146">
        <f t="shared" si="5"/>
        <v>82.270113114802484</v>
      </c>
    </row>
    <row r="147" spans="1:11" x14ac:dyDescent="0.2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3"/>
        <v>-10</v>
      </c>
      <c r="I147">
        <f>F$7 + VLOOKUP(B147, A$2:C$33, 3, FALSE) - VLOOKUP(C147,A$2:C$33,3,FALSE)</f>
        <v>4.4340194721234445</v>
      </c>
      <c r="J147">
        <f t="shared" si="4"/>
        <v>-14.434019472123445</v>
      </c>
      <c r="K147">
        <f t="shared" si="5"/>
        <v>208.34091812163879</v>
      </c>
    </row>
    <row r="148" spans="1:11" x14ac:dyDescent="0.2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3"/>
        <v>11</v>
      </c>
      <c r="I148">
        <f>F$7 + VLOOKUP(B148, A$2:C$33, 3, FALSE) - VLOOKUP(C148,A$2:C$33,3,FALSE)</f>
        <v>-9.145846359609326</v>
      </c>
      <c r="J148">
        <f t="shared" si="4"/>
        <v>20.145846359609326</v>
      </c>
      <c r="K148">
        <f t="shared" si="5"/>
        <v>405.85512554498433</v>
      </c>
    </row>
    <row r="149" spans="1:11" x14ac:dyDescent="0.2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3"/>
        <v>1</v>
      </c>
      <c r="I149">
        <f>F$7 + VLOOKUP(B149, A$2:C$33, 3, FALSE) - VLOOKUP(C149,A$2:C$33,3,FALSE)</f>
        <v>-1.7757730751125234</v>
      </c>
      <c r="J149">
        <f t="shared" si="4"/>
        <v>2.7757730751125234</v>
      </c>
      <c r="K149">
        <f t="shared" si="5"/>
        <v>7.7049161645196342</v>
      </c>
    </row>
    <row r="150" spans="1:11" x14ac:dyDescent="0.2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3"/>
        <v>-3</v>
      </c>
      <c r="I150">
        <f>F$7 + VLOOKUP(B150, A$2:C$33, 3, FALSE) - VLOOKUP(C150,A$2:C$33,3,FALSE)</f>
        <v>-9.7441856819468651</v>
      </c>
      <c r="J150">
        <f t="shared" si="4"/>
        <v>6.7441856819468651</v>
      </c>
      <c r="K150">
        <f t="shared" si="5"/>
        <v>45.484040512577103</v>
      </c>
    </row>
    <row r="151" spans="1:11" x14ac:dyDescent="0.2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3"/>
        <v>10</v>
      </c>
      <c r="I151">
        <f>F$7 + VLOOKUP(B151, A$2:C$33, 3, FALSE) - VLOOKUP(C151,A$2:C$33,3,FALSE)</f>
        <v>3.889502466824684</v>
      </c>
      <c r="J151">
        <f t="shared" si="4"/>
        <v>6.110497533175316</v>
      </c>
      <c r="K151">
        <f t="shared" si="5"/>
        <v>37.338180102941621</v>
      </c>
    </row>
    <row r="152" spans="1:11" x14ac:dyDescent="0.2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3"/>
        <v>14</v>
      </c>
      <c r="I152">
        <f>F$7 + VLOOKUP(B152, A$2:C$33, 3, FALSE) - VLOOKUP(C152,A$2:C$33,3,FALSE)</f>
        <v>0.50365446504319422</v>
      </c>
      <c r="J152">
        <f t="shared" si="4"/>
        <v>13.496345534956806</v>
      </c>
      <c r="K152">
        <f t="shared" si="5"/>
        <v>182.15134279894852</v>
      </c>
    </row>
    <row r="153" spans="1:11" x14ac:dyDescent="0.2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3"/>
        <v>-2</v>
      </c>
      <c r="I153">
        <f>F$7 + VLOOKUP(B153, A$2:C$33, 3, FALSE) - VLOOKUP(C153,A$2:C$33,3,FALSE)</f>
        <v>-13.679981542069573</v>
      </c>
      <c r="J153">
        <f t="shared" si="4"/>
        <v>11.679981542069573</v>
      </c>
      <c r="K153">
        <f t="shared" si="5"/>
        <v>136.42196882308593</v>
      </c>
    </row>
    <row r="154" spans="1:11" x14ac:dyDescent="0.2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3"/>
        <v>-17</v>
      </c>
      <c r="I154">
        <f>F$7 + VLOOKUP(B154, A$2:C$33, 3, FALSE) - VLOOKUP(C154,A$2:C$33,3,FALSE)</f>
        <v>-7.2177520720090689</v>
      </c>
      <c r="J154">
        <f t="shared" si="4"/>
        <v>-9.7822479279909302</v>
      </c>
      <c r="K154">
        <f t="shared" si="5"/>
        <v>95.692374524682847</v>
      </c>
    </row>
    <row r="155" spans="1:11" x14ac:dyDescent="0.2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3"/>
        <v>10</v>
      </c>
      <c r="I155">
        <f>F$7 + VLOOKUP(B155, A$2:C$33, 3, FALSE) - VLOOKUP(C155,A$2:C$33,3,FALSE)</f>
        <v>2.1671149653968431</v>
      </c>
      <c r="J155">
        <f t="shared" si="4"/>
        <v>7.8328850346031569</v>
      </c>
      <c r="K155">
        <f t="shared" si="5"/>
        <v>61.3540879653101</v>
      </c>
    </row>
    <row r="156" spans="1:11" x14ac:dyDescent="0.2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3"/>
        <v>7</v>
      </c>
      <c r="I156">
        <f>F$7 + VLOOKUP(B156, A$2:C$33, 3, FALSE) - VLOOKUP(C156,A$2:C$33,3,FALSE)</f>
        <v>6.766334392782146</v>
      </c>
      <c r="J156">
        <f t="shared" si="4"/>
        <v>0.23366560721785401</v>
      </c>
      <c r="K156">
        <f t="shared" si="5"/>
        <v>5.4599615996488431E-2</v>
      </c>
    </row>
    <row r="157" spans="1:11" x14ac:dyDescent="0.2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3"/>
        <v>-3</v>
      </c>
      <c r="I157">
        <f>F$7 + VLOOKUP(B157, A$2:C$33, 3, FALSE) - VLOOKUP(C157,A$2:C$33,3,FALSE)</f>
        <v>3.4851914887197704</v>
      </c>
      <c r="J157">
        <f t="shared" si="4"/>
        <v>-6.4851914887197708</v>
      </c>
      <c r="K157">
        <f t="shared" si="5"/>
        <v>42.057708645363356</v>
      </c>
    </row>
    <row r="158" spans="1:11" x14ac:dyDescent="0.2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3"/>
        <v>7</v>
      </c>
      <c r="I158">
        <f>F$7 + VLOOKUP(B158, A$2:C$33, 3, FALSE) - VLOOKUP(C158,A$2:C$33,3,FALSE)</f>
        <v>1.3402780126846707</v>
      </c>
      <c r="J158">
        <f t="shared" si="4"/>
        <v>5.6597219873153293</v>
      </c>
      <c r="K158">
        <f t="shared" si="5"/>
        <v>32.032452973700579</v>
      </c>
    </row>
    <row r="159" spans="1:11" x14ac:dyDescent="0.2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3"/>
        <v>14</v>
      </c>
      <c r="I159">
        <f>F$7 + VLOOKUP(B159, A$2:C$33, 3, FALSE) - VLOOKUP(C159,A$2:C$33,3,FALSE)</f>
        <v>5.0543017171806151</v>
      </c>
      <c r="J159">
        <f t="shared" si="4"/>
        <v>8.9456982828193858</v>
      </c>
      <c r="K159">
        <f t="shared" si="5"/>
        <v>80.025517767237702</v>
      </c>
    </row>
    <row r="160" spans="1:11" x14ac:dyDescent="0.2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3"/>
        <v>2</v>
      </c>
      <c r="I160">
        <f>F$7 + VLOOKUP(B160, A$2:C$33, 3, FALSE) - VLOOKUP(C160,A$2:C$33,3,FALSE)</f>
        <v>9.0788086362953369</v>
      </c>
      <c r="J160">
        <f t="shared" si="4"/>
        <v>-7.0788086362953369</v>
      </c>
      <c r="K160">
        <f t="shared" si="5"/>
        <v>50.109531709289449</v>
      </c>
    </row>
    <row r="161" spans="1:11" x14ac:dyDescent="0.2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3"/>
        <v>-2</v>
      </c>
      <c r="I161">
        <f>F$7 + VLOOKUP(B161, A$2:C$33, 3, FALSE) - VLOOKUP(C161,A$2:C$33,3,FALSE)</f>
        <v>-6.6108093426656049</v>
      </c>
      <c r="J161">
        <f t="shared" si="4"/>
        <v>4.6108093426656049</v>
      </c>
      <c r="K161">
        <f t="shared" si="5"/>
        <v>21.259562794412428</v>
      </c>
    </row>
    <row r="162" spans="1:11" x14ac:dyDescent="0.2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3"/>
        <v>-14</v>
      </c>
      <c r="I162">
        <f>F$7 + VLOOKUP(B162, A$2:C$33, 3, FALSE) - VLOOKUP(C162,A$2:C$33,3,FALSE)</f>
        <v>-4.4604067655234392</v>
      </c>
      <c r="J162">
        <f t="shared" si="4"/>
        <v>-9.5395932344765608</v>
      </c>
      <c r="K162">
        <f t="shared" si="5"/>
        <v>91.003839079270975</v>
      </c>
    </row>
    <row r="163" spans="1:11" x14ac:dyDescent="0.2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3"/>
        <v>-5</v>
      </c>
      <c r="I163">
        <f>F$7 + VLOOKUP(B163, A$2:C$33, 3, FALSE) - VLOOKUP(C163,A$2:C$33,3,FALSE)</f>
        <v>-3.1333951102445123</v>
      </c>
      <c r="J163">
        <f t="shared" si="4"/>
        <v>-1.8666048897554877</v>
      </c>
      <c r="K163">
        <f t="shared" si="5"/>
        <v>3.4842138144590962</v>
      </c>
    </row>
    <row r="164" spans="1:11" x14ac:dyDescent="0.2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6">F164 - G164</f>
        <v>-5</v>
      </c>
      <c r="I164">
        <f>F$7 + VLOOKUP(B164, A$2:C$33, 3, FALSE) - VLOOKUP(C164,A$2:C$33,3,FALSE)</f>
        <v>-7.9200502128874026</v>
      </c>
      <c r="J164">
        <f t="shared" ref="J164:J227" si="7">(H164 - I164)</f>
        <v>2.9200502128874026</v>
      </c>
      <c r="K164">
        <f t="shared" ref="K164:K227" si="8">(H164 - I164)^2</f>
        <v>8.5266932457837648</v>
      </c>
    </row>
    <row r="165" spans="1:11" x14ac:dyDescent="0.2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6"/>
        <v>-3</v>
      </c>
      <c r="I165">
        <f>F$7 + VLOOKUP(B165, A$2:C$33, 3, FALSE) - VLOOKUP(C165,A$2:C$33,3,FALSE)</f>
        <v>-0.43992944498719533</v>
      </c>
      <c r="J165">
        <f t="shared" si="7"/>
        <v>-2.5600705550128047</v>
      </c>
      <c r="K165">
        <f t="shared" si="8"/>
        <v>6.5539612466435697</v>
      </c>
    </row>
    <row r="166" spans="1:11" x14ac:dyDescent="0.2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6"/>
        <v>-35</v>
      </c>
      <c r="I166">
        <f>F$7 + VLOOKUP(B166, A$2:C$33, 3, FALSE) - VLOOKUP(C166,A$2:C$33,3,FALSE)</f>
        <v>-0.65112432979727508</v>
      </c>
      <c r="J166">
        <f t="shared" si="7"/>
        <v>-34.348875670202723</v>
      </c>
      <c r="K166">
        <f t="shared" si="8"/>
        <v>1179.8452598070446</v>
      </c>
    </row>
    <row r="167" spans="1:11" x14ac:dyDescent="0.2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6"/>
        <v>-3</v>
      </c>
      <c r="I167">
        <f>F$7 + VLOOKUP(B167, A$2:C$33, 3, FALSE) - VLOOKUP(C167,A$2:C$33,3,FALSE)</f>
        <v>-11.672855243983403</v>
      </c>
      <c r="J167">
        <f t="shared" si="7"/>
        <v>8.6728552439834026</v>
      </c>
      <c r="K167">
        <f t="shared" si="8"/>
        <v>75.218418083090398</v>
      </c>
    </row>
    <row r="168" spans="1:11" x14ac:dyDescent="0.2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6"/>
        <v>-17</v>
      </c>
      <c r="I168">
        <f>F$7 + VLOOKUP(B168, A$2:C$33, 3, FALSE) - VLOOKUP(C168,A$2:C$33,3,FALSE)</f>
        <v>-1.5359519060022548</v>
      </c>
      <c r="J168">
        <f t="shared" si="7"/>
        <v>-15.464048093997745</v>
      </c>
      <c r="K168">
        <f t="shared" si="8"/>
        <v>239.13678345347529</v>
      </c>
    </row>
    <row r="169" spans="1:11" x14ac:dyDescent="0.2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6"/>
        <v>3</v>
      </c>
      <c r="I169">
        <f>F$7 + VLOOKUP(B169, A$2:C$33, 3, FALSE) - VLOOKUP(C169,A$2:C$33,3,FALSE)</f>
        <v>7.7776773191089434</v>
      </c>
      <c r="J169">
        <f t="shared" si="7"/>
        <v>-4.7776773191089434</v>
      </c>
      <c r="K169">
        <f t="shared" si="8"/>
        <v>22.826200565528023</v>
      </c>
    </row>
    <row r="170" spans="1:11" x14ac:dyDescent="0.2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6"/>
        <v>-23</v>
      </c>
      <c r="I170">
        <f>F$7 + VLOOKUP(B170, A$2:C$33, 3, FALSE) - VLOOKUP(C170,A$2:C$33,3,FALSE)</f>
        <v>-10.594104688371193</v>
      </c>
      <c r="J170">
        <f t="shared" si="7"/>
        <v>-12.405895311628807</v>
      </c>
      <c r="K170">
        <f t="shared" si="8"/>
        <v>153.90623848309363</v>
      </c>
    </row>
    <row r="171" spans="1:11" x14ac:dyDescent="0.2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6"/>
        <v>10</v>
      </c>
      <c r="I171">
        <f>F$7 + VLOOKUP(B171, A$2:C$33, 3, FALSE) - VLOOKUP(C171,A$2:C$33,3,FALSE)</f>
        <v>-0.27815876932344086</v>
      </c>
      <c r="J171">
        <f t="shared" si="7"/>
        <v>10.27815876932344</v>
      </c>
      <c r="K171">
        <f t="shared" si="8"/>
        <v>105.64054768742032</v>
      </c>
    </row>
    <row r="172" spans="1:11" x14ac:dyDescent="0.2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6"/>
        <v>4</v>
      </c>
      <c r="I172">
        <f>F$7 + VLOOKUP(B172, A$2:C$33, 3, FALSE) - VLOOKUP(C172,A$2:C$33,3,FALSE)</f>
        <v>19.072247732459527</v>
      </c>
      <c r="J172">
        <f t="shared" si="7"/>
        <v>-15.072247732459527</v>
      </c>
      <c r="K172">
        <f t="shared" si="8"/>
        <v>227.17265170863135</v>
      </c>
    </row>
    <row r="173" spans="1:11" x14ac:dyDescent="0.2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6"/>
        <v>3</v>
      </c>
      <c r="I173">
        <f>F$7 + VLOOKUP(B173, A$2:C$33, 3, FALSE) - VLOOKUP(C173,A$2:C$33,3,FALSE)</f>
        <v>-7.4006417939957609</v>
      </c>
      <c r="J173">
        <f t="shared" si="7"/>
        <v>10.40064179399576</v>
      </c>
      <c r="K173">
        <f t="shared" si="8"/>
        <v>108.17334972701134</v>
      </c>
    </row>
    <row r="174" spans="1:11" x14ac:dyDescent="0.2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6"/>
        <v>25</v>
      </c>
      <c r="I174">
        <f>F$7 + VLOOKUP(B174, A$2:C$33, 3, FALSE) - VLOOKUP(C174,A$2:C$33,3,FALSE)</f>
        <v>4.2358364979216176</v>
      </c>
      <c r="J174">
        <f t="shared" si="7"/>
        <v>20.764163502078382</v>
      </c>
      <c r="K174">
        <f t="shared" si="8"/>
        <v>431.150485941044</v>
      </c>
    </row>
    <row r="175" spans="1:11" x14ac:dyDescent="0.2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6"/>
        <v>8</v>
      </c>
      <c r="I175">
        <f>F$7 + VLOOKUP(B175, A$2:C$33, 3, FALSE) - VLOOKUP(C175,A$2:C$33,3,FALSE)</f>
        <v>7.1863273309721531</v>
      </c>
      <c r="J175">
        <f t="shared" si="7"/>
        <v>0.81367266902784685</v>
      </c>
      <c r="K175">
        <f t="shared" si="8"/>
        <v>0.6620632123229</v>
      </c>
    </row>
    <row r="176" spans="1:11" x14ac:dyDescent="0.2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6"/>
        <v>2</v>
      </c>
      <c r="I176">
        <f>F$7 + VLOOKUP(B176, A$2:C$33, 3, FALSE) - VLOOKUP(C176,A$2:C$33,3,FALSE)</f>
        <v>-5.0169748147158533</v>
      </c>
      <c r="J176">
        <f t="shared" si="7"/>
        <v>7.0169748147158533</v>
      </c>
      <c r="K176">
        <f t="shared" si="8"/>
        <v>49.237935550356582</v>
      </c>
    </row>
    <row r="177" spans="1:11" x14ac:dyDescent="0.2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6"/>
        <v>7</v>
      </c>
      <c r="I177">
        <f>F$7 + VLOOKUP(B177, A$2:C$33, 3, FALSE) - VLOOKUP(C177,A$2:C$33,3,FALSE)</f>
        <v>0.71011862681212534</v>
      </c>
      <c r="J177">
        <f t="shared" si="7"/>
        <v>6.2898813731878747</v>
      </c>
      <c r="K177">
        <f t="shared" si="8"/>
        <v>39.562607688775785</v>
      </c>
    </row>
    <row r="178" spans="1:11" x14ac:dyDescent="0.2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6"/>
        <v>26</v>
      </c>
      <c r="I178">
        <f>F$7 + VLOOKUP(B178, A$2:C$33, 3, FALSE) - VLOOKUP(C178,A$2:C$33,3,FALSE)</f>
        <v>9.7909831951132915</v>
      </c>
      <c r="J178">
        <f t="shared" si="7"/>
        <v>16.209016804886708</v>
      </c>
      <c r="K178">
        <f t="shared" si="8"/>
        <v>262.73222578109971</v>
      </c>
    </row>
    <row r="179" spans="1:11" x14ac:dyDescent="0.2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6"/>
        <v>14</v>
      </c>
      <c r="I179">
        <f>F$7 + VLOOKUP(B179, A$2:C$33, 3, FALSE) - VLOOKUP(C179,A$2:C$33,3,FALSE)</f>
        <v>8.749251299098681</v>
      </c>
      <c r="J179">
        <f t="shared" si="7"/>
        <v>5.250748700901319</v>
      </c>
      <c r="K179">
        <f t="shared" si="8"/>
        <v>27.570361920016889</v>
      </c>
    </row>
    <row r="180" spans="1:11" x14ac:dyDescent="0.2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6"/>
        <v>6</v>
      </c>
      <c r="I180">
        <f>F$7 + VLOOKUP(B180, A$2:C$33, 3, FALSE) - VLOOKUP(C180,A$2:C$33,3,FALSE)</f>
        <v>-8.8701587843287637</v>
      </c>
      <c r="J180">
        <f t="shared" si="7"/>
        <v>14.870158784328764</v>
      </c>
      <c r="K180">
        <f t="shared" si="8"/>
        <v>221.1216222711499</v>
      </c>
    </row>
    <row r="181" spans="1:11" x14ac:dyDescent="0.2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6"/>
        <v>-6</v>
      </c>
      <c r="I181">
        <f>F$7 + VLOOKUP(B181, A$2:C$33, 3, FALSE) - VLOOKUP(C181,A$2:C$33,3,FALSE)</f>
        <v>2.3258492989563289</v>
      </c>
      <c r="J181">
        <f t="shared" si="7"/>
        <v>-8.325849298956328</v>
      </c>
      <c r="K181">
        <f t="shared" si="8"/>
        <v>69.319766548931582</v>
      </c>
    </row>
    <row r="182" spans="1:11" x14ac:dyDescent="0.2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6"/>
        <v>7</v>
      </c>
      <c r="I182">
        <f>F$7 + VLOOKUP(B182, A$2:C$33, 3, FALSE) - VLOOKUP(C182,A$2:C$33,3,FALSE)</f>
        <v>2.1765281618835921</v>
      </c>
      <c r="J182">
        <f t="shared" si="7"/>
        <v>4.8234718381164079</v>
      </c>
      <c r="K182">
        <f t="shared" si="8"/>
        <v>23.265880573102077</v>
      </c>
    </row>
    <row r="183" spans="1:11" x14ac:dyDescent="0.2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6"/>
        <v>5</v>
      </c>
      <c r="I183">
        <f>F$7 + VLOOKUP(B183, A$2:C$33, 3, FALSE) - VLOOKUP(C183,A$2:C$33,3,FALSE)</f>
        <v>6.7154673257097866</v>
      </c>
      <c r="J183">
        <f t="shared" si="7"/>
        <v>-1.7154673257097866</v>
      </c>
      <c r="K183">
        <f t="shared" si="8"/>
        <v>2.9428281455778871</v>
      </c>
    </row>
    <row r="184" spans="1:11" x14ac:dyDescent="0.2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6"/>
        <v>20</v>
      </c>
      <c r="I184">
        <f>F$7 + VLOOKUP(B184, A$2:C$33, 3, FALSE) - VLOOKUP(C184,A$2:C$33,3,FALSE)</f>
        <v>6.3279954715389533</v>
      </c>
      <c r="J184">
        <f t="shared" si="7"/>
        <v>13.672004528461047</v>
      </c>
      <c r="K184">
        <f t="shared" si="8"/>
        <v>186.92370782625937</v>
      </c>
    </row>
    <row r="185" spans="1:11" x14ac:dyDescent="0.2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6"/>
        <v>11</v>
      </c>
      <c r="I185">
        <f>F$7 + VLOOKUP(B185, A$2:C$33, 3, FALSE) - VLOOKUP(C185,A$2:C$33,3,FALSE)</f>
        <v>6.4793957499126371</v>
      </c>
      <c r="J185">
        <f t="shared" si="7"/>
        <v>4.5206042500873629</v>
      </c>
      <c r="K185">
        <f t="shared" si="8"/>
        <v>20.435862785907929</v>
      </c>
    </row>
    <row r="186" spans="1:11" x14ac:dyDescent="0.2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6"/>
        <v>-6</v>
      </c>
      <c r="I186">
        <f>F$7 + VLOOKUP(B186, A$2:C$33, 3, FALSE) - VLOOKUP(C186,A$2:C$33,3,FALSE)</f>
        <v>5.3230269840902764</v>
      </c>
      <c r="J186">
        <f t="shared" si="7"/>
        <v>-11.323026984090276</v>
      </c>
      <c r="K186">
        <f t="shared" si="8"/>
        <v>128.21094008243654</v>
      </c>
    </row>
    <row r="187" spans="1:11" x14ac:dyDescent="0.2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6"/>
        <v>15</v>
      </c>
      <c r="I187">
        <f>F$7 + VLOOKUP(B187, A$2:C$33, 3, FALSE) - VLOOKUP(C187,A$2:C$33,3,FALSE)</f>
        <v>8.7921135624729256</v>
      </c>
      <c r="J187">
        <f t="shared" si="7"/>
        <v>6.2078864375270744</v>
      </c>
      <c r="K187">
        <f t="shared" si="8"/>
        <v>38.53785402123259</v>
      </c>
    </row>
    <row r="188" spans="1:11" x14ac:dyDescent="0.2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6"/>
        <v>-24</v>
      </c>
      <c r="I188">
        <f>F$7 + VLOOKUP(B188, A$2:C$33, 3, FALSE) - VLOOKUP(C188,A$2:C$33,3,FALSE)</f>
        <v>-14.640527292285359</v>
      </c>
      <c r="J188">
        <f t="shared" si="7"/>
        <v>-9.3594727077146409</v>
      </c>
      <c r="K188">
        <f t="shared" si="8"/>
        <v>87.599729366455236</v>
      </c>
    </row>
    <row r="189" spans="1:11" x14ac:dyDescent="0.2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6"/>
        <v>7</v>
      </c>
      <c r="I189">
        <f>F$7 + VLOOKUP(B189, A$2:C$33, 3, FALSE) - VLOOKUP(C189,A$2:C$33,3,FALSE)</f>
        <v>-4.0618932096891074</v>
      </c>
      <c r="J189">
        <f t="shared" si="7"/>
        <v>11.061893209689106</v>
      </c>
      <c r="K189">
        <f t="shared" si="8"/>
        <v>122.36548138256596</v>
      </c>
    </row>
    <row r="190" spans="1:11" x14ac:dyDescent="0.2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6"/>
        <v>6</v>
      </c>
      <c r="I190">
        <f>F$7 + VLOOKUP(B190, A$2:C$33, 3, FALSE) - VLOOKUP(C190,A$2:C$33,3,FALSE)</f>
        <v>7.8212247710352818</v>
      </c>
      <c r="J190">
        <f t="shared" si="7"/>
        <v>-1.8212247710352818</v>
      </c>
      <c r="K190">
        <f t="shared" si="8"/>
        <v>3.3168596666325145</v>
      </c>
    </row>
    <row r="191" spans="1:11" x14ac:dyDescent="0.2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6"/>
        <v>7</v>
      </c>
      <c r="I191">
        <f>F$7 + VLOOKUP(B191, A$2:C$33, 3, FALSE) - VLOOKUP(C191,A$2:C$33,3,FALSE)</f>
        <v>-9.1865443018964825</v>
      </c>
      <c r="J191">
        <f t="shared" si="7"/>
        <v>16.186544301896483</v>
      </c>
      <c r="K191">
        <f t="shared" si="8"/>
        <v>262.00421643725747</v>
      </c>
    </row>
    <row r="192" spans="1:11" x14ac:dyDescent="0.2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6"/>
        <v>-3</v>
      </c>
      <c r="I192">
        <f>F$7 + VLOOKUP(B192, A$2:C$33, 3, FALSE) - VLOOKUP(C192,A$2:C$33,3,FALSE)</f>
        <v>2.2621226908716014</v>
      </c>
      <c r="J192">
        <f t="shared" si="7"/>
        <v>-5.2621226908716014</v>
      </c>
      <c r="K192">
        <f t="shared" si="8"/>
        <v>27.689935213785784</v>
      </c>
    </row>
    <row r="193" spans="1:11" x14ac:dyDescent="0.2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6"/>
        <v>3</v>
      </c>
      <c r="I193">
        <f>F$7 + VLOOKUP(B193, A$2:C$33, 3, FALSE) - VLOOKUP(C193,A$2:C$33,3,FALSE)</f>
        <v>-4.8875687445467157</v>
      </c>
      <c r="J193">
        <f t="shared" si="7"/>
        <v>7.8875687445467157</v>
      </c>
      <c r="K193">
        <f t="shared" si="8"/>
        <v>62.21374069995025</v>
      </c>
    </row>
    <row r="194" spans="1:11" x14ac:dyDescent="0.2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6"/>
        <v>-4</v>
      </c>
      <c r="I194">
        <f>F$7 + VLOOKUP(B194, A$2:C$33, 3, FALSE) - VLOOKUP(C194,A$2:C$33,3,FALSE)</f>
        <v>-10.278410554519354</v>
      </c>
      <c r="J194">
        <f t="shared" si="7"/>
        <v>6.278410554519354</v>
      </c>
      <c r="K194">
        <f t="shared" si="8"/>
        <v>39.418439091100019</v>
      </c>
    </row>
    <row r="195" spans="1:11" x14ac:dyDescent="0.2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6"/>
        <v>-3</v>
      </c>
      <c r="I195">
        <f>F$7 + VLOOKUP(B195, A$2:C$33, 3, FALSE) - VLOOKUP(C195,A$2:C$33,3,FALSE)</f>
        <v>3.2740619798527915</v>
      </c>
      <c r="J195">
        <f t="shared" si="7"/>
        <v>-6.2740619798527915</v>
      </c>
      <c r="K195">
        <f t="shared" si="8"/>
        <v>39.363853727034332</v>
      </c>
    </row>
    <row r="196" spans="1:11" x14ac:dyDescent="0.2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6"/>
        <v>-16</v>
      </c>
      <c r="I196">
        <f>F$7 + VLOOKUP(B196, A$2:C$33, 3, FALSE) - VLOOKUP(C196,A$2:C$33,3,FALSE)</f>
        <v>-2.682511289576663</v>
      </c>
      <c r="J196">
        <f t="shared" si="7"/>
        <v>-13.317488710423337</v>
      </c>
      <c r="K196">
        <f t="shared" si="8"/>
        <v>177.35550555225305</v>
      </c>
    </row>
    <row r="197" spans="1:11" x14ac:dyDescent="0.2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6"/>
        <v>-25</v>
      </c>
      <c r="I197">
        <f>F$7 + VLOOKUP(B197, A$2:C$33, 3, FALSE) - VLOOKUP(C197,A$2:C$33,3,FALSE)</f>
        <v>-4.6084627676867473</v>
      </c>
      <c r="J197">
        <f t="shared" si="7"/>
        <v>-20.391537232313254</v>
      </c>
      <c r="K197">
        <f t="shared" si="8"/>
        <v>415.81479069681768</v>
      </c>
    </row>
    <row r="198" spans="1:11" x14ac:dyDescent="0.2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6"/>
        <v>37</v>
      </c>
      <c r="I198">
        <f>F$7 + VLOOKUP(B198, A$2:C$33, 3, FALSE) - VLOOKUP(C198,A$2:C$33,3,FALSE)</f>
        <v>2.3060539990487228</v>
      </c>
      <c r="J198">
        <f t="shared" si="7"/>
        <v>34.693946000951279</v>
      </c>
      <c r="K198">
        <f t="shared" si="8"/>
        <v>1203.6698891169233</v>
      </c>
    </row>
    <row r="199" spans="1:11" x14ac:dyDescent="0.2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6"/>
        <v>-17</v>
      </c>
      <c r="I199">
        <f>F$7 + VLOOKUP(B199, A$2:C$33, 3, FALSE) - VLOOKUP(C199,A$2:C$33,3,FALSE)</f>
        <v>-15.680883789442854</v>
      </c>
      <c r="J199">
        <f t="shared" si="7"/>
        <v>-1.3191162105571461</v>
      </c>
      <c r="K199">
        <f t="shared" si="8"/>
        <v>1.740067576954645</v>
      </c>
    </row>
    <row r="200" spans="1:11" x14ac:dyDescent="0.2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6"/>
        <v>3</v>
      </c>
      <c r="I200">
        <f>F$7 + VLOOKUP(B200, A$2:C$33, 3, FALSE) - VLOOKUP(C200,A$2:C$33,3,FALSE)</f>
        <v>-4.0169868920958676</v>
      </c>
      <c r="J200">
        <f t="shared" si="7"/>
        <v>7.0169868920958676</v>
      </c>
      <c r="K200">
        <f t="shared" si="8"/>
        <v>49.238105043845223</v>
      </c>
    </row>
    <row r="201" spans="1:11" x14ac:dyDescent="0.2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6"/>
        <v>1</v>
      </c>
      <c r="I201">
        <f>F$7 + VLOOKUP(B201, A$2:C$33, 3, FALSE) - VLOOKUP(C201,A$2:C$33,3,FALSE)</f>
        <v>-1.4981376501701444</v>
      </c>
      <c r="J201">
        <f t="shared" si="7"/>
        <v>2.4981376501701442</v>
      </c>
      <c r="K201">
        <f t="shared" si="8"/>
        <v>6.2406917191976099</v>
      </c>
    </row>
    <row r="202" spans="1:11" x14ac:dyDescent="0.2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6"/>
        <v>-2</v>
      </c>
      <c r="I202">
        <f>F$7 + VLOOKUP(B202, A$2:C$33, 3, FALSE) - VLOOKUP(C202,A$2:C$33,3,FALSE)</f>
        <v>-14.612930557586354</v>
      </c>
      <c r="J202">
        <f t="shared" si="7"/>
        <v>12.612930557586354</v>
      </c>
      <c r="K202">
        <f t="shared" si="8"/>
        <v>159.08601725049562</v>
      </c>
    </row>
    <row r="203" spans="1:11" x14ac:dyDescent="0.2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6"/>
        <v>-19</v>
      </c>
      <c r="I203">
        <f>F$7 + VLOOKUP(B203, A$2:C$33, 3, FALSE) - VLOOKUP(C203,A$2:C$33,3,FALSE)</f>
        <v>1.0870641143786428</v>
      </c>
      <c r="J203">
        <f t="shared" si="7"/>
        <v>-20.087064114378641</v>
      </c>
      <c r="K203">
        <f t="shared" si="8"/>
        <v>403.4901447351582</v>
      </c>
    </row>
    <row r="204" spans="1:11" x14ac:dyDescent="0.2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6"/>
        <v>-2</v>
      </c>
      <c r="I204">
        <f>F$7 + VLOOKUP(B204, A$2:C$33, 3, FALSE) - VLOOKUP(C204,A$2:C$33,3,FALSE)</f>
        <v>-3.2186481570046723</v>
      </c>
      <c r="J204">
        <f t="shared" si="7"/>
        <v>1.2186481570046723</v>
      </c>
      <c r="K204">
        <f t="shared" si="8"/>
        <v>1.4851033305708845</v>
      </c>
    </row>
    <row r="205" spans="1:11" x14ac:dyDescent="0.2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6"/>
        <v>10</v>
      </c>
      <c r="I205">
        <f>F$7 + VLOOKUP(B205, A$2:C$33, 3, FALSE) - VLOOKUP(C205,A$2:C$33,3,FALSE)</f>
        <v>11.763372700700812</v>
      </c>
      <c r="J205">
        <f t="shared" si="7"/>
        <v>-1.7633727007008115</v>
      </c>
      <c r="K205">
        <f t="shared" si="8"/>
        <v>3.1094832815768738</v>
      </c>
    </row>
    <row r="206" spans="1:11" x14ac:dyDescent="0.2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6"/>
        <v>-3</v>
      </c>
      <c r="I206">
        <f>F$7 + VLOOKUP(B206, A$2:C$33, 3, FALSE) - VLOOKUP(C206,A$2:C$33,3,FALSE)</f>
        <v>4.8240649894486154</v>
      </c>
      <c r="J206">
        <f t="shared" si="7"/>
        <v>-7.8240649894486154</v>
      </c>
      <c r="K206">
        <f t="shared" si="8"/>
        <v>61.21599295911556</v>
      </c>
    </row>
    <row r="207" spans="1:11" x14ac:dyDescent="0.2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6"/>
        <v>-28</v>
      </c>
      <c r="I207">
        <f>F$7 + VLOOKUP(B207, A$2:C$33, 3, FALSE) - VLOOKUP(C207,A$2:C$33,3,FALSE)</f>
        <v>-16.231779642690491</v>
      </c>
      <c r="J207">
        <f t="shared" si="7"/>
        <v>-11.768220357309509</v>
      </c>
      <c r="K207">
        <f t="shared" si="8"/>
        <v>138.49101037819395</v>
      </c>
    </row>
    <row r="208" spans="1:11" x14ac:dyDescent="0.2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6"/>
        <v>-3</v>
      </c>
      <c r="I208">
        <f>F$7 + VLOOKUP(B208, A$2:C$33, 3, FALSE) - VLOOKUP(C208,A$2:C$33,3,FALSE)</f>
        <v>0.84196436464043778</v>
      </c>
      <c r="J208">
        <f t="shared" si="7"/>
        <v>-3.8419643646404378</v>
      </c>
      <c r="K208">
        <f t="shared" si="8"/>
        <v>14.760690179167003</v>
      </c>
    </row>
    <row r="209" spans="1:11" x14ac:dyDescent="0.2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6"/>
        <v>16</v>
      </c>
      <c r="I209">
        <f>F$7 + VLOOKUP(B209, A$2:C$33, 3, FALSE) - VLOOKUP(C209,A$2:C$33,3,FALSE)</f>
        <v>7.3149108716100288</v>
      </c>
      <c r="J209">
        <f t="shared" si="7"/>
        <v>8.685089128389972</v>
      </c>
      <c r="K209">
        <f t="shared" si="8"/>
        <v>75.430773168077678</v>
      </c>
    </row>
    <row r="210" spans="1:11" x14ac:dyDescent="0.2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6"/>
        <v>-6</v>
      </c>
      <c r="I210">
        <f>F$7 + VLOOKUP(B210, A$2:C$33, 3, FALSE) - VLOOKUP(C210,A$2:C$33,3,FALSE)</f>
        <v>-9.1931982702694093</v>
      </c>
      <c r="J210">
        <f t="shared" si="7"/>
        <v>3.1931982702694093</v>
      </c>
      <c r="K210">
        <f t="shared" si="8"/>
        <v>10.196515193251548</v>
      </c>
    </row>
    <row r="211" spans="1:11" x14ac:dyDescent="0.2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6"/>
        <v>5</v>
      </c>
      <c r="I211">
        <f>F$7 + VLOOKUP(B211, A$2:C$33, 3, FALSE) - VLOOKUP(C211,A$2:C$33,3,FALSE)</f>
        <v>-4.6778901485863109</v>
      </c>
      <c r="J211">
        <f t="shared" si="7"/>
        <v>9.6778901485863109</v>
      </c>
      <c r="K211">
        <f t="shared" si="8"/>
        <v>93.661557728103972</v>
      </c>
    </row>
    <row r="212" spans="1:11" x14ac:dyDescent="0.2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6"/>
        <v>-4</v>
      </c>
      <c r="I212">
        <f>F$7 + VLOOKUP(B212, A$2:C$33, 3, FALSE) - VLOOKUP(C212,A$2:C$33,3,FALSE)</f>
        <v>7.6045949119487499</v>
      </c>
      <c r="J212">
        <f t="shared" si="7"/>
        <v>-11.60459491194875</v>
      </c>
      <c r="K212">
        <f t="shared" si="8"/>
        <v>134.66662307042682</v>
      </c>
    </row>
    <row r="213" spans="1:11" x14ac:dyDescent="0.2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6"/>
        <v>-5</v>
      </c>
      <c r="I213">
        <f>F$7 + VLOOKUP(B213, A$2:C$33, 3, FALSE) - VLOOKUP(C213,A$2:C$33,3,FALSE)</f>
        <v>-9.2410013540965377</v>
      </c>
      <c r="J213">
        <f t="shared" si="7"/>
        <v>4.2410013540965377</v>
      </c>
      <c r="K213">
        <f t="shared" si="8"/>
        <v>17.986092485448665</v>
      </c>
    </row>
    <row r="214" spans="1:11" x14ac:dyDescent="0.2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6"/>
        <v>-6</v>
      </c>
      <c r="I214">
        <f>F$7 + VLOOKUP(B214, A$2:C$33, 3, FALSE) - VLOOKUP(C214,A$2:C$33,3,FALSE)</f>
        <v>-1.2908717882403797</v>
      </c>
      <c r="J214">
        <f t="shared" si="7"/>
        <v>-4.7091282117596203</v>
      </c>
      <c r="K214">
        <f t="shared" si="8"/>
        <v>22.175888514790358</v>
      </c>
    </row>
    <row r="215" spans="1:11" x14ac:dyDescent="0.2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6"/>
        <v>-3</v>
      </c>
      <c r="I215">
        <f>F$7 + VLOOKUP(B215, A$2:C$33, 3, FALSE) - VLOOKUP(C215,A$2:C$33,3,FALSE)</f>
        <v>-11.179063777091599</v>
      </c>
      <c r="J215">
        <f t="shared" si="7"/>
        <v>8.1790637770915993</v>
      </c>
      <c r="K215">
        <f t="shared" si="8"/>
        <v>66.897084269731891</v>
      </c>
    </row>
    <row r="216" spans="1:11" x14ac:dyDescent="0.2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6"/>
        <v>3</v>
      </c>
      <c r="I216">
        <f>F$7 + VLOOKUP(B216, A$2:C$33, 3, FALSE) - VLOOKUP(C216,A$2:C$33,3,FALSE)</f>
        <v>8.982599770269557</v>
      </c>
      <c r="J216">
        <f t="shared" si="7"/>
        <v>-5.982599770269557</v>
      </c>
      <c r="K216">
        <f t="shared" si="8"/>
        <v>35.79150001122936</v>
      </c>
    </row>
    <row r="217" spans="1:11" x14ac:dyDescent="0.2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6"/>
        <v>12</v>
      </c>
      <c r="I217">
        <f>F$7 + VLOOKUP(B217, A$2:C$33, 3, FALSE) - VLOOKUP(C217,A$2:C$33,3,FALSE)</f>
        <v>9.60674310483029</v>
      </c>
      <c r="J217">
        <f t="shared" si="7"/>
        <v>2.39325689516971</v>
      </c>
      <c r="K217">
        <f t="shared" si="8"/>
        <v>5.7276785662773602</v>
      </c>
    </row>
    <row r="218" spans="1:11" x14ac:dyDescent="0.2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6"/>
        <v>-6</v>
      </c>
      <c r="I218">
        <f>F$7 + VLOOKUP(B218, A$2:C$33, 3, FALSE) - VLOOKUP(C218,A$2:C$33,3,FALSE)</f>
        <v>-8.471645228494431</v>
      </c>
      <c r="J218">
        <f t="shared" si="7"/>
        <v>2.471645228494431</v>
      </c>
      <c r="K218">
        <f t="shared" si="8"/>
        <v>6.109030135539288</v>
      </c>
    </row>
    <row r="219" spans="1:11" x14ac:dyDescent="0.2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6"/>
        <v>-10</v>
      </c>
      <c r="I219">
        <f>F$7 + VLOOKUP(B219, A$2:C$33, 3, FALSE) - VLOOKUP(C219,A$2:C$33,3,FALSE)</f>
        <v>-3.5599784761311355</v>
      </c>
      <c r="J219">
        <f t="shared" si="7"/>
        <v>-6.4400215238688645</v>
      </c>
      <c r="K219">
        <f t="shared" si="8"/>
        <v>41.473877227894249</v>
      </c>
    </row>
    <row r="220" spans="1:11" x14ac:dyDescent="0.2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6"/>
        <v>-5</v>
      </c>
      <c r="I220">
        <f>F$7 + VLOOKUP(B220, A$2:C$33, 3, FALSE) - VLOOKUP(C220,A$2:C$33,3,FALSE)</f>
        <v>8.798025352157433</v>
      </c>
      <c r="J220">
        <f t="shared" si="7"/>
        <v>-13.798025352157433</v>
      </c>
      <c r="K220">
        <f t="shared" si="8"/>
        <v>190.38550361877924</v>
      </c>
    </row>
    <row r="221" spans="1:11" x14ac:dyDescent="0.2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6"/>
        <v>-45</v>
      </c>
      <c r="I221">
        <f>F$7 + VLOOKUP(B221, A$2:C$33, 3, FALSE) - VLOOKUP(C221,A$2:C$33,3,FALSE)</f>
        <v>-3.6271865771363148</v>
      </c>
      <c r="J221">
        <f t="shared" si="7"/>
        <v>-41.372813422863686</v>
      </c>
      <c r="K221">
        <f t="shared" si="8"/>
        <v>1711.7096905230896</v>
      </c>
    </row>
    <row r="222" spans="1:11" x14ac:dyDescent="0.2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6"/>
        <v>14</v>
      </c>
      <c r="I222">
        <f>F$7 + VLOOKUP(B222, A$2:C$33, 3, FALSE) - VLOOKUP(C222,A$2:C$33,3,FALSE)</f>
        <v>11.623672292206571</v>
      </c>
      <c r="J222">
        <f t="shared" si="7"/>
        <v>2.3763277077934291</v>
      </c>
      <c r="K222">
        <f t="shared" si="8"/>
        <v>5.6469333748267729</v>
      </c>
    </row>
    <row r="223" spans="1:11" x14ac:dyDescent="0.2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6"/>
        <v>6</v>
      </c>
      <c r="I223">
        <f>F$7 + VLOOKUP(B223, A$2:C$33, 3, FALSE) - VLOOKUP(C223,A$2:C$33,3,FALSE)</f>
        <v>14.289803156629166</v>
      </c>
      <c r="J223">
        <f t="shared" si="7"/>
        <v>-8.2898031566291657</v>
      </c>
      <c r="K223">
        <f t="shared" si="8"/>
        <v>68.720836375658877</v>
      </c>
    </row>
    <row r="224" spans="1:11" x14ac:dyDescent="0.2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6"/>
        <v>-6</v>
      </c>
      <c r="I224">
        <f>F$7 + VLOOKUP(B224, A$2:C$33, 3, FALSE) - VLOOKUP(C224,A$2:C$33,3,FALSE)</f>
        <v>3.0871435493888488</v>
      </c>
      <c r="J224">
        <f t="shared" si="7"/>
        <v>-9.0871435493888484</v>
      </c>
      <c r="K224">
        <f t="shared" si="8"/>
        <v>82.576177887199364</v>
      </c>
    </row>
    <row r="225" spans="1:11" x14ac:dyDescent="0.2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6"/>
        <v>-10</v>
      </c>
      <c r="I225">
        <f>F$7 + VLOOKUP(B225, A$2:C$33, 3, FALSE) - VLOOKUP(C225,A$2:C$33,3,FALSE)</f>
        <v>-6.7299491196569452</v>
      </c>
      <c r="J225">
        <f t="shared" si="7"/>
        <v>-3.2700508803430548</v>
      </c>
      <c r="K225">
        <f t="shared" si="8"/>
        <v>10.693232760032387</v>
      </c>
    </row>
    <row r="226" spans="1:11" x14ac:dyDescent="0.2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6"/>
        <v>17</v>
      </c>
      <c r="I226">
        <f>F$7 + VLOOKUP(B226, A$2:C$33, 3, FALSE) - VLOOKUP(C226,A$2:C$33,3,FALSE)</f>
        <v>11.924608674038296</v>
      </c>
      <c r="J226">
        <f t="shared" si="7"/>
        <v>5.0753913259617036</v>
      </c>
      <c r="K226">
        <f t="shared" si="8"/>
        <v>25.759597111647299</v>
      </c>
    </row>
    <row r="227" spans="1:11" x14ac:dyDescent="0.2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6"/>
        <v>21</v>
      </c>
      <c r="I227">
        <f>F$7 + VLOOKUP(B227, A$2:C$33, 3, FALSE) - VLOOKUP(C227,A$2:C$33,3,FALSE)</f>
        <v>6.903633680791585</v>
      </c>
      <c r="J227">
        <f t="shared" si="7"/>
        <v>14.096366319208414</v>
      </c>
      <c r="K227">
        <f t="shared" si="8"/>
        <v>198.70754340531337</v>
      </c>
    </row>
    <row r="228" spans="1:11" x14ac:dyDescent="0.2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9">F228 - G228</f>
        <v>-5</v>
      </c>
      <c r="I228">
        <f>F$7 + VLOOKUP(B228, A$2:C$33, 3, FALSE) - VLOOKUP(C228,A$2:C$33,3,FALSE)</f>
        <v>4.986550624522021</v>
      </c>
      <c r="J228">
        <f t="shared" ref="J228:J291" si="10">(H228 - I228)</f>
        <v>-9.986550624522021</v>
      </c>
      <c r="K228">
        <f t="shared" ref="K228:K291" si="11">(H228 - I228)^2</f>
        <v>99.731193376141164</v>
      </c>
    </row>
    <row r="229" spans="1:11" x14ac:dyDescent="0.2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9"/>
        <v>12</v>
      </c>
      <c r="I229">
        <f>F$7 + VLOOKUP(B229, A$2:C$33, 3, FALSE) - VLOOKUP(C229,A$2:C$33,3,FALSE)</f>
        <v>11.41891065110592</v>
      </c>
      <c r="J229">
        <f t="shared" si="10"/>
        <v>0.58108934889408026</v>
      </c>
      <c r="K229">
        <f t="shared" si="11"/>
        <v>0.33766483139814613</v>
      </c>
    </row>
    <row r="230" spans="1:11" x14ac:dyDescent="0.2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9"/>
        <v>-19</v>
      </c>
      <c r="I230">
        <f>F$7 + VLOOKUP(B230, A$2:C$33, 3, FALSE) - VLOOKUP(C230,A$2:C$33,3,FALSE)</f>
        <v>-6.8459410860856469</v>
      </c>
      <c r="J230">
        <f t="shared" si="10"/>
        <v>-12.154058913914353</v>
      </c>
      <c r="K230">
        <f t="shared" si="11"/>
        <v>147.72114808290095</v>
      </c>
    </row>
    <row r="231" spans="1:11" x14ac:dyDescent="0.2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9"/>
        <v>-6</v>
      </c>
      <c r="I231">
        <f>F$7 + VLOOKUP(B231, A$2:C$33, 3, FALSE) - VLOOKUP(C231,A$2:C$33,3,FALSE)</f>
        <v>-5.7765905421680994</v>
      </c>
      <c r="J231">
        <f t="shared" si="10"/>
        <v>-0.22340945783190058</v>
      </c>
      <c r="K231">
        <f t="shared" si="11"/>
        <v>4.9911785848743763E-2</v>
      </c>
    </row>
    <row r="232" spans="1:11" x14ac:dyDescent="0.2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9"/>
        <v>-21</v>
      </c>
      <c r="I232">
        <f>F$7 + VLOOKUP(B232, A$2:C$33, 3, FALSE) - VLOOKUP(C232,A$2:C$33,3,FALSE)</f>
        <v>-13.546502665157782</v>
      </c>
      <c r="J232">
        <f t="shared" si="10"/>
        <v>-7.4534973348422184</v>
      </c>
      <c r="K232">
        <f t="shared" si="11"/>
        <v>55.554622520500054</v>
      </c>
    </row>
    <row r="233" spans="1:11" x14ac:dyDescent="0.2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9"/>
        <v>-23</v>
      </c>
      <c r="I233">
        <f>F$7 + VLOOKUP(B233, A$2:C$33, 3, FALSE) - VLOOKUP(C233,A$2:C$33,3,FALSE)</f>
        <v>-2.5442646696613069</v>
      </c>
      <c r="J233">
        <f t="shared" si="10"/>
        <v>-20.455735330338694</v>
      </c>
      <c r="K233">
        <f t="shared" si="11"/>
        <v>418.43710790486665</v>
      </c>
    </row>
    <row r="234" spans="1:11" x14ac:dyDescent="0.2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9"/>
        <v>29</v>
      </c>
      <c r="I234">
        <f>F$7 + VLOOKUP(B234, A$2:C$33, 3, FALSE) - VLOOKUP(C234,A$2:C$33,3,FALSE)</f>
        <v>5.146527518183893</v>
      </c>
      <c r="J234">
        <f t="shared" si="10"/>
        <v>23.853472481816105</v>
      </c>
      <c r="K234">
        <f t="shared" si="11"/>
        <v>568.98814944075821</v>
      </c>
    </row>
    <row r="235" spans="1:11" x14ac:dyDescent="0.2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9"/>
        <v>37</v>
      </c>
      <c r="I235">
        <f>F$7 + VLOOKUP(B235, A$2:C$33, 3, FALSE) - VLOOKUP(C235,A$2:C$33,3,FALSE)</f>
        <v>17.417482506339251</v>
      </c>
      <c r="J235">
        <f t="shared" si="10"/>
        <v>19.582517493660749</v>
      </c>
      <c r="K235">
        <f t="shared" si="11"/>
        <v>383.47499138952924</v>
      </c>
    </row>
    <row r="236" spans="1:11" x14ac:dyDescent="0.2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9"/>
        <v>-17</v>
      </c>
      <c r="I236">
        <f>F$7 + VLOOKUP(B236, A$2:C$33, 3, FALSE) - VLOOKUP(C236,A$2:C$33,3,FALSE)</f>
        <v>-5.1279873815089321</v>
      </c>
      <c r="J236">
        <f t="shared" si="10"/>
        <v>-11.872012618491068</v>
      </c>
      <c r="K236">
        <f t="shared" si="11"/>
        <v>140.94468361361115</v>
      </c>
    </row>
    <row r="237" spans="1:11" x14ac:dyDescent="0.2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9"/>
        <v>-8</v>
      </c>
      <c r="I237">
        <f>F$7 + VLOOKUP(B237, A$2:C$33, 3, FALSE) - VLOOKUP(C237,A$2:C$33,3,FALSE)</f>
        <v>0.974443604989367</v>
      </c>
      <c r="J237">
        <f t="shared" si="10"/>
        <v>-8.9744436049893679</v>
      </c>
      <c r="K237">
        <f t="shared" si="11"/>
        <v>80.540638019134562</v>
      </c>
    </row>
    <row r="238" spans="1:11" x14ac:dyDescent="0.2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9"/>
        <v>3</v>
      </c>
      <c r="I238">
        <f>F$7 + VLOOKUP(B238, A$2:C$33, 3, FALSE) - VLOOKUP(C238,A$2:C$33,3,FALSE)</f>
        <v>-5.6638930051050407</v>
      </c>
      <c r="J238">
        <f t="shared" si="10"/>
        <v>8.6638930051050416</v>
      </c>
      <c r="K238">
        <f t="shared" si="11"/>
        <v>75.063042003908066</v>
      </c>
    </row>
    <row r="239" spans="1:11" x14ac:dyDescent="0.2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9"/>
        <v>3</v>
      </c>
      <c r="I239">
        <f>F$7 + VLOOKUP(B239, A$2:C$33, 3, FALSE) - VLOOKUP(C239,A$2:C$33,3,FALSE)</f>
        <v>-14.052947102543408</v>
      </c>
      <c r="J239">
        <f t="shared" si="10"/>
        <v>17.052947102543406</v>
      </c>
      <c r="K239">
        <f t="shared" si="11"/>
        <v>290.80300488214357</v>
      </c>
    </row>
    <row r="240" spans="1:11" x14ac:dyDescent="0.2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9"/>
        <v>-7</v>
      </c>
      <c r="I240">
        <f>F$7 + VLOOKUP(B240, A$2:C$33, 3, FALSE) - VLOOKUP(C240,A$2:C$33,3,FALSE)</f>
        <v>-15.592837470994198</v>
      </c>
      <c r="J240">
        <f t="shared" si="10"/>
        <v>8.5928374709941977</v>
      </c>
      <c r="K240">
        <f t="shared" si="11"/>
        <v>73.83685580292196</v>
      </c>
    </row>
    <row r="241" spans="1:11" x14ac:dyDescent="0.2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9"/>
        <v>11</v>
      </c>
      <c r="I241">
        <f>F$7 + VLOOKUP(B241, A$2:C$33, 3, FALSE) - VLOOKUP(C241,A$2:C$33,3,FALSE)</f>
        <v>4.1683613836338509</v>
      </c>
      <c r="J241">
        <f t="shared" si="10"/>
        <v>6.8316386163661491</v>
      </c>
      <c r="K241">
        <f t="shared" si="11"/>
        <v>46.671286184625195</v>
      </c>
    </row>
    <row r="242" spans="1:11" x14ac:dyDescent="0.2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9"/>
        <v>-5</v>
      </c>
      <c r="I242">
        <f>F$7 + VLOOKUP(B242, A$2:C$33, 3, FALSE) - VLOOKUP(C242,A$2:C$33,3,FALSE)</f>
        <v>-4.7054868832853147</v>
      </c>
      <c r="J242">
        <f t="shared" si="10"/>
        <v>-0.29451311671468527</v>
      </c>
      <c r="K242">
        <f t="shared" si="11"/>
        <v>8.6737975916997834E-2</v>
      </c>
    </row>
    <row r="243" spans="1:11" x14ac:dyDescent="0.2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9"/>
        <v>-3</v>
      </c>
      <c r="I243">
        <f>F$7 + VLOOKUP(B243, A$2:C$33, 3, FALSE) - VLOOKUP(C243,A$2:C$33,3,FALSE)</f>
        <v>2.6845073186209003</v>
      </c>
      <c r="J243">
        <f t="shared" si="10"/>
        <v>-5.6845073186209003</v>
      </c>
      <c r="K243">
        <f t="shared" si="11"/>
        <v>32.313623455454575</v>
      </c>
    </row>
    <row r="244" spans="1:11" x14ac:dyDescent="0.2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9"/>
        <v>-29</v>
      </c>
      <c r="I244">
        <f>F$7 + VLOOKUP(B244, A$2:C$33, 3, FALSE) - VLOOKUP(C244,A$2:C$33,3,FALSE)</f>
        <v>-13.763589671625141</v>
      </c>
      <c r="J244">
        <f t="shared" si="10"/>
        <v>-15.236410328374859</v>
      </c>
      <c r="K244">
        <f t="shared" si="11"/>
        <v>232.14819969460808</v>
      </c>
    </row>
    <row r="245" spans="1:11" x14ac:dyDescent="0.2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9"/>
        <v>8</v>
      </c>
      <c r="I245">
        <f>F$7 + VLOOKUP(B245, A$2:C$33, 3, FALSE) - VLOOKUP(C245,A$2:C$33,3,FALSE)</f>
        <v>8.5915103120198246</v>
      </c>
      <c r="J245">
        <f t="shared" si="10"/>
        <v>-0.59151031201982462</v>
      </c>
      <c r="K245">
        <f t="shared" si="11"/>
        <v>0.34988444922579026</v>
      </c>
    </row>
    <row r="246" spans="1:11" x14ac:dyDescent="0.2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9"/>
        <v>-5</v>
      </c>
      <c r="I246">
        <f>F$7 + VLOOKUP(B246, A$2:C$33, 3, FALSE) - VLOOKUP(C246,A$2:C$33,3,FALSE)</f>
        <v>-5.5372777592494682</v>
      </c>
      <c r="J246">
        <f t="shared" si="10"/>
        <v>0.53727775924946819</v>
      </c>
      <c r="K246">
        <f t="shared" si="11"/>
        <v>0.28866739058412949</v>
      </c>
    </row>
    <row r="247" spans="1:11" x14ac:dyDescent="0.2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9"/>
        <v>26</v>
      </c>
      <c r="I247">
        <f>F$7 + VLOOKUP(B247, A$2:C$33, 3, FALSE) - VLOOKUP(C247,A$2:C$33,3,FALSE)</f>
        <v>18.645085753436252</v>
      </c>
      <c r="J247">
        <f t="shared" si="10"/>
        <v>7.354914246563748</v>
      </c>
      <c r="K247">
        <f t="shared" si="11"/>
        <v>54.094763574306384</v>
      </c>
    </row>
    <row r="248" spans="1:11" x14ac:dyDescent="0.2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9"/>
        <v>21</v>
      </c>
      <c r="I248">
        <f>F$7 + VLOOKUP(B248, A$2:C$33, 3, FALSE) - VLOOKUP(C248,A$2:C$33,3,FALSE)</f>
        <v>9.1693168204452267</v>
      </c>
      <c r="J248">
        <f t="shared" si="10"/>
        <v>11.830683179554773</v>
      </c>
      <c r="K248">
        <f t="shared" si="11"/>
        <v>139.96506449500023</v>
      </c>
    </row>
    <row r="249" spans="1:11" x14ac:dyDescent="0.2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9"/>
        <v>-6</v>
      </c>
      <c r="I249">
        <f>F$7 + VLOOKUP(B249, A$2:C$33, 3, FALSE) - VLOOKUP(C249,A$2:C$33,3,FALSE)</f>
        <v>-2.7747370905799409</v>
      </c>
      <c r="J249">
        <f t="shared" si="10"/>
        <v>-3.2252629094200591</v>
      </c>
      <c r="K249">
        <f t="shared" si="11"/>
        <v>10.402320834880744</v>
      </c>
    </row>
    <row r="250" spans="1:11" x14ac:dyDescent="0.2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9"/>
        <v>10</v>
      </c>
      <c r="I250">
        <f>F$7 + VLOOKUP(B250, A$2:C$33, 3, FALSE) - VLOOKUP(C250,A$2:C$33,3,FALSE)</f>
        <v>3.7835846496476453</v>
      </c>
      <c r="J250">
        <f t="shared" si="10"/>
        <v>6.2164153503523547</v>
      </c>
      <c r="K250">
        <f t="shared" si="11"/>
        <v>38.643819808096389</v>
      </c>
    </row>
    <row r="251" spans="1:11" x14ac:dyDescent="0.2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9"/>
        <v>8</v>
      </c>
      <c r="I251">
        <f>F$7 + VLOOKUP(B251, A$2:C$33, 3, FALSE) - VLOOKUP(C251,A$2:C$33,3,FALSE)</f>
        <v>-5.8073502684879204</v>
      </c>
      <c r="J251">
        <f t="shared" si="10"/>
        <v>13.807350268487919</v>
      </c>
      <c r="K251">
        <f t="shared" si="11"/>
        <v>190.64292143671341</v>
      </c>
    </row>
    <row r="252" spans="1:11" x14ac:dyDescent="0.2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9"/>
        <v>7</v>
      </c>
      <c r="I252">
        <f>F$7 + VLOOKUP(B252, A$2:C$33, 3, FALSE) - VLOOKUP(C252,A$2:C$33,3,FALSE)</f>
        <v>8.022757436870819</v>
      </c>
      <c r="J252">
        <f t="shared" si="10"/>
        <v>-1.022757436870819</v>
      </c>
      <c r="K252">
        <f t="shared" si="11"/>
        <v>1.0460327746745672</v>
      </c>
    </row>
    <row r="253" spans="1:11" x14ac:dyDescent="0.2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9"/>
        <v>-4</v>
      </c>
      <c r="I253">
        <f>F$7 + VLOOKUP(B253, A$2:C$33, 3, FALSE) - VLOOKUP(C253,A$2:C$33,3,FALSE)</f>
        <v>-8.8143209201110686</v>
      </c>
      <c r="J253">
        <f t="shared" si="10"/>
        <v>4.8143209201110686</v>
      </c>
      <c r="K253">
        <f t="shared" si="11"/>
        <v>23.177685921819087</v>
      </c>
    </row>
    <row r="254" spans="1:11" x14ac:dyDescent="0.2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9"/>
        <v>-3</v>
      </c>
      <c r="I254">
        <f>F$7 + VLOOKUP(B254, A$2:C$33, 3, FALSE) - VLOOKUP(C254,A$2:C$33,3,FALSE)</f>
        <v>18.352045028963182</v>
      </c>
      <c r="J254">
        <f t="shared" si="10"/>
        <v>-21.352045028963182</v>
      </c>
      <c r="K254">
        <f t="shared" si="11"/>
        <v>455.90982691887137</v>
      </c>
    </row>
    <row r="255" spans="1:11" x14ac:dyDescent="0.2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9"/>
        <v>7</v>
      </c>
      <c r="I255">
        <f>F$7 + VLOOKUP(B255, A$2:C$33, 3, FALSE) - VLOOKUP(C255,A$2:C$33,3,FALSE)</f>
        <v>6.3433384209504</v>
      </c>
      <c r="J255">
        <f t="shared" si="10"/>
        <v>0.65666157904959999</v>
      </c>
      <c r="K255">
        <f t="shared" si="11"/>
        <v>0.43120442939991405</v>
      </c>
    </row>
    <row r="256" spans="1:11" x14ac:dyDescent="0.2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9"/>
        <v>-3</v>
      </c>
      <c r="I256">
        <f>F$7 + VLOOKUP(B256, A$2:C$33, 3, FALSE) - VLOOKUP(C256,A$2:C$33,3,FALSE)</f>
        <v>1.2686447986259068</v>
      </c>
      <c r="J256">
        <f t="shared" si="10"/>
        <v>-4.2686447986259068</v>
      </c>
      <c r="K256">
        <f t="shared" si="11"/>
        <v>18.221328416836009</v>
      </c>
    </row>
    <row r="257" spans="1:11" x14ac:dyDescent="0.2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9"/>
        <v>-14</v>
      </c>
      <c r="I257">
        <f>F$7 + VLOOKUP(B257, A$2:C$33, 3, FALSE) - VLOOKUP(C257,A$2:C$33,3,FALSE)</f>
        <v>-7.2180699908450334</v>
      </c>
      <c r="J257">
        <f t="shared" si="10"/>
        <v>-6.7819300091549666</v>
      </c>
      <c r="K257">
        <f t="shared" si="11"/>
        <v>45.994574649076682</v>
      </c>
    </row>
    <row r="258" spans="1:11" x14ac:dyDescent="0.2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9"/>
        <v>10</v>
      </c>
      <c r="I258">
        <f>F$7 + VLOOKUP(B258, A$2:C$33, 3, FALSE) - VLOOKUP(C258,A$2:C$33,3,FALSE)</f>
        <v>-10.239870986736904</v>
      </c>
      <c r="J258">
        <f t="shared" si="10"/>
        <v>20.239870986736904</v>
      </c>
      <c r="K258">
        <f t="shared" si="11"/>
        <v>409.65237755975426</v>
      </c>
    </row>
    <row r="259" spans="1:11" x14ac:dyDescent="0.2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9"/>
        <v>19</v>
      </c>
      <c r="I259">
        <f>F$7 + VLOOKUP(B259, A$2:C$33, 3, FALSE) - VLOOKUP(C259,A$2:C$33,3,FALSE)</f>
        <v>11.845591085091389</v>
      </c>
      <c r="J259">
        <f t="shared" si="10"/>
        <v>7.1544089149086112</v>
      </c>
      <c r="K259">
        <f t="shared" si="11"/>
        <v>51.185566921723812</v>
      </c>
    </row>
    <row r="260" spans="1:11" x14ac:dyDescent="0.2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9"/>
        <v>-40</v>
      </c>
      <c r="I260">
        <f>F$7 + VLOOKUP(B260, A$2:C$33, 3, FALSE) - VLOOKUP(C260,A$2:C$33,3,FALSE)</f>
        <v>-17.146544055721954</v>
      </c>
      <c r="J260">
        <f t="shared" si="10"/>
        <v>-22.853455944278046</v>
      </c>
      <c r="K260">
        <f t="shared" si="11"/>
        <v>522.28044859705756</v>
      </c>
    </row>
    <row r="261" spans="1:11" x14ac:dyDescent="0.2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9"/>
        <v>-8</v>
      </c>
      <c r="I261">
        <f>F$7 + VLOOKUP(B261, A$2:C$33, 3, FALSE) - VLOOKUP(C261,A$2:C$33,3,FALSE)</f>
        <v>1.4885304091292857</v>
      </c>
      <c r="J261">
        <f t="shared" si="10"/>
        <v>-9.4885304091292859</v>
      </c>
      <c r="K261">
        <f t="shared" si="11"/>
        <v>90.032209324971177</v>
      </c>
    </row>
    <row r="262" spans="1:11" x14ac:dyDescent="0.2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9"/>
        <v>-1</v>
      </c>
      <c r="I262">
        <f>F$7 + VLOOKUP(B262, A$2:C$33, 3, FALSE) - VLOOKUP(C262,A$2:C$33,3,FALSE)</f>
        <v>-4.7262639081630589</v>
      </c>
      <c r="J262">
        <f t="shared" si="10"/>
        <v>3.7262639081630589</v>
      </c>
      <c r="K262">
        <f t="shared" si="11"/>
        <v>13.885042713278633</v>
      </c>
    </row>
    <row r="263" spans="1:11" x14ac:dyDescent="0.2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9"/>
        <v>14</v>
      </c>
      <c r="I263">
        <f>F$7 + VLOOKUP(B263, A$2:C$33, 3, FALSE) - VLOOKUP(C263,A$2:C$33,3,FALSE)</f>
        <v>11.25022518669493</v>
      </c>
      <c r="J263">
        <f t="shared" si="10"/>
        <v>2.7497748133050699</v>
      </c>
      <c r="K263">
        <f t="shared" si="11"/>
        <v>7.5612615238869321</v>
      </c>
    </row>
    <row r="264" spans="1:11" x14ac:dyDescent="0.2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9"/>
        <v>4</v>
      </c>
      <c r="I264">
        <f>F$7 + VLOOKUP(B264, A$2:C$33, 3, FALSE) - VLOOKUP(C264,A$2:C$33,3,FALSE)</f>
        <v>-0.44192727887467731</v>
      </c>
      <c r="J264">
        <f t="shared" si="10"/>
        <v>4.4419272788746778</v>
      </c>
      <c r="K264">
        <f t="shared" si="11"/>
        <v>19.730717950810998</v>
      </c>
    </row>
    <row r="265" spans="1:11" x14ac:dyDescent="0.2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9"/>
        <v>3</v>
      </c>
      <c r="I265">
        <f>F$7 + VLOOKUP(B265, A$2:C$33, 3, FALSE) - VLOOKUP(C265,A$2:C$33,3,FALSE)</f>
        <v>7.2990248680352128</v>
      </c>
      <c r="J265">
        <f t="shared" si="10"/>
        <v>-4.2990248680352128</v>
      </c>
      <c r="K265">
        <f t="shared" si="11"/>
        <v>18.481614815985179</v>
      </c>
    </row>
    <row r="266" spans="1:11" x14ac:dyDescent="0.2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9"/>
        <v>-24</v>
      </c>
      <c r="I266">
        <f>F$7 + VLOOKUP(B266, A$2:C$33, 3, FALSE) - VLOOKUP(C266,A$2:C$33,3,FALSE)</f>
        <v>-11.981780756661305</v>
      </c>
      <c r="J266">
        <f t="shared" si="10"/>
        <v>-12.018219243338695</v>
      </c>
      <c r="K266">
        <f t="shared" si="11"/>
        <v>144.43759378095652</v>
      </c>
    </row>
    <row r="267" spans="1:11" x14ac:dyDescent="0.2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9"/>
        <v>-6</v>
      </c>
      <c r="I267">
        <f>F$7 + VLOOKUP(B267, A$2:C$33, 3, FALSE) - VLOOKUP(C267,A$2:C$33,3,FALSE)</f>
        <v>1.7612652454935382</v>
      </c>
      <c r="J267">
        <f t="shared" si="10"/>
        <v>-7.7612652454935382</v>
      </c>
      <c r="K267">
        <f t="shared" si="11"/>
        <v>60.237238210905872</v>
      </c>
    </row>
    <row r="268" spans="1:11" x14ac:dyDescent="0.2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9"/>
        <v>-7</v>
      </c>
      <c r="I268">
        <f>F$7 + VLOOKUP(B268, A$2:C$33, 3, FALSE) - VLOOKUP(C268,A$2:C$33,3,FALSE)</f>
        <v>0.39931463502138986</v>
      </c>
      <c r="J268">
        <f t="shared" si="10"/>
        <v>-7.3993146350213896</v>
      </c>
      <c r="K268">
        <f t="shared" si="11"/>
        <v>54.74985706804172</v>
      </c>
    </row>
    <row r="269" spans="1:11" x14ac:dyDescent="0.2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9"/>
        <v>3</v>
      </c>
      <c r="I269">
        <f>F$7 + VLOOKUP(B269, A$2:C$33, 3, FALSE) - VLOOKUP(C269,A$2:C$33,3,FALSE)</f>
        <v>1.3268852834889113</v>
      </c>
      <c r="J269">
        <f t="shared" si="10"/>
        <v>1.6731147165110887</v>
      </c>
      <c r="K269">
        <f t="shared" si="11"/>
        <v>2.7993128546059807</v>
      </c>
    </row>
    <row r="270" spans="1:11" x14ac:dyDescent="0.2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9"/>
        <v>11</v>
      </c>
      <c r="I270">
        <f>F$7 + VLOOKUP(B270, A$2:C$33, 3, FALSE) - VLOOKUP(C270,A$2:C$33,3,FALSE)</f>
        <v>-1.1590064184357374</v>
      </c>
      <c r="J270">
        <f t="shared" si="10"/>
        <v>12.159006418435737</v>
      </c>
      <c r="K270">
        <f t="shared" si="11"/>
        <v>147.84143708356146</v>
      </c>
    </row>
    <row r="271" spans="1:11" x14ac:dyDescent="0.2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9"/>
        <v>20</v>
      </c>
      <c r="I271">
        <f>F$7 + VLOOKUP(B271, A$2:C$33, 3, FALSE) - VLOOKUP(C271,A$2:C$33,3,FALSE)</f>
        <v>-0.95254225666680625</v>
      </c>
      <c r="J271">
        <f t="shared" si="10"/>
        <v>20.952542256666806</v>
      </c>
      <c r="K271">
        <f t="shared" si="11"/>
        <v>439.00902701740813</v>
      </c>
    </row>
    <row r="272" spans="1:11" x14ac:dyDescent="0.2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9"/>
        <v>26</v>
      </c>
      <c r="I272">
        <f>F$7 + VLOOKUP(B272, A$2:C$33, 3, FALSE) - VLOOKUP(C272,A$2:C$33,3,FALSE)</f>
        <v>5.7501889631135521</v>
      </c>
      <c r="J272">
        <f t="shared" si="10"/>
        <v>20.249811036886449</v>
      </c>
      <c r="K272">
        <f t="shared" si="11"/>
        <v>410.05484702960825</v>
      </c>
    </row>
    <row r="273" spans="1:11" x14ac:dyDescent="0.2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9"/>
        <v>-29</v>
      </c>
      <c r="I273">
        <f>F$7 + VLOOKUP(B273, A$2:C$33, 3, FALSE) - VLOOKUP(C273,A$2:C$33,3,FALSE)</f>
        <v>-8.8095178109999157</v>
      </c>
      <c r="J273">
        <f t="shared" si="10"/>
        <v>-20.190482189000086</v>
      </c>
      <c r="K273">
        <f t="shared" si="11"/>
        <v>407.65557102432973</v>
      </c>
    </row>
    <row r="274" spans="1:11" x14ac:dyDescent="0.2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9"/>
        <v>30</v>
      </c>
      <c r="I274">
        <f>F$7 + VLOOKUP(B274, A$2:C$33, 3, FALSE) - VLOOKUP(C274,A$2:C$33,3,FALSE)</f>
        <v>4.3526014739168524</v>
      </c>
      <c r="J274">
        <f t="shared" si="10"/>
        <v>25.647398526083148</v>
      </c>
      <c r="K274">
        <f t="shared" si="11"/>
        <v>657.78905115573207</v>
      </c>
    </row>
    <row r="275" spans="1:11" x14ac:dyDescent="0.2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9"/>
        <v>17</v>
      </c>
      <c r="I275">
        <f>F$7 + VLOOKUP(B275, A$2:C$33, 3, FALSE) - VLOOKUP(C275,A$2:C$33,3,FALSE)</f>
        <v>8.3654331284874566</v>
      </c>
      <c r="J275">
        <f t="shared" si="10"/>
        <v>8.6345668715125434</v>
      </c>
      <c r="K275">
        <f t="shared" si="11"/>
        <v>74.555745058621909</v>
      </c>
    </row>
    <row r="276" spans="1:11" x14ac:dyDescent="0.2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9"/>
        <v>4</v>
      </c>
      <c r="I276">
        <f>F$7 + VLOOKUP(B276, A$2:C$33, 3, FALSE) - VLOOKUP(C276,A$2:C$33,3,FALSE)</f>
        <v>0.44993959153155938</v>
      </c>
      <c r="J276">
        <f t="shared" si="10"/>
        <v>3.5500604084684406</v>
      </c>
      <c r="K276">
        <f t="shared" si="11"/>
        <v>12.602928903775112</v>
      </c>
    </row>
    <row r="277" spans="1:11" x14ac:dyDescent="0.2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9"/>
        <v>14</v>
      </c>
      <c r="I277">
        <f>F$7 + VLOOKUP(B277, A$2:C$33, 3, FALSE) - VLOOKUP(C277,A$2:C$33,3,FALSE)</f>
        <v>11.223967452359791</v>
      </c>
      <c r="J277">
        <f t="shared" si="10"/>
        <v>2.7760325476402095</v>
      </c>
      <c r="K277">
        <f t="shared" si="11"/>
        <v>7.7063567055577922</v>
      </c>
    </row>
    <row r="278" spans="1:11" x14ac:dyDescent="0.2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9"/>
        <v>-2</v>
      </c>
      <c r="I278">
        <f>F$7 + VLOOKUP(B278, A$2:C$33, 3, FALSE) - VLOOKUP(C278,A$2:C$33,3,FALSE)</f>
        <v>-5.5031895088042271</v>
      </c>
      <c r="J278">
        <f t="shared" si="10"/>
        <v>3.5031895088042271</v>
      </c>
      <c r="K278">
        <f t="shared" si="11"/>
        <v>12.272336734596001</v>
      </c>
    </row>
    <row r="279" spans="1:11" x14ac:dyDescent="0.2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9"/>
        <v>-35</v>
      </c>
      <c r="I279">
        <f>F$7 + VLOOKUP(B279, A$2:C$33, 3, FALSE) - VLOOKUP(C279,A$2:C$33,3,FALSE)</f>
        <v>-14.693317239511408</v>
      </c>
      <c r="J279">
        <f t="shared" si="10"/>
        <v>-20.306682760488592</v>
      </c>
      <c r="K279">
        <f t="shared" si="11"/>
        <v>412.36136473512454</v>
      </c>
    </row>
    <row r="280" spans="1:11" x14ac:dyDescent="0.2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9"/>
        <v>-19</v>
      </c>
      <c r="I280">
        <f>F$7 + VLOOKUP(B280, A$2:C$33, 3, FALSE) - VLOOKUP(C280,A$2:C$33,3,FALSE)</f>
        <v>-7.7637986632336409</v>
      </c>
      <c r="J280">
        <f t="shared" si="10"/>
        <v>-11.23620133676636</v>
      </c>
      <c r="K280">
        <f t="shared" si="11"/>
        <v>126.25222048035013</v>
      </c>
    </row>
    <row r="281" spans="1:11" x14ac:dyDescent="0.2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9"/>
        <v>-26</v>
      </c>
      <c r="I281">
        <f>F$7 + VLOOKUP(B281, A$2:C$33, 3, FALSE) - VLOOKUP(C281,A$2:C$33,3,FALSE)</f>
        <v>-11.020785122356662</v>
      </c>
      <c r="J281">
        <f t="shared" si="10"/>
        <v>-14.979214877643338</v>
      </c>
      <c r="K281">
        <f t="shared" si="11"/>
        <v>224.37687835061152</v>
      </c>
    </row>
    <row r="282" spans="1:11" x14ac:dyDescent="0.2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9"/>
        <v>-3</v>
      </c>
      <c r="I282">
        <f>F$7 + VLOOKUP(B282, A$2:C$33, 3, FALSE) - VLOOKUP(C282,A$2:C$33,3,FALSE)</f>
        <v>-4.3383902584482961</v>
      </c>
      <c r="J282">
        <f t="shared" si="10"/>
        <v>1.3383902584482961</v>
      </c>
      <c r="K282">
        <f t="shared" si="11"/>
        <v>1.7912884839092968</v>
      </c>
    </row>
    <row r="283" spans="1:11" x14ac:dyDescent="0.2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9"/>
        <v>11</v>
      </c>
      <c r="I283">
        <f>F$7 + VLOOKUP(B283, A$2:C$33, 3, FALSE) - VLOOKUP(C283,A$2:C$33,3,FALSE)</f>
        <v>3.1110906845075235</v>
      </c>
      <c r="J283">
        <f t="shared" si="10"/>
        <v>7.8889093154924765</v>
      </c>
      <c r="K283">
        <f t="shared" si="11"/>
        <v>62.234890188063972</v>
      </c>
    </row>
    <row r="284" spans="1:11" x14ac:dyDescent="0.2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9"/>
        <v>-3</v>
      </c>
      <c r="I284">
        <f>F$7 + VLOOKUP(B284, A$2:C$33, 3, FALSE) - VLOOKUP(C284,A$2:C$33,3,FALSE)</f>
        <v>-7.1601372183039818</v>
      </c>
      <c r="J284">
        <f t="shared" si="10"/>
        <v>4.1601372183039818</v>
      </c>
      <c r="K284">
        <f t="shared" si="11"/>
        <v>17.306741675117991</v>
      </c>
    </row>
    <row r="285" spans="1:11" x14ac:dyDescent="0.2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9"/>
        <v>-1</v>
      </c>
      <c r="I285">
        <f>F$7 + VLOOKUP(B285, A$2:C$33, 3, FALSE) - VLOOKUP(C285,A$2:C$33,3,FALSE)</f>
        <v>-4.6847242895452297</v>
      </c>
      <c r="J285">
        <f t="shared" si="10"/>
        <v>3.6847242895452297</v>
      </c>
      <c r="K285">
        <f t="shared" si="11"/>
        <v>13.577193089964597</v>
      </c>
    </row>
    <row r="286" spans="1:11" x14ac:dyDescent="0.2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9"/>
        <v>14</v>
      </c>
      <c r="I286">
        <f>F$7 + VLOOKUP(B286, A$2:C$33, 3, FALSE) - VLOOKUP(C286,A$2:C$33,3,FALSE)</f>
        <v>14.409122883724617</v>
      </c>
      <c r="J286">
        <f t="shared" si="10"/>
        <v>-0.40912288372461703</v>
      </c>
      <c r="K286">
        <f t="shared" si="11"/>
        <v>0.1673815339871465</v>
      </c>
    </row>
    <row r="287" spans="1:11" x14ac:dyDescent="0.2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9"/>
        <v>-6</v>
      </c>
      <c r="I287">
        <f>F$7 + VLOOKUP(B287, A$2:C$33, 3, FALSE) - VLOOKUP(C287,A$2:C$33,3,FALSE)</f>
        <v>-3.8803644068317475</v>
      </c>
      <c r="J287">
        <f t="shared" si="10"/>
        <v>-2.1196355931682525</v>
      </c>
      <c r="K287">
        <f t="shared" si="11"/>
        <v>4.4928550478257296</v>
      </c>
    </row>
    <row r="288" spans="1:11" x14ac:dyDescent="0.2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>F$7 + VLOOKUP(B288, A$2:C$33, 3, FALSE) - VLOOKUP(C288,A$2:C$33,3,FALSE)</f>
        <v>3.9508780005709796</v>
      </c>
      <c r="J288">
        <f t="shared" si="10"/>
        <v>-0.9508780005709796</v>
      </c>
      <c r="K288">
        <f t="shared" si="11"/>
        <v>0.9041689719698639</v>
      </c>
    </row>
    <row r="289" spans="1:11" x14ac:dyDescent="0.2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>F$7 + VLOOKUP(B289, A$2:C$33, 3, FALSE) - VLOOKUP(C289,A$2:C$33,3,FALSE)</f>
        <v>-1.1590064184357374</v>
      </c>
      <c r="J289">
        <f t="shared" si="10"/>
        <v>-8.8409935815642626</v>
      </c>
      <c r="K289">
        <f t="shared" si="11"/>
        <v>78.163167509260489</v>
      </c>
    </row>
    <row r="290" spans="1:11" x14ac:dyDescent="0.2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>F$7 + VLOOKUP(B290, A$2:C$33, 3, FALSE) - VLOOKUP(C290,A$2:C$33,3,FALSE)</f>
        <v>-9.9703461575379979</v>
      </c>
      <c r="J290">
        <f t="shared" si="10"/>
        <v>1.9703461575379979</v>
      </c>
      <c r="K290">
        <f t="shared" si="11"/>
        <v>3.882263980524753</v>
      </c>
    </row>
    <row r="291" spans="1:11" x14ac:dyDescent="0.2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>F$7 + VLOOKUP(B291, A$2:C$33, 3, FALSE) - VLOOKUP(C291,A$2:C$33,3,FALSE)</f>
        <v>-5.7719147757138884</v>
      </c>
      <c r="J291">
        <f t="shared" si="10"/>
        <v>-1.2280852242861116</v>
      </c>
      <c r="K291">
        <f t="shared" si="11"/>
        <v>1.508193318109869</v>
      </c>
    </row>
    <row r="292" spans="1:11" x14ac:dyDescent="0.2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>F$7 + VLOOKUP(B292, A$2:C$33, 3, FALSE) - VLOOKUP(C292,A$2:C$33,3,FALSE)</f>
        <v>9.295297890323253</v>
      </c>
      <c r="J292">
        <f t="shared" ref="J292:J293" si="12">(H292 - I292)</f>
        <v>2.704702109676747</v>
      </c>
      <c r="K292">
        <f t="shared" ref="K292:K293" si="13">(H292 - I292)^2</f>
        <v>7.3154135020898456</v>
      </c>
    </row>
    <row r="293" spans="1:11" x14ac:dyDescent="0.2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>F$7 + VLOOKUP(B293, A$2:C$33, 3, FALSE) - VLOOKUP(C293,A$2:C$33,3,FALSE)</f>
        <v>-0.1968471611128022</v>
      </c>
      <c r="J293">
        <f t="shared" si="12"/>
        <v>-10.803152838887197</v>
      </c>
      <c r="K293">
        <f t="shared" si="13"/>
        <v>116.7081112603565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workbookViewId="0">
      <selection activeCell="H28" sqref="H28"/>
    </sheetView>
  </sheetViews>
  <sheetFormatPr baseColWidth="10" defaultRowHeight="16" x14ac:dyDescent="0.2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 x14ac:dyDescent="0.2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 x14ac:dyDescent="0.2">
      <c r="A2" t="s">
        <v>34</v>
      </c>
      <c r="B2">
        <v>0</v>
      </c>
      <c r="C2" s="7">
        <v>2.5689886126133112</v>
      </c>
      <c r="D2">
        <v>1.5216530754673014</v>
      </c>
      <c r="E2">
        <v>-1.046937655483076</v>
      </c>
      <c r="F2" s="6">
        <f>RANK(D2, D$2:D$33,0)</f>
        <v>11</v>
      </c>
      <c r="G2">
        <f>RANK(E2, E$2:E$33,1)</f>
        <v>15</v>
      </c>
      <c r="I2" s="3" t="s">
        <v>50</v>
      </c>
    </row>
    <row r="3" spans="1:9" x14ac:dyDescent="0.2">
      <c r="A3" t="s">
        <v>15</v>
      </c>
      <c r="B3">
        <v>1</v>
      </c>
      <c r="C3" s="7">
        <v>0.69264012776845818</v>
      </c>
      <c r="D3">
        <v>-8.0897506894225035E-2</v>
      </c>
      <c r="E3">
        <v>-0.77395898495033078</v>
      </c>
      <c r="F3" s="6">
        <f t="shared" ref="F3:F33" si="0">RANK(D3, D$2:D$33,0)</f>
        <v>18</v>
      </c>
      <c r="G3">
        <f t="shared" ref="G3:G33" si="1">RANK(E3, E$2:E$33,1)</f>
        <v>16</v>
      </c>
      <c r="I3" s="4" t="s">
        <v>51</v>
      </c>
    </row>
    <row r="4" spans="1:9" x14ac:dyDescent="0.2">
      <c r="A4" s="4" t="s">
        <v>19</v>
      </c>
      <c r="B4">
        <v>2</v>
      </c>
      <c r="C4" s="7">
        <v>8.3147629331653068</v>
      </c>
      <c r="D4">
        <v>3.0804445617297356</v>
      </c>
      <c r="E4">
        <v>-5.2334615842874808</v>
      </c>
      <c r="F4" s="6">
        <f t="shared" si="0"/>
        <v>8</v>
      </c>
      <c r="G4">
        <f t="shared" si="1"/>
        <v>2</v>
      </c>
    </row>
    <row r="5" spans="1:9" x14ac:dyDescent="0.2">
      <c r="A5" s="4" t="s">
        <v>13</v>
      </c>
      <c r="B5">
        <v>3</v>
      </c>
      <c r="C5" s="7">
        <v>7.5527706023112993</v>
      </c>
      <c r="D5">
        <v>6.8837724489735326</v>
      </c>
      <c r="E5">
        <v>-0.66866740403458003</v>
      </c>
      <c r="F5" s="6">
        <f t="shared" si="0"/>
        <v>1</v>
      </c>
      <c r="G5">
        <f t="shared" si="1"/>
        <v>17</v>
      </c>
    </row>
    <row r="6" spans="1:9" x14ac:dyDescent="0.2">
      <c r="A6" t="s">
        <v>29</v>
      </c>
      <c r="B6">
        <v>4</v>
      </c>
      <c r="C6" s="7">
        <v>-1.0850408179138626</v>
      </c>
      <c r="D6">
        <v>-2.4079478364920575</v>
      </c>
      <c r="E6">
        <v>-1.3229819941627055</v>
      </c>
      <c r="F6" s="6">
        <f t="shared" si="0"/>
        <v>23</v>
      </c>
      <c r="G6">
        <f t="shared" si="1"/>
        <v>14</v>
      </c>
      <c r="H6" s="2" t="s">
        <v>44</v>
      </c>
      <c r="I6" s="2" t="s">
        <v>59</v>
      </c>
    </row>
    <row r="7" spans="1:9" x14ac:dyDescent="0.2">
      <c r="A7" s="3" t="s">
        <v>28</v>
      </c>
      <c r="B7">
        <v>5</v>
      </c>
      <c r="C7" s="7">
        <v>0.10515694589673061</v>
      </c>
      <c r="D7">
        <v>-2.6571264489105113</v>
      </c>
      <c r="E7">
        <v>-2.7686106659439114</v>
      </c>
      <c r="F7" s="6">
        <f t="shared" si="0"/>
        <v>24</v>
      </c>
      <c r="G7">
        <f t="shared" si="1"/>
        <v>7</v>
      </c>
      <c r="H7">
        <v>-3.4154184256927636E-2</v>
      </c>
      <c r="I7">
        <v>24.795762533186068</v>
      </c>
    </row>
    <row r="8" spans="1:9" x14ac:dyDescent="0.2">
      <c r="A8" t="s">
        <v>31</v>
      </c>
      <c r="B8">
        <v>6</v>
      </c>
      <c r="C8" s="7">
        <v>-7.462825511851376</v>
      </c>
      <c r="D8">
        <v>-5.4724143198808903</v>
      </c>
      <c r="E8">
        <v>1.9914638848180164</v>
      </c>
      <c r="F8" s="6">
        <f t="shared" si="0"/>
        <v>29</v>
      </c>
      <c r="G8">
        <f t="shared" si="1"/>
        <v>23</v>
      </c>
    </row>
    <row r="9" spans="1:9" x14ac:dyDescent="0.2">
      <c r="A9" s="4" t="s">
        <v>20</v>
      </c>
      <c r="B9">
        <v>7</v>
      </c>
      <c r="C9" s="7">
        <v>-1.6311343867005574</v>
      </c>
      <c r="D9">
        <v>1.7753342942350179</v>
      </c>
      <c r="E9">
        <v>3.4076298756698491</v>
      </c>
      <c r="F9" s="6">
        <f t="shared" si="0"/>
        <v>10</v>
      </c>
      <c r="G9">
        <f t="shared" si="1"/>
        <v>26</v>
      </c>
    </row>
    <row r="10" spans="1:9" x14ac:dyDescent="0.2">
      <c r="A10" t="s">
        <v>38</v>
      </c>
      <c r="B10">
        <v>8</v>
      </c>
      <c r="C10" s="7">
        <v>-5.0894591366611994</v>
      </c>
      <c r="D10">
        <v>0.90139799266308596</v>
      </c>
      <c r="E10">
        <v>5.991630585765062</v>
      </c>
      <c r="F10" s="6">
        <f t="shared" si="0"/>
        <v>14</v>
      </c>
      <c r="G10">
        <f t="shared" si="1"/>
        <v>31</v>
      </c>
    </row>
    <row r="11" spans="1:9" x14ac:dyDescent="0.2">
      <c r="A11" t="s">
        <v>41</v>
      </c>
      <c r="B11">
        <v>9</v>
      </c>
      <c r="C11" s="7">
        <v>-6.0723272428439445</v>
      </c>
      <c r="D11">
        <v>-4.3140495965559946</v>
      </c>
      <c r="E11">
        <v>1.7587532776086798</v>
      </c>
      <c r="F11" s="6">
        <f t="shared" si="0"/>
        <v>28</v>
      </c>
      <c r="G11">
        <f t="shared" si="1"/>
        <v>21</v>
      </c>
    </row>
    <row r="12" spans="1:9" x14ac:dyDescent="0.2">
      <c r="A12" t="s">
        <v>27</v>
      </c>
      <c r="B12">
        <v>10</v>
      </c>
      <c r="C12" s="7">
        <v>-7.7325404824695321</v>
      </c>
      <c r="D12">
        <v>-0.92351740594848875</v>
      </c>
      <c r="E12">
        <v>6.8086333351309767</v>
      </c>
      <c r="F12" s="6">
        <f t="shared" si="0"/>
        <v>20</v>
      </c>
      <c r="G12">
        <f t="shared" si="1"/>
        <v>32</v>
      </c>
    </row>
    <row r="13" spans="1:9" x14ac:dyDescent="0.2">
      <c r="A13" s="4" t="s">
        <v>24</v>
      </c>
      <c r="B13">
        <v>11</v>
      </c>
      <c r="C13" s="7">
        <v>7.635712403577922</v>
      </c>
      <c r="D13">
        <v>5.9489007935533946</v>
      </c>
      <c r="E13">
        <v>-1.6870929395482206</v>
      </c>
      <c r="F13" s="6">
        <f t="shared" si="0"/>
        <v>3</v>
      </c>
      <c r="G13">
        <f t="shared" si="1"/>
        <v>13</v>
      </c>
    </row>
    <row r="14" spans="1:9" x14ac:dyDescent="0.2">
      <c r="A14" t="s">
        <v>12</v>
      </c>
      <c r="B14">
        <v>12</v>
      </c>
      <c r="C14" s="7">
        <v>-5.5095532270218559</v>
      </c>
      <c r="D14">
        <v>-1.4249463400191937</v>
      </c>
      <c r="E14">
        <v>4.0848726946504108</v>
      </c>
      <c r="F14" s="6">
        <f t="shared" si="0"/>
        <v>22</v>
      </c>
      <c r="G14">
        <f t="shared" si="1"/>
        <v>28</v>
      </c>
    </row>
    <row r="15" spans="1:9" x14ac:dyDescent="0.2">
      <c r="A15" s="3" t="s">
        <v>26</v>
      </c>
      <c r="B15">
        <v>13</v>
      </c>
      <c r="C15" s="7">
        <v>2.904324409200743</v>
      </c>
      <c r="D15">
        <v>1.152369376119371</v>
      </c>
      <c r="E15">
        <v>-1.751379402267996</v>
      </c>
      <c r="F15" s="6">
        <f t="shared" si="0"/>
        <v>13</v>
      </c>
      <c r="G15">
        <f t="shared" si="1"/>
        <v>12</v>
      </c>
    </row>
    <row r="16" spans="1:9" x14ac:dyDescent="0.2">
      <c r="A16" t="s">
        <v>25</v>
      </c>
      <c r="B16">
        <v>14</v>
      </c>
      <c r="C16" s="7">
        <v>-11.71915550525428</v>
      </c>
      <c r="D16">
        <v>-6.4387554607338684</v>
      </c>
      <c r="E16">
        <v>5.2808650857705848</v>
      </c>
      <c r="F16" s="6">
        <f t="shared" si="0"/>
        <v>30</v>
      </c>
      <c r="G16">
        <f t="shared" si="1"/>
        <v>30</v>
      </c>
    </row>
    <row r="17" spans="1:7" x14ac:dyDescent="0.2">
      <c r="A17" s="4" t="s">
        <v>11</v>
      </c>
      <c r="B17">
        <v>15</v>
      </c>
      <c r="C17" s="7">
        <v>6.7869703947261284</v>
      </c>
      <c r="D17">
        <v>4.6111744009786282</v>
      </c>
      <c r="E17">
        <v>-2.1753650964031461</v>
      </c>
      <c r="F17" s="6">
        <f t="shared" si="0"/>
        <v>6</v>
      </c>
      <c r="G17">
        <f t="shared" si="1"/>
        <v>11</v>
      </c>
    </row>
    <row r="18" spans="1:7" x14ac:dyDescent="0.2">
      <c r="A18" t="s">
        <v>22</v>
      </c>
      <c r="B18">
        <v>16</v>
      </c>
      <c r="C18" s="7">
        <v>-1.9092549629585602</v>
      </c>
      <c r="D18">
        <v>0.26761121587788578</v>
      </c>
      <c r="E18">
        <v>-2.6790079013395873</v>
      </c>
      <c r="F18" s="6">
        <f t="shared" si="0"/>
        <v>16</v>
      </c>
      <c r="G18">
        <f t="shared" si="1"/>
        <v>8</v>
      </c>
    </row>
    <row r="19" spans="1:7" x14ac:dyDescent="0.2">
      <c r="A19" t="s">
        <v>23</v>
      </c>
      <c r="B19">
        <v>17</v>
      </c>
      <c r="C19" s="7">
        <v>-2.9345387371880358</v>
      </c>
      <c r="D19">
        <v>1.403536216789006</v>
      </c>
      <c r="E19">
        <v>3.8576604803878847</v>
      </c>
      <c r="F19" s="6">
        <f t="shared" si="0"/>
        <v>12</v>
      </c>
      <c r="G19">
        <f t="shared" si="1"/>
        <v>27</v>
      </c>
    </row>
    <row r="20" spans="1:7" x14ac:dyDescent="0.2">
      <c r="A20" t="s">
        <v>21</v>
      </c>
      <c r="B20">
        <v>18</v>
      </c>
      <c r="C20" s="7">
        <v>5.9144203634166326</v>
      </c>
      <c r="D20">
        <v>-4.1387387957501129</v>
      </c>
      <c r="E20">
        <v>-3.140218709845771</v>
      </c>
      <c r="F20" s="6">
        <f t="shared" si="0"/>
        <v>27</v>
      </c>
      <c r="G20">
        <f t="shared" si="1"/>
        <v>5</v>
      </c>
    </row>
    <row r="21" spans="1:7" x14ac:dyDescent="0.2">
      <c r="A21" s="4" t="s">
        <v>35</v>
      </c>
      <c r="B21">
        <v>19</v>
      </c>
      <c r="C21" s="7">
        <v>2.946911679315027</v>
      </c>
      <c r="D21">
        <v>4.7109922718075632</v>
      </c>
      <c r="E21">
        <v>-4.9860052445761953</v>
      </c>
      <c r="F21" s="6">
        <f t="shared" si="0"/>
        <v>4</v>
      </c>
      <c r="G21">
        <f t="shared" si="1"/>
        <v>3</v>
      </c>
    </row>
    <row r="22" spans="1:7" x14ac:dyDescent="0.2">
      <c r="A22" t="s">
        <v>39</v>
      </c>
      <c r="B22">
        <v>20</v>
      </c>
      <c r="C22" s="7">
        <v>-2.454333491933391</v>
      </c>
      <c r="D22">
        <v>-6.8115329036098133</v>
      </c>
      <c r="E22">
        <v>-2.3965768731342587</v>
      </c>
      <c r="F22" s="6">
        <f t="shared" si="0"/>
        <v>31</v>
      </c>
      <c r="G22">
        <f t="shared" si="1"/>
        <v>10</v>
      </c>
    </row>
    <row r="23" spans="1:7" x14ac:dyDescent="0.2">
      <c r="A23" t="s">
        <v>14</v>
      </c>
      <c r="B23">
        <v>21</v>
      </c>
      <c r="C23" s="7">
        <v>-1.0021329477913719</v>
      </c>
      <c r="D23">
        <v>-8.7713675437045815</v>
      </c>
      <c r="E23">
        <v>2.7011896397536619</v>
      </c>
      <c r="F23" s="6">
        <f t="shared" si="0"/>
        <v>32</v>
      </c>
      <c r="G23">
        <f t="shared" si="1"/>
        <v>25</v>
      </c>
    </row>
    <row r="24" spans="1:7" x14ac:dyDescent="0.2">
      <c r="A24" t="s">
        <v>30</v>
      </c>
      <c r="B24">
        <v>22</v>
      </c>
      <c r="C24" s="7">
        <v>9.69667597124214</v>
      </c>
      <c r="D24">
        <v>2.8674373309637855</v>
      </c>
      <c r="E24">
        <v>4.7771539247815697</v>
      </c>
      <c r="F24" s="6">
        <f t="shared" si="0"/>
        <v>9</v>
      </c>
      <c r="G24">
        <f t="shared" si="1"/>
        <v>29</v>
      </c>
    </row>
    <row r="25" spans="1:7" x14ac:dyDescent="0.2">
      <c r="A25" t="s">
        <v>18</v>
      </c>
      <c r="B25">
        <v>23</v>
      </c>
      <c r="C25" s="7">
        <v>-4.4144949872960746</v>
      </c>
      <c r="D25">
        <v>-2.8627512090603688</v>
      </c>
      <c r="E25">
        <v>1.5000366158483622</v>
      </c>
      <c r="F25" s="6">
        <f t="shared" si="0"/>
        <v>25</v>
      </c>
      <c r="G25">
        <f t="shared" si="1"/>
        <v>20</v>
      </c>
    </row>
    <row r="26" spans="1:7" x14ac:dyDescent="0.2">
      <c r="A26" s="3" t="s">
        <v>40</v>
      </c>
      <c r="B26">
        <v>24</v>
      </c>
      <c r="C26" s="7">
        <v>-11.472216214443174</v>
      </c>
      <c r="D26">
        <v>0.86339841752755142</v>
      </c>
      <c r="E26">
        <v>-2.9008179765042947</v>
      </c>
      <c r="F26" s="6">
        <f t="shared" si="0"/>
        <v>15</v>
      </c>
      <c r="G26">
        <f t="shared" si="1"/>
        <v>6</v>
      </c>
    </row>
    <row r="27" spans="1:7" x14ac:dyDescent="0.2">
      <c r="A27" s="4" t="s">
        <v>37</v>
      </c>
      <c r="B27">
        <v>25</v>
      </c>
      <c r="C27" s="7">
        <v>-4.362003932738423</v>
      </c>
      <c r="D27">
        <v>-0.47366888856759376</v>
      </c>
      <c r="E27">
        <v>-6.3879641134573015</v>
      </c>
      <c r="F27" s="6">
        <f t="shared" si="0"/>
        <v>19</v>
      </c>
      <c r="G27">
        <f t="shared" si="1"/>
        <v>1</v>
      </c>
    </row>
    <row r="28" spans="1:7" x14ac:dyDescent="0.2">
      <c r="A28" t="s">
        <v>32</v>
      </c>
      <c r="B28">
        <v>26</v>
      </c>
      <c r="C28" s="7">
        <v>3.7652617726548154</v>
      </c>
      <c r="D28">
        <v>-0.95866959980994204</v>
      </c>
      <c r="E28">
        <v>1.9763226647196637</v>
      </c>
      <c r="F28" s="6">
        <f t="shared" si="0"/>
        <v>21</v>
      </c>
      <c r="G28">
        <f t="shared" si="1"/>
        <v>22</v>
      </c>
    </row>
    <row r="29" spans="1:7" x14ac:dyDescent="0.2">
      <c r="A29" t="s">
        <v>33</v>
      </c>
      <c r="B29">
        <v>27</v>
      </c>
      <c r="C29" s="7">
        <v>0.8552966039616503</v>
      </c>
      <c r="D29">
        <v>0.20640369219520155</v>
      </c>
      <c r="E29">
        <v>-0.64830484535680843</v>
      </c>
      <c r="F29" s="6">
        <f t="shared" si="0"/>
        <v>17</v>
      </c>
      <c r="G29">
        <f t="shared" si="1"/>
        <v>18</v>
      </c>
    </row>
    <row r="30" spans="1:7" x14ac:dyDescent="0.2">
      <c r="A30" s="3" t="s">
        <v>16</v>
      </c>
      <c r="B30">
        <v>28</v>
      </c>
      <c r="C30" s="7">
        <v>4.9603122038999912</v>
      </c>
      <c r="D30">
        <v>4.6354427535220841</v>
      </c>
      <c r="E30">
        <v>-0.32451128575989346</v>
      </c>
      <c r="F30" s="6">
        <f t="shared" si="0"/>
        <v>5</v>
      </c>
      <c r="G30">
        <f t="shared" si="1"/>
        <v>19</v>
      </c>
    </row>
    <row r="31" spans="1:7" x14ac:dyDescent="0.2">
      <c r="A31" s="4" t="s">
        <v>36</v>
      </c>
      <c r="B31">
        <v>29</v>
      </c>
      <c r="C31" s="7">
        <v>9.2824720196071731</v>
      </c>
      <c r="D31">
        <v>6.7652375224459558</v>
      </c>
      <c r="E31">
        <v>-2.5172460110885204</v>
      </c>
      <c r="F31" s="6">
        <f t="shared" si="0"/>
        <v>2</v>
      </c>
      <c r="G31">
        <f t="shared" si="1"/>
        <v>9</v>
      </c>
    </row>
    <row r="32" spans="1:7" x14ac:dyDescent="0.2">
      <c r="A32" s="3" t="s">
        <v>42</v>
      </c>
      <c r="B32">
        <v>30</v>
      </c>
      <c r="C32" s="7">
        <v>1.5725522752251604</v>
      </c>
      <c r="D32">
        <v>3.9957831408543885</v>
      </c>
      <c r="E32">
        <v>2.4240524750988639</v>
      </c>
      <c r="F32" s="6">
        <f t="shared" si="0"/>
        <v>7</v>
      </c>
      <c r="G32">
        <f t="shared" si="1"/>
        <v>24</v>
      </c>
    </row>
    <row r="33" spans="1:12" x14ac:dyDescent="0.2">
      <c r="A33" s="3" t="s">
        <v>17</v>
      </c>
      <c r="B33">
        <v>31</v>
      </c>
      <c r="C33" s="7">
        <v>-0.70421772557346418</v>
      </c>
      <c r="D33">
        <v>-3.8545056497658412</v>
      </c>
      <c r="E33">
        <v>-3.1511558518595018</v>
      </c>
      <c r="F33" s="6">
        <f t="shared" si="0"/>
        <v>26</v>
      </c>
      <c r="G33">
        <f t="shared" si="1"/>
        <v>4</v>
      </c>
    </row>
    <row r="34" spans="1:12" x14ac:dyDescent="0.2">
      <c r="B34" s="8"/>
      <c r="C34">
        <f>AVERAGE(C2:C33)</f>
        <v>2.482306755979824E-10</v>
      </c>
      <c r="D34">
        <f>AVERAGE(D2:D33)</f>
        <v>2.2204460492503131E-16</v>
      </c>
      <c r="E34">
        <f>AVERAGE(E2:E33)</f>
        <v>1.9428902930940239E-16</v>
      </c>
      <c r="K34" s="2" t="s">
        <v>43</v>
      </c>
    </row>
    <row r="35" spans="1:12" x14ac:dyDescent="0.2">
      <c r="K35">
        <f>SUM(K37:K298)</f>
        <v>36273.415486895006</v>
      </c>
    </row>
    <row r="36" spans="1:12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>0.5*H$7 + I$7 + VLOOKUP(B37, A$2:E$33, 4, FALSE) + VLOOKUP(C37,A$2:E$33,5,FALSE)</f>
        <v>33.474732536686645</v>
      </c>
      <c r="J37">
        <f>-0.5*H$7 + I$7 + VLOOKUP(C37, A$2:E$33, 4, FALSE) + VLOOKUP(B37,A$2:E$33,5,FALSE)</f>
        <v>21.212528188892193</v>
      </c>
      <c r="K37">
        <f>(F37-I37)^2 + (G37-J37)^2</f>
        <v>1.7461305168738293</v>
      </c>
    </row>
    <row r="38" spans="1:12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>0.5*H$7 + I$7 + VLOOKUP(B38, A$2:E$33, 4, FALSE) + VLOOKUP(C38,A$2:E$33,5,FALSE)</f>
        <v>34.363647529784799</v>
      </c>
      <c r="J38">
        <f>-0.5*H$7 + I$7 + VLOOKUP(C38, A$2:E$33, 4, FALSE) + VLOOKUP(B38,A$2:E$33,5,FALSE)</f>
        <v>15.37280467757537</v>
      </c>
      <c r="K38">
        <f t="shared" ref="K38:K101" si="2">(F38-I38)^2 + (G38-J38)^2</f>
        <v>56.871069560226374</v>
      </c>
    </row>
    <row r="39" spans="1:12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>0.5*H$7 + I$7 + VLOOKUP(B39, A$2:E$33, 4, FALSE) + VLOOKUP(C39,A$2:E$33,5,FALSE)</f>
        <v>24.373276648403486</v>
      </c>
      <c r="J39">
        <f>-0.5*H$7 + I$7 + VLOOKUP(C39, A$2:E$33, 4, FALSE) + VLOOKUP(B39,A$2:E$33,5,FALSE)</f>
        <v>28.674323393886286</v>
      </c>
      <c r="K39">
        <f t="shared" si="2"/>
        <v>87.36102632125295</v>
      </c>
    </row>
    <row r="40" spans="1:12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>0.5*H$7 + I$7 + VLOOKUP(B40, A$2:E$33, 4, FALSE) + VLOOKUP(C40,A$2:E$33,5,FALSE)</f>
        <v>22.424216407140126</v>
      </c>
      <c r="J40">
        <f>-0.5*H$7 + I$7 + VLOOKUP(C40, A$2:E$33, 4, FALSE) + VLOOKUP(B40,A$2:E$33,5,FALSE)</f>
        <v>18.798932564394658</v>
      </c>
      <c r="K40">
        <f t="shared" si="2"/>
        <v>24.173953859925163</v>
      </c>
    </row>
    <row r="41" spans="1:12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>0.5*H$7 + I$7 + VLOOKUP(B41, A$2:E$33, 4, FALSE) + VLOOKUP(C41,A$2:E$33,5,FALSE)</f>
        <v>31.266759878457187</v>
      </c>
      <c r="J41">
        <f>-0.5*H$7 + I$7 + VLOOKUP(C41, A$2:E$33, 4, FALSE) + VLOOKUP(B41,A$2:E$33,5,FALSE)</f>
        <v>21.354712335262072</v>
      </c>
      <c r="K41">
        <f t="shared" si="2"/>
        <v>281.10371343300312</v>
      </c>
    </row>
    <row r="42" spans="1:12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>0.5*H$7 + I$7 + VLOOKUP(B42, A$2:E$33, 4, FALSE) + VLOOKUP(C42,A$2:E$33,5,FALSE)</f>
        <v>17.960938743967901</v>
      </c>
      <c r="J42">
        <f>-0.5*H$7 + I$7 + VLOOKUP(C42, A$2:E$33, 4, FALSE) + VLOOKUP(B42,A$2:E$33,5,FALSE)</f>
        <v>21.940232131346644</v>
      </c>
      <c r="K42">
        <f t="shared" si="2"/>
        <v>128.92457240566492</v>
      </c>
    </row>
    <row r="43" spans="1:12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>0.5*H$7 + I$7 + VLOOKUP(B43, A$2:E$33, 4, FALSE) + VLOOKUP(C43,A$2:E$33,5,FALSE)</f>
        <v>24.495128718298389</v>
      </c>
      <c r="J43">
        <f>-0.5*H$7 + I$7 + VLOOKUP(C43, A$2:E$33, 4, FALSE) + VLOOKUP(B43,A$2:E$33,5,FALSE)</f>
        <v>34.619400899255808</v>
      </c>
      <c r="K43">
        <f t="shared" si="2"/>
        <v>160.57701936911039</v>
      </c>
    </row>
    <row r="44" spans="1:12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>0.5*H$7 + I$7 + VLOOKUP(B44, A$2:E$33, 4, FALSE) + VLOOKUP(C44,A$2:E$33,5,FALSE)</f>
        <v>16.588550578055738</v>
      </c>
      <c r="J44">
        <f>-0.5*H$7 + I$7 + VLOOKUP(C44, A$2:E$33, 4, FALSE) + VLOOKUP(B44,A$2:E$33,5,FALSE)</f>
        <v>31.246074087204487</v>
      </c>
      <c r="K44">
        <f t="shared" si="2"/>
        <v>234.87246144059574</v>
      </c>
    </row>
    <row r="45" spans="1:12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>0.5*H$7 + I$7 + VLOOKUP(B45, A$2:E$33, 4, FALSE) + VLOOKUP(C45,A$2:E$33,5,FALSE)</f>
        <v>21.086557369165206</v>
      </c>
      <c r="J45">
        <f>-0.5*H$7 + I$7 + VLOOKUP(C45, A$2:E$33, 4, FALSE) + VLOOKUP(B45,A$2:E$33,5,FALSE)</f>
        <v>28.964346511534998</v>
      </c>
      <c r="K45">
        <f t="shared" si="2"/>
        <v>7.5199199188756953</v>
      </c>
    </row>
    <row r="46" spans="1:12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>0.5*H$7 + I$7 + VLOOKUP(B46, A$2:E$33, 4, FALSE) + VLOOKUP(C46,A$2:E$33,5,FALSE)</f>
        <v>27.147891529347117</v>
      </c>
      <c r="J46">
        <f>-0.5*H$7 + I$7 + VLOOKUP(C46, A$2:E$33, 4, FALSE) + VLOOKUP(B46,A$2:E$33,5,FALSE)</f>
        <v>26.35729496211561</v>
      </c>
      <c r="K46">
        <f t="shared" si="2"/>
        <v>66.545463024473364</v>
      </c>
    </row>
    <row r="47" spans="1:12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>0.5*H$7 + I$7 + VLOOKUP(B47, A$2:E$33, 4, FALSE) + VLOOKUP(C47,A$2:E$33,5,FALSE)</f>
        <v>21.282593785896378</v>
      </c>
      <c r="J47">
        <f>-0.5*H$7 + I$7 + VLOOKUP(C47, A$2:E$33, 4, FALSE) + VLOOKUP(B47,A$2:E$33,5,FALSE)</f>
        <v>25.845633910322608</v>
      </c>
      <c r="K47">
        <f t="shared" si="2"/>
        <v>165.53786691826372</v>
      </c>
    </row>
    <row r="48" spans="1:12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>0.5*H$7 + I$7 + VLOOKUP(B48, A$2:E$33, 4, FALSE) + VLOOKUP(C48,A$2:E$33,5,FALSE)</f>
        <v>23.938151477769729</v>
      </c>
      <c r="J48">
        <f>-0.5*H$7 + I$7 + VLOOKUP(C48, A$2:E$33, 4, FALSE) + VLOOKUP(B48,A$2:E$33,5,FALSE)</f>
        <v>25.686187855425025</v>
      </c>
      <c r="K48">
        <f t="shared" si="2"/>
        <v>18.352266545642749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>0.5*H$7 + I$7 + VLOOKUP(B49, A$2:E$33, 4, FALSE) + VLOOKUP(C49,A$2:E$33,5,FALSE)</f>
        <v>26.972431701776646</v>
      </c>
      <c r="J49">
        <f>-0.5*H$7 + I$7 + VLOOKUP(C49, A$2:E$33, 4, FALSE) + VLOOKUP(B49,A$2:E$33,5,FALSE)</f>
        <v>26.592071903184294</v>
      </c>
      <c r="K49">
        <f t="shared" si="2"/>
        <v>62.289696743839926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>0.5*H$7 + I$7 + VLOOKUP(B50, A$2:E$33, 4, FALSE) + VLOOKUP(C50,A$2:E$33,5,FALSE)</f>
        <v>30.296647138255071</v>
      </c>
      <c r="J50">
        <f>-0.5*H$7 + I$7 + VLOOKUP(C50, A$2:E$33, 4, FALSE) + VLOOKUP(B50,A$2:E$33,5,FALSE)</f>
        <v>19.326273504520316</v>
      </c>
      <c r="K50">
        <f t="shared" si="2"/>
        <v>111.43249070756958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>0.5*H$7 + I$7 + VLOOKUP(B51, A$2:E$33, 4, FALSE) + VLOOKUP(C51,A$2:E$33,5,FALSE)</f>
        <v>15.066334560943497</v>
      </c>
      <c r="J51">
        <f>-0.5*H$7 + I$7 + VLOOKUP(C51, A$2:E$33, 4, FALSE) + VLOOKUP(B51,A$2:E$33,5,FALSE)</f>
        <v>23.279661169707826</v>
      </c>
      <c r="K51">
        <f t="shared" si="2"/>
        <v>8.2719745036839676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>0.5*H$7 + I$7 + VLOOKUP(B52, A$2:E$33, 4, FALSE) + VLOOKUP(C52,A$2:E$33,5,FALSE)</f>
        <v>22.888688319600472</v>
      </c>
      <c r="J52">
        <f>-0.5*H$7 + I$7 + VLOOKUP(C52, A$2:E$33, 4, FALSE) + VLOOKUP(B52,A$2:E$33,5,FALSE)</f>
        <v>30.5673760437776</v>
      </c>
      <c r="K52">
        <f t="shared" si="2"/>
        <v>291.21722484382735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>0.5*H$7 + I$7 + VLOOKUP(B53, A$2:E$33, 4, FALSE) + VLOOKUP(C53,A$2:E$33,5,FALSE)</f>
        <v>28.545483620110641</v>
      </c>
      <c r="J53">
        <f>-0.5*H$7 + I$7 + VLOOKUP(C53, A$2:E$33, 4, FALSE) + VLOOKUP(B53,A$2:E$33,5,FALSE)</f>
        <v>22.748055181103489</v>
      </c>
      <c r="K53">
        <f t="shared" si="2"/>
        <v>94.251485354579984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>0.5*H$7 + I$7 + VLOOKUP(B54, A$2:E$33, 4, FALSE) + VLOOKUP(C54,A$2:E$33,5,FALSE)</f>
        <v>29.78871529756486</v>
      </c>
      <c r="J54">
        <f>-0.5*H$7 + I$7 + VLOOKUP(C54, A$2:E$33, 4, FALSE) + VLOOKUP(B54,A$2:E$33,5,FALSE)</f>
        <v>24.464996439835542</v>
      </c>
      <c r="K54">
        <f t="shared" si="2"/>
        <v>184.50563154052637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>0.5*H$7 + I$7 + VLOOKUP(B55, A$2:E$33, 4, FALSE) + VLOOKUP(C55,A$2:E$33,5,FALSE)</f>
        <v>19.724982119012836</v>
      </c>
      <c r="J55">
        <f>-0.5*H$7 + I$7 + VLOOKUP(C55, A$2:E$33, 4, FALSE) + VLOOKUP(B55,A$2:E$33,5,FALSE)</f>
        <v>15.232696055760808</v>
      </c>
      <c r="K55">
        <f t="shared" si="2"/>
        <v>12.410459226349555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>0.5*H$7 + I$7 + VLOOKUP(B56, A$2:E$33, 4, FALSE) + VLOOKUP(C56,A$2:E$33,5,FALSE)</f>
        <v>30.220940969340855</v>
      </c>
      <c r="J56">
        <f>-0.5*H$7 + I$7 + VLOOKUP(C56, A$2:E$33, 4, FALSE) + VLOOKUP(B56,A$2:E$33,5,FALSE)</f>
        <v>19.887645777733955</v>
      </c>
      <c r="K56">
        <f t="shared" si="2"/>
        <v>8.9454311109163029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>0.5*H$7 + I$7 + VLOOKUP(B57, A$2:E$33, 4, FALSE) + VLOOKUP(C57,A$2:E$33,5,FALSE)</f>
        <v>27.400837136193836</v>
      </c>
      <c r="J57">
        <f>-0.5*H$7 + I$7 + VLOOKUP(C57, A$2:E$33, 4, FALSE) + VLOOKUP(B57,A$2:E$33,5,FALSE)</f>
        <v>17.597972052254239</v>
      </c>
      <c r="K57">
        <f t="shared" si="2"/>
        <v>13.536138839382984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>0.5*H$7 + I$7 + VLOOKUP(B58, A$2:E$33, 4, FALSE) + VLOOKUP(C58,A$2:E$33,5,FALSE)</f>
        <v>15.527970118539933</v>
      </c>
      <c r="J58">
        <f>-0.5*H$7 + I$7 + VLOOKUP(C58, A$2:E$33, 4, FALSE) + VLOOKUP(B58,A$2:E$33,5,FALSE)</f>
        <v>25.839207352595299</v>
      </c>
      <c r="K58">
        <f t="shared" si="2"/>
        <v>136.61828401611444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>0.5*H$7 + I$7 + VLOOKUP(B59, A$2:E$33, 4, FALSE) + VLOOKUP(C59,A$2:E$33,5,FALSE)</f>
        <v>34.055333667682575</v>
      </c>
      <c r="J59">
        <f>-0.5*H$7 + I$7 + VLOOKUP(C59, A$2:E$33, 4, FALSE) + VLOOKUP(B59,A$2:E$33,5,FALSE)</f>
        <v>20.798136639679527</v>
      </c>
      <c r="K59">
        <f t="shared" si="2"/>
        <v>85.788018452152741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>0.5*H$7 + I$7 + VLOOKUP(B60, A$2:E$33, 4, FALSE) + VLOOKUP(C60,A$2:E$33,5,FALSE)</f>
        <v>15.359013051996214</v>
      </c>
      <c r="J60">
        <f>-0.5*H$7 + I$7 + VLOOKUP(C60, A$2:E$33, 4, FALSE) + VLOOKUP(B60,A$2:E$33,5,FALSE)</f>
        <v>27.720432957263395</v>
      </c>
      <c r="K60">
        <f t="shared" si="2"/>
        <v>16.320502567292621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>0.5*H$7 + I$7 + VLOOKUP(B61, A$2:E$33, 4, FALSE) + VLOOKUP(C61,A$2:E$33,5,FALSE)</f>
        <v>24.37762925290091</v>
      </c>
      <c r="J61">
        <f>-0.5*H$7 + I$7 + VLOOKUP(C61, A$2:E$33, 4, FALSE) + VLOOKUP(B61,A$2:E$33,5,FALSE)</f>
        <v>29.017604172948474</v>
      </c>
      <c r="K61">
        <f t="shared" si="2"/>
        <v>17.051463044550527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>0.5*H$7 + I$7 + VLOOKUP(B62, A$2:E$33, 4, FALSE) + VLOOKUP(C62,A$2:E$33,5,FALSE)</f>
        <v>37.536219569741974</v>
      </c>
      <c r="J62">
        <f>-0.5*H$7 + I$7 + VLOOKUP(C62, A$2:E$33, 4, FALSE) + VLOOKUP(B62,A$2:E$33,5,FALSE)</f>
        <v>22.202229279817821</v>
      </c>
      <c r="K62">
        <f t="shared" si="2"/>
        <v>21.370690970805811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>0.5*H$7 + I$7 + VLOOKUP(B63, A$2:E$33, 4, FALSE) + VLOOKUP(C63,A$2:E$33,5,FALSE)</f>
        <v>24.90612444877036</v>
      </c>
      <c r="J63">
        <f>-0.5*H$7 + I$7 + VLOOKUP(C63, A$2:E$33, 4, FALSE) + VLOOKUP(B63,A$2:E$33,5,FALSE)</f>
        <v>30.723572704185369</v>
      </c>
      <c r="K63">
        <f t="shared" si="2"/>
        <v>296.32432793891337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>0.5*H$7 + I$7 + VLOOKUP(B64, A$2:E$33, 4, FALSE) + VLOOKUP(C64,A$2:E$33,5,FALSE)</f>
        <v>23.149182664665403</v>
      </c>
      <c r="J64">
        <f>-0.5*H$7 + I$7 + VLOOKUP(C64, A$2:E$33, 4, FALSE) + VLOOKUP(B64,A$2:E$33,5,FALSE)</f>
        <v>19.911396320065613</v>
      </c>
      <c r="K64">
        <f t="shared" si="2"/>
        <v>71.055511974875074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>0.5*H$7 + I$7 + VLOOKUP(B65, A$2:E$33, 4, FALSE) + VLOOKUP(C65,A$2:E$33,5,FALSE)</f>
        <v>21.644650744844519</v>
      </c>
      <c r="J65">
        <f>-0.5*H$7 + I$7 + VLOOKUP(C65, A$2:E$33, 4, FALSE) + VLOOKUP(B65,A$2:E$33,5,FALSE)</f>
        <v>31.400336691012821</v>
      </c>
      <c r="K65">
        <f t="shared" si="2"/>
        <v>73.270532594893879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>0.5*H$7 + I$7 + VLOOKUP(B66, A$2:E$33, 4, FALSE) + VLOOKUP(C66,A$2:E$33,5,FALSE)</f>
        <v>18.120277516750932</v>
      </c>
      <c r="J66">
        <f>-0.5*H$7 + I$7 + VLOOKUP(C66, A$2:E$33, 4, FALSE) + VLOOKUP(B66,A$2:E$33,5,FALSE)</f>
        <v>31.978156881694677</v>
      </c>
      <c r="K66">
        <f t="shared" si="2"/>
        <v>5.5397401064674439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>0.5*H$7 + I$7 + VLOOKUP(B67, A$2:E$33, 4, FALSE) + VLOOKUP(C67,A$2:E$33,5,FALSE)</f>
        <v>26.273909484733917</v>
      </c>
      <c r="J67">
        <f>-0.5*H$7 + I$7 + VLOOKUP(C67, A$2:E$33, 4, FALSE) + VLOOKUP(B67,A$2:E$33,5,FALSE)</f>
        <v>20.349589543804523</v>
      </c>
      <c r="K67">
        <f t="shared" si="2"/>
        <v>169.27507765366369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>0.5*H$7 + I$7 + VLOOKUP(B68, A$2:E$33, 4, FALSE) + VLOOKUP(C68,A$2:E$33,5,FALSE)</f>
        <v>22.660117527445195</v>
      </c>
      <c r="J68">
        <f>-0.5*H$7 + I$7 + VLOOKUP(C68, A$2:E$33, 4, FALSE) + VLOOKUP(B68,A$2:E$33,5,FALSE)</f>
        <v>34.300985821903666</v>
      </c>
      <c r="K68">
        <f t="shared" si="2"/>
        <v>234.70324339441603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>0.5*H$7 + I$7 + VLOOKUP(B69, A$2:E$33, 4, FALSE) + VLOOKUP(C69,A$2:E$33,5,FALSE)</f>
        <v>15.660922078984147</v>
      </c>
      <c r="J69">
        <f>-0.5*H$7 + I$7 + VLOOKUP(C69, A$2:E$33, 4, FALSE) + VLOOKUP(B69,A$2:E$33,5,FALSE)</f>
        <v>30.361315926963002</v>
      </c>
      <c r="K69">
        <f t="shared" si="2"/>
        <v>7.4884236555764421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>0.5*H$7 + I$7 + VLOOKUP(B70, A$2:E$33, 4, FALSE) + VLOOKUP(C70,A$2:E$33,5,FALSE)</f>
        <v>25.274493776573834</v>
      </c>
      <c r="J70">
        <f>-0.5*H$7 + I$7 + VLOOKUP(C70, A$2:E$33, 4, FALSE) + VLOOKUP(B70,A$2:E$33,5,FALSE)</f>
        <v>23.670503332712357</v>
      </c>
      <c r="K70">
        <f t="shared" si="2"/>
        <v>163.96598603225704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>0.5*H$7 + I$7 + VLOOKUP(B71, A$2:E$33, 4, FALSE) + VLOOKUP(C71,A$2:E$33,5,FALSE)</f>
        <v>21.929177268219469</v>
      </c>
      <c r="J71">
        <f>-0.5*H$7 + I$7 + VLOOKUP(C71, A$2:E$33, 4, FALSE) + VLOOKUP(B71,A$2:E$33,5,FALSE)</f>
        <v>21.381754191453691</v>
      </c>
      <c r="K71">
        <f t="shared" si="2"/>
        <v>90.845758530107133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>0.5*H$7 + I$7 + VLOOKUP(B72, A$2:E$33, 4, FALSE) + VLOOKUP(C72,A$2:E$33,5,FALSE)</f>
        <v>29.726956553235567</v>
      </c>
      <c r="J72">
        <f>-0.5*H$7 + I$7 + VLOOKUP(C72, A$2:E$33, 4, FALSE) + VLOOKUP(B72,A$2:E$33,5,FALSE)</f>
        <v>20.487075308791042</v>
      </c>
      <c r="K72">
        <f t="shared" si="2"/>
        <v>3.2454706756150751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>0.5*H$7 + I$7 + VLOOKUP(B73, A$2:E$33, 4, FALSE) + VLOOKUP(C73,A$2:E$33,5,FALSE)</f>
        <v>23.907398116815251</v>
      </c>
      <c r="J73">
        <f>-0.5*H$7 + I$7 + VLOOKUP(C73, A$2:E$33, 4, FALSE) + VLOOKUP(B73,A$2:E$33,5,FALSE)</f>
        <v>20.840461921282003</v>
      </c>
      <c r="K73">
        <f t="shared" si="2"/>
        <v>5.4869760558328826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>0.5*H$7 + I$7 + VLOOKUP(B74, A$2:E$33, 4, FALSE) + VLOOKUP(C74,A$2:E$33,5,FALSE)</f>
        <v>17.318847692090984</v>
      </c>
      <c r="J74">
        <f>-0.5*H$7 + I$7 + VLOOKUP(C74, A$2:E$33, 4, FALSE) + VLOOKUP(B74,A$2:E$33,5,FALSE)</f>
        <v>22.622666444375476</v>
      </c>
      <c r="K74">
        <f t="shared" si="2"/>
        <v>248.15627998264537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>0.5*H$7 + I$7 + VLOOKUP(B75, A$2:E$33, 4, FALSE) + VLOOKUP(C75,A$2:E$33,5,FALSE)</f>
        <v>25.417100570089058</v>
      </c>
      <c r="J75">
        <f>-0.5*H$7 + I$7 + VLOOKUP(C75, A$2:E$33, 4, FALSE) + VLOOKUP(B75,A$2:E$33,5,FALSE)</f>
        <v>24.540058246432544</v>
      </c>
      <c r="K75">
        <f t="shared" si="2"/>
        <v>132.6098892246095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>0.5*H$7 + I$7 + VLOOKUP(B76, A$2:E$33, 4, FALSE) + VLOOKUP(C76,A$2:E$33,5,FALSE)</f>
        <v>28.606274132945476</v>
      </c>
      <c r="J76">
        <f>-0.5*H$7 + I$7 + VLOOKUP(C76, A$2:E$33, 4, FALSE) + VLOOKUP(B76,A$2:E$33,5,FALSE)</f>
        <v>32.666283246556802</v>
      </c>
      <c r="K76">
        <f t="shared" si="2"/>
        <v>4.7189716502527599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>0.5*H$7 + I$7 + VLOOKUP(B77, A$2:E$33, 4, FALSE) + VLOOKUP(C77,A$2:E$33,5,FALSE)</f>
        <v>23.40286388343312</v>
      </c>
      <c r="J77">
        <f>-0.5*H$7 + I$7 + VLOOKUP(C77, A$2:E$33, 4, FALSE) + VLOOKUP(B77,A$2:E$33,5,FALSE)</f>
        <v>24.365963851218538</v>
      </c>
      <c r="K77">
        <f t="shared" si="2"/>
        <v>131.36093422319317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>0.5*H$7 + I$7 + VLOOKUP(B78, A$2:E$33, 4, FALSE) + VLOOKUP(C78,A$2:E$33,5,FALSE)</f>
        <v>22.497033847084957</v>
      </c>
      <c r="J78">
        <f>-0.5*H$7 + I$7 + VLOOKUP(C78, A$2:E$33, 4, FALSE) + VLOOKUP(B78,A$2:E$33,5,FALSE)</f>
        <v>24.381214453542139</v>
      </c>
      <c r="K78">
        <f t="shared" si="2"/>
        <v>53.644059991009819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>0.5*H$7 + I$7 + VLOOKUP(B79, A$2:E$33, 4, FALSE) + VLOOKUP(C79,A$2:E$33,5,FALSE)</f>
        <v>28.632244456930636</v>
      </c>
      <c r="J79">
        <f>-0.5*H$7 + I$7 + VLOOKUP(C79, A$2:E$33, 4, FALSE) + VLOOKUP(B79,A$2:E$33,5,FALSE)</f>
        <v>14.290092679341953</v>
      </c>
      <c r="K79">
        <f t="shared" si="2"/>
        <v>107.42927301582448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>0.5*H$7 + I$7 + VLOOKUP(B80, A$2:E$33, 4, FALSE) + VLOOKUP(C80,A$2:E$33,5,FALSE)</f>
        <v>35.405758780344755</v>
      </c>
      <c r="J80">
        <f>-0.5*H$7 + I$7 + VLOOKUP(C80, A$2:E$33, 4, FALSE) + VLOOKUP(B80,A$2:E$33,5,FALSE)</f>
        <v>25.389726332217723</v>
      </c>
      <c r="K80">
        <f t="shared" si="2"/>
        <v>38.205258133169536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>0.5*H$7 + I$7 + VLOOKUP(B81, A$2:E$33, 4, FALSE) + VLOOKUP(C81,A$2:E$33,5,FALSE)</f>
        <v>17.947389833413087</v>
      </c>
      <c r="J81">
        <f>-0.5*H$7 + I$7 + VLOOKUP(C81, A$2:E$33, 4, FALSE) + VLOOKUP(B81,A$2:E$33,5,FALSE)</f>
        <v>33.336830425369172</v>
      </c>
      <c r="K81">
        <f t="shared" si="2"/>
        <v>91.642764153383794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>0.5*H$7 + I$7 + VLOOKUP(B82, A$2:E$33, 4, FALSE) + VLOOKUP(C82,A$2:E$33,5,FALSE)</f>
        <v>33.10897185165588</v>
      </c>
      <c r="J82">
        <f>-0.5*H$7 + I$7 + VLOOKUP(C82, A$2:E$33, 4, FALSE) + VLOOKUP(B82,A$2:E$33,5,FALSE)</f>
        <v>22.842384563882966</v>
      </c>
      <c r="K82">
        <f t="shared" si="2"/>
        <v>112.16184713997548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>0.5*H$7 + I$7 + VLOOKUP(B83, A$2:E$33, 4, FALSE) + VLOOKUP(C83,A$2:E$33,5,FALSE)</f>
        <v>27.802584773316944</v>
      </c>
      <c r="J83">
        <f>-0.5*H$7 + I$7 + VLOOKUP(C83, A$2:E$33, 4, FALSE) + VLOOKUP(B83,A$2:E$33,5,FALSE)</f>
        <v>25.775735174291732</v>
      </c>
      <c r="K83">
        <f t="shared" si="2"/>
        <v>130.8127545560904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>0.5*H$7 + I$7 + VLOOKUP(B84, A$2:E$33, 4, FALSE) + VLOOKUP(C84,A$2:E$33,5,FALSE)</f>
        <v>25.683764906384191</v>
      </c>
      <c r="J84">
        <f>-0.5*H$7 + I$7 + VLOOKUP(C84, A$2:E$33, 4, FALSE) + VLOOKUP(B84,A$2:E$33,5,FALSE)</f>
        <v>24.190552442005675</v>
      </c>
      <c r="K84">
        <f t="shared" si="2"/>
        <v>128.5304449040853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>0.5*H$7 + I$7 + VLOOKUP(B85, A$2:E$33, 4, FALSE) + VLOOKUP(C85,A$2:E$33,5,FALSE)</f>
        <v>17.766071174961702</v>
      </c>
      <c r="J85">
        <f>-0.5*H$7 + I$7 + VLOOKUP(C85, A$2:E$33, 4, FALSE) + VLOOKUP(B85,A$2:E$33,5,FALSE)</f>
        <v>23.199979668512196</v>
      </c>
      <c r="K85">
        <f t="shared" si="2"/>
        <v>295.17386034542653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>0.5*H$7 + I$7 + VLOOKUP(B86, A$2:E$33, 4, FALSE) + VLOOKUP(C86,A$2:E$33,5,FALSE)</f>
        <v>20.370179589879097</v>
      </c>
      <c r="J86">
        <f>-0.5*H$7 + I$7 + VLOOKUP(C86, A$2:E$33, 4, FALSE) + VLOOKUP(B86,A$2:E$33,5,FALSE)</f>
        <v>23.196598335489991</v>
      </c>
      <c r="K86">
        <f t="shared" si="2"/>
        <v>105.41170313602416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>0.5*H$7 + I$7 + VLOOKUP(B87, A$2:E$33, 4, FALSE) + VLOOKUP(C87,A$2:E$33,5,FALSE)</f>
        <v>21.323799949082471</v>
      </c>
      <c r="J87">
        <f>-0.5*H$7 + I$7 + VLOOKUP(C87, A$2:E$33, 4, FALSE) + VLOOKUP(B87,A$2:E$33,5,FALSE)</f>
        <v>25.011510706619127</v>
      </c>
      <c r="K87">
        <f t="shared" si="2"/>
        <v>109.72106557469628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>0.5*H$7 + I$7 + VLOOKUP(B88, A$2:E$33, 4, FALSE) + VLOOKUP(C88,A$2:E$33,5,FALSE)</f>
        <v>15.690718207004283</v>
      </c>
      <c r="J88">
        <f>-0.5*H$7 + I$7 + VLOOKUP(C88, A$2:E$33, 4, FALSE) + VLOOKUP(B88,A$2:E$33,5,FALSE)</f>
        <v>24.742128335184763</v>
      </c>
      <c r="K88">
        <f t="shared" si="2"/>
        <v>40.875176586767509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>0.5*H$7 + I$7 + VLOOKUP(B89, A$2:E$33, 4, FALSE) + VLOOKUP(C89,A$2:E$33,5,FALSE)</f>
        <v>33.520245628223222</v>
      </c>
      <c r="J89">
        <f>-0.5*H$7 + I$7 + VLOOKUP(C89, A$2:E$33, 4, FALSE) + VLOOKUP(B89,A$2:E$33,5,FALSE)</f>
        <v>21.33692401441607</v>
      </c>
      <c r="K89">
        <f t="shared" si="2"/>
        <v>113.44323673462199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>0.5*H$7 + I$7 + VLOOKUP(B90, A$2:E$33, 4, FALSE) + VLOOKUP(C90,A$2:E$33,5,FALSE)</f>
        <v>24.721785371175596</v>
      </c>
      <c r="J90">
        <f>-0.5*H$7 + I$7 + VLOOKUP(C90, A$2:E$33, 4, FALSE) + VLOOKUP(B90,A$2:E$33,5,FALSE)</f>
        <v>26.769274477497028</v>
      </c>
      <c r="K90">
        <f t="shared" si="2"/>
        <v>20.863583311152329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>0.5*H$7 + I$7 + VLOOKUP(B91, A$2:E$33, 4, FALSE) + VLOOKUP(C91,A$2:E$33,5,FALSE)</f>
        <v>27.211399581426296</v>
      </c>
      <c r="J91">
        <f>-0.5*H$7 + I$7 + VLOOKUP(C91, A$2:E$33, 4, FALSE) + VLOOKUP(B91,A$2:E$33,5,FALSE)</f>
        <v>30.301248536753949</v>
      </c>
      <c r="K91">
        <f t="shared" si="2"/>
        <v>18.224140041826075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>0.5*H$7 + I$7 + VLOOKUP(B92, A$2:E$33, 4, FALSE) + VLOOKUP(C92,A$2:E$33,5,FALSE)</f>
        <v>18.869162790532922</v>
      </c>
      <c r="J92">
        <f>-0.5*H$7 + I$7 + VLOOKUP(C92, A$2:E$33, 4, FALSE) + VLOOKUP(B92,A$2:E$33,5,FALSE)</f>
        <v>36.332465232253071</v>
      </c>
      <c r="K92">
        <f t="shared" si="2"/>
        <v>104.40932615988592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>0.5*H$7 + I$7 + VLOOKUP(B93, A$2:E$33, 4, FALSE) + VLOOKUP(C93,A$2:E$33,5,FALSE)</f>
        <v>29.087713309390537</v>
      </c>
      <c r="J93">
        <f>-0.5*H$7 + I$7 + VLOOKUP(C93, A$2:E$33, 4, FALSE) + VLOOKUP(B93,A$2:E$33,5,FALSE)</f>
        <v>32.579804505314613</v>
      </c>
      <c r="K93">
        <f t="shared" si="2"/>
        <v>349.05167413930087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>0.5*H$7 + I$7 + VLOOKUP(B94, A$2:E$33, 4, FALSE) + VLOOKUP(C94,A$2:E$33,5,FALSE)</f>
        <v>24.587136206947299</v>
      </c>
      <c r="J94">
        <f>-0.5*H$7 + I$7 + VLOOKUP(C94, A$2:E$33, 4, FALSE) + VLOOKUP(B94,A$2:E$33,5,FALSE)</f>
        <v>20.365548049398679</v>
      </c>
      <c r="K94">
        <f t="shared" si="2"/>
        <v>92.254422082889462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>0.5*H$7 + I$7 + VLOOKUP(B95, A$2:E$33, 4, FALSE) + VLOOKUP(C95,A$2:E$33,5,FALSE)</f>
        <v>21.908439679355752</v>
      </c>
      <c r="J95">
        <f>-0.5*H$7 + I$7 + VLOOKUP(C95, A$2:E$33, 4, FALSE) + VLOOKUP(B95,A$2:E$33,5,FALSE)</f>
        <v>11.613342608247418</v>
      </c>
      <c r="K95">
        <f t="shared" si="2"/>
        <v>30.922339673955413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>0.5*H$7 + I$7 + VLOOKUP(B96, A$2:E$33, 4, FALSE) + VLOOKUP(C96,A$2:E$33,5,FALSE)</f>
        <v>26.97745536798681</v>
      </c>
      <c r="J96">
        <f>-0.5*H$7 + I$7 + VLOOKUP(C96, A$2:E$33, 4, FALSE) + VLOOKUP(B96,A$2:E$33,5,FALSE)</f>
        <v>36.473765999069634</v>
      </c>
      <c r="K96">
        <f t="shared" si="2"/>
        <v>57.729797415037147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>0.5*H$7 + I$7 + VLOOKUP(B97, A$2:E$33, 4, FALSE) + VLOOKUP(C97,A$2:E$33,5,FALSE)</f>
        <v>26.485125749101169</v>
      </c>
      <c r="J97">
        <f>-0.5*H$7 + I$7 + VLOOKUP(C97, A$2:E$33, 4, FALSE) + VLOOKUP(B97,A$2:E$33,5,FALSE)</f>
        <v>21.301783570897353</v>
      </c>
      <c r="K97">
        <f t="shared" si="2"/>
        <v>55.733660738139726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>0.5*H$7 + I$7 + VLOOKUP(B98, A$2:E$33, 4, FALSE) + VLOOKUP(C98,A$2:E$33,5,FALSE)</f>
        <v>26.249641132190458</v>
      </c>
      <c r="J98">
        <f>-0.5*H$7 + I$7 + VLOOKUP(C98, A$2:E$33, 4, FALSE) + VLOOKUP(B98,A$2:E$33,5,FALSE)</f>
        <v>18.498735733161269</v>
      </c>
      <c r="K98">
        <f t="shared" si="2"/>
        <v>72.290829756993546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>0.5*H$7 + I$7 + VLOOKUP(B99, A$2:E$33, 4, FALSE) + VLOOKUP(C99,A$2:E$33,5,FALSE)</f>
        <v>29.95362724966067</v>
      </c>
      <c r="J99">
        <f>-0.5*H$7 + I$7 + VLOOKUP(C99, A$2:E$33, 4, FALSE) + VLOOKUP(B99,A$2:E$33,5,FALSE)</f>
        <v>23.044849178872084</v>
      </c>
      <c r="K99">
        <f t="shared" si="2"/>
        <v>49.63205038502872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>0.5*H$7 + I$7 + VLOOKUP(B100, A$2:E$33, 4, FALSE) + VLOOKUP(C100,A$2:E$33,5,FALSE)</f>
        <v>19.604312981058573</v>
      </c>
      <c r="J100">
        <f>-0.5*H$7 + I$7 + VLOOKUP(C100, A$2:E$33, 4, FALSE) + VLOOKUP(B100,A$2:E$33,5,FALSE)</f>
        <v>28.809466481816578</v>
      </c>
      <c r="K100">
        <f t="shared" si="2"/>
        <v>96.382200874841658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>0.5*H$7 + I$7 + VLOOKUP(B101, A$2:E$33, 4, FALSE) + VLOOKUP(C101,A$2:E$33,5,FALSE)</f>
        <v>23.374805940000673</v>
      </c>
      <c r="J101">
        <f>-0.5*H$7 + I$7 + VLOOKUP(C101, A$2:E$33, 4, FALSE) + VLOOKUP(B101,A$2:E$33,5,FALSE)</f>
        <v>21.630932803872145</v>
      </c>
      <c r="K101">
        <f t="shared" si="2"/>
        <v>56.262107640182599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>0.5*H$7 + I$7 + VLOOKUP(B102, A$2:E$33, 4, FALSE) + VLOOKUP(C102,A$2:E$33,5,FALSE)</f>
        <v>14.536215677834463</v>
      </c>
      <c r="J102">
        <f>-0.5*H$7 + I$7 + VLOOKUP(C102, A$2:E$33, 4, FALSE) + VLOOKUP(B102,A$2:E$33,5,FALSE)</f>
        <v>21.188014884887433</v>
      </c>
      <c r="K102">
        <f t="shared" ref="K102:K165" si="3">(F102-I102)^2 + (G102-J102)^2</f>
        <v>98.228334344796608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>0.5*H$7 + I$7 + VLOOKUP(B103, A$2:E$33, 4, FALSE) + VLOOKUP(C103,A$2:E$33,5,FALSE)</f>
        <v>29.850593887605356</v>
      </c>
      <c r="J103">
        <f>-0.5*H$7 + I$7 + VLOOKUP(C103, A$2:E$33, 4, FALSE) + VLOOKUP(B103,A$2:E$33,5,FALSE)</f>
        <v>14.10696372114616</v>
      </c>
      <c r="K103">
        <f t="shared" si="3"/>
        <v>131.49052861490998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>0.5*H$7 + I$7 + VLOOKUP(B104, A$2:E$33, 4, FALSE) + VLOOKUP(C104,A$2:E$33,5,FALSE)</f>
        <v>27.142120474433518</v>
      </c>
      <c r="J104">
        <f>-0.5*H$7 + I$7 + VLOOKUP(C104, A$2:E$33, 4, FALSE) + VLOOKUP(B104,A$2:E$33,5,FALSE)</f>
        <v>19.049270439749865</v>
      </c>
      <c r="K104">
        <f t="shared" si="3"/>
        <v>216.91056657295167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>0.5*H$7 + I$7 + VLOOKUP(B105, A$2:E$33, 4, FALSE) + VLOOKUP(C105,A$2:E$33,5,FALSE)</f>
        <v>14.960380241869947</v>
      </c>
      <c r="J105">
        <f>-0.5*H$7 + I$7 + VLOOKUP(C105, A$2:E$33, 4, FALSE) + VLOOKUP(B105,A$2:E$33,5,FALSE)</f>
        <v>29.035682340535494</v>
      </c>
      <c r="K105">
        <f t="shared" si="3"/>
        <v>25.535280692288854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>0.5*H$7 + I$7 + VLOOKUP(B106, A$2:E$33, 4, FALSE) + VLOOKUP(C106,A$2:E$33,5,FALSE)</f>
        <v>34.167013766817803</v>
      </c>
      <c r="J106">
        <f>-0.5*H$7 + I$7 + VLOOKUP(C106, A$2:E$33, 4, FALSE) + VLOOKUP(B106,A$2:E$33,5,FALSE)</f>
        <v>25.504911859875172</v>
      </c>
      <c r="K106">
        <f t="shared" si="3"/>
        <v>214.80352885556533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>0.5*H$7 + I$7 + VLOOKUP(B107, A$2:E$33, 4, FALSE) + VLOOKUP(C107,A$2:E$33,5,FALSE)</f>
        <v>28.634604186808996</v>
      </c>
      <c r="J107">
        <f>-0.5*H$7 + I$7 + VLOOKUP(C107, A$2:E$33, 4, FALSE) + VLOOKUP(B107,A$2:E$33,5,FALSE)</f>
        <v>22.458956859231073</v>
      </c>
      <c r="K107">
        <f t="shared" si="3"/>
        <v>73.418256873011927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>0.5*H$7 + I$7 + VLOOKUP(B108, A$2:E$33, 4, FALSE) + VLOOKUP(C108,A$2:E$33,5,FALSE)</f>
        <v>22.306081231913218</v>
      </c>
      <c r="J108">
        <f>-0.5*H$7 + I$7 + VLOOKUP(C108, A$2:E$33, 4, FALSE) + VLOOKUP(B108,A$2:E$33,5,FALSE)</f>
        <v>24.432145995835608</v>
      </c>
      <c r="K108">
        <f t="shared" si="3"/>
        <v>372.91970035962532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>0.5*H$7 + I$7 + VLOOKUP(B109, A$2:E$33, 4, FALSE) + VLOOKUP(C109,A$2:E$33,5,FALSE)</f>
        <v>24.802640333024627</v>
      </c>
      <c r="J109">
        <f>-0.5*H$7 + I$7 + VLOOKUP(C109, A$2:E$33, 4, FALSE) + VLOOKUP(B109,A$2:E$33,5,FALSE)</f>
        <v>29.372838877103749</v>
      </c>
      <c r="K109">
        <f t="shared" si="3"/>
        <v>92.415061529328824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>0.5*H$7 + I$7 + VLOOKUP(B110, A$2:E$33, 4, FALSE) + VLOOKUP(C110,A$2:E$33,5,FALSE)</f>
        <v>23.283506560586432</v>
      </c>
      <c r="J110">
        <f>-0.5*H$7 + I$7 + VLOOKUP(C110, A$2:E$33, 4, FALSE) + VLOOKUP(B110,A$2:E$33,5,FALSE)</f>
        <v>23.992937307469781</v>
      </c>
      <c r="K110">
        <f t="shared" si="3"/>
        <v>288.28349600570562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>0.5*H$7 + I$7 + VLOOKUP(B111, A$2:E$33, 4, FALSE) + VLOOKUP(C111,A$2:E$33,5,FALSE)</f>
        <v>33.271788674967574</v>
      </c>
      <c r="J111">
        <f>-0.5*H$7 + I$7 + VLOOKUP(C111, A$2:E$33, 4, FALSE) + VLOOKUP(B111,A$2:E$33,5,FALSE)</f>
        <v>25.891864556343645</v>
      </c>
      <c r="K111">
        <f t="shared" si="3"/>
        <v>39.347026457626271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>0.5*H$7 + I$7 + VLOOKUP(B112, A$2:E$33, 4, FALSE) + VLOOKUP(C112,A$2:E$33,5,FALSE)</f>
        <v>31.46600037758483</v>
      </c>
      <c r="J112">
        <f>-0.5*H$7 + I$7 + VLOOKUP(C112, A$2:E$33, 4, FALSE) + VLOOKUP(B112,A$2:E$33,5,FALSE)</f>
        <v>18.868164780928396</v>
      </c>
      <c r="K112">
        <f t="shared" si="3"/>
        <v>68.275901137212188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>0.5*H$7 + I$7 + VLOOKUP(B113, A$2:E$33, 4, FALSE) + VLOOKUP(C113,A$2:E$33,5,FALSE)</f>
        <v>28.105801177877414</v>
      </c>
      <c r="J113">
        <f>-0.5*H$7 + I$7 + VLOOKUP(C113, A$2:E$33, 4, FALSE) + VLOOKUP(B113,A$2:E$33,5,FALSE)</f>
        <v>34.120664549386923</v>
      </c>
      <c r="K113">
        <f t="shared" si="3"/>
        <v>521.40724462008063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>0.5*H$7 + I$7 + VLOOKUP(B114, A$2:E$33, 4, FALSE) + VLOOKUP(C114,A$2:E$33,5,FALSE)</f>
        <v>25.148563315454712</v>
      </c>
      <c r="J114">
        <f>-0.5*H$7 + I$7 + VLOOKUP(C114, A$2:E$33, 4, FALSE) + VLOOKUP(B114,A$2:E$33,5,FALSE)</f>
        <v>29.170187305136629</v>
      </c>
      <c r="K114">
        <f t="shared" si="3"/>
        <v>107.02330140434709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>0.5*H$7 + I$7 + VLOOKUP(B115, A$2:E$33, 4, FALSE) + VLOOKUP(C115,A$2:E$33,5,FALSE)</f>
        <v>27.922518701994992</v>
      </c>
      <c r="J115">
        <f>-0.5*H$7 + I$7 + VLOOKUP(C115, A$2:E$33, 4, FALSE) + VLOOKUP(B115,A$2:E$33,5,FALSE)</f>
        <v>17.589045903165644</v>
      </c>
      <c r="K115">
        <f t="shared" si="3"/>
        <v>98.036948152293931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>0.5*H$7 + I$7 + VLOOKUP(B116, A$2:E$33, 4, FALSE) + VLOOKUP(C116,A$2:E$33,5,FALSE)</f>
        <v>19.602126938621637</v>
      </c>
      <c r="J116">
        <f>-0.5*H$7 + I$7 + VLOOKUP(C116, A$2:E$33, 4, FALSE) + VLOOKUP(B116,A$2:E$33,5,FALSE)</f>
        <v>20.832731182241314</v>
      </c>
      <c r="K116">
        <f t="shared" si="3"/>
        <v>17.672372610372822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>0.5*H$7 + I$7 + VLOOKUP(B117, A$2:E$33, 4, FALSE) + VLOOKUP(C117,A$2:E$33,5,FALSE)</f>
        <v>29.049713734255004</v>
      </c>
      <c r="J117">
        <f>-0.5*H$7 + I$7 + VLOOKUP(C117, A$2:E$33, 4, FALSE) + VLOOKUP(B117,A$2:E$33,5,FALSE)</f>
        <v>23.687355943045254</v>
      </c>
      <c r="K117">
        <f t="shared" si="3"/>
        <v>358.57547260867125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>0.5*H$7 + I$7 + VLOOKUP(B118, A$2:E$33, 4, FALSE) + VLOOKUP(C118,A$2:E$33,5,FALSE)</f>
        <v>16.682472647709751</v>
      </c>
      <c r="J118">
        <f>-0.5*H$7 + I$7 + VLOOKUP(C118, A$2:E$33, 4, FALSE) + VLOOKUP(B118,A$2:E$33,5,FALSE)</f>
        <v>29.393320802892628</v>
      </c>
      <c r="K118">
        <f t="shared" si="3"/>
        <v>128.4544850180408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>0.5*H$7 + I$7 + VLOOKUP(B119, A$2:E$33, 4, FALSE) + VLOOKUP(C119,A$2:E$33,5,FALSE)</f>
        <v>32.859341276562404</v>
      </c>
      <c r="J119">
        <f>-0.5*H$7 + I$7 + VLOOKUP(C119, A$2:E$33, 4, FALSE) + VLOOKUP(B119,A$2:E$33,5,FALSE)</f>
        <v>25.811945760394202</v>
      </c>
      <c r="K119">
        <f t="shared" si="3"/>
        <v>187.34809108750551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>0.5*H$7 + I$7 + VLOOKUP(B120, A$2:E$33, 4, FALSE) + VLOOKUP(C120,A$2:E$33,5,FALSE)</f>
        <v>14.81599668558829</v>
      </c>
      <c r="J120">
        <f>-0.5*H$7 + I$7 + VLOOKUP(C120, A$2:E$33, 4, FALSE) + VLOOKUP(B120,A$2:E$33,5,FALSE)</f>
        <v>18.561757102414433</v>
      </c>
      <c r="K120">
        <f t="shared" si="3"/>
        <v>27.065947201115787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>0.5*H$7 + I$7 + VLOOKUP(B121, A$2:E$33, 4, FALSE) + VLOOKUP(C121,A$2:E$33,5,FALSE)</f>
        <v>22.398699922916169</v>
      </c>
      <c r="J121">
        <f>-0.5*H$7 + I$7 + VLOOKUP(C121, A$2:E$33, 4, FALSE) + VLOOKUP(B121,A$2:E$33,5,FALSE)</f>
        <v>17.358571318912762</v>
      </c>
      <c r="K121">
        <f t="shared" si="3"/>
        <v>108.54439083977806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>0.5*H$7 + I$7 + VLOOKUP(B122, A$2:E$33, 4, FALSE) + VLOOKUP(C122,A$2:E$33,5,FALSE)</f>
        <v>25.408262672896281</v>
      </c>
      <c r="J122">
        <f>-0.5*H$7 + I$7 + VLOOKUP(C122, A$2:E$33, 4, FALSE) + VLOOKUP(B122,A$2:E$33,5,FALSE)</f>
        <v>28.589602598808192</v>
      </c>
      <c r="K122">
        <f t="shared" si="3"/>
        <v>135.99689795479031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>0.5*H$7 + I$7 + VLOOKUP(B123, A$2:E$33, 4, FALSE) + VLOOKUP(C123,A$2:E$33,5,FALSE)</f>
        <v>27.74748629668915</v>
      </c>
      <c r="J123">
        <f>-0.5*H$7 + I$7 + VLOOKUP(C123, A$2:E$33, 4, FALSE) + VLOOKUP(B123,A$2:E$33,5,FALSE)</f>
        <v>13.362464180270361</v>
      </c>
      <c r="K123">
        <f t="shared" si="3"/>
        <v>192.59910251288142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>0.5*H$7 + I$7 + VLOOKUP(B124, A$2:E$33, 4, FALSE) + VLOOKUP(C124,A$2:E$33,5,FALSE)</f>
        <v>29.856830023955339</v>
      </c>
      <c r="J124">
        <f>-0.5*H$7 + I$7 + VLOOKUP(C124, A$2:E$33, 4, FALSE) + VLOOKUP(B124,A$2:E$33,5,FALSE)</f>
        <v>28.244494407779406</v>
      </c>
      <c r="K124">
        <f t="shared" si="3"/>
        <v>399.17279345424924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>0.5*H$7 + I$7 + VLOOKUP(B125, A$2:E$33, 4, FALSE) + VLOOKUP(C125,A$2:E$33,5,FALSE)</f>
        <v>18.597125019795506</v>
      </c>
      <c r="J125">
        <f>-0.5*H$7 + I$7 + VLOOKUP(C125, A$2:E$33, 4, FALSE) + VLOOKUP(B125,A$2:E$33,5,FALSE)</f>
        <v>23.690865891390128</v>
      </c>
      <c r="K125">
        <f t="shared" si="3"/>
        <v>88.340476211067795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>0.5*H$7 + I$7 + VLOOKUP(B126, A$2:E$33, 4, FALSE) + VLOOKUP(C126,A$2:E$33,5,FALSE)</f>
        <v>29.487092793627987</v>
      </c>
      <c r="J126">
        <f>-0.5*H$7 + I$7 + VLOOKUP(C126, A$2:E$33, 4, FALSE) + VLOOKUP(B126,A$2:E$33,5,FALSE)</f>
        <v>28.755346622258578</v>
      </c>
      <c r="K126">
        <f t="shared" si="3"/>
        <v>163.51942144546774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>0.5*H$7 + I$7 + VLOOKUP(B127, A$2:E$33, 4, FALSE) + VLOOKUP(C127,A$2:E$33,5,FALSE)</f>
        <v>24.633145778237612</v>
      </c>
      <c r="J127">
        <f>-0.5*H$7 + I$7 + VLOOKUP(C127, A$2:E$33, 4, FALSE) + VLOOKUP(B127,A$2:E$33,5,FALSE)</f>
        <v>32.326123286546895</v>
      </c>
      <c r="K127">
        <f t="shared" si="3"/>
        <v>246.32183232661865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>0.5*H$7 + I$7 + VLOOKUP(B128, A$2:E$33, 4, FALSE) + VLOOKUP(C128,A$2:E$33,5,FALSE)</f>
        <v>19.519357358862976</v>
      </c>
      <c r="J128">
        <f>-0.5*H$7 + I$7 + VLOOKUP(C128, A$2:E$33, 4, FALSE) + VLOOKUP(B128,A$2:E$33,5,FALSE)</f>
        <v>19.501343337553081</v>
      </c>
      <c r="K128">
        <f t="shared" si="3"/>
        <v>8.3995597049238082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>0.5*H$7 + I$7 + VLOOKUP(B129, A$2:E$33, 4, FALSE) + VLOOKUP(C129,A$2:E$33,5,FALSE)</f>
        <v>22.713900996846561</v>
      </c>
      <c r="J129">
        <f>-0.5*H$7 + I$7 + VLOOKUP(C129, A$2:E$33, 4, FALSE) + VLOOKUP(B129,A$2:E$33,5,FALSE)</f>
        <v>28.579637804367568</v>
      </c>
      <c r="K129">
        <f t="shared" si="3"/>
        <v>198.27853021461686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>0.5*H$7 + I$7 + VLOOKUP(B130, A$2:E$33, 4, FALSE) + VLOOKUP(C130,A$2:E$33,5,FALSE)</f>
        <v>31.506421269294357</v>
      </c>
      <c r="J130">
        <f>-0.5*H$7 + I$7 + VLOOKUP(C130, A$2:E$33, 4, FALSE) + VLOOKUP(B130,A$2:E$33,5,FALSE)</f>
        <v>23.115363234415714</v>
      </c>
      <c r="K130">
        <f t="shared" si="3"/>
        <v>90.385354025146995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>0.5*H$7 + I$7 + VLOOKUP(B131, A$2:E$33, 4, FALSE) + VLOOKUP(C131,A$2:E$33,5,FALSE)</f>
        <v>26.915810377056825</v>
      </c>
      <c r="J131">
        <f>-0.5*H$7 + I$7 + VLOOKUP(C131, A$2:E$33, 4, FALSE) + VLOOKUP(B131,A$2:E$33,5,FALSE)</f>
        <v>22.563081766118113</v>
      </c>
      <c r="K131">
        <f t="shared" si="3"/>
        <v>386.38449758866165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>0.5*H$7 + I$7 + VLOOKUP(B132, A$2:E$33, 4, FALSE) + VLOOKUP(C132,A$2:E$33,5,FALSE)</f>
        <v>25.873650605407697</v>
      </c>
      <c r="J132">
        <f>-0.5*H$7 + I$7 + VLOOKUP(C132, A$2:E$33, 4, FALSE) + VLOOKUP(B132,A$2:E$33,5,FALSE)</f>
        <v>28.100290517940948</v>
      </c>
      <c r="K132">
        <f t="shared" si="3"/>
        <v>4.7212058150153888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>0.5*H$7 + I$7 + VLOOKUP(B133, A$2:E$33, 4, FALSE) + VLOOKUP(C133,A$2:E$33,5,FALSE)</f>
        <v>15.338650493318443</v>
      </c>
      <c r="J133">
        <f>-0.5*H$7 + I$7 + VLOOKUP(C133, A$2:E$33, 4, FALSE) + VLOOKUP(B133,A$2:E$33,5,FALSE)</f>
        <v>34.397801714041726</v>
      </c>
      <c r="K133">
        <f t="shared" si="3"/>
        <v>297.38909014283905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>0.5*H$7 + I$7 + VLOOKUP(B134, A$2:E$33, 4, FALSE) + VLOOKUP(C134,A$2:E$33,5,FALSE)</f>
        <v>28.16669571870246</v>
      </c>
      <c r="J134">
        <f>-0.5*H$7 + I$7 + VLOOKUP(C134, A$2:E$33, 4, FALSE) + VLOOKUP(B134,A$2:E$33,5,FALSE)</f>
        <v>17.418886544246281</v>
      </c>
      <c r="K134">
        <f t="shared" si="3"/>
        <v>44.672233217541319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>0.5*H$7 + I$7 + VLOOKUP(B135, A$2:E$33, 4, FALSE) + VLOOKUP(C135,A$2:E$33,5,FALSE)</f>
        <v>21.666646161490188</v>
      </c>
      <c r="J135">
        <f>-0.5*H$7 + I$7 + VLOOKUP(C135, A$2:E$33, 4, FALSE) + VLOOKUP(B135,A$2:E$33,5,FALSE)</f>
        <v>34.846613113518337</v>
      </c>
      <c r="K135">
        <f t="shared" si="3"/>
        <v>2.8012369645545174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>0.5*H$7 + I$7 + VLOOKUP(B136, A$2:E$33, 4, FALSE) + VLOOKUP(C136,A$2:E$33,5,FALSE)</f>
        <v>25.128876760932869</v>
      </c>
      <c r="J136">
        <f>-0.5*H$7 + I$7 + VLOOKUP(C136, A$2:E$33, 4, FALSE) + VLOOKUP(B136,A$2:E$33,5,FALSE)</f>
        <v>36.355231072542061</v>
      </c>
      <c r="K136">
        <f t="shared" si="3"/>
        <v>101.03740663797953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>0.5*H$7 + I$7 + VLOOKUP(B137, A$2:E$33, 4, FALSE) + VLOOKUP(C137,A$2:E$33,5,FALSE)</f>
        <v>29.100880927018249</v>
      </c>
      <c r="J137">
        <f>-0.5*H$7 + I$7 + VLOOKUP(C137, A$2:E$33, 4, FALSE) + VLOOKUP(B137,A$2:E$33,5,FALSE)</f>
        <v>20.350406829300326</v>
      </c>
      <c r="K137">
        <f t="shared" si="3"/>
        <v>172.80802043968552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>0.5*H$7 + I$7 + VLOOKUP(B138, A$2:E$33, 4, FALSE) + VLOOKUP(C138,A$2:E$33,5,FALSE)</f>
        <v>19.991641799950681</v>
      </c>
      <c r="J138">
        <f>-0.5*H$7 + I$7 + VLOOKUP(C138, A$2:E$33, 4, FALSE) + VLOOKUP(B138,A$2:E$33,5,FALSE)</f>
        <v>21.879024607663961</v>
      </c>
      <c r="K138">
        <f t="shared" si="3"/>
        <v>319.44213393507084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>0.5*H$7 + I$7 + VLOOKUP(B139, A$2:E$33, 4, FALSE) + VLOOKUP(C139,A$2:E$33,5,FALSE)</f>
        <v>18.28927074809846</v>
      </c>
      <c r="J139">
        <f>-0.5*H$7 + I$7 + VLOOKUP(C139, A$2:E$33, 4, FALSE) + VLOOKUP(B139,A$2:E$33,5,FALSE)</f>
        <v>31.182767303901837</v>
      </c>
      <c r="K139">
        <f t="shared" si="3"/>
        <v>144.88774915183075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>0.5*H$7 + I$7 + VLOOKUP(B140, A$2:E$33, 4, FALSE) + VLOOKUP(C140,A$2:E$33,5,FALSE)</f>
        <v>25.975827230765013</v>
      </c>
      <c r="J140">
        <f>-0.5*H$7 + I$7 + VLOOKUP(C140, A$2:E$33, 4, FALSE) + VLOOKUP(B140,A$2:E$33,5,FALSE)</f>
        <v>28.401344723353539</v>
      </c>
      <c r="K140">
        <f t="shared" si="3"/>
        <v>152.87732615266344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>0.5*H$7 + I$7 + VLOOKUP(B141, A$2:E$33, 4, FALSE) + VLOOKUP(C141,A$2:E$33,5,FALSE)</f>
        <v>21.536405886546099</v>
      </c>
      <c r="J141">
        <f>-0.5*H$7 + I$7 + VLOOKUP(C141, A$2:E$33, 4, FALSE) + VLOOKUP(B141,A$2:E$33,5,FALSE)</f>
        <v>15.76774906294672</v>
      </c>
      <c r="K141">
        <f t="shared" si="3"/>
        <v>39.336225208967477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>0.5*H$7 + I$7 + VLOOKUP(B142, A$2:E$33, 4, FALSE) + VLOOKUP(C142,A$2:E$33,5,FALSE)</f>
        <v>21.596778619615218</v>
      </c>
      <c r="J142">
        <f>-0.5*H$7 + I$7 + VLOOKUP(C142, A$2:E$33, 4, FALSE) + VLOOKUP(B142,A$2:E$33,5,FALSE)</f>
        <v>23.4089601242576</v>
      </c>
      <c r="K142">
        <f t="shared" si="3"/>
        <v>23.661781563953983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>0.5*H$7 + I$7 + VLOOKUP(B143, A$2:E$33, 4, FALSE) + VLOOKUP(C143,A$2:E$33,5,FALSE)</f>
        <v>28.522239180185363</v>
      </c>
      <c r="J143">
        <f>-0.5*H$7 + I$7 + VLOOKUP(C143, A$2:E$33, 4, FALSE) + VLOOKUP(B143,A$2:E$33,5,FALSE)</f>
        <v>20.005433425529837</v>
      </c>
      <c r="K143">
        <f t="shared" si="3"/>
        <v>21.439809873856895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>0.5*H$7 + I$7 + VLOOKUP(B144, A$2:E$33, 4, FALSE) + VLOOKUP(C144,A$2:E$33,5,FALSE)</f>
        <v>24.958312026283043</v>
      </c>
      <c r="J144">
        <f>-0.5*H$7 + I$7 + VLOOKUP(C144, A$2:E$33, 4, FALSE) + VLOOKUP(B144,A$2:E$33,5,FALSE)</f>
        <v>20.442776458554604</v>
      </c>
      <c r="K144">
        <f t="shared" si="3"/>
        <v>58.029989595095202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>0.5*H$7 + I$7 + VLOOKUP(B145, A$2:E$33, 4, FALSE) + VLOOKUP(C145,A$2:E$33,5,FALSE)</f>
        <v>18.658332543478188</v>
      </c>
      <c r="J145">
        <f>-0.5*H$7 + I$7 + VLOOKUP(C145, A$2:E$33, 4, FALSE) + VLOOKUP(B145,A$2:E$33,5,FALSE)</f>
        <v>21.660162835407348</v>
      </c>
      <c r="K145">
        <f t="shared" si="3"/>
        <v>108.98386852075055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>0.5*H$7 + I$7 + VLOOKUP(B146, A$2:E$33, 4, FALSE) + VLOOKUP(C146,A$2:E$33,5,FALSE)</f>
        <v>32.091049481789895</v>
      </c>
      <c r="J146">
        <f>-0.5*H$7 + I$7 + VLOOKUP(C146, A$2:E$33, 4, FALSE) + VLOOKUP(B146,A$2:E$33,5,FALSE)</f>
        <v>13.866106985206804</v>
      </c>
      <c r="K146">
        <f t="shared" si="3"/>
        <v>32.140990308873285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>0.5*H$7 + I$7 + VLOOKUP(B147, A$2:E$33, 4, FALSE) + VLOOKUP(C147,A$2:E$33,5,FALSE)</f>
        <v>34.585246714998881</v>
      </c>
      <c r="J147">
        <f>-0.5*H$7 + I$7 + VLOOKUP(C147, A$2:E$33, 4, FALSE) + VLOOKUP(B147,A$2:E$33,5,FALSE)</f>
        <v>24.529282902555316</v>
      </c>
      <c r="K147">
        <f t="shared" si="3"/>
        <v>170.43431204788499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>0.5*H$7 + I$7 + VLOOKUP(B148, A$2:E$33, 4, FALSE) + VLOOKUP(C148,A$2:E$33,5,FALSE)</f>
        <v>22.10378863284112</v>
      </c>
      <c r="J148">
        <f>-0.5*H$7 + I$7 + VLOOKUP(C148, A$2:E$33, 4, FALSE) + VLOOKUP(B148,A$2:E$33,5,FALSE)</f>
        <v>32.773842336564876</v>
      </c>
      <c r="K148">
        <f t="shared" si="3"/>
        <v>68.88801924968169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>0.5*H$7 + I$7 + VLOOKUP(B149, A$2:E$33, 4, FALSE) + VLOOKUP(C149,A$2:E$33,5,FALSE)</f>
        <v>31.331173660074192</v>
      </c>
      <c r="J149">
        <f>-0.5*H$7 + I$7 + VLOOKUP(C149, A$2:E$33, 4, FALSE) + VLOOKUP(B149,A$2:E$33,5,FALSE)</f>
        <v>31.087906831948164</v>
      </c>
      <c r="K149">
        <f t="shared" si="3"/>
        <v>869.31329156638458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>0.5*H$7 + I$7 + VLOOKUP(B150, A$2:E$33, 4, FALSE) + VLOOKUP(C150,A$2:E$33,5,FALSE)</f>
        <v>21.730323596275579</v>
      </c>
      <c r="J150">
        <f>-0.5*H$7 + I$7 + VLOOKUP(C150, A$2:E$33, 4, FALSE) + VLOOKUP(B150,A$2:E$33,5,FALSE)</f>
        <v>30.800086650986938</v>
      </c>
      <c r="K150">
        <f t="shared" si="3"/>
        <v>202.56877229859157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>0.5*H$7 + I$7 + VLOOKUP(B151, A$2:E$33, 4, FALSE) + VLOOKUP(C151,A$2:E$33,5,FALSE)</f>
        <v>22.440958509221272</v>
      </c>
      <c r="J151">
        <f>-0.5*H$7 + I$7 + VLOOKUP(C151, A$2:E$33, 4, FALSE) + VLOOKUP(B151,A$2:E$33,5,FALSE)</f>
        <v>25.61292330311327</v>
      </c>
      <c r="K151">
        <f t="shared" si="3"/>
        <v>92.503633185238343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>0.5*H$7 + I$7 + VLOOKUP(B152, A$2:E$33, 4, FALSE) + VLOOKUP(C152,A$2:E$33,5,FALSE)</f>
        <v>17.135553747570899</v>
      </c>
      <c r="J152">
        <f>-0.5*H$7 + I$7 + VLOOKUP(C152, A$2:E$33, 4, FALSE) + VLOOKUP(B152,A$2:E$33,5,FALSE)</f>
        <v>26.755221231178183</v>
      </c>
      <c r="K152">
        <f t="shared" si="3"/>
        <v>34.962088955652014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>0.5*H$7 + I$7 + VLOOKUP(B153, A$2:E$33, 4, FALSE) + VLOOKUP(C153,A$2:E$33,5,FALSE)</f>
        <v>28.765823349222881</v>
      </c>
      <c r="J153">
        <f>-0.5*H$7 + I$7 + VLOOKUP(C153, A$2:E$33, 4, FALSE) + VLOOKUP(B153,A$2:E$33,5,FALSE)</f>
        <v>24.69473203174984</v>
      </c>
      <c r="K153">
        <f t="shared" si="3"/>
        <v>73.115925521643319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>0.5*H$7 + I$7 + VLOOKUP(B154, A$2:E$33, 4, FALSE) + VLOOKUP(C154,A$2:E$33,5,FALSE)</f>
        <v>27.907564817762296</v>
      </c>
      <c r="J154">
        <f>-0.5*H$7 + I$7 + VLOOKUP(C154, A$2:E$33, 4, FALSE) + VLOOKUP(B154,A$2:E$33,5,FALSE)</f>
        <v>27.214274233825979</v>
      </c>
      <c r="K154">
        <f t="shared" si="3"/>
        <v>355.84397830555525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>0.5*H$7 + I$7 + VLOOKUP(B155, A$2:E$33, 4, FALSE) + VLOOKUP(C155,A$2:E$33,5,FALSE)</f>
        <v>15.449906526359271</v>
      </c>
      <c r="J155">
        <f>-0.5*H$7 + I$7 + VLOOKUP(C155, A$2:E$33, 4, FALSE) + VLOOKUP(B155,A$2:E$33,5,FALSE)</f>
        <v>29.181500274626231</v>
      </c>
      <c r="K155">
        <f t="shared" si="3"/>
        <v>74.48885600741157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>0.5*H$7 + I$7 + VLOOKUP(B156, A$2:E$33, 4, FALSE) + VLOOKUP(C156,A$2:E$33,5,FALSE)</f>
        <v>23.297996193704584</v>
      </c>
      <c r="J156">
        <f>-0.5*H$7 + I$7 + VLOOKUP(C156, A$2:E$33, 4, FALSE) + VLOOKUP(B156,A$2:E$33,5,FALSE)</f>
        <v>30.113435573511119</v>
      </c>
      <c r="K156">
        <f t="shared" si="3"/>
        <v>54.770139097166279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>0.5*H$7 + I$7 + VLOOKUP(B157, A$2:E$33, 4, FALSE) + VLOOKUP(C157,A$2:E$33,5,FALSE)</f>
        <v>31.337946604271242</v>
      </c>
      <c r="J157">
        <f>-0.5*H$7 + I$7 + VLOOKUP(C157, A$2:E$33, 4, FALSE) + VLOOKUP(B157,A$2:E$33,5,FALSE)</f>
        <v>28.779614974802037</v>
      </c>
      <c r="K157">
        <f t="shared" si="3"/>
        <v>187.58001600759732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>0.5*H$7 + I$7 + VLOOKUP(B158, A$2:E$33, 4, FALSE) + VLOOKUP(C158,A$2:E$33,5,FALSE)</f>
        <v>26.456541211772059</v>
      </c>
      <c r="J158">
        <f>-0.5*H$7 + I$7 + VLOOKUP(C158, A$2:E$33, 4, FALSE) + VLOOKUP(B158,A$2:E$33,5,FALSE)</f>
        <v>19.724831043808205</v>
      </c>
      <c r="K158">
        <f t="shared" si="3"/>
        <v>109.83185383083017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>0.5*H$7 + I$7 + VLOOKUP(B159, A$2:E$33, 4, FALSE) + VLOOKUP(C159,A$2:E$33,5,FALSE)</f>
        <v>18.527602918157505</v>
      </c>
      <c r="J159">
        <f>-0.5*H$7 + I$7 + VLOOKUP(C159, A$2:E$33, 4, FALSE) + VLOOKUP(B159,A$2:E$33,5,FALSE)</f>
        <v>14.850150869845217</v>
      </c>
      <c r="K159">
        <f t="shared" si="3"/>
        <v>68.58799401090296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>0.5*H$7 + I$7 + VLOOKUP(B160, A$2:E$33, 4, FALSE) + VLOOKUP(C160,A$2:E$33,5,FALSE)</f>
        <v>26.005857915968082</v>
      </c>
      <c r="J160">
        <f>-0.5*H$7 + I$7 + VLOOKUP(C160, A$2:E$33, 4, FALSE) + VLOOKUP(B160,A$2:E$33,5,FALSE)</f>
        <v>24.579765651502886</v>
      </c>
      <c r="K160">
        <f t="shared" si="3"/>
        <v>61.476313310754783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>0.5*H$7 + I$7 + VLOOKUP(B161, A$2:E$33, 4, FALSE) + VLOOKUP(C161,A$2:E$33,5,FALSE)</f>
        <v>32.990854992977589</v>
      </c>
      <c r="J161">
        <f>-0.5*H$7 + I$7 + VLOOKUP(C161, A$2:E$33, 4, FALSE) + VLOOKUP(B161,A$2:E$33,5,FALSE)</f>
        <v>27.746982699753929</v>
      </c>
      <c r="K161">
        <f t="shared" si="3"/>
        <v>61.03411459548493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>0.5*H$7 + I$7 + VLOOKUP(B162, A$2:E$33, 4, FALSE) + VLOOKUP(C162,A$2:E$33,5,FALSE)</f>
        <v>28.066877847873524</v>
      </c>
      <c r="J162">
        <f>-0.5*H$7 + I$7 + VLOOKUP(C162, A$2:E$33, 4, FALSE) + VLOOKUP(B162,A$2:E$33,5,FALSE)</f>
        <v>20.229526692419327</v>
      </c>
      <c r="K162">
        <f t="shared" si="3"/>
        <v>140.33878943710872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>0.5*H$7 + I$7 + VLOOKUP(B163, A$2:E$33, 4, FALSE) + VLOOKUP(C163,A$2:E$33,5,FALSE)</f>
        <v>22.424802674974146</v>
      </c>
      <c r="J163">
        <f>-0.5*H$7 + I$7 + VLOOKUP(C163, A$2:E$33, 4, FALSE) + VLOOKUP(B163,A$2:E$33,5,FALSE)</f>
        <v>28.668758371065923</v>
      </c>
      <c r="K163">
        <f t="shared" si="3"/>
        <v>9.4163957638229085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>0.5*H$7 + I$7 + VLOOKUP(B164, A$2:E$33, 4, FALSE) + VLOOKUP(C164,A$2:E$33,5,FALSE)</f>
        <v>20.697593232889496</v>
      </c>
      <c r="J164">
        <f>-0.5*H$7 + I$7 + VLOOKUP(C164, A$2:E$33, 4, FALSE) + VLOOKUP(B164,A$2:E$33,5,FALSE)</f>
        <v>26.141904784776269</v>
      </c>
      <c r="K164">
        <f t="shared" si="3"/>
        <v>119.0262570834106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>0.5*H$7 + I$7 + VLOOKUP(B165, A$2:E$33, 4, FALSE) + VLOOKUP(C165,A$2:E$33,5,FALSE)</f>
        <v>28.597169766029232</v>
      </c>
      <c r="J165">
        <f>-0.5*H$7 + I$7 + VLOOKUP(C165, A$2:E$33, 4, FALSE) + VLOOKUP(B165,A$2:E$33,5,FALSE)</f>
        <v>29.65659962099798</v>
      </c>
      <c r="K165">
        <f t="shared" si="3"/>
        <v>8.5500153718791072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>0.5*H$7 + I$7 + VLOOKUP(B166, A$2:E$33, 4, FALSE) + VLOOKUP(C166,A$2:E$33,5,FALSE)</f>
        <v>22.779265457216393</v>
      </c>
      <c r="J166">
        <f>-0.5*H$7 + I$7 + VLOOKUP(C166, A$2:E$33, 4, FALSE) + VLOOKUP(B166,A$2:E$33,5,FALSE)</f>
        <v>31.667868628607145</v>
      </c>
      <c r="K166">
        <f t="shared" ref="K166:K229" si="4">(F166-I166)^2 + (G166-J166)^2</f>
        <v>73.079056701686653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>0.5*H$7 + I$7 + VLOOKUP(B167, A$2:E$33, 4, FALSE) + VLOOKUP(C167,A$2:E$33,5,FALSE)</f>
        <v>23.621330615185318</v>
      </c>
      <c r="J167">
        <f>-0.5*H$7 + I$7 + VLOOKUP(C167, A$2:E$33, 4, FALSE) + VLOOKUP(B167,A$2:E$33,5,FALSE)</f>
        <v>24.033513185709339</v>
      </c>
      <c r="K167">
        <f t="shared" si="4"/>
        <v>153.77562130983108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>0.5*H$7 + I$7 + VLOOKUP(B168, A$2:E$33, 4, FALSE) + VLOOKUP(C168,A$2:E$33,5,FALSE)</f>
        <v>26.557917718927367</v>
      </c>
      <c r="J168">
        <f>-0.5*H$7 + I$7 + VLOOKUP(C168, A$2:E$33, 4, FALSE) + VLOOKUP(B168,A$2:E$33,5,FALSE)</f>
        <v>27.006585886033573</v>
      </c>
      <c r="K168">
        <f t="shared" si="4"/>
        <v>675.83064113290834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>0.5*H$7 + I$7 + VLOOKUP(B169, A$2:E$33, 4, FALSE) + VLOOKUP(C169,A$2:E$33,5,FALSE)</f>
        <v>12.867099187507252</v>
      </c>
      <c r="J169">
        <f>-0.5*H$7 + I$7 + VLOOKUP(C169, A$2:E$33, 4, FALSE) + VLOOKUP(B169,A$2:E$33,5,FALSE)</f>
        <v>23.375290469318077</v>
      </c>
      <c r="K169">
        <f t="shared" si="4"/>
        <v>243.62566174166608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>0.5*H$7 + I$7 + VLOOKUP(B170, A$2:E$33, 4, FALSE) + VLOOKUP(C170,A$2:E$33,5,FALSE)</f>
        <v>27.023089179643996</v>
      </c>
      <c r="J170">
        <f>-0.5*H$7 + I$7 + VLOOKUP(C170, A$2:E$33, 4, FALSE) + VLOOKUP(B170,A$2:E$33,5,FALSE)</f>
        <v>28.389261476532766</v>
      </c>
      <c r="K170">
        <f t="shared" si="4"/>
        <v>131.94270348181584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>0.5*H$7 + I$7 + VLOOKUP(B171, A$2:E$33, 4, FALSE) + VLOOKUP(C171,A$2:E$33,5,FALSE)</f>
        <v>30.638892429943034</v>
      </c>
      <c r="J171">
        <f>-0.5*H$7 + I$7 + VLOOKUP(C171, A$2:E$33, 4, FALSE) + VLOOKUP(B171,A$2:E$33,5,FALSE)</f>
        <v>26.795523160965185</v>
      </c>
      <c r="K171">
        <f t="shared" si="4"/>
        <v>817.82661795106901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>0.5*H$7 + I$7 + VLOOKUP(B172, A$2:E$33, 4, FALSE) + VLOOKUP(C172,A$2:E$33,5,FALSE)</f>
        <v>19.853491593477028</v>
      </c>
      <c r="J172">
        <f>-0.5*H$7 + I$7 + VLOOKUP(C172, A$2:E$33, 4, FALSE) + VLOOKUP(B172,A$2:E$33,5,FALSE)</f>
        <v>30.255095153597782</v>
      </c>
      <c r="K172">
        <f t="shared" si="4"/>
        <v>257.80254377457976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>0.5*H$7 + I$7 + VLOOKUP(B173, A$2:E$33, 4, FALSE) + VLOOKUP(C173,A$2:E$33,5,FALSE)</f>
        <v>19.467189153296154</v>
      </c>
      <c r="J173">
        <f>-0.5*H$7 + I$7 + VLOOKUP(C173, A$2:E$33, 4, FALSE) + VLOOKUP(B173,A$2:E$33,5,FALSE)</f>
        <v>19.553511543119903</v>
      </c>
      <c r="K173">
        <f t="shared" si="4"/>
        <v>63.263660453065704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>0.5*H$7 + I$7 + VLOOKUP(B174, A$2:E$33, 4, FALSE) + VLOOKUP(C174,A$2:E$33,5,FALSE)</f>
        <v>36.008451320381582</v>
      </c>
      <c r="J174">
        <f>-0.5*H$7 + I$7 + VLOOKUP(C174, A$2:E$33, 4, FALSE) + VLOOKUP(B174,A$2:E$33,5,FALSE)</f>
        <v>16.68699122503244</v>
      </c>
      <c r="K174">
        <f t="shared" si="4"/>
        <v>155.17893025698621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>0.5*H$7 + I$7 + VLOOKUP(B175, A$2:E$33, 4, FALSE) + VLOOKUP(C175,A$2:E$33,5,FALSE)</f>
        <v>20.704012183249613</v>
      </c>
      <c r="J175">
        <f>-0.5*H$7 + I$7 + VLOOKUP(C175, A$2:E$33, 4, FALSE) + VLOOKUP(B175,A$2:E$33,5,FALSE)</f>
        <v>27.766967310679668</v>
      </c>
      <c r="K175">
        <f t="shared" si="4"/>
        <v>87.003628344822815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>0.5*H$7 + I$7 + VLOOKUP(B176, A$2:E$33, 4, FALSE) + VLOOKUP(C176,A$2:E$33,5,FALSE)</f>
        <v>29.404876049630069</v>
      </c>
      <c r="J176">
        <f>-0.5*H$7 + I$7 + VLOOKUP(C176, A$2:E$33, 4, FALSE) + VLOOKUP(B176,A$2:E$33,5,FALSE)</f>
        <v>25.275943953540104</v>
      </c>
      <c r="K176">
        <f t="shared" si="4"/>
        <v>233.93659567902097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>0.5*H$7 + I$7 + VLOOKUP(B177, A$2:E$33, 4, FALSE) + VLOOKUP(C177,A$2:E$33,5,FALSE)</f>
        <v>27.022619321655153</v>
      </c>
      <c r="J177">
        <f>-0.5*H$7 + I$7 + VLOOKUP(C177, A$2:E$33, 4, FALSE) + VLOOKUP(B177,A$2:E$33,5,FALSE)</f>
        <v>21.175162124165002</v>
      </c>
      <c r="K177">
        <f t="shared" si="4"/>
        <v>3.940716116833523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>0.5*H$7 + I$7 + VLOOKUP(B178, A$2:E$33, 4, FALSE) + VLOOKUP(C178,A$2:E$33,5,FALSE)</f>
        <v>25.631671112490327</v>
      </c>
      <c r="J178">
        <f>-0.5*H$7 + I$7 + VLOOKUP(C178, A$2:E$33, 4, FALSE) + VLOOKUP(B178,A$2:E$33,5,FALSE)</f>
        <v>30.649674418804985</v>
      </c>
      <c r="K178">
        <f t="shared" si="4"/>
        <v>40.977689669939778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>0.5*H$7 + I$7 + VLOOKUP(B179, A$2:E$33, 4, FALSE) + VLOOKUP(C179,A$2:E$33,5,FALSE)</f>
        <v>23.980505266730116</v>
      </c>
      <c r="J179">
        <f>-0.5*H$7 + I$7 + VLOOKUP(C179, A$2:E$33, 4, FALSE) + VLOOKUP(B179,A$2:E$33,5,FALSE)</f>
        <v>23.060318265379316</v>
      </c>
      <c r="K179">
        <f t="shared" si="4"/>
        <v>50.809484586534289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>0.5*H$7 + I$7 + VLOOKUP(B180, A$2:E$33, 4, FALSE) + VLOOKUP(C180,A$2:E$33,5,FALSE)</f>
        <v>27.633547743403174</v>
      </c>
      <c r="J180">
        <f>-0.5*H$7 + I$7 + VLOOKUP(C180, A$2:E$33, 4, FALSE) + VLOOKUP(B180,A$2:E$33,5,FALSE)</f>
        <v>16.439607328929345</v>
      </c>
      <c r="K180">
        <f t="shared" si="4"/>
        <v>111.46606591271464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>0.5*H$7 + I$7 + VLOOKUP(B181, A$2:E$33, 4, FALSE) + VLOOKUP(C181,A$2:E$33,5,FALSE)</f>
        <v>28.841372867508358</v>
      </c>
      <c r="J181">
        <f>-0.5*H$7 + I$7 + VLOOKUP(C181, A$2:E$33, 4, FALSE) + VLOOKUP(B181,A$2:E$33,5,FALSE)</f>
        <v>20.033238072933539</v>
      </c>
      <c r="K181">
        <f t="shared" si="4"/>
        <v>52.857091827757834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>0.5*H$7 + I$7 + VLOOKUP(B182, A$2:E$33, 4, FALSE) + VLOOKUP(C182,A$2:E$33,5,FALSE)</f>
        <v>15.406485061020009</v>
      </c>
      <c r="J182">
        <f>-0.5*H$7 + I$7 + VLOOKUP(C182, A$2:E$33, 4, FALSE) + VLOOKUP(B182,A$2:E$33,5,FALSE)</f>
        <v>24.753065477198493</v>
      </c>
      <c r="K182">
        <f t="shared" si="4"/>
        <v>117.7714934222394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>0.5*H$7 + I$7 + VLOOKUP(B183, A$2:E$33, 4, FALSE) + VLOOKUP(C183,A$2:E$33,5,FALSE)</f>
        <v>25.979219472534979</v>
      </c>
      <c r="J183">
        <f>-0.5*H$7 + I$7 + VLOOKUP(C183, A$2:E$33, 4, FALSE) + VLOOKUP(B183,A$2:E$33,5,FALSE)</f>
        <v>23.447765176159628</v>
      </c>
      <c r="K183">
        <f t="shared" si="4"/>
        <v>188.24275317848947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>0.5*H$7 + I$7 + VLOOKUP(B184, A$2:E$33, 4, FALSE) + VLOOKUP(C184,A$2:E$33,5,FALSE)</f>
        <v>28.367190539096612</v>
      </c>
      <c r="J184">
        <f>-0.5*H$7 + I$7 + VLOOKUP(C184, A$2:E$33, 4, FALSE) + VLOOKUP(B184,A$2:E$33,5,FALSE)</f>
        <v>26.00998141502194</v>
      </c>
      <c r="K184">
        <f t="shared" si="4"/>
        <v>25.234742670867302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>0.5*H$7 + I$7 + VLOOKUP(B185, A$2:E$33, 4, FALSE) + VLOOKUP(C185,A$2:E$33,5,FALSE)</f>
        <v>28.054056351140986</v>
      </c>
      <c r="J185">
        <f>-0.5*H$7 + I$7 + VLOOKUP(C185, A$2:E$33, 4, FALSE) + VLOOKUP(B185,A$2:E$33,5,FALSE)</f>
        <v>25.357718291924009</v>
      </c>
      <c r="K185">
        <f t="shared" si="4"/>
        <v>106.50305334995167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>0.5*H$7 + I$7 + VLOOKUP(B186, A$2:E$33, 4, FALSE) + VLOOKUP(C186,A$2:E$33,5,FALSE)</f>
        <v>29.179370939696526</v>
      </c>
      <c r="J186">
        <f>-0.5*H$7 + I$7 + VLOOKUP(C186, A$2:E$33, 4, FALSE) + VLOOKUP(B186,A$2:E$33,5,FALSE)</f>
        <v>22.566340225203337</v>
      </c>
      <c r="K186">
        <f t="shared" si="4"/>
        <v>593.50056200817528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>0.5*H$7 + I$7 + VLOOKUP(B187, A$2:E$33, 4, FALSE) + VLOOKUP(C187,A$2:E$33,5,FALSE)</f>
        <v>22.915643676109781</v>
      </c>
      <c r="J187">
        <f>-0.5*H$7 + I$7 + VLOOKUP(C187, A$2:E$33, 4, FALSE) + VLOOKUP(B187,A$2:E$33,5,FALSE)</f>
        <v>16.189269453574138</v>
      </c>
      <c r="K187">
        <f t="shared" si="4"/>
        <v>60.186573322133142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>0.5*H$7 + I$7 + VLOOKUP(B188, A$2:E$33, 4, FALSE) + VLOOKUP(C188,A$2:E$33,5,FALSE)</f>
        <v>30.283182477886204</v>
      </c>
      <c r="J188">
        <f>-0.5*H$7 + I$7 + VLOOKUP(C188, A$2:E$33, 4, FALSE) + VLOOKUP(B188,A$2:E$33,5,FALSE)</f>
        <v>23.575161181881441</v>
      </c>
      <c r="K188">
        <f t="shared" si="4"/>
        <v>80.756935889219307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>0.5*H$7 + I$7 + VLOOKUP(B189, A$2:E$33, 4, FALSE) + VLOOKUP(C189,A$2:E$33,5,FALSE)</f>
        <v>28.715718727914837</v>
      </c>
      <c r="J189">
        <f>-0.5*H$7 + I$7 + VLOOKUP(C189, A$2:E$33, 4, FALSE) + VLOOKUP(B189,A$2:E$33,5,FALSE)</f>
        <v>19.745936873844112</v>
      </c>
      <c r="K189">
        <f t="shared" si="4"/>
        <v>137.7131624174493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>0.5*H$7 + I$7 + VLOOKUP(B190, A$2:E$33, 4, FALSE) + VLOOKUP(C190,A$2:E$33,5,FALSE)</f>
        <v>15.43911200381944</v>
      </c>
      <c r="J190">
        <f>-0.5*H$7 + I$7 + VLOOKUP(C190, A$2:E$33, 4, FALSE) + VLOOKUP(B190,A$2:E$33,5,FALSE)</f>
        <v>30.957103128612669</v>
      </c>
      <c r="K190">
        <f t="shared" si="4"/>
        <v>170.39017261404109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>0.5*H$7 + I$7 + VLOOKUP(B191, A$2:E$33, 4, FALSE) + VLOOKUP(C191,A$2:E$33,5,FALSE)</f>
        <v>20.213520391192638</v>
      </c>
      <c r="J191">
        <f>-0.5*H$7 + I$7 + VLOOKUP(C191, A$2:E$33, 4, FALSE) + VLOOKUP(B191,A$2:E$33,5,FALSE)</f>
        <v>24.758973524214827</v>
      </c>
      <c r="K191">
        <f t="shared" si="4"/>
        <v>68.704134484935821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>0.5*H$7 + I$7 + VLOOKUP(B192, A$2:E$33, 4, FALSE) + VLOOKUP(C192,A$2:E$33,5,FALSE)</f>
        <v>26.521205481001324</v>
      </c>
      <c r="J192">
        <f>-0.5*H$7 + I$7 + VLOOKUP(C192, A$2:E$33, 4, FALSE) + VLOOKUP(B192,A$2:E$33,5,FALSE)</f>
        <v>18.017794746329614</v>
      </c>
      <c r="K192">
        <f t="shared" si="4"/>
        <v>155.5767891838093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>0.5*H$7 + I$7 + VLOOKUP(B193, A$2:E$33, 4, FALSE) + VLOOKUP(C193,A$2:E$33,5,FALSE)</f>
        <v>17.785627943162019</v>
      </c>
      <c r="J193">
        <f>-0.5*H$7 + I$7 + VLOOKUP(C193, A$2:E$33, 4, FALSE) + VLOOKUP(B193,A$2:E$33,5,FALSE)</f>
        <v>26.839204118801096</v>
      </c>
      <c r="K193">
        <f t="shared" si="4"/>
        <v>196.42701424794609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>0.5*H$7 + I$7 + VLOOKUP(B194, A$2:E$33, 4, FALSE) + VLOOKUP(C194,A$2:E$33,5,FALSE)</f>
        <v>32.173852243611677</v>
      </c>
      <c r="J194">
        <f>-0.5*H$7 + I$7 + VLOOKUP(C194, A$2:E$33, 4, FALSE) + VLOOKUP(B194,A$2:E$33,5,FALSE)</f>
        <v>29.571898098365502</v>
      </c>
      <c r="K194">
        <f t="shared" si="4"/>
        <v>19.4605175929543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>0.5*H$7 + I$7 + VLOOKUP(B195, A$2:E$33, 4, FALSE) + VLOOKUP(C195,A$2:E$33,5,FALSE)</f>
        <v>24.243961877628752</v>
      </c>
      <c r="J195">
        <f>-0.5*H$7 + I$7 + VLOOKUP(C195, A$2:E$33, 4, FALSE) + VLOOKUP(B195,A$2:E$33,5,FALSE)</f>
        <v>29.01036101659993</v>
      </c>
      <c r="K195">
        <f t="shared" si="4"/>
        <v>99.138943129426366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>0.5*H$7 + I$7 + VLOOKUP(B196, A$2:E$33, 4, FALSE) + VLOOKUP(C196,A$2:E$33,5,FALSE)</f>
        <v>25.470757675618245</v>
      </c>
      <c r="J196">
        <f>-0.5*H$7 + I$7 + VLOOKUP(C196, A$2:E$33, 4, FALSE) + VLOOKUP(B196,A$2:E$33,5,FALSE)</f>
        <v>34.20116795107473</v>
      </c>
      <c r="K196">
        <f t="shared" si="4"/>
        <v>31.210653324124699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>0.5*H$7 + I$7 + VLOOKUP(B197, A$2:E$33, 4, FALSE) + VLOOKUP(C197,A$2:E$33,5,FALSE)</f>
        <v>25.155958850046261</v>
      </c>
      <c r="J197">
        <f>-0.5*H$7 + I$7 + VLOOKUP(C197, A$2:E$33, 4, FALSE) + VLOOKUP(B197,A$2:E$33,5,FALSE)</f>
        <v>21.821924725658416</v>
      </c>
      <c r="K197">
        <f t="shared" si="4"/>
        <v>28.148704409747943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>0.5*H$7 + I$7 + VLOOKUP(B198, A$2:E$33, 4, FALSE) + VLOOKUP(C198,A$2:E$33,5,FALSE)</f>
        <v>27.940040729759527</v>
      </c>
      <c r="J198">
        <f>-0.5*H$7 + I$7 + VLOOKUP(C198, A$2:E$33, 4, FALSE) + VLOOKUP(B198,A$2:E$33,5,FALSE)</f>
        <v>30.196526620426315</v>
      </c>
      <c r="K198">
        <f t="shared" si="4"/>
        <v>125.35887655580218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>0.5*H$7 + I$7 + VLOOKUP(B199, A$2:E$33, 4, FALSE) + VLOOKUP(C199,A$2:E$33,5,FALSE)</f>
        <v>22.528927581861186</v>
      </c>
      <c r="J199">
        <f>-0.5*H$7 + I$7 + VLOOKUP(C199, A$2:E$33, 4, FALSE) + VLOOKUP(B199,A$2:E$33,5,FALSE)</f>
        <v>26.949964561313752</v>
      </c>
      <c r="K199">
        <f t="shared" si="4"/>
        <v>240.03039119752722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>0.5*H$7 + I$7 + VLOOKUP(B200, A$2:E$33, 4, FALSE) + VLOOKUP(C200,A$2:E$33,5,FALSE)</f>
        <v>29.474941858944948</v>
      </c>
      <c r="J200">
        <f>-0.5*H$7 + I$7 + VLOOKUP(C200, A$2:E$33, 4, FALSE) + VLOOKUP(B200,A$2:E$33,5,FALSE)</f>
        <v>26.906317971327987</v>
      </c>
      <c r="K200">
        <f t="shared" si="4"/>
        <v>620.00132883719107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>0.5*H$7 + I$7 + VLOOKUP(B201, A$2:E$33, 4, FALSE) + VLOOKUP(C201,A$2:E$33,5,FALSE)</f>
        <v>13.328309996013434</v>
      </c>
      <c r="J201">
        <f>-0.5*H$7 + I$7 + VLOOKUP(C201, A$2:E$33, 4, FALSE) + VLOOKUP(B201,A$2:E$33,5,FALSE)</f>
        <v>27.781640480946077</v>
      </c>
      <c r="K201">
        <f t="shared" si="4"/>
        <v>167.22791594844972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>0.5*H$7 + I$7 + VLOOKUP(B202, A$2:E$33, 4, FALSE) + VLOOKUP(C202,A$2:E$33,5,FALSE)</f>
        <v>19.593008989824412</v>
      </c>
      <c r="J202">
        <f>-0.5*H$7 + I$7 + VLOOKUP(C202, A$2:E$33, 4, FALSE) + VLOOKUP(B202,A$2:E$33,5,FALSE)</f>
        <v>23.194273990936061</v>
      </c>
      <c r="K202">
        <f t="shared" si="4"/>
        <v>38.534671957150707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>0.5*H$7 + I$7 + VLOOKUP(B203, A$2:E$33, 4, FALSE) + VLOOKUP(C203,A$2:E$33,5,FALSE)</f>
        <v>24.859239663683905</v>
      </c>
      <c r="J203">
        <f>-0.5*H$7 + I$7 + VLOOKUP(C203, A$2:E$33, 4, FALSE) + VLOOKUP(B203,A$2:E$33,5,FALSE)</f>
        <v>26.26255226921036</v>
      </c>
      <c r="K203">
        <f t="shared" si="4"/>
        <v>10.408204645823179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>0.5*H$7 + I$7 + VLOOKUP(B204, A$2:E$33, 4, FALSE) + VLOOKUP(C204,A$2:E$33,5,FALSE)</f>
        <v>21.747559855993583</v>
      </c>
      <c r="J204">
        <f>-0.5*H$7 + I$7 + VLOOKUP(C204, A$2:E$33, 4, FALSE) + VLOOKUP(B204,A$2:E$33,5,FALSE)</f>
        <v>31.869039005320136</v>
      </c>
      <c r="K204">
        <f t="shared" si="4"/>
        <v>34.28590772567339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>0.5*H$7 + I$7 + VLOOKUP(B205, A$2:E$33, 4, FALSE) + VLOOKUP(C205,A$2:E$33,5,FALSE)</f>
        <v>28.355107292275839</v>
      </c>
      <c r="J205">
        <f>-0.5*H$7 + I$7 + VLOOKUP(C205, A$2:E$33, 4, FALSE) + VLOOKUP(B205,A$2:E$33,5,FALSE)</f>
        <v>27.057243363900923</v>
      </c>
      <c r="K205">
        <f t="shared" si="4"/>
        <v>327.48904606040827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>0.5*H$7 + I$7 + VLOOKUP(B206, A$2:E$33, 4, FALSE) + VLOOKUP(C206,A$2:E$33,5,FALSE)</f>
        <v>16.909694248042456</v>
      </c>
      <c r="J206">
        <f>-0.5*H$7 + I$7 + VLOOKUP(C206, A$2:E$33, 4, FALSE) + VLOOKUP(B206,A$2:E$33,5,FALSE)</f>
        <v>19.992770606522736</v>
      </c>
      <c r="K206">
        <f t="shared" si="4"/>
        <v>0.99374860601213899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>0.5*H$7 + I$7 + VLOOKUP(B207, A$2:E$33, 4, FALSE) + VLOOKUP(C207,A$2:E$33,5,FALSE)</f>
        <v>33.638780554750795</v>
      </c>
      <c r="J207">
        <f>-0.5*H$7 + I$7 + VLOOKUP(C207, A$2:E$33, 4, FALSE) + VLOOKUP(B207,A$2:E$33,5,FALSE)</f>
        <v>23.185502621470011</v>
      </c>
      <c r="K207">
        <f t="shared" si="4"/>
        <v>82.333849934349658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>0.5*H$7 + I$7 + VLOOKUP(B208, A$2:E$33, 4, FALSE) + VLOOKUP(C208,A$2:E$33,5,FALSE)</f>
        <v>23.656711707133201</v>
      </c>
      <c r="J208">
        <f>-0.5*H$7 + I$7 + VLOOKUP(C208, A$2:E$33, 4, FALSE) + VLOOKUP(B208,A$2:E$33,5,FALSE)</f>
        <v>18.631279204052433</v>
      </c>
      <c r="K208">
        <f t="shared" si="4"/>
        <v>32.457261902029757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>0.5*H$7 + I$7 + VLOOKUP(B209, A$2:E$33, 4, FALSE) + VLOOKUP(C209,A$2:E$33,5,FALSE)</f>
        <v>15.478630599925413</v>
      </c>
      <c r="J209">
        <f>-0.5*H$7 + I$7 + VLOOKUP(C209, A$2:E$33, 4, FALSE) + VLOOKUP(B209,A$2:E$33,5,FALSE)</f>
        <v>31.282585174730773</v>
      </c>
      <c r="K209">
        <f t="shared" si="4"/>
        <v>155.79607603037249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>0.5*H$7 + I$7 + VLOOKUP(B210, A$2:E$33, 4, FALSE) + VLOOKUP(C210,A$2:E$33,5,FALSE)</f>
        <v>29.368557867100414</v>
      </c>
      <c r="J210">
        <f>-0.5*H$7 + I$7 + VLOOKUP(C210, A$2:E$33, 4, FALSE) + VLOOKUP(B210,A$2:E$33,5,FALSE)</f>
        <v>26.906768015204637</v>
      </c>
      <c r="K210">
        <f t="shared" si="4"/>
        <v>28.830105775394625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>0.5*H$7 + I$7 + VLOOKUP(B211, A$2:E$33, 4, FALSE) + VLOOKUP(C211,A$2:E$33,5,FALSE)</f>
        <v>27.958975568667089</v>
      </c>
      <c r="J211">
        <f>-0.5*H$7 + I$7 + VLOOKUP(C211, A$2:E$33, 4, FALSE) + VLOOKUP(B211,A$2:E$33,5,FALSE)</f>
        <v>20.468620236855799</v>
      </c>
      <c r="K211">
        <f t="shared" si="4"/>
        <v>190.60172077645467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>0.5*H$7 + I$7 + VLOOKUP(B212, A$2:E$33, 4, FALSE) + VLOOKUP(C212,A$2:E$33,5,FALSE)</f>
        <v>21.591422946237341</v>
      </c>
      <c r="J212">
        <f>-0.5*H$7 + I$7 + VLOOKUP(C212, A$2:E$33, 4, FALSE) + VLOOKUP(B212,A$2:E$33,5,FALSE)</f>
        <v>30.948318994684978</v>
      </c>
      <c r="K212">
        <f t="shared" si="4"/>
        <v>84.2569395125048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>0.5*H$7 + I$7 + VLOOKUP(B213, A$2:E$33, 4, FALSE) + VLOOKUP(C213,A$2:E$33,5,FALSE)</f>
        <v>20.408622274297677</v>
      </c>
      <c r="J213">
        <f>-0.5*H$7 + I$7 + VLOOKUP(C213, A$2:E$33, 4, FALSE) + VLOOKUP(B213,A$2:E$33,5,FALSE)</f>
        <v>24.99246621053997</v>
      </c>
      <c r="K213">
        <f t="shared" si="4"/>
        <v>122.81853010151052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>0.5*H$7 + I$7 + VLOOKUP(B214, A$2:E$33, 4, FALSE) + VLOOKUP(C214,A$2:E$33,5,FALSE)</f>
        <v>28.930192327278071</v>
      </c>
      <c r="J214">
        <f>-0.5*H$7 + I$7 + VLOOKUP(C214, A$2:E$33, 4, FALSE) + VLOOKUP(B214,A$2:E$33,5,FALSE)</f>
        <v>21.120711553422133</v>
      </c>
      <c r="K214">
        <f t="shared" si="4"/>
        <v>167.02055934676883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>0.5*H$7 + I$7 + VLOOKUP(B215, A$2:E$33, 4, FALSE) + VLOOKUP(C215,A$2:E$33,5,FALSE)</f>
        <v>19.711782689587185</v>
      </c>
      <c r="J215">
        <f>-0.5*H$7 + I$7 + VLOOKUP(C215, A$2:E$33, 4, FALSE) + VLOOKUP(B215,A$2:E$33,5,FALSE)</f>
        <v>28.749872912171764</v>
      </c>
      <c r="K215">
        <f t="shared" si="4"/>
        <v>73.837860889532735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>0.5*H$7 + I$7 + VLOOKUP(B216, A$2:E$33, 4, FALSE) + VLOOKUP(C216,A$2:E$33,5,FALSE)</f>
        <v>32.182098457581844</v>
      </c>
      <c r="J216">
        <f>-0.5*H$7 + I$7 + VLOOKUP(C216, A$2:E$33, 4, FALSE) + VLOOKUP(B216,A$2:E$33,5,FALSE)</f>
        <v>29.012226394648415</v>
      </c>
      <c r="K216">
        <f t="shared" si="4"/>
        <v>151.64728511592676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>0.5*H$7 + I$7 + VLOOKUP(B217, A$2:E$33, 4, FALSE) + VLOOKUP(C217,A$2:E$33,5,FALSE)</f>
        <v>20.784471822134591</v>
      </c>
      <c r="J217">
        <f>-0.5*H$7 + I$7 + VLOOKUP(C217, A$2:E$33, 4, FALSE) + VLOOKUP(B217,A$2:E$33,5,FALSE)</f>
        <v>30.381466596031977</v>
      </c>
      <c r="K217">
        <f t="shared" si="4"/>
        <v>52.446430457393973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>0.5*H$7 + I$7 + VLOOKUP(B218, A$2:E$33, 4, FALSE) + VLOOKUP(C218,A$2:E$33,5,FALSE)</f>
        <v>31.463086743617197</v>
      </c>
      <c r="J218">
        <f>-0.5*H$7 + I$7 + VLOOKUP(C218, A$2:E$33, 4, FALSE) + VLOOKUP(B218,A$2:E$33,5,FALSE)</f>
        <v>22.231744644968547</v>
      </c>
      <c r="K218">
        <f t="shared" si="4"/>
        <v>23.045870281648963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>0.5*H$7 + I$7 + VLOOKUP(B219, A$2:E$33, 4, FALSE) + VLOOKUP(C219,A$2:E$33,5,FALSE)</f>
        <v>27.037760541753507</v>
      </c>
      <c r="J219">
        <f>-0.5*H$7 + I$7 + VLOOKUP(C219, A$2:E$33, 4, FALSE) + VLOOKUP(B219,A$2:E$33,5,FALSE)</f>
        <v>16.661417404094053</v>
      </c>
      <c r="K219">
        <f t="shared" si="4"/>
        <v>157.94858078270107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>0.5*H$7 + I$7 + VLOOKUP(B220, A$2:E$33, 4, FALSE) + VLOOKUP(C220,A$2:E$33,5,FALSE)</f>
        <v>21.602359698770414</v>
      </c>
      <c r="J220">
        <f>-0.5*H$7 + I$7 + VLOOKUP(C220, A$2:E$33, 4, FALSE) + VLOOKUP(B220,A$2:E$33,5,FALSE)</f>
        <v>30.050081696084312</v>
      </c>
      <c r="K220">
        <f t="shared" si="4"/>
        <v>18.970718349200794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>0.5*H$7 + I$7 + VLOOKUP(B221, A$2:E$33, 4, FALSE) + VLOOKUP(C221,A$2:E$33,5,FALSE)</f>
        <v>19.912374403067606</v>
      </c>
      <c r="J221">
        <f>-0.5*H$7 + I$7 + VLOOKUP(C221, A$2:E$33, 4, FALSE) + VLOOKUP(B221,A$2:E$33,5,FALSE)</f>
        <v>23.292233081263859</v>
      </c>
      <c r="K221">
        <f t="shared" si="4"/>
        <v>281.72809553202524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>0.5*H$7 + I$7 + VLOOKUP(B222, A$2:E$33, 4, FALSE) + VLOOKUP(C222,A$2:E$33,5,FALSE)</f>
        <v>27.017551321445431</v>
      </c>
      <c r="J222">
        <f>-0.5*H$7 + I$7 + VLOOKUP(C222, A$2:E$33, 4, FALSE) + VLOOKUP(B222,A$2:E$33,5,FALSE)</f>
        <v>17.676795435944825</v>
      </c>
      <c r="K222">
        <f t="shared" si="4"/>
        <v>225.98489975436317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>0.5*H$7 + I$7 + VLOOKUP(B223, A$2:E$33, 4, FALSE) + VLOOKUP(C223,A$2:E$33,5,FALSE)</f>
        <v>20.679797131401891</v>
      </c>
      <c r="J223">
        <f>-0.5*H$7 + I$7 + VLOOKUP(C223, A$2:E$33, 4, FALSE) + VLOOKUP(B223,A$2:E$33,5,FALSE)</f>
        <v>22.65042349428408</v>
      </c>
      <c r="K223">
        <f t="shared" si="4"/>
        <v>927.15757938078696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>0.5*H$7 + I$7 + VLOOKUP(B224, A$2:E$33, 4, FALSE) + VLOOKUP(C224,A$2:E$33,5,FALSE)</f>
        <v>32.227622850459362</v>
      </c>
      <c r="J224">
        <f>-0.5*H$7 + I$7 + VLOOKUP(C224, A$2:E$33, 4, FALSE) + VLOOKUP(B224,A$2:E$33,5,FALSE)</f>
        <v>20.262995476705939</v>
      </c>
      <c r="K224">
        <f t="shared" si="4"/>
        <v>23.135433998303988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>0.5*H$7 + I$7 + VLOOKUP(B225, A$2:E$33, 4, FALSE) + VLOOKUP(C225,A$2:E$33,5,FALSE)</f>
        <v>31.14861311964491</v>
      </c>
      <c r="J225">
        <f>-0.5*H$7 + I$7 + VLOOKUP(C225, A$2:E$33, 4, FALSE) + VLOOKUP(B225,A$2:E$33,5,FALSE)</f>
        <v>18.323424932355387</v>
      </c>
      <c r="K225">
        <f t="shared" si="4"/>
        <v>89.095425429229607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>0.5*H$7 + I$7 + VLOOKUP(B226, A$2:E$33, 4, FALSE) + VLOOKUP(C226,A$2:E$33,5,FALSE)</f>
        <v>22.490928006725653</v>
      </c>
      <c r="J226">
        <f>-0.5*H$7 + I$7 + VLOOKUP(C226, A$2:E$33, 4, FALSE) + VLOOKUP(B226,A$2:E$33,5,FALSE)</f>
        <v>18.057515999044394</v>
      </c>
      <c r="K226">
        <f t="shared" si="4"/>
        <v>54.578438474746285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>0.5*H$7 + I$7 + VLOOKUP(B227, A$2:E$33, 4, FALSE) + VLOOKUP(C227,A$2:E$33,5,FALSE)</f>
        <v>24.316421729218227</v>
      </c>
      <c r="J227">
        <f>-0.5*H$7 + I$7 + VLOOKUP(C227, A$2:E$33, 4, FALSE) + VLOOKUP(B227,A$2:E$33,5,FALSE)</f>
        <v>31.048307228931254</v>
      </c>
      <c r="K227">
        <f t="shared" si="4"/>
        <v>8.8126129255009467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>0.5*H$7 + I$7 + VLOOKUP(B228, A$2:E$33, 4, FALSE) + VLOOKUP(C228,A$2:E$33,5,FALSE)</f>
        <v>33.850760588552404</v>
      </c>
      <c r="J228">
        <f>-0.5*H$7 + I$7 + VLOOKUP(C228, A$2:E$33, 4, FALSE) + VLOOKUP(B228,A$2:E$33,5,FALSE)</f>
        <v>20.480776033690134</v>
      </c>
      <c r="K228">
        <f t="shared" si="4"/>
        <v>12.138074198640846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>0.5*H$7 + I$7 + VLOOKUP(B229, A$2:E$33, 4, FALSE) + VLOOKUP(C229,A$2:E$33,5,FALSE)</f>
        <v>21.164797842644237</v>
      </c>
      <c r="J229">
        <f>-0.5*H$7 + I$7 + VLOOKUP(C229, A$2:E$33, 4, FALSE) + VLOOKUP(B229,A$2:E$33,5,FALSE)</f>
        <v>14.286136716107116</v>
      </c>
      <c r="K229">
        <f t="shared" si="4"/>
        <v>135.41525324773588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>0.5*H$7 + I$7 + VLOOKUP(B230, A$2:E$33, 4, FALSE) + VLOOKUP(C230,A$2:E$33,5,FALSE)</f>
        <v>24.129490882174228</v>
      </c>
      <c r="J230">
        <f>-0.5*H$7 + I$7 + VLOOKUP(C230, A$2:E$33, 4, FALSE) + VLOOKUP(B230,A$2:E$33,5,FALSE)</f>
        <v>19.175808034595828</v>
      </c>
      <c r="K230">
        <f t="shared" ref="K230:K293" si="5">(F230-I230)^2 + (G230-J230)^2</f>
        <v>172.69972216105782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>0.5*H$7 + I$7 + VLOOKUP(B231, A$2:E$33, 4, FALSE) + VLOOKUP(C231,A$2:E$33,5,FALSE)</f>
        <v>35.401583443891447</v>
      </c>
      <c r="J231">
        <f>-0.5*H$7 + I$7 + VLOOKUP(C231, A$2:E$33, 4, FALSE) + VLOOKUP(B231,A$2:E$33,5,FALSE)</f>
        <v>23.699129831015018</v>
      </c>
      <c r="K231">
        <f t="shared" si="5"/>
        <v>182.46289073133914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>0.5*H$7 + I$7 + VLOOKUP(B232, A$2:E$33, 4, FALSE) + VLOOKUP(C232,A$2:E$33,5,FALSE)</f>
        <v>16.920214881964714</v>
      </c>
      <c r="J232">
        <f>-0.5*H$7 + I$7 + VLOOKUP(C232, A$2:E$33, 4, FALSE) + VLOOKUP(B232,A$2:E$33,5,FALSE)</f>
        <v>23.937915827647576</v>
      </c>
      <c r="K232">
        <f t="shared" si="5"/>
        <v>102.66285443822056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>0.5*H$7 + I$7 + VLOOKUP(B233, A$2:E$33, 4, FALSE) + VLOOKUP(C233,A$2:E$33,5,FALSE)</f>
        <v>22.870931560532341</v>
      </c>
      <c r="J233">
        <f>-0.5*H$7 + I$7 + VLOOKUP(C233, A$2:E$33, 4, FALSE) + VLOOKUP(B233,A$2:E$33,5,FALSE)</f>
        <v>26.745006124953569</v>
      </c>
      <c r="K233">
        <f t="shared" si="5"/>
        <v>56.17415455467625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>0.5*H$7 + I$7 + VLOOKUP(B234, A$2:E$33, 4, FALSE) + VLOOKUP(C234,A$2:E$33,5,FALSE)</f>
        <v>20.7639824554226</v>
      </c>
      <c r="J234">
        <f>-0.5*H$7 + I$7 + VLOOKUP(C234, A$2:E$33, 4, FALSE) + VLOOKUP(B234,A$2:E$33,5,FALSE)</f>
        <v>34.089487851939502</v>
      </c>
      <c r="K234">
        <f t="shared" si="5"/>
        <v>125.40825348792728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>0.5*H$7 + I$7 + VLOOKUP(B235, A$2:E$33, 4, FALSE) + VLOOKUP(C235,A$2:E$33,5,FALSE)</f>
        <v>25.297901706941776</v>
      </c>
      <c r="J235">
        <f>-0.5*H$7 + I$7 + VLOOKUP(C235, A$2:E$33, 4, FALSE) + VLOOKUP(B235,A$2:E$33,5,FALSE)</f>
        <v>27.705701502795634</v>
      </c>
      <c r="K235">
        <f t="shared" si="5"/>
        <v>340.077012471177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>0.5*H$7 + I$7 + VLOOKUP(B236, A$2:E$33, 4, FALSE) + VLOOKUP(C236,A$2:E$33,5,FALSE)</f>
        <v>26.206431686797504</v>
      </c>
      <c r="J236">
        <f>-0.5*H$7 + I$7 + VLOOKUP(C236, A$2:E$33, 4, FALSE) + VLOOKUP(B236,A$2:E$33,5,FALSE)</f>
        <v>20.619282619351427</v>
      </c>
      <c r="K236">
        <f t="shared" si="5"/>
        <v>281.39883937113183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>0.5*H$7 + I$7 + VLOOKUP(B237, A$2:E$33, 4, FALSE) + VLOOKUP(C237,A$2:E$33,5,FALSE)</f>
        <v>32.115317834333354</v>
      </c>
      <c r="J237">
        <f>-0.5*H$7 + I$7 + VLOOKUP(C237, A$2:E$33, 4, FALSE) + VLOOKUP(B237,A$2:E$33,5,FALSE)</f>
        <v>15.716960795850056</v>
      </c>
      <c r="K237">
        <f t="shared" si="5"/>
        <v>223.88930473676896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>0.5*H$7 + I$7 + VLOOKUP(B238, A$2:E$33, 4, FALSE) + VLOOKUP(C238,A$2:E$33,5,FALSE)</f>
        <v>25.894743369753392</v>
      </c>
      <c r="J238">
        <f>-0.5*H$7 + I$7 + VLOOKUP(C238, A$2:E$33, 4, FALSE) + VLOOKUP(B238,A$2:E$33,5,FALSE)</f>
        <v>30.742362926215471</v>
      </c>
      <c r="K238">
        <f t="shared" si="5"/>
        <v>176.98653299889008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>0.5*H$7 + I$7 + VLOOKUP(B239, A$2:E$33, 4, FALSE) + VLOOKUP(C239,A$2:E$33,5,FALSE)</f>
        <v>21.833933281393303</v>
      </c>
      <c r="J239">
        <f>-0.5*H$7 + I$7 + VLOOKUP(C239, A$2:E$33, 4, FALSE) + VLOOKUP(B239,A$2:E$33,5,FALSE)</f>
        <v>20.310029130191882</v>
      </c>
      <c r="K239">
        <f t="shared" si="5"/>
        <v>53.93858737495129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>0.5*H$7 + I$7 + VLOOKUP(B240, A$2:E$33, 4, FALSE) + VLOOKUP(C240,A$2:E$33,5,FALSE)</f>
        <v>23.046056856297334</v>
      </c>
      <c r="J240">
        <f>-0.5*H$7 + I$7 + VLOOKUP(C240, A$2:E$33, 4, FALSE) + VLOOKUP(B240,A$2:E$33,5,FALSE)</f>
        <v>26.70826478313997</v>
      </c>
      <c r="K240">
        <f t="shared" si="5"/>
        <v>103.52886747135177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>0.5*H$7 + I$7 + VLOOKUP(B241, A$2:E$33, 4, FALSE) + VLOOKUP(C241,A$2:E$33,5,FALSE)</f>
        <v>16.929928987421039</v>
      </c>
      <c r="J241">
        <f>-0.5*H$7 + I$7 + VLOOKUP(C241, A$2:E$33, 4, FALSE) + VLOOKUP(B241,A$2:E$33,5,FALSE)</f>
        <v>31.023868512970456</v>
      </c>
      <c r="K241">
        <f t="shared" si="5"/>
        <v>150.46384408822982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>0.5*H$7 + I$7 + VLOOKUP(B242, A$2:E$33, 4, FALSE) + VLOOKUP(C242,A$2:E$33,5,FALSE)</f>
        <v>22.168075095560894</v>
      </c>
      <c r="J242">
        <f>-0.5*H$7 + I$7 + VLOOKUP(C242, A$2:E$33, 4, FALSE) + VLOOKUP(B242,A$2:E$33,5,FALSE)</f>
        <v>37.570373753998901</v>
      </c>
      <c r="K242">
        <f t="shared" si="5"/>
        <v>46.525760122741829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>0.5*H$7 + I$7 + VLOOKUP(B243, A$2:E$33, 4, FALSE) + VLOOKUP(C243,A$2:E$33,5,FALSE)</f>
        <v>28.761639913526839</v>
      </c>
      <c r="J243">
        <f>-0.5*H$7 + I$7 + VLOOKUP(C243, A$2:E$33, 4, FALSE) + VLOOKUP(B243,A$2:E$33,5,FALSE)</f>
        <v>25.007570638807504</v>
      </c>
      <c r="K243">
        <f t="shared" si="5"/>
        <v>107.77812510270655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>0.5*H$7 + I$7 + VLOOKUP(B244, A$2:E$33, 4, FALSE) + VLOOKUP(C244,A$2:E$33,5,FALSE)</f>
        <v>21.320558151005145</v>
      </c>
      <c r="J244">
        <f>-0.5*H$7 + I$7 + VLOOKUP(C244, A$2:E$33, 4, FALSE) + VLOOKUP(B244,A$2:E$33,5,FALSE)</f>
        <v>31.300914062714114</v>
      </c>
      <c r="K244">
        <f t="shared" si="5"/>
        <v>674.10061445224733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>0.5*H$7 + I$7 + VLOOKUP(B245, A$2:E$33, 4, FALSE) + VLOOKUP(C245,A$2:E$33,5,FALSE)</f>
        <v>29.622445436741053</v>
      </c>
      <c r="J245">
        <f>-0.5*H$7 + I$7 + VLOOKUP(C245, A$2:E$33, 4, FALSE) + VLOOKUP(B245,A$2:E$33,5,FALSE)</f>
        <v>28.631323950286159</v>
      </c>
      <c r="K245">
        <f t="shared" si="5"/>
        <v>8.7504941977442563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>0.5*H$7 + I$7 + VLOOKUP(B246, A$2:E$33, 4, FALSE) + VLOOKUP(C246,A$2:E$33,5,FALSE)</f>
        <v>19.795968440467028</v>
      </c>
      <c r="J246">
        <f>-0.5*H$7 + I$7 + VLOOKUP(C246, A$2:E$33, 4, FALSE) + VLOOKUP(B246,A$2:E$33,5,FALSE)</f>
        <v>33.455365351896745</v>
      </c>
      <c r="K246">
        <f t="shared" si="5"/>
        <v>212.17996280502518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>0.5*H$7 + I$7 + VLOOKUP(B247, A$2:E$33, 4, FALSE) + VLOOKUP(C247,A$2:E$33,5,FALSE)</f>
        <v>29.404604240448293</v>
      </c>
      <c r="J247">
        <f>-0.5*H$7 + I$7 + VLOOKUP(C247, A$2:E$33, 4, FALSE) + VLOOKUP(B247,A$2:E$33,5,FALSE)</f>
        <v>20.717798849274253</v>
      </c>
      <c r="K247">
        <f t="shared" si="5"/>
        <v>51.467372978085137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>0.5*H$7 + I$7 + VLOOKUP(B248, A$2:E$33, 4, FALSE) + VLOOKUP(C248,A$2:E$33,5,FALSE)</f>
        <v>20.59966850553187</v>
      </c>
      <c r="J248">
        <f>-0.5*H$7 + I$7 + VLOOKUP(C248, A$2:E$33, 4, FALSE) + VLOOKUP(B248,A$2:E$33,5,FALSE)</f>
        <v>26.297126526977113</v>
      </c>
      <c r="K248">
        <f t="shared" si="5"/>
        <v>71.010089868604354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>0.5*H$7 + I$7 + VLOOKUP(B249, A$2:E$33, 4, FALSE) + VLOOKUP(C249,A$2:E$33,5,FALSE)</f>
        <v>33.139995088557924</v>
      </c>
      <c r="J249">
        <f>-0.5*H$7 + I$7 + VLOOKUP(C249, A$2:E$33, 4, FALSE) + VLOOKUP(B249,A$2:E$33,5,FALSE)</f>
        <v>13.140622580293181</v>
      </c>
      <c r="K249">
        <f t="shared" si="5"/>
        <v>47.798196934511346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>0.5*H$7 + I$7 + VLOOKUP(B250, A$2:E$33, 4, FALSE) + VLOOKUP(C250,A$2:E$33,5,FALSE)</f>
        <v>35.583101917042967</v>
      </c>
      <c r="J250">
        <f>-0.5*H$7 + I$7 + VLOOKUP(C250, A$2:E$33, 4, FALSE) + VLOOKUP(B250,A$2:E$33,5,FALSE)</f>
        <v>26.313374694464908</v>
      </c>
      <c r="K250">
        <f t="shared" si="5"/>
        <v>110.2367187587747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>0.5*H$7 + I$7 + VLOOKUP(B251, A$2:E$33, 4, FALSE) + VLOOKUP(C251,A$2:E$33,5,FALSE)</f>
        <v>23.413610991902701</v>
      </c>
      <c r="J251">
        <f>-0.5*H$7 + I$7 + VLOOKUP(C251, A$2:E$33, 4, FALSE) + VLOOKUP(B251,A$2:E$33,5,FALSE)</f>
        <v>26.013373656791906</v>
      </c>
      <c r="K251">
        <f t="shared" si="5"/>
        <v>61.675133777010437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>0.5*H$7 + I$7 + VLOOKUP(B252, A$2:E$33, 4, FALSE) + VLOOKUP(C252,A$2:E$33,5,FALSE)</f>
        <v>21.906077947089717</v>
      </c>
      <c r="J252">
        <f>-0.5*H$7 + I$7 + VLOOKUP(C252, A$2:E$33, 4, FALSE) + VLOOKUP(B252,A$2:E$33,5,FALSE)</f>
        <v>17.995092928224828</v>
      </c>
      <c r="K252">
        <f t="shared" si="5"/>
        <v>35.949960570074232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>0.5*H$7 + I$7 + VLOOKUP(B253, A$2:E$33, 4, FALSE) + VLOOKUP(C253,A$2:E$33,5,FALSE)</f>
        <v>25.031778588363881</v>
      </c>
      <c r="J253">
        <f>-0.5*H$7 + I$7 + VLOOKUP(C253, A$2:E$33, 4, FALSE) + VLOOKUP(B253,A$2:E$33,5,FALSE)</f>
        <v>31.010873903274796</v>
      </c>
      <c r="K253">
        <f t="shared" si="5"/>
        <v>258.94071767970746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>0.5*H$7 + I$7 + VLOOKUP(B254, A$2:E$33, 4, FALSE) + VLOOKUP(C254,A$2:E$33,5,FALSE)</f>
        <v>30.015927511827385</v>
      </c>
      <c r="J254">
        <f>-0.5*H$7 + I$7 + VLOOKUP(C254, A$2:E$33, 4, FALSE) + VLOOKUP(B254,A$2:E$33,5,FALSE)</f>
        <v>21.636513883027341</v>
      </c>
      <c r="K254">
        <f t="shared" si="5"/>
        <v>11.773996445938549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>0.5*H$7 + I$7 + VLOOKUP(B255, A$2:E$33, 4, FALSE) + VLOOKUP(C255,A$2:E$33,5,FALSE)</f>
        <v>22.180541923074859</v>
      </c>
      <c r="J255">
        <f>-0.5*H$7 + I$7 + VLOOKUP(C255, A$2:E$33, 4, FALSE) + VLOOKUP(B255,A$2:E$33,5,FALSE)</f>
        <v>30.804118162810159</v>
      </c>
      <c r="K255">
        <f t="shared" si="5"/>
        <v>23.265545849379848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>0.5*H$7 + I$7 + VLOOKUP(B256, A$2:E$33, 4, FALSE) + VLOOKUP(C256,A$2:E$33,5,FALSE)</f>
        <v>27.00620619224367</v>
      </c>
      <c r="J256">
        <f>-0.5*H$7 + I$7 + VLOOKUP(C256, A$2:E$33, 4, FALSE) + VLOOKUP(B256,A$2:E$33,5,FALSE)</f>
        <v>9.653507968152649</v>
      </c>
      <c r="K256">
        <f t="shared" si="5"/>
        <v>227.21577476439836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>0.5*H$7 + I$7 + VLOOKUP(B257, A$2:E$33, 4, FALSE) + VLOOKUP(C257,A$2:E$33,5,FALSE)</f>
        <v>27.800375132373269</v>
      </c>
      <c r="J257">
        <f>-0.5*H$7 + I$7 + VLOOKUP(C257, A$2:E$33, 4, FALSE) + VLOOKUP(B257,A$2:E$33,5,FALSE)</f>
        <v>20.903150760771084</v>
      </c>
      <c r="K257">
        <f t="shared" si="5"/>
        <v>53.013970931470688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>0.5*H$7 + I$7 + VLOOKUP(B258, A$2:E$33, 4, FALSE) + VLOOKUP(C258,A$2:E$33,5,FALSE)</f>
        <v>27.314312616462018</v>
      </c>
      <c r="J258">
        <f>-0.5*H$7 + I$7 + VLOOKUP(C258, A$2:E$33, 4, FALSE) + VLOOKUP(B258,A$2:E$33,5,FALSE)</f>
        <v>24.438008781716963</v>
      </c>
      <c r="K258">
        <f t="shared" si="5"/>
        <v>60.025253140408893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>0.5*H$7 + I$7 + VLOOKUP(B259, A$2:E$33, 4, FALSE) + VLOOKUP(C259,A$2:E$33,5,FALSE)</f>
        <v>21.374782413117639</v>
      </c>
      <c r="J259">
        <f>-0.5*H$7 + I$7 + VLOOKUP(C259, A$2:E$33, 4, FALSE) + VLOOKUP(B259,A$2:E$33,5,FALSE)</f>
        <v>24.191597046415293</v>
      </c>
      <c r="K259">
        <f t="shared" si="5"/>
        <v>253.95342005022886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>0.5*H$7 + I$7 + VLOOKUP(B260, A$2:E$33, 4, FALSE) + VLOOKUP(C260,A$2:E$33,5,FALSE)</f>
        <v>16.405453144672418</v>
      </c>
      <c r="J260">
        <f>-0.5*H$7 + I$7 + VLOOKUP(C260, A$2:E$33, 4, FALSE) + VLOOKUP(B260,A$2:E$33,5,FALSE)</f>
        <v>27.667701927660101</v>
      </c>
      <c r="K260">
        <f t="shared" si="5"/>
        <v>226.0442874871346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>0.5*H$7 + I$7 + VLOOKUP(B261, A$2:E$33, 4, FALSE) + VLOOKUP(C261,A$2:E$33,5,FALSE)</f>
        <v>33.347338193253051</v>
      </c>
      <c r="J261">
        <f>-0.5*H$7 + I$7 + VLOOKUP(C261, A$2:E$33, 4, FALSE) + VLOOKUP(B261,A$2:E$33,5,FALSE)</f>
        <v>21.230370597527344</v>
      </c>
      <c r="K261">
        <f t="shared" si="5"/>
        <v>486.44596874842523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>0.5*H$7 + I$7 + VLOOKUP(B262, A$2:E$33, 4, FALSE) + VLOOKUP(C262,A$2:E$33,5,FALSE)</f>
        <v>21.337922024020596</v>
      </c>
      <c r="J262">
        <f>-0.5*H$7 + I$7 + VLOOKUP(C262, A$2:E$33, 4, FALSE) + VLOOKUP(B262,A$2:E$33,5,FALSE)</f>
        <v>38.386710482891466</v>
      </c>
      <c r="K262">
        <f t="shared" si="5"/>
        <v>279.76476427242665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>0.5*H$7 + I$7 + VLOOKUP(B263, A$2:E$33, 4, FALSE) + VLOOKUP(C263,A$2:E$33,5,FALSE)</f>
        <v>25.652033671168098</v>
      </c>
      <c r="J263">
        <f>-0.5*H$7 + I$7 + VLOOKUP(C263, A$2:E$33, 4, FALSE) + VLOOKUP(B263,A$2:E$33,5,FALSE)</f>
        <v>23.972305662026656</v>
      </c>
      <c r="K263">
        <f t="shared" si="5"/>
        <v>202.15723563127654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>0.5*H$7 + I$7 + VLOOKUP(B264, A$2:E$33, 4, FALSE) + VLOOKUP(C264,A$2:E$33,5,FALSE)</f>
        <v>24.967114870681801</v>
      </c>
      <c r="J264">
        <f>-0.5*H$7 + I$7 + VLOOKUP(C264, A$2:E$33, 4, FALSE) + VLOOKUP(B264,A$2:E$33,5,FALSE)</f>
        <v>29.857604765973985</v>
      </c>
      <c r="K264">
        <f t="shared" si="5"/>
        <v>14.882195962195476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>0.5*H$7 + I$7 + VLOOKUP(B265, A$2:E$33, 4, FALSE) + VLOOKUP(C265,A$2:E$33,5,FALSE)</f>
        <v>25.462553129653081</v>
      </c>
      <c r="J265">
        <f>-0.5*H$7 + I$7 + VLOOKUP(C265, A$2:E$33, 4, FALSE) + VLOOKUP(B265,A$2:E$33,5,FALSE)</f>
        <v>12.767845137417238</v>
      </c>
      <c r="K265">
        <f t="shared" si="5"/>
        <v>2.417638759360357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>0.5*H$7 + I$7 + VLOOKUP(B266, A$2:E$33, 4, FALSE) + VLOOKUP(C266,A$2:E$33,5,FALSE)</f>
        <v>23.89070445631716</v>
      </c>
      <c r="J266">
        <f>-0.5*H$7 + I$7 + VLOOKUP(C266, A$2:E$33, 4, FALSE) + VLOOKUP(B266,A$2:E$33,5,FALSE)</f>
        <v>23.064391024929606</v>
      </c>
      <c r="K266">
        <f t="shared" si="5"/>
        <v>17.761674019563923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>0.5*H$7 + I$7 + VLOOKUP(B267, A$2:E$33, 4, FALSE) + VLOOKUP(C267,A$2:E$33,5,FALSE)</f>
        <v>19.41494777302287</v>
      </c>
      <c r="J267">
        <f>-0.5*H$7 + I$7 + VLOOKUP(C267, A$2:E$33, 4, FALSE) + VLOOKUP(B267,A$2:E$33,5,FALSE)</f>
        <v>29.289363559303212</v>
      </c>
      <c r="K267">
        <f t="shared" si="5"/>
        <v>189.45978328148979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>0.5*H$7 + I$7 + VLOOKUP(B268, A$2:E$33, 4, FALSE) + VLOOKUP(C268,A$2:E$33,5,FALSE)</f>
        <v>28.615900857085901</v>
      </c>
      <c r="J268">
        <f>-0.5*H$7 + I$7 + VLOOKUP(C268, A$2:E$33, 4, FALSE) + VLOOKUP(B268,A$2:E$33,5,FALSE)</f>
        <v>22.556577022017159</v>
      </c>
      <c r="K268">
        <f t="shared" si="5"/>
        <v>208.14416305536099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>0.5*H$7 + I$7 + VLOOKUP(B269, A$2:E$33, 4, FALSE) + VLOOKUP(C269,A$2:E$33,5,FALSE)</f>
        <v>15.571319314379824</v>
      </c>
      <c r="J269">
        <f>-0.5*H$7 + I$7 + VLOOKUP(C269, A$2:E$33, 4, FALSE) + VLOOKUP(B269,A$2:E$33,5,FALSE)</f>
        <v>27.436578262174606</v>
      </c>
      <c r="K269">
        <f t="shared" si="5"/>
        <v>186.00753773957854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>0.5*H$7 + I$7 + VLOOKUP(B270, A$2:E$33, 4, FALSE) + VLOOKUP(C270,A$2:E$33,5,FALSE)</f>
        <v>25.345202985856428</v>
      </c>
      <c r="J270">
        <f>-0.5*H$7 + I$7 + VLOOKUP(C270, A$2:E$33, 4, FALSE) + VLOOKUP(B270,A$2:E$33,5,FALSE)</f>
        <v>23.425298000084052</v>
      </c>
      <c r="K270">
        <f t="shared" si="5"/>
        <v>216.24926365768908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>0.5*H$7 + I$7 + VLOOKUP(B271, A$2:E$33, 4, FALSE) + VLOOKUP(C271,A$2:E$33,5,FALSE)</f>
        <v>19.601197797129057</v>
      </c>
      <c r="J271">
        <f>-0.5*H$7 + I$7 + VLOOKUP(C271, A$2:E$33, 4, FALSE) + VLOOKUP(B271,A$2:E$33,5,FALSE)</f>
        <v>19.253735936962972</v>
      </c>
      <c r="K271">
        <f t="shared" si="5"/>
        <v>44.132722408602049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>0.5*H$7 + I$7 + VLOOKUP(B272, A$2:E$33, 4, FALSE) + VLOOKUP(C272,A$2:E$33,5,FALSE)</f>
        <v>25.578769118856343</v>
      </c>
      <c r="J272">
        <f>-0.5*H$7 + I$7 + VLOOKUP(C272, A$2:E$33, 4, FALSE) + VLOOKUP(B272,A$2:E$33,5,FALSE)</f>
        <v>22.475112693478199</v>
      </c>
      <c r="K272">
        <f t="shared" si="5"/>
        <v>85.207287512460354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>0.5*H$7 + I$7 + VLOOKUP(B273, A$2:E$33, 4, FALSE) + VLOOKUP(C273,A$2:E$33,5,FALSE)</f>
        <v>23.026164081122388</v>
      </c>
      <c r="J273">
        <f>-0.5*H$7 + I$7 + VLOOKUP(C273, A$2:E$33, 4, FALSE) + VLOOKUP(B273,A$2:E$33,5,FALSE)</f>
        <v>24.014659450987043</v>
      </c>
      <c r="K273">
        <f t="shared" si="5"/>
        <v>234.59766747498986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>0.5*H$7 + I$7 + VLOOKUP(B274, A$2:E$33, 4, FALSE) + VLOOKUP(C274,A$2:E$33,5,FALSE)</f>
        <v>27.180120049569052</v>
      </c>
      <c r="J274">
        <f>-0.5*H$7 + I$7 + VLOOKUP(C274, A$2:E$33, 4, FALSE) + VLOOKUP(B274,A$2:E$33,5,FALSE)</f>
        <v>27.941719002019223</v>
      </c>
      <c r="K274">
        <f t="shared" si="5"/>
        <v>216.15125696002426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>0.5*H$7 + I$7 + VLOOKUP(B275, A$2:E$33, 4, FALSE) + VLOOKUP(C275,A$2:E$33,5,FALSE)</f>
        <v>33.151638709709864</v>
      </c>
      <c r="J275">
        <f>-0.5*H$7 + I$7 + VLOOKUP(C275, A$2:E$33, 4, FALSE) + VLOOKUP(B275,A$2:E$33,5,FALSE)</f>
        <v>27.121529826620698</v>
      </c>
      <c r="K275">
        <f t="shared" si="5"/>
        <v>219.07459735324096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>0.5*H$7 + I$7 + VLOOKUP(B276, A$2:E$33, 4, FALSE) + VLOOKUP(C276,A$2:E$33,5,FALSE)</f>
        <v>19.97127924127291</v>
      </c>
      <c r="J276">
        <f>-0.5*H$7 + I$7 + VLOOKUP(C276, A$2:E$33, 4, FALSE) + VLOOKUP(B276,A$2:E$33,5,FALSE)</f>
        <v>28.55639336444229</v>
      </c>
      <c r="K276">
        <f t="shared" si="5"/>
        <v>209.55067447713549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>0.5*H$7 + I$7 + VLOOKUP(B277, A$2:E$33, 4, FALSE) + VLOOKUP(C277,A$2:E$33,5,FALSE)</f>
        <v>28.983449988691547</v>
      </c>
      <c r="J277">
        <f>-0.5*H$7 + I$7 + VLOOKUP(C277, A$2:E$33, 4, FALSE) + VLOOKUP(B277,A$2:E$33,5,FALSE)</f>
        <v>24.411783437157837</v>
      </c>
      <c r="K277">
        <f t="shared" si="5"/>
        <v>732.41640636401701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>0.5*H$7 + I$7 + VLOOKUP(B278, A$2:E$33, 4, FALSE) + VLOOKUP(C278,A$2:E$33,5,FALSE)</f>
        <v>30.769963978553232</v>
      </c>
      <c r="J278">
        <f>-0.5*H$7 + I$7 + VLOOKUP(C278, A$2:E$33, 4, FALSE) + VLOOKUP(B278,A$2:E$33,5,FALSE)</f>
        <v>22.214696107331786</v>
      </c>
      <c r="K278">
        <f t="shared" si="5"/>
        <v>197.93298647396458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>0.5*H$7 + I$7 + VLOOKUP(B279, A$2:E$33, 4, FALSE) + VLOOKUP(C279,A$2:E$33,5,FALSE)</f>
        <v>23.958783123212854</v>
      </c>
      <c r="J279">
        <f>-0.5*H$7 + I$7 + VLOOKUP(C279, A$2:E$33, 4, FALSE) + VLOOKUP(B279,A$2:E$33,5,FALSE)</f>
        <v>23.317660744843359</v>
      </c>
      <c r="K279">
        <f t="shared" si="5"/>
        <v>19.5614593849191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>0.5*H$7 + I$7 + VLOOKUP(B280, A$2:E$33, 4, FALSE) + VLOOKUP(C280,A$2:E$33,5,FALSE)</f>
        <v>23.34113628506115</v>
      </c>
      <c r="J280">
        <f>-0.5*H$7 + I$7 + VLOOKUP(C280, A$2:E$33, 4, FALSE) + VLOOKUP(B280,A$2:E$33,5,FALSE)</f>
        <v>12.901253371764179</v>
      </c>
      <c r="K280">
        <f t="shared" si="5"/>
        <v>22.912255267433402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>0.5*H$7 + I$7 + VLOOKUP(B281, A$2:E$33, 4, FALSE) + VLOOKUP(C281,A$2:E$33,5,FALSE)</f>
        <v>27.712828515497002</v>
      </c>
      <c r="J281">
        <f>-0.5*H$7 + I$7 + VLOOKUP(C281, A$2:E$33, 4, FALSE) + VLOOKUP(B281,A$2:E$33,5,FALSE)</f>
        <v>33.025009177234516</v>
      </c>
      <c r="K281">
        <f t="shared" si="5"/>
        <v>68.903420285623454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>0.5*H$7 + I$7 + VLOOKUP(B282, A$2:E$33, 4, FALSE) + VLOOKUP(C282,A$2:E$33,5,FALSE)</f>
        <v>23.653201758788327</v>
      </c>
      <c r="J282">
        <f>-0.5*H$7 + I$7 + VLOOKUP(C282, A$2:E$33, 4, FALSE) + VLOOKUP(B282,A$2:E$33,5,FALSE)</f>
        <v>29.083867918511931</v>
      </c>
      <c r="K282">
        <f t="shared" si="5"/>
        <v>50.301453707030063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>0.5*H$7 + I$7 + VLOOKUP(B283, A$2:E$33, 4, FALSE) + VLOOKUP(C283,A$2:E$33,5,FALSE)</f>
        <v>14.072809536889233</v>
      </c>
      <c r="J283">
        <f>-0.5*H$7 + I$7 + VLOOKUP(C283, A$2:E$33, 4, FALSE) + VLOOKUP(B283,A$2:E$33,5,FALSE)</f>
        <v>29.884748071862283</v>
      </c>
      <c r="K283">
        <f t="shared" si="5"/>
        <v>188.46442489736808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>0.5*H$7 + I$7 + VLOOKUP(B284, A$2:E$33, 4, FALSE) + VLOOKUP(C284,A$2:E$33,5,FALSE)</f>
        <v>20.434466052598871</v>
      </c>
      <c r="J284">
        <f>-0.5*H$7 + I$7 + VLOOKUP(C284, A$2:E$33, 4, FALSE) + VLOOKUP(B284,A$2:E$33,5,FALSE)</f>
        <v>27.993129752924016</v>
      </c>
      <c r="K284">
        <f t="shared" si="5"/>
        <v>68.760719831010476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>0.5*H$7 + I$7 + VLOOKUP(B285, A$2:E$33, 4, FALSE) + VLOOKUP(C285,A$2:E$33,5,FALSE)</f>
        <v>17.384732359989354</v>
      </c>
      <c r="J285">
        <f>-0.5*H$7 + I$7 + VLOOKUP(C285, A$2:E$33, 4, FALSE) + VLOOKUP(B285,A$2:E$33,5,FALSE)</f>
        <v>28.200849902959387</v>
      </c>
      <c r="K285">
        <f t="shared" si="5"/>
        <v>130.87450784253497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>0.5*H$7 + I$7 + VLOOKUP(B286, A$2:E$33, 4, FALSE) + VLOOKUP(C286,A$2:E$33,5,FALSE)</f>
        <v>24.660577847492913</v>
      </c>
      <c r="J286">
        <f>-0.5*H$7 + I$7 + VLOOKUP(C286, A$2:E$33, 4, FALSE) + VLOOKUP(B286,A$2:E$33,5,FALSE)</f>
        <v>28.799977533479808</v>
      </c>
      <c r="K286">
        <f t="shared" si="5"/>
        <v>10.597392975575866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>0.5*H$7 + I$7 + VLOOKUP(B287, A$2:E$33, 4, FALSE) + VLOOKUP(C287,A$2:E$33,5,FALSE)</f>
        <v>23.258078897006932</v>
      </c>
      <c r="J287">
        <f>-0.5*H$7 + I$7 + VLOOKUP(C287, A$2:E$33, 4, FALSE) + VLOOKUP(B287,A$2:E$33,5,FALSE)</f>
        <v>19.946528587324533</v>
      </c>
      <c r="K287">
        <f t="shared" si="5"/>
        <v>195.259996149561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>0.5*H$7 + I$7 + VLOOKUP(B288, A$2:E$33, 4, FALSE) + VLOOKUP(C288,A$2:E$33,5,FALSE)</f>
        <v>31.366182506755894</v>
      </c>
      <c r="J288">
        <f>-0.5*H$7 + I$7 + VLOOKUP(C288, A$2:E$33, 4, FALSE) + VLOOKUP(B288,A$2:E$33,5,FALSE)</f>
        <v>21.678804929101446</v>
      </c>
      <c r="K288">
        <f t="shared" si="5"/>
        <v>373.83914830569518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>0.5*H$7 + I$7 + VLOOKUP(B289, A$2:E$33, 4, FALSE) + VLOOKUP(C289,A$2:E$33,5,FALSE)</f>
        <v>25.777791576137275</v>
      </c>
      <c r="J289">
        <f>-0.5*H$7 + I$7 + VLOOKUP(C289, A$2:E$33, 4, FALSE) + VLOOKUP(B289,A$2:E$33,5,FALSE)</f>
        <v>32.893495460819331</v>
      </c>
      <c r="K289">
        <f t="shared" si="5"/>
        <v>215.09779460009776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>0.5*H$7 + I$7 + VLOOKUP(B290, A$2:E$33, 4, FALSE) + VLOOKUP(C290,A$2:E$33,5,FALSE)</f>
        <v>25.241789769283177</v>
      </c>
      <c r="J290">
        <f>-0.5*H$7 + I$7 + VLOOKUP(C290, A$2:E$33, 4, FALSE) + VLOOKUP(B290,A$2:E$33,5,FALSE)</f>
        <v>29.439030233886996</v>
      </c>
      <c r="K290">
        <f t="shared" si="5"/>
        <v>39.715551204076789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>0.5*H$7 + I$7 + VLOOKUP(B291, A$2:E$33, 4, FALSE) + VLOOKUP(C291,A$2:E$33,5,FALSE)</f>
        <v>31.21191990294756</v>
      </c>
      <c r="J291">
        <f>-0.5*H$7 + I$7 + VLOOKUP(C291, A$2:E$33, 4, FALSE) + VLOOKUP(B291,A$2:E$33,5,FALSE)</f>
        <v>16.622704762312665</v>
      </c>
      <c r="K291">
        <f t="shared" si="5"/>
        <v>17.195009733208199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>0.5*H$7 + I$7 + VLOOKUP(B292, A$2:E$33, 4, FALSE) + VLOOKUP(C292,A$2:E$33,5,FALSE)</f>
        <v>18.764778380137731</v>
      </c>
      <c r="J292">
        <f>-0.5*H$7 + I$7 + VLOOKUP(C292, A$2:E$33, 4, FALSE) + VLOOKUP(B292,A$2:E$33,5,FALSE)</f>
        <v>22.458370591397053</v>
      </c>
      <c r="K292">
        <f t="shared" si="5"/>
        <v>28.74669897647383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0.5*H$7 + I$7 + VLOOKUP(B293, A$2:E$33, 4, FALSE) + VLOOKUP(C293,A$2:E$33,5,FALSE)</f>
        <v>29.911078487763138</v>
      </c>
      <c r="J293">
        <f>-0.5*H$7 + I$7 + VLOOKUP(C293, A$2:E$33, 4, FALSE) + VLOOKUP(B293,A$2:E$33,5,FALSE)</f>
        <v>25.296541597399322</v>
      </c>
      <c r="K293">
        <f t="shared" si="5"/>
        <v>10.155398075704106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0.5*H$7 + I$7 + VLOOKUP(B294, A$2:E$33, 4, FALSE) + VLOOKUP(C294,A$2:E$33,5,FALSE)</f>
        <v>23.026164081122388</v>
      </c>
      <c r="J294">
        <f>-0.5*H$7 + I$7 + VLOOKUP(C294, A$2:E$33, 4, FALSE) + VLOOKUP(B294,A$2:E$33,5,FALSE)</f>
        <v>24.014659450987043</v>
      </c>
      <c r="K294">
        <f t="shared" ref="K294:K298" si="6">(F294-I294)^2 + (G294-J294)^2</f>
        <v>44.981970533534032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0.5*H$7 + I$7 + VLOOKUP(B295, A$2:E$33, 4, FALSE) + VLOOKUP(C295,A$2:E$33,5,FALSE)</f>
        <v>18.406933780203243</v>
      </c>
      <c r="J295">
        <f>-0.5*H$7 + I$7 + VLOOKUP(C295, A$2:E$33, 4, FALSE) + VLOOKUP(B295,A$2:E$33,5,FALSE)</f>
        <v>28.426921295900986</v>
      </c>
      <c r="K295">
        <f t="shared" si="6"/>
        <v>27.716991316925935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0.5*H$7 + I$7 + VLOOKUP(B296, A$2:E$33, 4, FALSE) + VLOOKUP(C296,A$2:E$33,5,FALSE)</f>
        <v>23.541006997624514</v>
      </c>
      <c r="J296">
        <f>-0.5*H$7 + I$7 + VLOOKUP(C296, A$2:E$33, 4, FALSE) + VLOOKUP(B296,A$2:E$33,5,FALSE)</f>
        <v>30.317336662143131</v>
      </c>
      <c r="K296">
        <f t="shared" si="6"/>
        <v>217.56026432397172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0.5*H$7 + I$7 + VLOOKUP(B297, A$2:E$33, 4, FALSE) + VLOOKUP(C297,A$2:E$33,5,FALSE)</f>
        <v>26.721067046921256</v>
      </c>
      <c r="J297">
        <f>-0.5*H$7 + I$7 + VLOOKUP(C297, A$2:E$33, 4, FALSE) + VLOOKUP(B297,A$2:E$33,5,FALSE)</f>
        <v>17.169707931827826</v>
      </c>
      <c r="K297">
        <f t="shared" si="6"/>
        <v>99.474735846738795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0.5*H$7 + I$7 + VLOOKUP(B298, A$2:E$33, 4, FALSE) + VLOOKUP(C298,A$2:E$33,5,FALSE)</f>
        <v>29.049713734255004</v>
      </c>
      <c r="J298">
        <f>-0.5*H$7 + I$7 + VLOOKUP(C298, A$2:E$33, 4, FALSE) + VLOOKUP(B298,A$2:E$33,5,FALSE)</f>
        <v>23.687355943045254</v>
      </c>
      <c r="K298">
        <f t="shared" si="6"/>
        <v>654.31171274747044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sq_error_min</vt:lpstr>
      <vt:lpstr>abs_error_min</vt:lpstr>
      <vt:lpstr>no_cle_routs_or_w17_sits</vt:lpstr>
      <vt:lpstr>off_def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2021-01-14T02:52:10Z</dcterms:modified>
</cp:coreProperties>
</file>