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esingleton/Documents/projects/football/data/"/>
    </mc:Choice>
  </mc:AlternateContent>
  <xr:revisionPtr revIDLastSave="0" documentId="13_ncr:1_{8E1AD885-4019-3944-8D4D-F078B6C8A5D0}" xr6:coauthVersionLast="47" xr6:coauthVersionMax="47" xr10:uidLastSave="{00000000-0000-0000-0000-000000000000}"/>
  <bookViews>
    <workbookView xWindow="800" yWindow="500" windowWidth="31580" windowHeight="21100" xr2:uid="{00000000-000D-0000-FFFF-FFFF00000000}"/>
  </bookViews>
  <sheets>
    <sheet name="sq_error_min" sheetId="1" r:id="rId1"/>
    <sheet name="abs_error_min" sheetId="5" r:id="rId2"/>
    <sheet name="no_cle_routs_or_w17_sits" sheetId="4" r:id="rId3"/>
    <sheet name="off_def" sheetId="8" r:id="rId4"/>
    <sheet name="super_bowl" sheetId="9" r:id="rId5"/>
  </sheets>
  <definedNames>
    <definedName name="solver_adj" localSheetId="1" hidden="1">abs_error_min!$F$7,abs_error_min!$C$2:$C$33</definedName>
    <definedName name="solver_adj" localSheetId="2" hidden="1">no_cle_routs_or_w17_sits!$C$2:$C$33,no_cle_routs_or_w17_sits!$F$7</definedName>
    <definedName name="solver_adj" localSheetId="3" hidden="1">off_def!$H$7,off_def!$I$7,off_def!$D$2:$D$33,off_def!$E$2:$E$33</definedName>
    <definedName name="solver_adj" localSheetId="0" hidden="1">sq_error_min!$C$2:$C$33,sq_error_min!$F$7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0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0" hidden="1">2147483647</definedName>
    <definedName name="solver_lhs1" localSheetId="1" hidden="1">abs_error_min!$C$34</definedName>
    <definedName name="solver_lhs1" localSheetId="2" hidden="1">no_cle_routs_or_w17_sits!$C$34</definedName>
    <definedName name="solver_lhs1" localSheetId="3" hidden="1">off_def!$D$34</definedName>
    <definedName name="solver_lhs1" localSheetId="0" hidden="1">sq_error_min!$C$34</definedName>
    <definedName name="solver_lhs2" localSheetId="3" hidden="1">off_def!$E$34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lin" localSheetId="0" hidden="1">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0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eg" localSheetId="0" hidden="1">2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0" hidden="1">2147483647</definedName>
    <definedName name="solver_num" localSheetId="1" hidden="1">1</definedName>
    <definedName name="solver_num" localSheetId="2" hidden="1">1</definedName>
    <definedName name="solver_num" localSheetId="3" hidden="1">2</definedName>
    <definedName name="solver_num" localSheetId="0" hidden="1">1</definedName>
    <definedName name="solver_opt" localSheetId="1" hidden="1">abs_error_min!$K$35</definedName>
    <definedName name="solver_opt" localSheetId="2" hidden="1">no_cle_routs_or_w17_sits!$K$35</definedName>
    <definedName name="solver_opt" localSheetId="3" hidden="1">off_def!$K$35</definedName>
    <definedName name="solver_opt" localSheetId="0" hidden="1">sq_error_min!$K$35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0" hidden="1">1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1" localSheetId="0" hidden="1">2</definedName>
    <definedName name="solver_rel2" localSheetId="3" hidden="1">2</definedName>
    <definedName name="solver_rhs1" localSheetId="1" hidden="1">0</definedName>
    <definedName name="solver_rhs1" localSheetId="2" hidden="1">0</definedName>
    <definedName name="solver_rhs1" localSheetId="3" hidden="1">0</definedName>
    <definedName name="solver_rhs1" localSheetId="0" hidden="1">0</definedName>
    <definedName name="solver_rhs2" localSheetId="3" hidden="1">0</definedName>
    <definedName name="solver_rlx" localSheetId="1" hidden="1">1</definedName>
    <definedName name="solver_rlx" localSheetId="2" hidden="1">2</definedName>
    <definedName name="solver_rlx" localSheetId="3" hidden="1">1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0" hidden="1">0</definedName>
    <definedName name="solver_scl" localSheetId="1" hidden="1">2</definedName>
    <definedName name="solver_scl" localSheetId="2" hidden="1">1</definedName>
    <definedName name="solver_scl" localSheetId="3" hidden="1">2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0" hidden="1">0.01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0" hidden="1">0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5" i="1" l="1"/>
  <c r="J305" i="8"/>
  <c r="I305" i="8"/>
  <c r="I300" i="4"/>
  <c r="K300" i="4" s="1"/>
  <c r="I305" i="5"/>
  <c r="K305" i="5" s="1"/>
  <c r="I305" i="1"/>
  <c r="K305" i="1" s="1"/>
  <c r="J303" i="8"/>
  <c r="J304" i="8"/>
  <c r="I303" i="8"/>
  <c r="I304" i="8"/>
  <c r="I298" i="4"/>
  <c r="K298" i="4" s="1"/>
  <c r="I299" i="4"/>
  <c r="K299" i="4" s="1"/>
  <c r="I303" i="5"/>
  <c r="K303" i="5" s="1"/>
  <c r="I304" i="5"/>
  <c r="K304" i="5" s="1"/>
  <c r="I303" i="1"/>
  <c r="K303" i="1" s="1"/>
  <c r="I304" i="1"/>
  <c r="K304" i="1" s="1"/>
  <c r="J299" i="8"/>
  <c r="J300" i="8"/>
  <c r="J301" i="8"/>
  <c r="J302" i="8"/>
  <c r="I299" i="8"/>
  <c r="I300" i="8"/>
  <c r="I301" i="8"/>
  <c r="I302" i="8"/>
  <c r="I294" i="4"/>
  <c r="K294" i="4" s="1"/>
  <c r="I295" i="4"/>
  <c r="K295" i="4" s="1"/>
  <c r="I296" i="4"/>
  <c r="K296" i="4" s="1"/>
  <c r="I297" i="4"/>
  <c r="J297" i="4" s="1"/>
  <c r="I299" i="5"/>
  <c r="J299" i="5" s="1"/>
  <c r="I300" i="5"/>
  <c r="J300" i="5" s="1"/>
  <c r="I301" i="5"/>
  <c r="J301" i="5" s="1"/>
  <c r="I302" i="5"/>
  <c r="K302" i="5" s="1"/>
  <c r="I299" i="1"/>
  <c r="K299" i="1" s="1"/>
  <c r="I300" i="1"/>
  <c r="K300" i="1" s="1"/>
  <c r="I301" i="1"/>
  <c r="K301" i="1" s="1"/>
  <c r="I302" i="1"/>
  <c r="K302" i="1" s="1"/>
  <c r="I288" i="4"/>
  <c r="K288" i="4" s="1"/>
  <c r="I289" i="4"/>
  <c r="K289" i="4" s="1"/>
  <c r="I290" i="4"/>
  <c r="K290" i="4" s="1"/>
  <c r="I291" i="4"/>
  <c r="K291" i="4" s="1"/>
  <c r="I292" i="4"/>
  <c r="K292" i="4" s="1"/>
  <c r="I293" i="4"/>
  <c r="K293" i="4" s="1"/>
  <c r="I293" i="5"/>
  <c r="K293" i="5" s="1"/>
  <c r="I294" i="5"/>
  <c r="K294" i="5" s="1"/>
  <c r="I295" i="5"/>
  <c r="K295" i="5" s="1"/>
  <c r="I296" i="5"/>
  <c r="K296" i="5" s="1"/>
  <c r="I297" i="5"/>
  <c r="K297" i="5" s="1"/>
  <c r="I298" i="5"/>
  <c r="K298" i="5" s="1"/>
  <c r="I298" i="1"/>
  <c r="K298" i="1" s="1"/>
  <c r="I293" i="1"/>
  <c r="K293" i="1" s="1"/>
  <c r="I294" i="1"/>
  <c r="K294" i="1" s="1"/>
  <c r="I295" i="1"/>
  <c r="K295" i="1" s="1"/>
  <c r="I296" i="1"/>
  <c r="K296" i="1" s="1"/>
  <c r="I297" i="1"/>
  <c r="K297" i="1" s="1"/>
  <c r="J298" i="8"/>
  <c r="J293" i="8"/>
  <c r="J294" i="8"/>
  <c r="J295" i="8"/>
  <c r="J296" i="8"/>
  <c r="J297" i="8"/>
  <c r="I293" i="8"/>
  <c r="I294" i="8"/>
  <c r="I295" i="8"/>
  <c r="I296" i="8"/>
  <c r="I297" i="8"/>
  <c r="I298" i="8"/>
  <c r="C34" i="5"/>
  <c r="D3" i="5"/>
  <c r="D4" i="5"/>
  <c r="D5" i="5"/>
  <c r="D8" i="5"/>
  <c r="D2" i="5"/>
  <c r="D6" i="5"/>
  <c r="D7" i="5"/>
  <c r="D10" i="5"/>
  <c r="D9" i="5"/>
  <c r="D14" i="5"/>
  <c r="D13" i="5"/>
  <c r="D11" i="5"/>
  <c r="D12" i="5"/>
  <c r="D19" i="5"/>
  <c r="D15" i="5"/>
  <c r="D16" i="5"/>
  <c r="D17" i="5"/>
  <c r="D20" i="5"/>
  <c r="D18" i="5"/>
  <c r="D21" i="5"/>
  <c r="D22" i="5"/>
  <c r="D23" i="5"/>
  <c r="D27" i="5"/>
  <c r="D24" i="5"/>
  <c r="D26" i="5"/>
  <c r="D25" i="5"/>
  <c r="D29" i="5"/>
  <c r="D30" i="5"/>
  <c r="D28" i="5"/>
  <c r="D31" i="5"/>
  <c r="D32" i="5"/>
  <c r="D33" i="5"/>
  <c r="C34" i="1"/>
  <c r="D33" i="1" s="1"/>
  <c r="I43" i="1"/>
  <c r="I91" i="1"/>
  <c r="I109" i="1"/>
  <c r="I44" i="1"/>
  <c r="I106" i="1"/>
  <c r="I75" i="1"/>
  <c r="I74" i="1"/>
  <c r="I90" i="1"/>
  <c r="I155" i="1"/>
  <c r="I59" i="1"/>
  <c r="I77" i="1"/>
  <c r="G11" i="8"/>
  <c r="G20" i="8"/>
  <c r="G22" i="8"/>
  <c r="G27" i="8"/>
  <c r="G32" i="8"/>
  <c r="G2" i="8"/>
  <c r="E34" i="8"/>
  <c r="G14" i="8" s="1"/>
  <c r="D34" i="8"/>
  <c r="F14" i="8" s="1"/>
  <c r="C34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37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2" i="5"/>
  <c r="H292" i="5"/>
  <c r="I291" i="5"/>
  <c r="H291" i="5"/>
  <c r="I290" i="5"/>
  <c r="H290" i="5"/>
  <c r="I289" i="5"/>
  <c r="H289" i="5"/>
  <c r="I288" i="5"/>
  <c r="H288" i="5"/>
  <c r="I287" i="5"/>
  <c r="H287" i="5"/>
  <c r="I286" i="5"/>
  <c r="H286" i="5"/>
  <c r="I285" i="5"/>
  <c r="H285" i="5"/>
  <c r="I284" i="5"/>
  <c r="H284" i="5"/>
  <c r="I283" i="5"/>
  <c r="H283" i="5"/>
  <c r="I282" i="5"/>
  <c r="H282" i="5"/>
  <c r="I281" i="5"/>
  <c r="H281" i="5"/>
  <c r="I280" i="5"/>
  <c r="H280" i="5"/>
  <c r="I279" i="5"/>
  <c r="H279" i="5"/>
  <c r="I278" i="5"/>
  <c r="H278" i="5"/>
  <c r="I277" i="5"/>
  <c r="H277" i="5"/>
  <c r="I276" i="5"/>
  <c r="H276" i="5"/>
  <c r="I275" i="5"/>
  <c r="H275" i="5"/>
  <c r="I274" i="5"/>
  <c r="H274" i="5"/>
  <c r="I273" i="5"/>
  <c r="H273" i="5"/>
  <c r="I272" i="5"/>
  <c r="H272" i="5"/>
  <c r="I271" i="5"/>
  <c r="H271" i="5"/>
  <c r="I270" i="5"/>
  <c r="H270" i="5"/>
  <c r="I269" i="5"/>
  <c r="H269" i="5"/>
  <c r="I268" i="5"/>
  <c r="H268" i="5"/>
  <c r="I267" i="5"/>
  <c r="H267" i="5"/>
  <c r="I266" i="5"/>
  <c r="H266" i="5"/>
  <c r="I265" i="5"/>
  <c r="H265" i="5"/>
  <c r="I264" i="5"/>
  <c r="H264" i="5"/>
  <c r="I263" i="5"/>
  <c r="H263" i="5"/>
  <c r="I262" i="5"/>
  <c r="H262" i="5"/>
  <c r="I261" i="5"/>
  <c r="H261" i="5"/>
  <c r="I260" i="5"/>
  <c r="H260" i="5"/>
  <c r="I259" i="5"/>
  <c r="K259" i="5" s="1"/>
  <c r="H259" i="5"/>
  <c r="I258" i="5"/>
  <c r="H258" i="5"/>
  <c r="I257" i="5"/>
  <c r="H257" i="5"/>
  <c r="I256" i="5"/>
  <c r="H256" i="5"/>
  <c r="I255" i="5"/>
  <c r="H255" i="5"/>
  <c r="I254" i="5"/>
  <c r="H254" i="5"/>
  <c r="I253" i="5"/>
  <c r="H253" i="5"/>
  <c r="I252" i="5"/>
  <c r="H252" i="5"/>
  <c r="I251" i="5"/>
  <c r="H251" i="5"/>
  <c r="I250" i="5"/>
  <c r="H250" i="5"/>
  <c r="I249" i="5"/>
  <c r="H249" i="5"/>
  <c r="I248" i="5"/>
  <c r="H248" i="5"/>
  <c r="I247" i="5"/>
  <c r="H247" i="5"/>
  <c r="I246" i="5"/>
  <c r="H246" i="5"/>
  <c r="I245" i="5"/>
  <c r="H245" i="5"/>
  <c r="I244" i="5"/>
  <c r="H244" i="5"/>
  <c r="I243" i="5"/>
  <c r="K243" i="5" s="1"/>
  <c r="H243" i="5"/>
  <c r="I242" i="5"/>
  <c r="H242" i="5"/>
  <c r="I241" i="5"/>
  <c r="H241" i="5"/>
  <c r="I240" i="5"/>
  <c r="H240" i="5"/>
  <c r="I239" i="5"/>
  <c r="H239" i="5"/>
  <c r="I238" i="5"/>
  <c r="H238" i="5"/>
  <c r="I237" i="5"/>
  <c r="H237" i="5"/>
  <c r="I236" i="5"/>
  <c r="H236" i="5"/>
  <c r="I235" i="5"/>
  <c r="H235" i="5"/>
  <c r="I234" i="5"/>
  <c r="H234" i="5"/>
  <c r="I233" i="5"/>
  <c r="H233" i="5"/>
  <c r="I232" i="5"/>
  <c r="H232" i="5"/>
  <c r="I231" i="5"/>
  <c r="H231" i="5"/>
  <c r="I230" i="5"/>
  <c r="H230" i="5"/>
  <c r="I229" i="5"/>
  <c r="H229" i="5"/>
  <c r="I228" i="5"/>
  <c r="H228" i="5"/>
  <c r="I227" i="5"/>
  <c r="K227" i="5" s="1"/>
  <c r="H227" i="5"/>
  <c r="I226" i="5"/>
  <c r="H226" i="5"/>
  <c r="I225" i="5"/>
  <c r="H225" i="5"/>
  <c r="I224" i="5"/>
  <c r="H224" i="5"/>
  <c r="I223" i="5"/>
  <c r="H223" i="5"/>
  <c r="I222" i="5"/>
  <c r="H222" i="5"/>
  <c r="I221" i="5"/>
  <c r="H221" i="5"/>
  <c r="I220" i="5"/>
  <c r="H220" i="5"/>
  <c r="I219" i="5"/>
  <c r="H219" i="5"/>
  <c r="I218" i="5"/>
  <c r="H218" i="5"/>
  <c r="I217" i="5"/>
  <c r="H217" i="5"/>
  <c r="I216" i="5"/>
  <c r="H216" i="5"/>
  <c r="I215" i="5"/>
  <c r="H215" i="5"/>
  <c r="I214" i="5"/>
  <c r="H214" i="5"/>
  <c r="I213" i="5"/>
  <c r="H213" i="5"/>
  <c r="I212" i="5"/>
  <c r="K212" i="5" s="1"/>
  <c r="H212" i="5"/>
  <c r="I211" i="5"/>
  <c r="K211" i="5" s="1"/>
  <c r="H211" i="5"/>
  <c r="I210" i="5"/>
  <c r="H210" i="5"/>
  <c r="I209" i="5"/>
  <c r="H209" i="5"/>
  <c r="I208" i="5"/>
  <c r="H208" i="5"/>
  <c r="I207" i="5"/>
  <c r="H207" i="5"/>
  <c r="I206" i="5"/>
  <c r="H206" i="5"/>
  <c r="I205" i="5"/>
  <c r="H205" i="5"/>
  <c r="I204" i="5"/>
  <c r="K204" i="5" s="1"/>
  <c r="H204" i="5"/>
  <c r="I203" i="5"/>
  <c r="H203" i="5"/>
  <c r="I202" i="5"/>
  <c r="H202" i="5"/>
  <c r="I201" i="5"/>
  <c r="H201" i="5"/>
  <c r="I200" i="5"/>
  <c r="H200" i="5"/>
  <c r="I199" i="5"/>
  <c r="H199" i="5"/>
  <c r="I198" i="5"/>
  <c r="H198" i="5"/>
  <c r="I197" i="5"/>
  <c r="H197" i="5"/>
  <c r="I196" i="5"/>
  <c r="K196" i="5" s="1"/>
  <c r="H196" i="5"/>
  <c r="I195" i="5"/>
  <c r="K195" i="5" s="1"/>
  <c r="H195" i="5"/>
  <c r="I194" i="5"/>
  <c r="H194" i="5"/>
  <c r="I193" i="5"/>
  <c r="H193" i="5"/>
  <c r="I192" i="5"/>
  <c r="H192" i="5"/>
  <c r="I191" i="5"/>
  <c r="H191" i="5"/>
  <c r="I190" i="5"/>
  <c r="H190" i="5"/>
  <c r="I189" i="5"/>
  <c r="H189" i="5"/>
  <c r="I188" i="5"/>
  <c r="K188" i="5" s="1"/>
  <c r="H188" i="5"/>
  <c r="I187" i="5"/>
  <c r="H187" i="5"/>
  <c r="I186" i="5"/>
  <c r="H186" i="5"/>
  <c r="I185" i="5"/>
  <c r="H185" i="5"/>
  <c r="I184" i="5"/>
  <c r="H184" i="5"/>
  <c r="I183" i="5"/>
  <c r="H183" i="5"/>
  <c r="I182" i="5"/>
  <c r="H182" i="5"/>
  <c r="I181" i="5"/>
  <c r="H181" i="5"/>
  <c r="I180" i="5"/>
  <c r="K180" i="5" s="1"/>
  <c r="H180" i="5"/>
  <c r="I179" i="5"/>
  <c r="K179" i="5" s="1"/>
  <c r="H179" i="5"/>
  <c r="I178" i="5"/>
  <c r="H178" i="5"/>
  <c r="I177" i="5"/>
  <c r="H177" i="5"/>
  <c r="I176" i="5"/>
  <c r="H176" i="5"/>
  <c r="I175" i="5"/>
  <c r="H175" i="5"/>
  <c r="I174" i="5"/>
  <c r="H174" i="5"/>
  <c r="I173" i="5"/>
  <c r="H173" i="5"/>
  <c r="I172" i="5"/>
  <c r="K172" i="5" s="1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K164" i="5" s="1"/>
  <c r="H164" i="5"/>
  <c r="I163" i="5"/>
  <c r="K163" i="5" s="1"/>
  <c r="H163" i="5"/>
  <c r="I162" i="5"/>
  <c r="H162" i="5"/>
  <c r="I161" i="5"/>
  <c r="H161" i="5"/>
  <c r="I160" i="5"/>
  <c r="H160" i="5"/>
  <c r="I159" i="5"/>
  <c r="H159" i="5"/>
  <c r="I158" i="5"/>
  <c r="H158" i="5"/>
  <c r="I157" i="5"/>
  <c r="H157" i="5"/>
  <c r="I156" i="5"/>
  <c r="K156" i="5" s="1"/>
  <c r="H156" i="5"/>
  <c r="I155" i="5"/>
  <c r="H155" i="5"/>
  <c r="I154" i="5"/>
  <c r="H154" i="5"/>
  <c r="I153" i="5"/>
  <c r="H153" i="5"/>
  <c r="I152" i="5"/>
  <c r="H152" i="5"/>
  <c r="I151" i="5"/>
  <c r="H151" i="5"/>
  <c r="I150" i="5"/>
  <c r="H150" i="5"/>
  <c r="I149" i="5"/>
  <c r="H149" i="5"/>
  <c r="I148" i="5"/>
  <c r="K148" i="5" s="1"/>
  <c r="H148" i="5"/>
  <c r="I147" i="5"/>
  <c r="K147" i="5" s="1"/>
  <c r="H147" i="5"/>
  <c r="I146" i="5"/>
  <c r="H146" i="5"/>
  <c r="I145" i="5"/>
  <c r="H145" i="5"/>
  <c r="I144" i="5"/>
  <c r="H144" i="5"/>
  <c r="I143" i="5"/>
  <c r="H143" i="5"/>
  <c r="I142" i="5"/>
  <c r="H142" i="5"/>
  <c r="I141" i="5"/>
  <c r="H141" i="5"/>
  <c r="I140" i="5"/>
  <c r="K140" i="5" s="1"/>
  <c r="H140" i="5"/>
  <c r="I139" i="5"/>
  <c r="H139" i="5"/>
  <c r="I138" i="5"/>
  <c r="H138" i="5"/>
  <c r="I137" i="5"/>
  <c r="H137" i="5"/>
  <c r="I136" i="5"/>
  <c r="H136" i="5"/>
  <c r="I135" i="5"/>
  <c r="H135" i="5"/>
  <c r="I134" i="5"/>
  <c r="H134" i="5"/>
  <c r="I133" i="5"/>
  <c r="H133" i="5"/>
  <c r="I132" i="5"/>
  <c r="K132" i="5" s="1"/>
  <c r="H132" i="5"/>
  <c r="I131" i="5"/>
  <c r="K131" i="5" s="1"/>
  <c r="H131" i="5"/>
  <c r="I130" i="5"/>
  <c r="H130" i="5"/>
  <c r="I129" i="5"/>
  <c r="H129" i="5"/>
  <c r="I128" i="5"/>
  <c r="H128" i="5"/>
  <c r="I127" i="5"/>
  <c r="H127" i="5"/>
  <c r="I126" i="5"/>
  <c r="H126" i="5"/>
  <c r="I125" i="5"/>
  <c r="H125" i="5"/>
  <c r="I124" i="5"/>
  <c r="K124" i="5" s="1"/>
  <c r="H124" i="5"/>
  <c r="I123" i="5"/>
  <c r="H123" i="5"/>
  <c r="I122" i="5"/>
  <c r="H122" i="5"/>
  <c r="I121" i="5"/>
  <c r="H121" i="5"/>
  <c r="I120" i="5"/>
  <c r="H120" i="5"/>
  <c r="I119" i="5"/>
  <c r="H119" i="5"/>
  <c r="I118" i="5"/>
  <c r="H118" i="5"/>
  <c r="I117" i="5"/>
  <c r="H117" i="5"/>
  <c r="I116" i="5"/>
  <c r="K116" i="5" s="1"/>
  <c r="H116" i="5"/>
  <c r="I115" i="5"/>
  <c r="K115" i="5" s="1"/>
  <c r="H115" i="5"/>
  <c r="I114" i="5"/>
  <c r="H114" i="5"/>
  <c r="I113" i="5"/>
  <c r="H113" i="5"/>
  <c r="I112" i="5"/>
  <c r="H112" i="5"/>
  <c r="I111" i="5"/>
  <c r="H111" i="5"/>
  <c r="I110" i="5"/>
  <c r="H110" i="5"/>
  <c r="I109" i="5"/>
  <c r="H109" i="5"/>
  <c r="I108" i="5"/>
  <c r="K108" i="5" s="1"/>
  <c r="H108" i="5"/>
  <c r="I107" i="5"/>
  <c r="H107" i="5"/>
  <c r="I106" i="5"/>
  <c r="H106" i="5"/>
  <c r="I105" i="5"/>
  <c r="H105" i="5"/>
  <c r="I104" i="5"/>
  <c r="H104" i="5"/>
  <c r="I103" i="5"/>
  <c r="H103" i="5"/>
  <c r="I102" i="5"/>
  <c r="H102" i="5"/>
  <c r="I101" i="5"/>
  <c r="H101" i="5"/>
  <c r="I100" i="5"/>
  <c r="K100" i="5" s="1"/>
  <c r="H100" i="5"/>
  <c r="I99" i="5"/>
  <c r="K99" i="5" s="1"/>
  <c r="H99" i="5"/>
  <c r="I98" i="5"/>
  <c r="H98" i="5"/>
  <c r="I97" i="5"/>
  <c r="H97" i="5"/>
  <c r="I96" i="5"/>
  <c r="H96" i="5"/>
  <c r="I95" i="5"/>
  <c r="H95" i="5"/>
  <c r="I94" i="5"/>
  <c r="H94" i="5"/>
  <c r="I93" i="5"/>
  <c r="H93" i="5"/>
  <c r="I92" i="5"/>
  <c r="K92" i="5" s="1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/>
  <c r="H85" i="5"/>
  <c r="I84" i="5"/>
  <c r="K84" i="5" s="1"/>
  <c r="H84" i="5"/>
  <c r="I83" i="5"/>
  <c r="K83" i="5" s="1"/>
  <c r="H83" i="5"/>
  <c r="I82" i="5"/>
  <c r="H82" i="5"/>
  <c r="I81" i="5"/>
  <c r="H81" i="5"/>
  <c r="I80" i="5"/>
  <c r="H80" i="5"/>
  <c r="I79" i="5"/>
  <c r="H79" i="5"/>
  <c r="I78" i="5"/>
  <c r="H78" i="5"/>
  <c r="I77" i="5"/>
  <c r="H77" i="5"/>
  <c r="I76" i="5"/>
  <c r="K76" i="5" s="1"/>
  <c r="H76" i="5"/>
  <c r="I75" i="5"/>
  <c r="H75" i="5"/>
  <c r="I74" i="5"/>
  <c r="H74" i="5"/>
  <c r="I73" i="5"/>
  <c r="H73" i="5"/>
  <c r="I72" i="5"/>
  <c r="H72" i="5"/>
  <c r="I71" i="5"/>
  <c r="H71" i="5"/>
  <c r="I70" i="5"/>
  <c r="H70" i="5"/>
  <c r="I69" i="5"/>
  <c r="H69" i="5"/>
  <c r="I68" i="5"/>
  <c r="K68" i="5" s="1"/>
  <c r="H68" i="5"/>
  <c r="I67" i="5"/>
  <c r="K67" i="5" s="1"/>
  <c r="H67" i="5"/>
  <c r="I66" i="5"/>
  <c r="H66" i="5"/>
  <c r="I65" i="5"/>
  <c r="H65" i="5"/>
  <c r="I64" i="5"/>
  <c r="H64" i="5"/>
  <c r="I63" i="5"/>
  <c r="H63" i="5"/>
  <c r="I62" i="5"/>
  <c r="H62" i="5"/>
  <c r="I61" i="5"/>
  <c r="H61" i="5"/>
  <c r="I60" i="5"/>
  <c r="K60" i="5" s="1"/>
  <c r="H60" i="5"/>
  <c r="I59" i="5"/>
  <c r="H59" i="5"/>
  <c r="I58" i="5"/>
  <c r="H58" i="5"/>
  <c r="I57" i="5"/>
  <c r="H57" i="5"/>
  <c r="I56" i="5"/>
  <c r="H56" i="5"/>
  <c r="I55" i="5"/>
  <c r="H55" i="5"/>
  <c r="I54" i="5"/>
  <c r="H54" i="5"/>
  <c r="I53" i="5"/>
  <c r="H53" i="5"/>
  <c r="I52" i="5"/>
  <c r="K52" i="5" s="1"/>
  <c r="H52" i="5"/>
  <c r="I51" i="5"/>
  <c r="K51" i="5" s="1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K37" i="5" s="1"/>
  <c r="H37" i="5"/>
  <c r="I287" i="4"/>
  <c r="H287" i="4"/>
  <c r="I286" i="4"/>
  <c r="H286" i="4"/>
  <c r="I285" i="4"/>
  <c r="H285" i="4"/>
  <c r="I284" i="4"/>
  <c r="H284" i="4"/>
  <c r="I283" i="4"/>
  <c r="H283" i="4"/>
  <c r="I282" i="4"/>
  <c r="H282" i="4"/>
  <c r="I281" i="4"/>
  <c r="H281" i="4"/>
  <c r="I280" i="4"/>
  <c r="H280" i="4"/>
  <c r="I279" i="4"/>
  <c r="H279" i="4"/>
  <c r="I278" i="4"/>
  <c r="H278" i="4"/>
  <c r="I277" i="4"/>
  <c r="H277" i="4"/>
  <c r="I276" i="4"/>
  <c r="H276" i="4"/>
  <c r="I275" i="4"/>
  <c r="H275" i="4"/>
  <c r="I274" i="4"/>
  <c r="H274" i="4"/>
  <c r="I273" i="4"/>
  <c r="H273" i="4"/>
  <c r="I272" i="4"/>
  <c r="H272" i="4"/>
  <c r="I271" i="4"/>
  <c r="H271" i="4"/>
  <c r="I270" i="4"/>
  <c r="H270" i="4"/>
  <c r="I269" i="4"/>
  <c r="H269" i="4"/>
  <c r="I268" i="4"/>
  <c r="H268" i="4"/>
  <c r="I267" i="4"/>
  <c r="H267" i="4"/>
  <c r="I266" i="4"/>
  <c r="H266" i="4"/>
  <c r="I265" i="4"/>
  <c r="H265" i="4"/>
  <c r="I264" i="4"/>
  <c r="H264" i="4"/>
  <c r="I263" i="4"/>
  <c r="H263" i="4"/>
  <c r="I262" i="4"/>
  <c r="H262" i="4"/>
  <c r="I261" i="4"/>
  <c r="H261" i="4"/>
  <c r="I260" i="4"/>
  <c r="H260" i="4"/>
  <c r="I259" i="4"/>
  <c r="H259" i="4"/>
  <c r="I258" i="4"/>
  <c r="H258" i="4"/>
  <c r="I257" i="4"/>
  <c r="H257" i="4"/>
  <c r="I256" i="4"/>
  <c r="H256" i="4"/>
  <c r="I255" i="4"/>
  <c r="H255" i="4"/>
  <c r="I254" i="4"/>
  <c r="H254" i="4"/>
  <c r="I253" i="4"/>
  <c r="H253" i="4"/>
  <c r="I252" i="4"/>
  <c r="H252" i="4"/>
  <c r="I251" i="4"/>
  <c r="H251" i="4"/>
  <c r="I250" i="4"/>
  <c r="H250" i="4"/>
  <c r="I249" i="4"/>
  <c r="H249" i="4"/>
  <c r="I248" i="4"/>
  <c r="H248" i="4"/>
  <c r="I247" i="4"/>
  <c r="H247" i="4"/>
  <c r="I246" i="4"/>
  <c r="H246" i="4"/>
  <c r="I245" i="4"/>
  <c r="H245" i="4"/>
  <c r="I244" i="4"/>
  <c r="H244" i="4"/>
  <c r="I243" i="4"/>
  <c r="H243" i="4"/>
  <c r="I242" i="4"/>
  <c r="H242" i="4"/>
  <c r="I241" i="4"/>
  <c r="H241" i="4"/>
  <c r="I240" i="4"/>
  <c r="H240" i="4"/>
  <c r="I239" i="4"/>
  <c r="H239" i="4"/>
  <c r="I238" i="4"/>
  <c r="H238" i="4"/>
  <c r="I237" i="4"/>
  <c r="H237" i="4"/>
  <c r="I236" i="4"/>
  <c r="H236" i="4"/>
  <c r="I235" i="4"/>
  <c r="H235" i="4"/>
  <c r="I234" i="4"/>
  <c r="H234" i="4"/>
  <c r="I233" i="4"/>
  <c r="H233" i="4"/>
  <c r="I232" i="4"/>
  <c r="H232" i="4"/>
  <c r="I231" i="4"/>
  <c r="H231" i="4"/>
  <c r="I230" i="4"/>
  <c r="H230" i="4"/>
  <c r="I229" i="4"/>
  <c r="H229" i="4"/>
  <c r="I228" i="4"/>
  <c r="H228" i="4"/>
  <c r="I227" i="4"/>
  <c r="H227" i="4"/>
  <c r="I226" i="4"/>
  <c r="H226" i="4"/>
  <c r="I225" i="4"/>
  <c r="H225" i="4"/>
  <c r="I224" i="4"/>
  <c r="H224" i="4"/>
  <c r="I223" i="4"/>
  <c r="H223" i="4"/>
  <c r="I222" i="4"/>
  <c r="H222" i="4"/>
  <c r="I221" i="4"/>
  <c r="H221" i="4"/>
  <c r="I220" i="4"/>
  <c r="H220" i="4"/>
  <c r="I219" i="4"/>
  <c r="H219" i="4"/>
  <c r="I218" i="4"/>
  <c r="H218" i="4"/>
  <c r="I217" i="4"/>
  <c r="H217" i="4"/>
  <c r="I216" i="4"/>
  <c r="H216" i="4"/>
  <c r="I215" i="4"/>
  <c r="H215" i="4"/>
  <c r="I214" i="4"/>
  <c r="H214" i="4"/>
  <c r="I213" i="4"/>
  <c r="H213" i="4"/>
  <c r="I212" i="4"/>
  <c r="H212" i="4"/>
  <c r="I211" i="4"/>
  <c r="H211" i="4"/>
  <c r="I210" i="4"/>
  <c r="H210" i="4"/>
  <c r="I209" i="4"/>
  <c r="H209" i="4"/>
  <c r="I208" i="4"/>
  <c r="H208" i="4"/>
  <c r="I207" i="4"/>
  <c r="H207" i="4"/>
  <c r="I206" i="4"/>
  <c r="H206" i="4"/>
  <c r="I205" i="4"/>
  <c r="H205" i="4"/>
  <c r="I204" i="4"/>
  <c r="H204" i="4"/>
  <c r="I203" i="4"/>
  <c r="H203" i="4"/>
  <c r="I202" i="4"/>
  <c r="H202" i="4"/>
  <c r="I201" i="4"/>
  <c r="H201" i="4"/>
  <c r="I200" i="4"/>
  <c r="H200" i="4"/>
  <c r="I199" i="4"/>
  <c r="H199" i="4"/>
  <c r="I198" i="4"/>
  <c r="H198" i="4"/>
  <c r="I197" i="4"/>
  <c r="H197" i="4"/>
  <c r="I196" i="4"/>
  <c r="H196" i="4"/>
  <c r="I195" i="4"/>
  <c r="H195" i="4"/>
  <c r="I194" i="4"/>
  <c r="H194" i="4"/>
  <c r="I193" i="4"/>
  <c r="H193" i="4"/>
  <c r="I192" i="4"/>
  <c r="H192" i="4"/>
  <c r="I191" i="4"/>
  <c r="H191" i="4"/>
  <c r="I190" i="4"/>
  <c r="H190" i="4"/>
  <c r="I189" i="4"/>
  <c r="H189" i="4"/>
  <c r="I188" i="4"/>
  <c r="H188" i="4"/>
  <c r="I187" i="4"/>
  <c r="H187" i="4"/>
  <c r="I186" i="4"/>
  <c r="H186" i="4"/>
  <c r="I185" i="4"/>
  <c r="H185" i="4"/>
  <c r="I184" i="4"/>
  <c r="H184" i="4"/>
  <c r="I183" i="4"/>
  <c r="H183" i="4"/>
  <c r="I182" i="4"/>
  <c r="H182" i="4"/>
  <c r="I181" i="4"/>
  <c r="H181" i="4"/>
  <c r="I180" i="4"/>
  <c r="H180" i="4"/>
  <c r="I179" i="4"/>
  <c r="H179" i="4"/>
  <c r="I178" i="4"/>
  <c r="H178" i="4"/>
  <c r="I177" i="4"/>
  <c r="H177" i="4"/>
  <c r="I176" i="4"/>
  <c r="H176" i="4"/>
  <c r="I175" i="4"/>
  <c r="H175" i="4"/>
  <c r="I174" i="4"/>
  <c r="H174" i="4"/>
  <c r="I173" i="4"/>
  <c r="H173" i="4"/>
  <c r="I172" i="4"/>
  <c r="H172" i="4"/>
  <c r="I171" i="4"/>
  <c r="H171" i="4"/>
  <c r="I170" i="4"/>
  <c r="H170" i="4"/>
  <c r="I169" i="4"/>
  <c r="H169" i="4"/>
  <c r="I168" i="4"/>
  <c r="H168" i="4"/>
  <c r="I167" i="4"/>
  <c r="H167" i="4"/>
  <c r="I166" i="4"/>
  <c r="H166" i="4"/>
  <c r="I165" i="4"/>
  <c r="H165" i="4"/>
  <c r="I164" i="4"/>
  <c r="H164" i="4"/>
  <c r="I163" i="4"/>
  <c r="H163" i="4"/>
  <c r="I162" i="4"/>
  <c r="H162" i="4"/>
  <c r="I161" i="4"/>
  <c r="H161" i="4"/>
  <c r="I160" i="4"/>
  <c r="H160" i="4"/>
  <c r="I159" i="4"/>
  <c r="H159" i="4"/>
  <c r="I158" i="4"/>
  <c r="H158" i="4"/>
  <c r="I157" i="4"/>
  <c r="H157" i="4"/>
  <c r="I156" i="4"/>
  <c r="H156" i="4"/>
  <c r="I155" i="4"/>
  <c r="H155" i="4"/>
  <c r="I154" i="4"/>
  <c r="H154" i="4"/>
  <c r="I153" i="4"/>
  <c r="H153" i="4"/>
  <c r="I152" i="4"/>
  <c r="H152" i="4"/>
  <c r="I151" i="4"/>
  <c r="H151" i="4"/>
  <c r="I150" i="4"/>
  <c r="H150" i="4"/>
  <c r="I149" i="4"/>
  <c r="H149" i="4"/>
  <c r="I148" i="4"/>
  <c r="H148" i="4"/>
  <c r="I147" i="4"/>
  <c r="H147" i="4"/>
  <c r="I146" i="4"/>
  <c r="H146" i="4"/>
  <c r="I145" i="4"/>
  <c r="H145" i="4"/>
  <c r="I144" i="4"/>
  <c r="H144" i="4"/>
  <c r="I143" i="4"/>
  <c r="H143" i="4"/>
  <c r="I142" i="4"/>
  <c r="H142" i="4"/>
  <c r="I141" i="4"/>
  <c r="H141" i="4"/>
  <c r="I140" i="4"/>
  <c r="H140" i="4"/>
  <c r="I139" i="4"/>
  <c r="H139" i="4"/>
  <c r="I138" i="4"/>
  <c r="H138" i="4"/>
  <c r="I137" i="4"/>
  <c r="H137" i="4"/>
  <c r="I136" i="4"/>
  <c r="H136" i="4"/>
  <c r="I135" i="4"/>
  <c r="H135" i="4"/>
  <c r="I134" i="4"/>
  <c r="H134" i="4"/>
  <c r="I133" i="4"/>
  <c r="H133" i="4"/>
  <c r="I132" i="4"/>
  <c r="H132" i="4"/>
  <c r="I131" i="4"/>
  <c r="H131" i="4"/>
  <c r="I130" i="4"/>
  <c r="H130" i="4"/>
  <c r="I129" i="4"/>
  <c r="H129" i="4"/>
  <c r="I128" i="4"/>
  <c r="H128" i="4"/>
  <c r="I127" i="4"/>
  <c r="H127" i="4"/>
  <c r="I126" i="4"/>
  <c r="H126" i="4"/>
  <c r="I125" i="4"/>
  <c r="H125" i="4"/>
  <c r="I124" i="4"/>
  <c r="H124" i="4"/>
  <c r="I123" i="4"/>
  <c r="H123" i="4"/>
  <c r="I122" i="4"/>
  <c r="H122" i="4"/>
  <c r="I121" i="4"/>
  <c r="H121" i="4"/>
  <c r="I120" i="4"/>
  <c r="H120" i="4"/>
  <c r="I119" i="4"/>
  <c r="H119" i="4"/>
  <c r="I118" i="4"/>
  <c r="H118" i="4"/>
  <c r="I117" i="4"/>
  <c r="H117" i="4"/>
  <c r="I116" i="4"/>
  <c r="H116" i="4"/>
  <c r="I115" i="4"/>
  <c r="H115" i="4"/>
  <c r="I114" i="4"/>
  <c r="H114" i="4"/>
  <c r="I113" i="4"/>
  <c r="H113" i="4"/>
  <c r="I112" i="4"/>
  <c r="H112" i="4"/>
  <c r="I111" i="4"/>
  <c r="H111" i="4"/>
  <c r="I110" i="4"/>
  <c r="H110" i="4"/>
  <c r="I109" i="4"/>
  <c r="H109" i="4"/>
  <c r="I108" i="4"/>
  <c r="H108" i="4"/>
  <c r="I107" i="4"/>
  <c r="H107" i="4"/>
  <c r="I106" i="4"/>
  <c r="H106" i="4"/>
  <c r="I105" i="4"/>
  <c r="H105" i="4"/>
  <c r="I104" i="4"/>
  <c r="H104" i="4"/>
  <c r="I103" i="4"/>
  <c r="H103" i="4"/>
  <c r="I102" i="4"/>
  <c r="H10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C34" i="4"/>
  <c r="D32" i="4"/>
  <c r="D33" i="4"/>
  <c r="D30" i="4"/>
  <c r="D31" i="4"/>
  <c r="D29" i="4"/>
  <c r="D28" i="4"/>
  <c r="D27" i="4"/>
  <c r="D24" i="4"/>
  <c r="D25" i="4"/>
  <c r="D26" i="4"/>
  <c r="D11" i="4"/>
  <c r="D23" i="4"/>
  <c r="D22" i="4"/>
  <c r="D20" i="4"/>
  <c r="D21" i="4"/>
  <c r="D19" i="4"/>
  <c r="D18" i="4"/>
  <c r="D16" i="4"/>
  <c r="D17" i="4"/>
  <c r="D15" i="4"/>
  <c r="D14" i="4"/>
  <c r="D10" i="4"/>
  <c r="D13" i="4"/>
  <c r="D12" i="4"/>
  <c r="D8" i="4"/>
  <c r="D9" i="4"/>
  <c r="D5" i="4"/>
  <c r="D4" i="4"/>
  <c r="D6" i="4"/>
  <c r="D7" i="4"/>
  <c r="D2" i="4"/>
  <c r="D3" i="4"/>
  <c r="D15" i="1"/>
  <c r="D5" i="1"/>
  <c r="D6" i="1"/>
  <c r="D20" i="1"/>
  <c r="D3" i="1"/>
  <c r="D14" i="1"/>
  <c r="I38" i="1"/>
  <c r="I39" i="1"/>
  <c r="I40" i="1"/>
  <c r="I41" i="1"/>
  <c r="I42" i="1"/>
  <c r="I45" i="1"/>
  <c r="I47" i="1"/>
  <c r="I50" i="1"/>
  <c r="I51" i="1"/>
  <c r="I52" i="1"/>
  <c r="I53" i="1"/>
  <c r="I54" i="1"/>
  <c r="I55" i="1"/>
  <c r="I56" i="1"/>
  <c r="I57" i="1"/>
  <c r="I58" i="1"/>
  <c r="I61" i="1"/>
  <c r="I63" i="1"/>
  <c r="I68" i="1"/>
  <c r="I69" i="1"/>
  <c r="I70" i="1"/>
  <c r="I71" i="1"/>
  <c r="I72" i="1"/>
  <c r="I73" i="1"/>
  <c r="I78" i="1"/>
  <c r="I83" i="1"/>
  <c r="I84" i="1"/>
  <c r="I85" i="1"/>
  <c r="I86" i="1"/>
  <c r="I87" i="1"/>
  <c r="I88" i="1"/>
  <c r="I89" i="1"/>
  <c r="I92" i="1"/>
  <c r="I93" i="1"/>
  <c r="I95" i="1"/>
  <c r="I99" i="1"/>
  <c r="I100" i="1"/>
  <c r="I101" i="1"/>
  <c r="I102" i="1"/>
  <c r="I103" i="1"/>
  <c r="I104" i="1"/>
  <c r="I105" i="1"/>
  <c r="I110" i="1"/>
  <c r="I112" i="1"/>
  <c r="I114" i="1"/>
  <c r="I115" i="1"/>
  <c r="I116" i="1"/>
  <c r="I117" i="1"/>
  <c r="I118" i="1"/>
  <c r="I119" i="1"/>
  <c r="I120" i="1"/>
  <c r="I121" i="1"/>
  <c r="I122" i="1"/>
  <c r="I123" i="1"/>
  <c r="I128" i="1"/>
  <c r="I129" i="1"/>
  <c r="I130" i="1"/>
  <c r="I131" i="1"/>
  <c r="I132" i="1"/>
  <c r="I133" i="1"/>
  <c r="I134" i="1"/>
  <c r="I135" i="1"/>
  <c r="I136" i="1"/>
  <c r="I137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7" i="1"/>
  <c r="I158" i="1"/>
  <c r="I161" i="1"/>
  <c r="I162" i="1"/>
  <c r="I163" i="1"/>
  <c r="I164" i="1"/>
  <c r="I165" i="1"/>
  <c r="I166" i="1"/>
  <c r="I167" i="1"/>
  <c r="I168" i="1"/>
  <c r="I169" i="1"/>
  <c r="I170" i="1"/>
  <c r="I171" i="1"/>
  <c r="I173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38" i="1"/>
  <c r="H39" i="1"/>
  <c r="H37" i="1"/>
  <c r="K215" i="8" l="1"/>
  <c r="K199" i="8"/>
  <c r="K167" i="8"/>
  <c r="K151" i="8"/>
  <c r="K135" i="8"/>
  <c r="K119" i="8"/>
  <c r="K103" i="8"/>
  <c r="K87" i="8"/>
  <c r="K71" i="8"/>
  <c r="K305" i="8"/>
  <c r="J300" i="4"/>
  <c r="J305" i="5"/>
  <c r="D30" i="1"/>
  <c r="D13" i="1"/>
  <c r="D18" i="1"/>
  <c r="D29" i="1"/>
  <c r="D10" i="1"/>
  <c r="D26" i="1"/>
  <c r="D23" i="1"/>
  <c r="D12" i="1"/>
  <c r="D7" i="1"/>
  <c r="J305" i="1"/>
  <c r="K55" i="8"/>
  <c r="K183" i="8"/>
  <c r="K231" i="8"/>
  <c r="K304" i="8"/>
  <c r="K303" i="8"/>
  <c r="J299" i="4"/>
  <c r="K297" i="4"/>
  <c r="J298" i="4"/>
  <c r="J304" i="5"/>
  <c r="J303" i="5"/>
  <c r="J304" i="1"/>
  <c r="J303" i="1"/>
  <c r="F29" i="8"/>
  <c r="F13" i="8"/>
  <c r="G29" i="8"/>
  <c r="G13" i="8"/>
  <c r="F28" i="8"/>
  <c r="F12" i="8"/>
  <c r="G28" i="8"/>
  <c r="G12" i="8"/>
  <c r="F27" i="8"/>
  <c r="F11" i="8"/>
  <c r="F26" i="8"/>
  <c r="F10" i="8"/>
  <c r="G26" i="8"/>
  <c r="G10" i="8"/>
  <c r="F25" i="8"/>
  <c r="F9" i="8"/>
  <c r="G25" i="8"/>
  <c r="G9" i="8"/>
  <c r="F24" i="8"/>
  <c r="F8" i="8"/>
  <c r="G24" i="8"/>
  <c r="G8" i="8"/>
  <c r="F23" i="8"/>
  <c r="F7" i="8"/>
  <c r="G23" i="8"/>
  <c r="G7" i="8"/>
  <c r="F22" i="8"/>
  <c r="F6" i="8"/>
  <c r="G6" i="8"/>
  <c r="F21" i="8"/>
  <c r="F5" i="8"/>
  <c r="G21" i="8"/>
  <c r="G5" i="8"/>
  <c r="F20" i="8"/>
  <c r="F4" i="8"/>
  <c r="G4" i="8"/>
  <c r="F19" i="8"/>
  <c r="F3" i="8"/>
  <c r="G19" i="8"/>
  <c r="G3" i="8"/>
  <c r="F2" i="8"/>
  <c r="F18" i="8"/>
  <c r="G18" i="8"/>
  <c r="F33" i="8"/>
  <c r="F17" i="8"/>
  <c r="G33" i="8"/>
  <c r="G17" i="8"/>
  <c r="F32" i="8"/>
  <c r="F16" i="8"/>
  <c r="G16" i="8"/>
  <c r="F31" i="8"/>
  <c r="F15" i="8"/>
  <c r="G31" i="8"/>
  <c r="G15" i="8"/>
  <c r="F30" i="8"/>
  <c r="G30" i="8"/>
  <c r="K122" i="8"/>
  <c r="K76" i="8"/>
  <c r="K60" i="8"/>
  <c r="K44" i="8"/>
  <c r="K121" i="8"/>
  <c r="K105" i="8"/>
  <c r="K89" i="8"/>
  <c r="K73" i="8"/>
  <c r="K57" i="8"/>
  <c r="K41" i="8"/>
  <c r="K263" i="8"/>
  <c r="K247" i="8"/>
  <c r="K92" i="8"/>
  <c r="K164" i="8"/>
  <c r="K148" i="8"/>
  <c r="K132" i="8"/>
  <c r="K116" i="8"/>
  <c r="K100" i="8"/>
  <c r="K84" i="8"/>
  <c r="K68" i="8"/>
  <c r="K300" i="8"/>
  <c r="K277" i="8"/>
  <c r="K261" i="8"/>
  <c r="K245" i="8"/>
  <c r="K229" i="8"/>
  <c r="K213" i="8"/>
  <c r="K197" i="8"/>
  <c r="K181" i="8"/>
  <c r="K165" i="8"/>
  <c r="K149" i="8"/>
  <c r="K133" i="8"/>
  <c r="K117" i="8"/>
  <c r="K101" i="8"/>
  <c r="K85" i="8"/>
  <c r="K279" i="8"/>
  <c r="K301" i="8"/>
  <c r="K291" i="8"/>
  <c r="K275" i="8"/>
  <c r="K48" i="8"/>
  <c r="K299" i="8"/>
  <c r="K302" i="8"/>
  <c r="J296" i="4"/>
  <c r="J295" i="4"/>
  <c r="J294" i="4"/>
  <c r="K301" i="5"/>
  <c r="K300" i="5"/>
  <c r="K299" i="5"/>
  <c r="J302" i="5"/>
  <c r="J302" i="1"/>
  <c r="J301" i="1"/>
  <c r="J300" i="1"/>
  <c r="J299" i="1"/>
  <c r="K217" i="8"/>
  <c r="K201" i="8"/>
  <c r="K185" i="8"/>
  <c r="K169" i="8"/>
  <c r="K137" i="8"/>
  <c r="K281" i="8"/>
  <c r="K69" i="8"/>
  <c r="K153" i="8"/>
  <c r="K220" i="5"/>
  <c r="K236" i="5"/>
  <c r="K228" i="5"/>
  <c r="K286" i="8"/>
  <c r="K270" i="8"/>
  <c r="K254" i="8"/>
  <c r="K238" i="8"/>
  <c r="K222" i="8"/>
  <c r="K206" i="8"/>
  <c r="K190" i="8"/>
  <c r="K174" i="8"/>
  <c r="K158" i="8"/>
  <c r="K142" i="8"/>
  <c r="K126" i="8"/>
  <c r="K290" i="8"/>
  <c r="K274" i="8"/>
  <c r="K258" i="8"/>
  <c r="K242" i="8"/>
  <c r="K226" i="8"/>
  <c r="K210" i="8"/>
  <c r="K194" i="8"/>
  <c r="K178" i="8"/>
  <c r="K162" i="8"/>
  <c r="K146" i="8"/>
  <c r="K130" i="8"/>
  <c r="K114" i="8"/>
  <c r="K98" i="8"/>
  <c r="K82" i="8"/>
  <c r="K66" i="8"/>
  <c r="K50" i="8"/>
  <c r="J293" i="4"/>
  <c r="J292" i="4"/>
  <c r="J291" i="4"/>
  <c r="J290" i="4"/>
  <c r="J289" i="4"/>
  <c r="J288" i="4"/>
  <c r="K265" i="8"/>
  <c r="K249" i="8"/>
  <c r="K233" i="8"/>
  <c r="K154" i="8"/>
  <c r="K138" i="8"/>
  <c r="K282" i="8"/>
  <c r="K266" i="8"/>
  <c r="K250" i="8"/>
  <c r="K234" i="8"/>
  <c r="K218" i="8"/>
  <c r="K202" i="8"/>
  <c r="K186" i="8"/>
  <c r="K170" i="8"/>
  <c r="K288" i="8"/>
  <c r="K272" i="8"/>
  <c r="K256" i="8"/>
  <c r="K240" i="8"/>
  <c r="K224" i="8"/>
  <c r="K208" i="8"/>
  <c r="K192" i="8"/>
  <c r="K176" i="8"/>
  <c r="K160" i="8"/>
  <c r="K144" i="8"/>
  <c r="K128" i="8"/>
  <c r="K112" i="8"/>
  <c r="K96" i="8"/>
  <c r="K80" i="8"/>
  <c r="K64" i="8"/>
  <c r="K294" i="8"/>
  <c r="K296" i="8"/>
  <c r="K297" i="8"/>
  <c r="K295" i="8"/>
  <c r="K259" i="8"/>
  <c r="K243" i="8"/>
  <c r="K227" i="8"/>
  <c r="K211" i="8"/>
  <c r="K195" i="8"/>
  <c r="K179" i="8"/>
  <c r="K99" i="8"/>
  <c r="K83" i="8"/>
  <c r="K67" i="8"/>
  <c r="K293" i="8"/>
  <c r="K54" i="8"/>
  <c r="K38" i="8"/>
  <c r="K53" i="8"/>
  <c r="K298" i="8"/>
  <c r="J298" i="5"/>
  <c r="J297" i="5"/>
  <c r="J296" i="5"/>
  <c r="J295" i="5"/>
  <c r="J294" i="5"/>
  <c r="J293" i="5"/>
  <c r="J297" i="1"/>
  <c r="J296" i="1"/>
  <c r="J295" i="1"/>
  <c r="J293" i="1"/>
  <c r="J298" i="1"/>
  <c r="J294" i="1"/>
  <c r="J151" i="1"/>
  <c r="J55" i="1"/>
  <c r="J86" i="1"/>
  <c r="J135" i="1"/>
  <c r="J87" i="1"/>
  <c r="J54" i="1"/>
  <c r="J38" i="1"/>
  <c r="J119" i="1"/>
  <c r="J39" i="1"/>
  <c r="K244" i="5"/>
  <c r="K252" i="5"/>
  <c r="K260" i="5"/>
  <c r="K268" i="5"/>
  <c r="K276" i="5"/>
  <c r="K284" i="5"/>
  <c r="K275" i="5"/>
  <c r="K291" i="5"/>
  <c r="K273" i="5"/>
  <c r="K289" i="5"/>
  <c r="K242" i="5"/>
  <c r="K258" i="5"/>
  <c r="K274" i="5"/>
  <c r="K290" i="5"/>
  <c r="K292" i="5"/>
  <c r="J263" i="1"/>
  <c r="J247" i="1"/>
  <c r="J231" i="1"/>
  <c r="J215" i="1"/>
  <c r="J199" i="1"/>
  <c r="J183" i="1"/>
  <c r="J167" i="1"/>
  <c r="J103" i="1"/>
  <c r="J71" i="1"/>
  <c r="J118" i="1"/>
  <c r="J102" i="1"/>
  <c r="J70" i="1"/>
  <c r="I67" i="1"/>
  <c r="K67" i="1" s="1"/>
  <c r="D2" i="1"/>
  <c r="D11" i="1"/>
  <c r="I98" i="1"/>
  <c r="K98" i="1" s="1"/>
  <c r="I82" i="1"/>
  <c r="J82" i="1" s="1"/>
  <c r="I66" i="1"/>
  <c r="K66" i="1" s="1"/>
  <c r="D9" i="1"/>
  <c r="D28" i="1"/>
  <c r="I113" i="1"/>
  <c r="J113" i="1" s="1"/>
  <c r="I97" i="1"/>
  <c r="K97" i="1" s="1"/>
  <c r="I81" i="1"/>
  <c r="K81" i="1" s="1"/>
  <c r="I65" i="1"/>
  <c r="K65" i="1" s="1"/>
  <c r="I49" i="1"/>
  <c r="K49" i="1" s="1"/>
  <c r="D16" i="1"/>
  <c r="D4" i="1"/>
  <c r="I176" i="1"/>
  <c r="J176" i="1" s="1"/>
  <c r="I160" i="1"/>
  <c r="K160" i="1" s="1"/>
  <c r="I96" i="1"/>
  <c r="J96" i="1" s="1"/>
  <c r="I80" i="1"/>
  <c r="J80" i="1" s="1"/>
  <c r="I64" i="1"/>
  <c r="K64" i="1" s="1"/>
  <c r="I48" i="1"/>
  <c r="K48" i="1" s="1"/>
  <c r="D24" i="1"/>
  <c r="I175" i="1"/>
  <c r="J175" i="1" s="1"/>
  <c r="I159" i="1"/>
  <c r="J159" i="1" s="1"/>
  <c r="I127" i="1"/>
  <c r="J127" i="1" s="1"/>
  <c r="I111" i="1"/>
  <c r="J111" i="1" s="1"/>
  <c r="I79" i="1"/>
  <c r="K79" i="1" s="1"/>
  <c r="D8" i="1"/>
  <c r="I190" i="1"/>
  <c r="K190" i="1" s="1"/>
  <c r="I174" i="1"/>
  <c r="J174" i="1" s="1"/>
  <c r="I126" i="1"/>
  <c r="J126" i="1" s="1"/>
  <c r="I94" i="1"/>
  <c r="K94" i="1" s="1"/>
  <c r="I62" i="1"/>
  <c r="J62" i="1" s="1"/>
  <c r="I46" i="1"/>
  <c r="J46" i="1" s="1"/>
  <c r="D27" i="1"/>
  <c r="I37" i="1"/>
  <c r="J37" i="1" s="1"/>
  <c r="I125" i="1"/>
  <c r="J125" i="1" s="1"/>
  <c r="D21" i="1"/>
  <c r="I172" i="1"/>
  <c r="K172" i="1" s="1"/>
  <c r="I156" i="1"/>
  <c r="K156" i="1" s="1"/>
  <c r="I140" i="1"/>
  <c r="K140" i="1" s="1"/>
  <c r="I124" i="1"/>
  <c r="J124" i="1" s="1"/>
  <c r="I108" i="1"/>
  <c r="K108" i="1" s="1"/>
  <c r="I76" i="1"/>
  <c r="K76" i="1" s="1"/>
  <c r="I60" i="1"/>
  <c r="K60" i="1" s="1"/>
  <c r="D22" i="1"/>
  <c r="D31" i="1"/>
  <c r="I139" i="1"/>
  <c r="J139" i="1" s="1"/>
  <c r="I107" i="1"/>
  <c r="J107" i="1" s="1"/>
  <c r="D32" i="1"/>
  <c r="D17" i="1"/>
  <c r="I138" i="1"/>
  <c r="K138" i="1" s="1"/>
  <c r="D25" i="1"/>
  <c r="D19" i="1"/>
  <c r="K285" i="8"/>
  <c r="K269" i="8"/>
  <c r="K253" i="8"/>
  <c r="K237" i="8"/>
  <c r="K221" i="8"/>
  <c r="K205" i="8"/>
  <c r="K189" i="8"/>
  <c r="K173" i="8"/>
  <c r="K157" i="8"/>
  <c r="K141" i="8"/>
  <c r="K125" i="8"/>
  <c r="K109" i="8"/>
  <c r="K93" i="8"/>
  <c r="K77" i="8"/>
  <c r="K276" i="8"/>
  <c r="K260" i="8"/>
  <c r="K244" i="8"/>
  <c r="K228" i="8"/>
  <c r="K212" i="8"/>
  <c r="K196" i="8"/>
  <c r="K180" i="8"/>
  <c r="K163" i="8"/>
  <c r="K147" i="8"/>
  <c r="K131" i="8"/>
  <c r="K115" i="8"/>
  <c r="K91" i="8"/>
  <c r="K75" i="8"/>
  <c r="K59" i="8"/>
  <c r="K43" i="8"/>
  <c r="K292" i="8"/>
  <c r="K280" i="8"/>
  <c r="K264" i="8"/>
  <c r="K248" i="8"/>
  <c r="K232" i="8"/>
  <c r="K216" i="8"/>
  <c r="K200" i="8"/>
  <c r="K184" i="8"/>
  <c r="K168" i="8"/>
  <c r="K152" i="8"/>
  <c r="K136" i="8"/>
  <c r="K120" i="8"/>
  <c r="K104" i="8"/>
  <c r="K88" i="8"/>
  <c r="K72" i="8"/>
  <c r="K56" i="8"/>
  <c r="K40" i="8"/>
  <c r="K106" i="8"/>
  <c r="K90" i="8"/>
  <c r="K74" i="8"/>
  <c r="K58" i="8"/>
  <c r="K42" i="8"/>
  <c r="K284" i="8"/>
  <c r="K268" i="8"/>
  <c r="K252" i="8"/>
  <c r="K236" i="8"/>
  <c r="K220" i="8"/>
  <c r="K204" i="8"/>
  <c r="K188" i="8"/>
  <c r="K172" i="8"/>
  <c r="K156" i="8"/>
  <c r="K140" i="8"/>
  <c r="K124" i="8"/>
  <c r="K108" i="8"/>
  <c r="K283" i="8"/>
  <c r="K267" i="8"/>
  <c r="K251" i="8"/>
  <c r="K235" i="8"/>
  <c r="K219" i="8"/>
  <c r="K203" i="8"/>
  <c r="K187" i="8"/>
  <c r="K171" i="8"/>
  <c r="K155" i="8"/>
  <c r="K139" i="8"/>
  <c r="K123" i="8"/>
  <c r="K107" i="8"/>
  <c r="K278" i="8"/>
  <c r="K262" i="8"/>
  <c r="K246" i="8"/>
  <c r="K230" i="8"/>
  <c r="K214" i="8"/>
  <c r="K198" i="8"/>
  <c r="K182" i="8"/>
  <c r="K166" i="8"/>
  <c r="K150" i="8"/>
  <c r="K134" i="8"/>
  <c r="K118" i="8"/>
  <c r="K102" i="8"/>
  <c r="K86" i="8"/>
  <c r="K70" i="8"/>
  <c r="K289" i="8"/>
  <c r="K273" i="8"/>
  <c r="K257" i="8"/>
  <c r="K241" i="8"/>
  <c r="K225" i="8"/>
  <c r="K209" i="8"/>
  <c r="K193" i="8"/>
  <c r="K177" i="8"/>
  <c r="K161" i="8"/>
  <c r="K145" i="8"/>
  <c r="K129" i="8"/>
  <c r="K113" i="8"/>
  <c r="K97" i="8"/>
  <c r="K81" i="8"/>
  <c r="K65" i="8"/>
  <c r="K49" i="8"/>
  <c r="K37" i="8"/>
  <c r="K52" i="8"/>
  <c r="K51" i="8"/>
  <c r="K287" i="8"/>
  <c r="K271" i="8"/>
  <c r="K255" i="8"/>
  <c r="K239" i="8"/>
  <c r="K223" i="8"/>
  <c r="K207" i="8"/>
  <c r="K191" i="8"/>
  <c r="K175" i="8"/>
  <c r="K159" i="8"/>
  <c r="K143" i="8"/>
  <c r="K127" i="8"/>
  <c r="K111" i="8"/>
  <c r="K95" i="8"/>
  <c r="K79" i="8"/>
  <c r="K63" i="8"/>
  <c r="K47" i="8"/>
  <c r="K110" i="8"/>
  <c r="K94" i="8"/>
  <c r="K78" i="8"/>
  <c r="K62" i="8"/>
  <c r="K46" i="8"/>
  <c r="K61" i="8"/>
  <c r="K45" i="8"/>
  <c r="K39" i="8"/>
  <c r="K40" i="5"/>
  <c r="K48" i="5"/>
  <c r="K56" i="5"/>
  <c r="K64" i="5"/>
  <c r="K72" i="5"/>
  <c r="K80" i="5"/>
  <c r="K88" i="5"/>
  <c r="K96" i="5"/>
  <c r="K104" i="5"/>
  <c r="K112" i="5"/>
  <c r="K120" i="5"/>
  <c r="K128" i="5"/>
  <c r="K136" i="5"/>
  <c r="K144" i="5"/>
  <c r="K152" i="5"/>
  <c r="K160" i="5"/>
  <c r="K168" i="5"/>
  <c r="K176" i="5"/>
  <c r="K184" i="5"/>
  <c r="K192" i="5"/>
  <c r="K200" i="5"/>
  <c r="K208" i="5"/>
  <c r="K216" i="5"/>
  <c r="K224" i="5"/>
  <c r="K232" i="5"/>
  <c r="K240" i="5"/>
  <c r="K248" i="5"/>
  <c r="K256" i="5"/>
  <c r="K264" i="5"/>
  <c r="K272" i="5"/>
  <c r="K280" i="5"/>
  <c r="K288" i="5"/>
  <c r="K41" i="5"/>
  <c r="K49" i="5"/>
  <c r="K57" i="5"/>
  <c r="K65" i="5"/>
  <c r="K73" i="5"/>
  <c r="K81" i="5"/>
  <c r="K89" i="5"/>
  <c r="K97" i="5"/>
  <c r="K105" i="5"/>
  <c r="K113" i="5"/>
  <c r="K121" i="5"/>
  <c r="K129" i="5"/>
  <c r="K137" i="5"/>
  <c r="K145" i="5"/>
  <c r="K153" i="5"/>
  <c r="K161" i="5"/>
  <c r="K169" i="5"/>
  <c r="K177" i="5"/>
  <c r="K185" i="5"/>
  <c r="K193" i="5"/>
  <c r="K201" i="5"/>
  <c r="K209" i="5"/>
  <c r="K217" i="5"/>
  <c r="K225" i="5"/>
  <c r="K233" i="5"/>
  <c r="K241" i="5"/>
  <c r="K249" i="5"/>
  <c r="K257" i="5"/>
  <c r="K265" i="5"/>
  <c r="K281" i="5"/>
  <c r="K42" i="5"/>
  <c r="K50" i="5"/>
  <c r="K58" i="5"/>
  <c r="K66" i="5"/>
  <c r="K74" i="5"/>
  <c r="K82" i="5"/>
  <c r="K90" i="5"/>
  <c r="K98" i="5"/>
  <c r="K106" i="5"/>
  <c r="K114" i="5"/>
  <c r="K122" i="5"/>
  <c r="K130" i="5"/>
  <c r="K138" i="5"/>
  <c r="K146" i="5"/>
  <c r="K154" i="5"/>
  <c r="K162" i="5"/>
  <c r="K170" i="5"/>
  <c r="K178" i="5"/>
  <c r="K186" i="5"/>
  <c r="K194" i="5"/>
  <c r="K202" i="5"/>
  <c r="K210" i="5"/>
  <c r="K218" i="5"/>
  <c r="K226" i="5"/>
  <c r="K234" i="5"/>
  <c r="K250" i="5"/>
  <c r="K266" i="5"/>
  <c r="K282" i="5"/>
  <c r="K43" i="5"/>
  <c r="K59" i="5"/>
  <c r="K75" i="5"/>
  <c r="K91" i="5"/>
  <c r="K107" i="5"/>
  <c r="K123" i="5"/>
  <c r="K139" i="5"/>
  <c r="K155" i="5"/>
  <c r="K171" i="5"/>
  <c r="K187" i="5"/>
  <c r="K203" i="5"/>
  <c r="K219" i="5"/>
  <c r="K235" i="5"/>
  <c r="K251" i="5"/>
  <c r="K267" i="5"/>
  <c r="K283" i="5"/>
  <c r="K44" i="5"/>
  <c r="K45" i="5"/>
  <c r="K53" i="5"/>
  <c r="K61" i="5"/>
  <c r="K69" i="5"/>
  <c r="K77" i="5"/>
  <c r="K85" i="5"/>
  <c r="K93" i="5"/>
  <c r="K101" i="5"/>
  <c r="K109" i="5"/>
  <c r="K117" i="5"/>
  <c r="K125" i="5"/>
  <c r="K133" i="5"/>
  <c r="K141" i="5"/>
  <c r="K149" i="5"/>
  <c r="K157" i="5"/>
  <c r="K165" i="5"/>
  <c r="K173" i="5"/>
  <c r="K181" i="5"/>
  <c r="K189" i="5"/>
  <c r="K197" i="5"/>
  <c r="K205" i="5"/>
  <c r="K213" i="5"/>
  <c r="K221" i="5"/>
  <c r="K229" i="5"/>
  <c r="K237" i="5"/>
  <c r="K245" i="5"/>
  <c r="K253" i="5"/>
  <c r="K261" i="5"/>
  <c r="K269" i="5"/>
  <c r="K277" i="5"/>
  <c r="K285" i="5"/>
  <c r="K38" i="5"/>
  <c r="K46" i="5"/>
  <c r="K54" i="5"/>
  <c r="K62" i="5"/>
  <c r="K70" i="5"/>
  <c r="K78" i="5"/>
  <c r="K86" i="5"/>
  <c r="K94" i="5"/>
  <c r="K102" i="5"/>
  <c r="K110" i="5"/>
  <c r="K118" i="5"/>
  <c r="K126" i="5"/>
  <c r="K134" i="5"/>
  <c r="K142" i="5"/>
  <c r="K150" i="5"/>
  <c r="K158" i="5"/>
  <c r="K166" i="5"/>
  <c r="K174" i="5"/>
  <c r="K182" i="5"/>
  <c r="K190" i="5"/>
  <c r="K198" i="5"/>
  <c r="K206" i="5"/>
  <c r="K214" i="5"/>
  <c r="K222" i="5"/>
  <c r="K230" i="5"/>
  <c r="K238" i="5"/>
  <c r="K246" i="5"/>
  <c r="K254" i="5"/>
  <c r="K262" i="5"/>
  <c r="K270" i="5"/>
  <c r="K278" i="5"/>
  <c r="K286" i="5"/>
  <c r="K39" i="5"/>
  <c r="K47" i="5"/>
  <c r="K55" i="5"/>
  <c r="K63" i="5"/>
  <c r="K71" i="5"/>
  <c r="K79" i="5"/>
  <c r="K87" i="5"/>
  <c r="K95" i="5"/>
  <c r="K103" i="5"/>
  <c r="K111" i="5"/>
  <c r="K119" i="5"/>
  <c r="K127" i="5"/>
  <c r="K135" i="5"/>
  <c r="K143" i="5"/>
  <c r="K151" i="5"/>
  <c r="K159" i="5"/>
  <c r="K167" i="5"/>
  <c r="K175" i="5"/>
  <c r="K183" i="5"/>
  <c r="K191" i="5"/>
  <c r="K199" i="5"/>
  <c r="K207" i="5"/>
  <c r="K215" i="5"/>
  <c r="K223" i="5"/>
  <c r="K231" i="5"/>
  <c r="K239" i="5"/>
  <c r="K247" i="5"/>
  <c r="K255" i="5"/>
  <c r="K263" i="5"/>
  <c r="K271" i="5"/>
  <c r="K279" i="5"/>
  <c r="K287" i="5"/>
  <c r="J37" i="5"/>
  <c r="J41" i="5"/>
  <c r="J45" i="5"/>
  <c r="J49" i="5"/>
  <c r="J53" i="5"/>
  <c r="J57" i="5"/>
  <c r="J61" i="5"/>
  <c r="J65" i="5"/>
  <c r="J69" i="5"/>
  <c r="J73" i="5"/>
  <c r="J77" i="5"/>
  <c r="J81" i="5"/>
  <c r="J85" i="5"/>
  <c r="J89" i="5"/>
  <c r="J93" i="5"/>
  <c r="J97" i="5"/>
  <c r="J101" i="5"/>
  <c r="J105" i="5"/>
  <c r="J109" i="5"/>
  <c r="J113" i="5"/>
  <c r="J117" i="5"/>
  <c r="J121" i="5"/>
  <c r="J125" i="5"/>
  <c r="J129" i="5"/>
  <c r="J133" i="5"/>
  <c r="J137" i="5"/>
  <c r="J141" i="5"/>
  <c r="J145" i="5"/>
  <c r="J149" i="5"/>
  <c r="J153" i="5"/>
  <c r="J157" i="5"/>
  <c r="J161" i="5"/>
  <c r="J165" i="5"/>
  <c r="J169" i="5"/>
  <c r="J173" i="5"/>
  <c r="J177" i="5"/>
  <c r="J181" i="5"/>
  <c r="J185" i="5"/>
  <c r="J189" i="5"/>
  <c r="J193" i="5"/>
  <c r="J197" i="5"/>
  <c r="J201" i="5"/>
  <c r="J205" i="5"/>
  <c r="J209" i="5"/>
  <c r="J213" i="5"/>
  <c r="J217" i="5"/>
  <c r="J221" i="5"/>
  <c r="J225" i="5"/>
  <c r="J229" i="5"/>
  <c r="J233" i="5"/>
  <c r="J237" i="5"/>
  <c r="J241" i="5"/>
  <c r="J245" i="5"/>
  <c r="J249" i="5"/>
  <c r="J253" i="5"/>
  <c r="J257" i="5"/>
  <c r="J261" i="5"/>
  <c r="J265" i="5"/>
  <c r="J269" i="5"/>
  <c r="J273" i="5"/>
  <c r="J277" i="5"/>
  <c r="J281" i="5"/>
  <c r="J285" i="5"/>
  <c r="J289" i="5"/>
  <c r="J38" i="5"/>
  <c r="J42" i="5"/>
  <c r="J46" i="5"/>
  <c r="J50" i="5"/>
  <c r="J54" i="5"/>
  <c r="J58" i="5"/>
  <c r="J62" i="5"/>
  <c r="J66" i="5"/>
  <c r="J70" i="5"/>
  <c r="J74" i="5"/>
  <c r="J78" i="5"/>
  <c r="J82" i="5"/>
  <c r="J86" i="5"/>
  <c r="J90" i="5"/>
  <c r="J94" i="5"/>
  <c r="J98" i="5"/>
  <c r="J102" i="5"/>
  <c r="J106" i="5"/>
  <c r="J110" i="5"/>
  <c r="J114" i="5"/>
  <c r="J118" i="5"/>
  <c r="J122" i="5"/>
  <c r="J126" i="5"/>
  <c r="J130" i="5"/>
  <c r="J134" i="5"/>
  <c r="J138" i="5"/>
  <c r="J142" i="5"/>
  <c r="J146" i="5"/>
  <c r="J150" i="5"/>
  <c r="J154" i="5"/>
  <c r="J158" i="5"/>
  <c r="J162" i="5"/>
  <c r="J166" i="5"/>
  <c r="J170" i="5"/>
  <c r="J174" i="5"/>
  <c r="J178" i="5"/>
  <c r="J182" i="5"/>
  <c r="J186" i="5"/>
  <c r="J190" i="5"/>
  <c r="J194" i="5"/>
  <c r="J198" i="5"/>
  <c r="J202" i="5"/>
  <c r="J206" i="5"/>
  <c r="J210" i="5"/>
  <c r="J214" i="5"/>
  <c r="J218" i="5"/>
  <c r="J222" i="5"/>
  <c r="J226" i="5"/>
  <c r="J230" i="5"/>
  <c r="J234" i="5"/>
  <c r="J238" i="5"/>
  <c r="J242" i="5"/>
  <c r="J246" i="5"/>
  <c r="J250" i="5"/>
  <c r="J254" i="5"/>
  <c r="J258" i="5"/>
  <c r="J262" i="5"/>
  <c r="J266" i="5"/>
  <c r="J270" i="5"/>
  <c r="J274" i="5"/>
  <c r="J278" i="5"/>
  <c r="J282" i="5"/>
  <c r="J286" i="5"/>
  <c r="J290" i="5"/>
  <c r="J39" i="5"/>
  <c r="J43" i="5"/>
  <c r="J47" i="5"/>
  <c r="J51" i="5"/>
  <c r="J55" i="5"/>
  <c r="J59" i="5"/>
  <c r="J63" i="5"/>
  <c r="J67" i="5"/>
  <c r="J71" i="5"/>
  <c r="J75" i="5"/>
  <c r="J79" i="5"/>
  <c r="J83" i="5"/>
  <c r="J87" i="5"/>
  <c r="J91" i="5"/>
  <c r="J95" i="5"/>
  <c r="J99" i="5"/>
  <c r="J103" i="5"/>
  <c r="J107" i="5"/>
  <c r="J111" i="5"/>
  <c r="J115" i="5"/>
  <c r="J119" i="5"/>
  <c r="J123" i="5"/>
  <c r="J127" i="5"/>
  <c r="J131" i="5"/>
  <c r="J135" i="5"/>
  <c r="J139" i="5"/>
  <c r="J143" i="5"/>
  <c r="J147" i="5"/>
  <c r="J151" i="5"/>
  <c r="J155" i="5"/>
  <c r="J159" i="5"/>
  <c r="J163" i="5"/>
  <c r="J167" i="5"/>
  <c r="J171" i="5"/>
  <c r="J175" i="5"/>
  <c r="J179" i="5"/>
  <c r="J183" i="5"/>
  <c r="J187" i="5"/>
  <c r="J191" i="5"/>
  <c r="J195" i="5"/>
  <c r="J199" i="5"/>
  <c r="J203" i="5"/>
  <c r="J207" i="5"/>
  <c r="J211" i="5"/>
  <c r="J215" i="5"/>
  <c r="J219" i="5"/>
  <c r="J223" i="5"/>
  <c r="J227" i="5"/>
  <c r="J231" i="5"/>
  <c r="J235" i="5"/>
  <c r="J239" i="5"/>
  <c r="J243" i="5"/>
  <c r="J247" i="5"/>
  <c r="J251" i="5"/>
  <c r="J255" i="5"/>
  <c r="J259" i="5"/>
  <c r="J263" i="5"/>
  <c r="J267" i="5"/>
  <c r="J271" i="5"/>
  <c r="J275" i="5"/>
  <c r="J279" i="5"/>
  <c r="J283" i="5"/>
  <c r="J287" i="5"/>
  <c r="J291" i="5"/>
  <c r="J40" i="5"/>
  <c r="J44" i="5"/>
  <c r="J48" i="5"/>
  <c r="J52" i="5"/>
  <c r="J56" i="5"/>
  <c r="J60" i="5"/>
  <c r="J64" i="5"/>
  <c r="J68" i="5"/>
  <c r="J72" i="5"/>
  <c r="J76" i="5"/>
  <c r="J80" i="5"/>
  <c r="J84" i="5"/>
  <c r="J88" i="5"/>
  <c r="J92" i="5"/>
  <c r="J96" i="5"/>
  <c r="J100" i="5"/>
  <c r="J104" i="5"/>
  <c r="J108" i="5"/>
  <c r="J112" i="5"/>
  <c r="J116" i="5"/>
  <c r="J120" i="5"/>
  <c r="J124" i="5"/>
  <c r="J128" i="5"/>
  <c r="J132" i="5"/>
  <c r="J136" i="5"/>
  <c r="J140" i="5"/>
  <c r="J144" i="5"/>
  <c r="J148" i="5"/>
  <c r="J152" i="5"/>
  <c r="J156" i="5"/>
  <c r="J160" i="5"/>
  <c r="J164" i="5"/>
  <c r="J168" i="5"/>
  <c r="J172" i="5"/>
  <c r="J176" i="5"/>
  <c r="J180" i="5"/>
  <c r="J184" i="5"/>
  <c r="J188" i="5"/>
  <c r="J192" i="5"/>
  <c r="J196" i="5"/>
  <c r="J200" i="5"/>
  <c r="J204" i="5"/>
  <c r="J208" i="5"/>
  <c r="J212" i="5"/>
  <c r="J216" i="5"/>
  <c r="J220" i="5"/>
  <c r="J224" i="5"/>
  <c r="J228" i="5"/>
  <c r="J232" i="5"/>
  <c r="J236" i="5"/>
  <c r="J240" i="5"/>
  <c r="J244" i="5"/>
  <c r="J248" i="5"/>
  <c r="J252" i="5"/>
  <c r="J256" i="5"/>
  <c r="J260" i="5"/>
  <c r="J264" i="5"/>
  <c r="J268" i="5"/>
  <c r="J272" i="5"/>
  <c r="J276" i="5"/>
  <c r="J280" i="5"/>
  <c r="J284" i="5"/>
  <c r="J288" i="5"/>
  <c r="J292" i="5"/>
  <c r="K279" i="4"/>
  <c r="K40" i="4"/>
  <c r="K48" i="4"/>
  <c r="K56" i="4"/>
  <c r="K64" i="4"/>
  <c r="K72" i="4"/>
  <c r="K80" i="4"/>
  <c r="K88" i="4"/>
  <c r="K96" i="4"/>
  <c r="K104" i="4"/>
  <c r="K112" i="4"/>
  <c r="K120" i="4"/>
  <c r="K128" i="4"/>
  <c r="K136" i="4"/>
  <c r="K144" i="4"/>
  <c r="K152" i="4"/>
  <c r="K160" i="4"/>
  <c r="K168" i="4"/>
  <c r="K176" i="4"/>
  <c r="K184" i="4"/>
  <c r="K192" i="4"/>
  <c r="K200" i="4"/>
  <c r="K208" i="4"/>
  <c r="K216" i="4"/>
  <c r="K224" i="4"/>
  <c r="K232" i="4"/>
  <c r="K240" i="4"/>
  <c r="K248" i="4"/>
  <c r="K256" i="4"/>
  <c r="K264" i="4"/>
  <c r="K272" i="4"/>
  <c r="K280" i="4"/>
  <c r="K41" i="4"/>
  <c r="K49" i="4"/>
  <c r="K57" i="4"/>
  <c r="K65" i="4"/>
  <c r="K73" i="4"/>
  <c r="K81" i="4"/>
  <c r="K89" i="4"/>
  <c r="K97" i="4"/>
  <c r="K105" i="4"/>
  <c r="K113" i="4"/>
  <c r="K121" i="4"/>
  <c r="K129" i="4"/>
  <c r="K137" i="4"/>
  <c r="K145" i="4"/>
  <c r="K153" i="4"/>
  <c r="K161" i="4"/>
  <c r="K169" i="4"/>
  <c r="K177" i="4"/>
  <c r="K185" i="4"/>
  <c r="K193" i="4"/>
  <c r="K201" i="4"/>
  <c r="K209" i="4"/>
  <c r="K217" i="4"/>
  <c r="K225" i="4"/>
  <c r="K233" i="4"/>
  <c r="K241" i="4"/>
  <c r="K249" i="4"/>
  <c r="K257" i="4"/>
  <c r="K265" i="4"/>
  <c r="K273" i="4"/>
  <c r="K281" i="4"/>
  <c r="K42" i="4"/>
  <c r="K50" i="4"/>
  <c r="K58" i="4"/>
  <c r="K66" i="4"/>
  <c r="K74" i="4"/>
  <c r="K82" i="4"/>
  <c r="K90" i="4"/>
  <c r="K98" i="4"/>
  <c r="K106" i="4"/>
  <c r="K114" i="4"/>
  <c r="K122" i="4"/>
  <c r="K130" i="4"/>
  <c r="K138" i="4"/>
  <c r="K146" i="4"/>
  <c r="K154" i="4"/>
  <c r="K162" i="4"/>
  <c r="K170" i="4"/>
  <c r="K178" i="4"/>
  <c r="K186" i="4"/>
  <c r="K194" i="4"/>
  <c r="K202" i="4"/>
  <c r="K210" i="4"/>
  <c r="K218" i="4"/>
  <c r="K226" i="4"/>
  <c r="K234" i="4"/>
  <c r="K242" i="4"/>
  <c r="K250" i="4"/>
  <c r="K258" i="4"/>
  <c r="K266" i="4"/>
  <c r="K274" i="4"/>
  <c r="K282" i="4"/>
  <c r="K43" i="4"/>
  <c r="K51" i="4"/>
  <c r="K59" i="4"/>
  <c r="K67" i="4"/>
  <c r="K75" i="4"/>
  <c r="K83" i="4"/>
  <c r="K91" i="4"/>
  <c r="K99" i="4"/>
  <c r="K107" i="4"/>
  <c r="K115" i="4"/>
  <c r="K123" i="4"/>
  <c r="K131" i="4"/>
  <c r="K139" i="4"/>
  <c r="K147" i="4"/>
  <c r="K155" i="4"/>
  <c r="K163" i="4"/>
  <c r="K171" i="4"/>
  <c r="K179" i="4"/>
  <c r="K187" i="4"/>
  <c r="K195" i="4"/>
  <c r="K203" i="4"/>
  <c r="K211" i="4"/>
  <c r="K219" i="4"/>
  <c r="K227" i="4"/>
  <c r="K235" i="4"/>
  <c r="K243" i="4"/>
  <c r="K251" i="4"/>
  <c r="K259" i="4"/>
  <c r="K267" i="4"/>
  <c r="K275" i="4"/>
  <c r="K283" i="4"/>
  <c r="K44" i="4"/>
  <c r="K52" i="4"/>
  <c r="K60" i="4"/>
  <c r="K68" i="4"/>
  <c r="K76" i="4"/>
  <c r="K84" i="4"/>
  <c r="K92" i="4"/>
  <c r="K100" i="4"/>
  <c r="K108" i="4"/>
  <c r="K116" i="4"/>
  <c r="K124" i="4"/>
  <c r="K132" i="4"/>
  <c r="K140" i="4"/>
  <c r="K148" i="4"/>
  <c r="K156" i="4"/>
  <c r="K164" i="4"/>
  <c r="K172" i="4"/>
  <c r="K180" i="4"/>
  <c r="K188" i="4"/>
  <c r="K196" i="4"/>
  <c r="K204" i="4"/>
  <c r="K212" i="4"/>
  <c r="K220" i="4"/>
  <c r="K228" i="4"/>
  <c r="K236" i="4"/>
  <c r="K244" i="4"/>
  <c r="K252" i="4"/>
  <c r="K260" i="4"/>
  <c r="K268" i="4"/>
  <c r="K276" i="4"/>
  <c r="K284" i="4"/>
  <c r="K37" i="4"/>
  <c r="K45" i="4"/>
  <c r="K53" i="4"/>
  <c r="K61" i="4"/>
  <c r="K69" i="4"/>
  <c r="K77" i="4"/>
  <c r="K85" i="4"/>
  <c r="K93" i="4"/>
  <c r="K101" i="4"/>
  <c r="K109" i="4"/>
  <c r="K117" i="4"/>
  <c r="K125" i="4"/>
  <c r="K133" i="4"/>
  <c r="K141" i="4"/>
  <c r="K149" i="4"/>
  <c r="K157" i="4"/>
  <c r="K165" i="4"/>
  <c r="K173" i="4"/>
  <c r="K181" i="4"/>
  <c r="K189" i="4"/>
  <c r="K197" i="4"/>
  <c r="K205" i="4"/>
  <c r="K213" i="4"/>
  <c r="K221" i="4"/>
  <c r="K229" i="4"/>
  <c r="K237" i="4"/>
  <c r="K245" i="4"/>
  <c r="K253" i="4"/>
  <c r="K261" i="4"/>
  <c r="K269" i="4"/>
  <c r="K277" i="4"/>
  <c r="K285" i="4"/>
  <c r="K38" i="4"/>
  <c r="K46" i="4"/>
  <c r="K54" i="4"/>
  <c r="K62" i="4"/>
  <c r="K70" i="4"/>
  <c r="K78" i="4"/>
  <c r="K86" i="4"/>
  <c r="K94" i="4"/>
  <c r="K102" i="4"/>
  <c r="K110" i="4"/>
  <c r="K118" i="4"/>
  <c r="K126" i="4"/>
  <c r="K134" i="4"/>
  <c r="K142" i="4"/>
  <c r="K150" i="4"/>
  <c r="K158" i="4"/>
  <c r="K166" i="4"/>
  <c r="K174" i="4"/>
  <c r="K182" i="4"/>
  <c r="K190" i="4"/>
  <c r="K198" i="4"/>
  <c r="K206" i="4"/>
  <c r="K214" i="4"/>
  <c r="K222" i="4"/>
  <c r="K230" i="4"/>
  <c r="K238" i="4"/>
  <c r="K246" i="4"/>
  <c r="K254" i="4"/>
  <c r="K262" i="4"/>
  <c r="K270" i="4"/>
  <c r="K278" i="4"/>
  <c r="K286" i="4"/>
  <c r="K39" i="4"/>
  <c r="K47" i="4"/>
  <c r="K55" i="4"/>
  <c r="K63" i="4"/>
  <c r="K71" i="4"/>
  <c r="K79" i="4"/>
  <c r="K87" i="4"/>
  <c r="K95" i="4"/>
  <c r="K103" i="4"/>
  <c r="K111" i="4"/>
  <c r="K119" i="4"/>
  <c r="K127" i="4"/>
  <c r="K135" i="4"/>
  <c r="K143" i="4"/>
  <c r="K151" i="4"/>
  <c r="K159" i="4"/>
  <c r="K167" i="4"/>
  <c r="K175" i="4"/>
  <c r="K183" i="4"/>
  <c r="K191" i="4"/>
  <c r="K199" i="4"/>
  <c r="K207" i="4"/>
  <c r="K215" i="4"/>
  <c r="K223" i="4"/>
  <c r="K231" i="4"/>
  <c r="K239" i="4"/>
  <c r="K247" i="4"/>
  <c r="K255" i="4"/>
  <c r="K263" i="4"/>
  <c r="K271" i="4"/>
  <c r="K287" i="4"/>
  <c r="J37" i="4"/>
  <c r="J44" i="4"/>
  <c r="J48" i="4"/>
  <c r="J52" i="4"/>
  <c r="J56" i="4"/>
  <c r="J60" i="4"/>
  <c r="J64" i="4"/>
  <c r="J68" i="4"/>
  <c r="J72" i="4"/>
  <c r="J76" i="4"/>
  <c r="J80" i="4"/>
  <c r="J84" i="4"/>
  <c r="J88" i="4"/>
  <c r="J92" i="4"/>
  <c r="J96" i="4"/>
  <c r="J100" i="4"/>
  <c r="J104" i="4"/>
  <c r="J108" i="4"/>
  <c r="J112" i="4"/>
  <c r="J119" i="4"/>
  <c r="J123" i="4"/>
  <c r="J127" i="4"/>
  <c r="J131" i="4"/>
  <c r="J135" i="4"/>
  <c r="J139" i="4"/>
  <c r="J143" i="4"/>
  <c r="J147" i="4"/>
  <c r="J151" i="4"/>
  <c r="J155" i="4"/>
  <c r="J159" i="4"/>
  <c r="J163" i="4"/>
  <c r="J167" i="4"/>
  <c r="J171" i="4"/>
  <c r="J175" i="4"/>
  <c r="J179" i="4"/>
  <c r="J183" i="4"/>
  <c r="J187" i="4"/>
  <c r="J191" i="4"/>
  <c r="J195" i="4"/>
  <c r="J199" i="4"/>
  <c r="J203" i="4"/>
  <c r="J207" i="4"/>
  <c r="J211" i="4"/>
  <c r="J215" i="4"/>
  <c r="J219" i="4"/>
  <c r="J223" i="4"/>
  <c r="J227" i="4"/>
  <c r="J231" i="4"/>
  <c r="J235" i="4"/>
  <c r="J239" i="4"/>
  <c r="J243" i="4"/>
  <c r="J247" i="4"/>
  <c r="J251" i="4"/>
  <c r="J255" i="4"/>
  <c r="J259" i="4"/>
  <c r="J263" i="4"/>
  <c r="J266" i="4"/>
  <c r="J270" i="4"/>
  <c r="J274" i="4"/>
  <c r="J278" i="4"/>
  <c r="J281" i="4"/>
  <c r="J284" i="4"/>
  <c r="J38" i="4"/>
  <c r="J41" i="4"/>
  <c r="J45" i="4"/>
  <c r="J49" i="4"/>
  <c r="J53" i="4"/>
  <c r="J57" i="4"/>
  <c r="J61" i="4"/>
  <c r="J65" i="4"/>
  <c r="J69" i="4"/>
  <c r="J73" i="4"/>
  <c r="J77" i="4"/>
  <c r="J81" i="4"/>
  <c r="J85" i="4"/>
  <c r="J89" i="4"/>
  <c r="J93" i="4"/>
  <c r="J97" i="4"/>
  <c r="J101" i="4"/>
  <c r="J105" i="4"/>
  <c r="J109" i="4"/>
  <c r="J113" i="4"/>
  <c r="J116" i="4"/>
  <c r="J120" i="4"/>
  <c r="J124" i="4"/>
  <c r="J128" i="4"/>
  <c r="J132" i="4"/>
  <c r="J136" i="4"/>
  <c r="J140" i="4"/>
  <c r="J144" i="4"/>
  <c r="J148" i="4"/>
  <c r="J152" i="4"/>
  <c r="J156" i="4"/>
  <c r="J160" i="4"/>
  <c r="J164" i="4"/>
  <c r="J168" i="4"/>
  <c r="J172" i="4"/>
  <c r="J176" i="4"/>
  <c r="J180" i="4"/>
  <c r="J184" i="4"/>
  <c r="J188" i="4"/>
  <c r="J192" i="4"/>
  <c r="J196" i="4"/>
  <c r="J200" i="4"/>
  <c r="J204" i="4"/>
  <c r="J208" i="4"/>
  <c r="J212" i="4"/>
  <c r="J216" i="4"/>
  <c r="J220" i="4"/>
  <c r="J224" i="4"/>
  <c r="J228" i="4"/>
  <c r="J232" i="4"/>
  <c r="J236" i="4"/>
  <c r="J240" i="4"/>
  <c r="J244" i="4"/>
  <c r="J248" i="4"/>
  <c r="J252" i="4"/>
  <c r="J256" i="4"/>
  <c r="J260" i="4"/>
  <c r="J264" i="4"/>
  <c r="J267" i="4"/>
  <c r="J271" i="4"/>
  <c r="J275" i="4"/>
  <c r="J282" i="4"/>
  <c r="J285" i="4"/>
  <c r="J39" i="4"/>
  <c r="J42" i="4"/>
  <c r="J46" i="4"/>
  <c r="J50" i="4"/>
  <c r="J54" i="4"/>
  <c r="J58" i="4"/>
  <c r="J62" i="4"/>
  <c r="J66" i="4"/>
  <c r="J70" i="4"/>
  <c r="J74" i="4"/>
  <c r="J78" i="4"/>
  <c r="J82" i="4"/>
  <c r="J86" i="4"/>
  <c r="J90" i="4"/>
  <c r="J94" i="4"/>
  <c r="J98" i="4"/>
  <c r="J102" i="4"/>
  <c r="J106" i="4"/>
  <c r="J110" i="4"/>
  <c r="J114" i="4"/>
  <c r="J117" i="4"/>
  <c r="J121" i="4"/>
  <c r="J125" i="4"/>
  <c r="J129" i="4"/>
  <c r="J133" i="4"/>
  <c r="J137" i="4"/>
  <c r="J141" i="4"/>
  <c r="J145" i="4"/>
  <c r="J149" i="4"/>
  <c r="J153" i="4"/>
  <c r="J157" i="4"/>
  <c r="J161" i="4"/>
  <c r="J165" i="4"/>
  <c r="J169" i="4"/>
  <c r="J173" i="4"/>
  <c r="J177" i="4"/>
  <c r="J181" i="4"/>
  <c r="J185" i="4"/>
  <c r="J189" i="4"/>
  <c r="J193" i="4"/>
  <c r="J197" i="4"/>
  <c r="J201" i="4"/>
  <c r="J205" i="4"/>
  <c r="J209" i="4"/>
  <c r="J213" i="4"/>
  <c r="J217" i="4"/>
  <c r="J221" i="4"/>
  <c r="J225" i="4"/>
  <c r="J229" i="4"/>
  <c r="J233" i="4"/>
  <c r="J237" i="4"/>
  <c r="J241" i="4"/>
  <c r="J245" i="4"/>
  <c r="J249" i="4"/>
  <c r="J253" i="4"/>
  <c r="J257" i="4"/>
  <c r="J261" i="4"/>
  <c r="J268" i="4"/>
  <c r="J272" i="4"/>
  <c r="J276" i="4"/>
  <c r="J279" i="4"/>
  <c r="J283" i="4"/>
  <c r="J286" i="4"/>
  <c r="J40" i="4"/>
  <c r="J43" i="4"/>
  <c r="J47" i="4"/>
  <c r="J51" i="4"/>
  <c r="J55" i="4"/>
  <c r="J59" i="4"/>
  <c r="J63" i="4"/>
  <c r="J67" i="4"/>
  <c r="J71" i="4"/>
  <c r="J75" i="4"/>
  <c r="J79" i="4"/>
  <c r="J83" i="4"/>
  <c r="J87" i="4"/>
  <c r="J91" i="4"/>
  <c r="J95" i="4"/>
  <c r="J99" i="4"/>
  <c r="J103" i="4"/>
  <c r="J107" i="4"/>
  <c r="J111" i="4"/>
  <c r="J115" i="4"/>
  <c r="J118" i="4"/>
  <c r="J122" i="4"/>
  <c r="J126" i="4"/>
  <c r="J130" i="4"/>
  <c r="J134" i="4"/>
  <c r="J138" i="4"/>
  <c r="J142" i="4"/>
  <c r="J146" i="4"/>
  <c r="J150" i="4"/>
  <c r="J154" i="4"/>
  <c r="J158" i="4"/>
  <c r="J162" i="4"/>
  <c r="J166" i="4"/>
  <c r="J170" i="4"/>
  <c r="J174" i="4"/>
  <c r="J178" i="4"/>
  <c r="J182" i="4"/>
  <c r="J186" i="4"/>
  <c r="J190" i="4"/>
  <c r="J194" i="4"/>
  <c r="J198" i="4"/>
  <c r="J202" i="4"/>
  <c r="J206" i="4"/>
  <c r="J210" i="4"/>
  <c r="J214" i="4"/>
  <c r="J218" i="4"/>
  <c r="J222" i="4"/>
  <c r="J226" i="4"/>
  <c r="J230" i="4"/>
  <c r="J234" i="4"/>
  <c r="J238" i="4"/>
  <c r="J242" i="4"/>
  <c r="J246" i="4"/>
  <c r="J250" i="4"/>
  <c r="J254" i="4"/>
  <c r="J258" i="4"/>
  <c r="J262" i="4"/>
  <c r="J265" i="4"/>
  <c r="J269" i="4"/>
  <c r="J273" i="4"/>
  <c r="J277" i="4"/>
  <c r="J280" i="4"/>
  <c r="J287" i="4"/>
  <c r="J150" i="1"/>
  <c r="J134" i="1"/>
  <c r="J242" i="1"/>
  <c r="J226" i="1"/>
  <c r="J210" i="1"/>
  <c r="J194" i="1"/>
  <c r="J178" i="1"/>
  <c r="J162" i="1"/>
  <c r="J146" i="1"/>
  <c r="J130" i="1"/>
  <c r="J114" i="1"/>
  <c r="J50" i="1"/>
  <c r="J63" i="1"/>
  <c r="J47" i="1"/>
  <c r="J193" i="1"/>
  <c r="J177" i="1"/>
  <c r="J161" i="1"/>
  <c r="J145" i="1"/>
  <c r="J129" i="1"/>
  <c r="J41" i="1"/>
  <c r="J279" i="1"/>
  <c r="J74" i="1"/>
  <c r="J58" i="1"/>
  <c r="J42" i="1"/>
  <c r="J192" i="1"/>
  <c r="J144" i="1"/>
  <c r="J128" i="1"/>
  <c r="J112" i="1"/>
  <c r="J104" i="1"/>
  <c r="J88" i="1"/>
  <c r="J72" i="1"/>
  <c r="J56" i="1"/>
  <c r="J40" i="1"/>
  <c r="J214" i="1"/>
  <c r="J198" i="1"/>
  <c r="J182" i="1"/>
  <c r="J166" i="1"/>
  <c r="J122" i="1"/>
  <c r="J106" i="1"/>
  <c r="J90" i="1"/>
  <c r="J123" i="1"/>
  <c r="J91" i="1"/>
  <c r="J75" i="1"/>
  <c r="J59" i="1"/>
  <c r="J43" i="1"/>
  <c r="J155" i="1"/>
  <c r="J109" i="1"/>
  <c r="J93" i="1"/>
  <c r="J77" i="1"/>
  <c r="J61" i="1"/>
  <c r="J45" i="1"/>
  <c r="J274" i="1"/>
  <c r="J258" i="1"/>
  <c r="J225" i="1"/>
  <c r="J209" i="1"/>
  <c r="J221" i="1"/>
  <c r="J205" i="1"/>
  <c r="J189" i="1"/>
  <c r="J173" i="1"/>
  <c r="J157" i="1"/>
  <c r="J141" i="1"/>
  <c r="J187" i="1"/>
  <c r="J171" i="1"/>
  <c r="K272" i="1"/>
  <c r="K256" i="1"/>
  <c r="K240" i="1"/>
  <c r="K224" i="1"/>
  <c r="K208" i="1"/>
  <c r="J290" i="1"/>
  <c r="J257" i="1"/>
  <c r="J241" i="1"/>
  <c r="J275" i="1"/>
  <c r="J259" i="1"/>
  <c r="J243" i="1"/>
  <c r="J227" i="1"/>
  <c r="J211" i="1"/>
  <c r="J195" i="1"/>
  <c r="J179" i="1"/>
  <c r="J163" i="1"/>
  <c r="J147" i="1"/>
  <c r="J131" i="1"/>
  <c r="J115" i="1"/>
  <c r="J99" i="1"/>
  <c r="J83" i="1"/>
  <c r="J51" i="1"/>
  <c r="J186" i="1"/>
  <c r="J170" i="1"/>
  <c r="J154" i="1"/>
  <c r="J273" i="1"/>
  <c r="J219" i="1"/>
  <c r="J203" i="1"/>
  <c r="J262" i="1"/>
  <c r="J246" i="1"/>
  <c r="J230" i="1"/>
  <c r="J220" i="1"/>
  <c r="J204" i="1"/>
  <c r="J188" i="1"/>
  <c r="J92" i="1"/>
  <c r="J44" i="1"/>
  <c r="J289" i="1"/>
  <c r="J238" i="1"/>
  <c r="J222" i="1"/>
  <c r="J206" i="1"/>
  <c r="J158" i="1"/>
  <c r="J142" i="1"/>
  <c r="J110" i="1"/>
  <c r="J78" i="1"/>
  <c r="J291" i="1"/>
  <c r="J260" i="1"/>
  <c r="J244" i="1"/>
  <c r="J228" i="1"/>
  <c r="J212" i="1"/>
  <c r="J196" i="1"/>
  <c r="J180" i="1"/>
  <c r="J164" i="1"/>
  <c r="J148" i="1"/>
  <c r="J132" i="1"/>
  <c r="J116" i="1"/>
  <c r="J100" i="1"/>
  <c r="J84" i="1"/>
  <c r="J68" i="1"/>
  <c r="J52" i="1"/>
  <c r="K287" i="1"/>
  <c r="K271" i="1"/>
  <c r="K255" i="1"/>
  <c r="J239" i="1"/>
  <c r="J223" i="1"/>
  <c r="J207" i="1"/>
  <c r="J191" i="1"/>
  <c r="J143" i="1"/>
  <c r="J95" i="1"/>
  <c r="J253" i="1"/>
  <c r="J237" i="1"/>
  <c r="J276" i="1"/>
  <c r="J286" i="1"/>
  <c r="J270" i="1"/>
  <c r="J254" i="1"/>
  <c r="J235" i="1"/>
  <c r="J278" i="1"/>
  <c r="J292" i="1"/>
  <c r="J152" i="1"/>
  <c r="J136" i="1"/>
  <c r="J120" i="1"/>
  <c r="J200" i="1"/>
  <c r="J184" i="1"/>
  <c r="J168" i="1"/>
  <c r="J284" i="1"/>
  <c r="J268" i="1"/>
  <c r="J252" i="1"/>
  <c r="J236" i="1"/>
  <c r="J285" i="1"/>
  <c r="J269" i="1"/>
  <c r="J185" i="1"/>
  <c r="J169" i="1"/>
  <c r="J153" i="1"/>
  <c r="J137" i="1"/>
  <c r="J121" i="1"/>
  <c r="J105" i="1"/>
  <c r="J89" i="1"/>
  <c r="J73" i="1"/>
  <c r="J57" i="1"/>
  <c r="J264" i="1"/>
  <c r="J248" i="1"/>
  <c r="J232" i="1"/>
  <c r="J216" i="1"/>
  <c r="J251" i="1"/>
  <c r="J280" i="1"/>
  <c r="K277" i="1"/>
  <c r="K261" i="1"/>
  <c r="K245" i="1"/>
  <c r="K229" i="1"/>
  <c r="K213" i="1"/>
  <c r="K197" i="1"/>
  <c r="K181" i="1"/>
  <c r="K165" i="1"/>
  <c r="K149" i="1"/>
  <c r="K133" i="1"/>
  <c r="K117" i="1"/>
  <c r="K101" i="1"/>
  <c r="K85" i="1"/>
  <c r="K69" i="1"/>
  <c r="K53" i="1"/>
  <c r="J234" i="1"/>
  <c r="J218" i="1"/>
  <c r="J202" i="1"/>
  <c r="J265" i="1"/>
  <c r="J249" i="1"/>
  <c r="J233" i="1"/>
  <c r="J217" i="1"/>
  <c r="J201" i="1"/>
  <c r="K288" i="1"/>
  <c r="K283" i="1"/>
  <c r="J267" i="1"/>
  <c r="K282" i="1"/>
  <c r="K266" i="1"/>
  <c r="J250" i="1"/>
  <c r="J281" i="1"/>
  <c r="K291" i="1"/>
  <c r="K275" i="1"/>
  <c r="K259" i="1"/>
  <c r="K243" i="1"/>
  <c r="K227" i="1"/>
  <c r="K211" i="1"/>
  <c r="K195" i="1"/>
  <c r="K179" i="1"/>
  <c r="K163" i="1"/>
  <c r="K147" i="1"/>
  <c r="K131" i="1"/>
  <c r="K115" i="1"/>
  <c r="K99" i="1"/>
  <c r="K83" i="1"/>
  <c r="K51" i="1"/>
  <c r="K290" i="1"/>
  <c r="K274" i="1"/>
  <c r="K258" i="1"/>
  <c r="K242" i="1"/>
  <c r="K226" i="1"/>
  <c r="K210" i="1"/>
  <c r="K194" i="1"/>
  <c r="K178" i="1"/>
  <c r="K162" i="1"/>
  <c r="K146" i="1"/>
  <c r="K130" i="1"/>
  <c r="K114" i="1"/>
  <c r="K50" i="1"/>
  <c r="K289" i="1"/>
  <c r="K273" i="1"/>
  <c r="K257" i="1"/>
  <c r="K241" i="1"/>
  <c r="K225" i="1"/>
  <c r="K209" i="1"/>
  <c r="K193" i="1"/>
  <c r="K177" i="1"/>
  <c r="K161" i="1"/>
  <c r="K145" i="1"/>
  <c r="K129" i="1"/>
  <c r="K192" i="1"/>
  <c r="K144" i="1"/>
  <c r="K128" i="1"/>
  <c r="K112" i="1"/>
  <c r="J288" i="1"/>
  <c r="J272" i="1"/>
  <c r="J256" i="1"/>
  <c r="J240" i="1"/>
  <c r="J224" i="1"/>
  <c r="J208" i="1"/>
  <c r="K239" i="1"/>
  <c r="K223" i="1"/>
  <c r="K207" i="1"/>
  <c r="K191" i="1"/>
  <c r="K143" i="1"/>
  <c r="K95" i="1"/>
  <c r="K63" i="1"/>
  <c r="K47" i="1"/>
  <c r="J287" i="1"/>
  <c r="J271" i="1"/>
  <c r="J255" i="1"/>
  <c r="K286" i="1"/>
  <c r="K270" i="1"/>
  <c r="K254" i="1"/>
  <c r="K238" i="1"/>
  <c r="K222" i="1"/>
  <c r="K206" i="1"/>
  <c r="K158" i="1"/>
  <c r="K142" i="1"/>
  <c r="K110" i="1"/>
  <c r="K78" i="1"/>
  <c r="K285" i="1"/>
  <c r="K269" i="1"/>
  <c r="K253" i="1"/>
  <c r="K237" i="1"/>
  <c r="K221" i="1"/>
  <c r="K205" i="1"/>
  <c r="K189" i="1"/>
  <c r="K173" i="1"/>
  <c r="K157" i="1"/>
  <c r="K141" i="1"/>
  <c r="K109" i="1"/>
  <c r="K93" i="1"/>
  <c r="K77" i="1"/>
  <c r="K61" i="1"/>
  <c r="K45" i="1"/>
  <c r="K284" i="1"/>
  <c r="K268" i="1"/>
  <c r="K252" i="1"/>
  <c r="K236" i="1"/>
  <c r="K220" i="1"/>
  <c r="K204" i="1"/>
  <c r="K188" i="1"/>
  <c r="K92" i="1"/>
  <c r="K44" i="1"/>
  <c r="K267" i="1"/>
  <c r="K251" i="1"/>
  <c r="K235" i="1"/>
  <c r="K219" i="1"/>
  <c r="K203" i="1"/>
  <c r="K187" i="1"/>
  <c r="K171" i="1"/>
  <c r="K155" i="1"/>
  <c r="K123" i="1"/>
  <c r="K91" i="1"/>
  <c r="K75" i="1"/>
  <c r="K59" i="1"/>
  <c r="K43" i="1"/>
  <c r="J283" i="1"/>
  <c r="K250" i="1"/>
  <c r="K234" i="1"/>
  <c r="K218" i="1"/>
  <c r="K202" i="1"/>
  <c r="K186" i="1"/>
  <c r="K170" i="1"/>
  <c r="K154" i="1"/>
  <c r="K122" i="1"/>
  <c r="K106" i="1"/>
  <c r="K90" i="1"/>
  <c r="K74" i="1"/>
  <c r="K58" i="1"/>
  <c r="K42" i="1"/>
  <c r="J282" i="1"/>
  <c r="J266" i="1"/>
  <c r="K281" i="1"/>
  <c r="K265" i="1"/>
  <c r="K249" i="1"/>
  <c r="K233" i="1"/>
  <c r="K217" i="1"/>
  <c r="K201" i="1"/>
  <c r="K185" i="1"/>
  <c r="K169" i="1"/>
  <c r="K153" i="1"/>
  <c r="K137" i="1"/>
  <c r="K121" i="1"/>
  <c r="K105" i="1"/>
  <c r="K89" i="1"/>
  <c r="K73" i="1"/>
  <c r="K57" i="1"/>
  <c r="K41" i="1"/>
  <c r="K280" i="1"/>
  <c r="K264" i="1"/>
  <c r="K248" i="1"/>
  <c r="K232" i="1"/>
  <c r="K216" i="1"/>
  <c r="K200" i="1"/>
  <c r="K184" i="1"/>
  <c r="K168" i="1"/>
  <c r="K152" i="1"/>
  <c r="K136" i="1"/>
  <c r="K120" i="1"/>
  <c r="K104" i="1"/>
  <c r="K88" i="1"/>
  <c r="K72" i="1"/>
  <c r="K56" i="1"/>
  <c r="K40" i="1"/>
  <c r="K279" i="1"/>
  <c r="K263" i="1"/>
  <c r="K247" i="1"/>
  <c r="K231" i="1"/>
  <c r="K215" i="1"/>
  <c r="K199" i="1"/>
  <c r="K183" i="1"/>
  <c r="K167" i="1"/>
  <c r="K151" i="1"/>
  <c r="K135" i="1"/>
  <c r="K119" i="1"/>
  <c r="K103" i="1"/>
  <c r="K87" i="1"/>
  <c r="K71" i="1"/>
  <c r="K55" i="1"/>
  <c r="K39" i="1"/>
  <c r="J261" i="1"/>
  <c r="J245" i="1"/>
  <c r="J229" i="1"/>
  <c r="J213" i="1"/>
  <c r="J197" i="1"/>
  <c r="J181" i="1"/>
  <c r="J165" i="1"/>
  <c r="J149" i="1"/>
  <c r="J133" i="1"/>
  <c r="J117" i="1"/>
  <c r="J101" i="1"/>
  <c r="J85" i="1"/>
  <c r="J69" i="1"/>
  <c r="J53" i="1"/>
  <c r="J277" i="1"/>
  <c r="K278" i="1"/>
  <c r="K262" i="1"/>
  <c r="K246" i="1"/>
  <c r="K230" i="1"/>
  <c r="K214" i="1"/>
  <c r="K198" i="1"/>
  <c r="K182" i="1"/>
  <c r="K166" i="1"/>
  <c r="K150" i="1"/>
  <c r="K134" i="1"/>
  <c r="K118" i="1"/>
  <c r="K102" i="1"/>
  <c r="K86" i="1"/>
  <c r="K70" i="1"/>
  <c r="K54" i="1"/>
  <c r="K38" i="1"/>
  <c r="K292" i="1"/>
  <c r="K276" i="1"/>
  <c r="K260" i="1"/>
  <c r="K244" i="1"/>
  <c r="K228" i="1"/>
  <c r="K212" i="1"/>
  <c r="K196" i="1"/>
  <c r="K180" i="1"/>
  <c r="K164" i="1"/>
  <c r="K148" i="1"/>
  <c r="K132" i="1"/>
  <c r="K116" i="1"/>
  <c r="K100" i="1"/>
  <c r="K84" i="1"/>
  <c r="K68" i="1"/>
  <c r="K52" i="1"/>
  <c r="K35" i="8" l="1"/>
  <c r="K35" i="4"/>
  <c r="J35" i="4"/>
  <c r="K35" i="5"/>
  <c r="J35" i="5"/>
  <c r="J172" i="1"/>
  <c r="K113" i="1"/>
  <c r="J66" i="1"/>
  <c r="K159" i="1"/>
  <c r="K175" i="1"/>
  <c r="J156" i="1"/>
  <c r="J140" i="1"/>
  <c r="K127" i="1"/>
  <c r="K111" i="1"/>
  <c r="K82" i="1"/>
  <c r="K125" i="1"/>
  <c r="J48" i="1"/>
  <c r="K107" i="1"/>
  <c r="J79" i="1"/>
  <c r="K80" i="1"/>
  <c r="K174" i="1"/>
  <c r="K96" i="1"/>
  <c r="J190" i="1"/>
  <c r="J138" i="1"/>
  <c r="K46" i="1"/>
  <c r="J160" i="1"/>
  <c r="J64" i="1"/>
  <c r="J67" i="1"/>
  <c r="K62" i="1"/>
  <c r="K126" i="1"/>
  <c r="K37" i="1"/>
  <c r="K124" i="1"/>
  <c r="K139" i="1"/>
  <c r="J98" i="1"/>
  <c r="J49" i="1"/>
  <c r="J81" i="1"/>
  <c r="J97" i="1"/>
  <c r="J65" i="1"/>
  <c r="K176" i="1"/>
  <c r="J60" i="1"/>
  <c r="J108" i="1"/>
  <c r="J76" i="1"/>
  <c r="J94" i="1"/>
  <c r="J35" i="1" l="1"/>
  <c r="K35" i="1"/>
</calcChain>
</file>

<file path=xl/sharedStrings.xml><?xml version="1.0" encoding="utf-8"?>
<sst xmlns="http://schemas.openxmlformats.org/spreadsheetml/2006/main" count="2379" uniqueCount="73">
  <si>
    <t>Game #</t>
  </si>
  <si>
    <t>Home Team</t>
  </si>
  <si>
    <t>Away Team</t>
  </si>
  <si>
    <t>ID_Home</t>
  </si>
  <si>
    <t>ID_Away</t>
  </si>
  <si>
    <t>Home Score</t>
  </si>
  <si>
    <t>Away Score</t>
  </si>
  <si>
    <t>Margin</t>
  </si>
  <si>
    <t>Prediction</t>
  </si>
  <si>
    <t>Error</t>
  </si>
  <si>
    <t>Squared Error</t>
  </si>
  <si>
    <t>Kansas City Chiefs</t>
  </si>
  <si>
    <t>Houston Texans</t>
  </si>
  <si>
    <t>Buffalo Bills</t>
  </si>
  <si>
    <t>New York Jets</t>
  </si>
  <si>
    <t>Atlanta Falcons</t>
  </si>
  <si>
    <t>Seattle Seahawks</t>
  </si>
  <si>
    <t>Washington Football Team</t>
  </si>
  <si>
    <t>Philadelphia Eagles</t>
  </si>
  <si>
    <t>Baltimore Ravens</t>
  </si>
  <si>
    <t>Cleveland Browns</t>
  </si>
  <si>
    <t>New England Patriots</t>
  </si>
  <si>
    <t>Miami Dolphins</t>
  </si>
  <si>
    <t>Minnesota Vikings</t>
  </si>
  <si>
    <t>Green Bay Packers</t>
  </si>
  <si>
    <t>Jacksonville Jaguars</t>
  </si>
  <si>
    <t>Indianapolis Colts</t>
  </si>
  <si>
    <t>Detroit Lions</t>
  </si>
  <si>
    <t>Chicago Bears</t>
  </si>
  <si>
    <t>Carolina Panthers</t>
  </si>
  <si>
    <t>Las Vegas Raiders</t>
  </si>
  <si>
    <t>Cincinnati Bengals</t>
  </si>
  <si>
    <t>Los Angeles Chargers</t>
  </si>
  <si>
    <t>San Francisco 49ers</t>
  </si>
  <si>
    <t>Arizona Cardinals</t>
  </si>
  <si>
    <t>New Orleans Saints</t>
  </si>
  <si>
    <t>Tampa Bay Buccaneers</t>
  </si>
  <si>
    <t>Los Angeles Rams</t>
  </si>
  <si>
    <t>Dallas Cowboys</t>
  </si>
  <si>
    <t>New York Giants</t>
  </si>
  <si>
    <t>Pittsburgh Steelers</t>
  </si>
  <si>
    <t>Denver Broncos</t>
  </si>
  <si>
    <t>Tennessee Titans</t>
  </si>
  <si>
    <t>SSE</t>
  </si>
  <si>
    <t>Home_Edge</t>
  </si>
  <si>
    <t>Rating</t>
  </si>
  <si>
    <t>ID</t>
  </si>
  <si>
    <t>Team</t>
  </si>
  <si>
    <t>SUM</t>
  </si>
  <si>
    <t>Rank</t>
  </si>
  <si>
    <t>eliminated</t>
  </si>
  <si>
    <t>alive</t>
  </si>
  <si>
    <t>Absolute Error</t>
  </si>
  <si>
    <t>Off. Rank</t>
  </si>
  <si>
    <t>Def. Rank</t>
  </si>
  <si>
    <t>Off._Rating</t>
  </si>
  <si>
    <t>Def._Rating</t>
  </si>
  <si>
    <t>Home Pred</t>
  </si>
  <si>
    <t>Away Pred</t>
  </si>
  <si>
    <t>Constant</t>
  </si>
  <si>
    <t>Highlighted = playoff team</t>
  </si>
  <si>
    <t>SoS</t>
  </si>
  <si>
    <t>SAE</t>
  </si>
  <si>
    <t>Set 1</t>
  </si>
  <si>
    <t>Set 2</t>
  </si>
  <si>
    <t>Set 3</t>
  </si>
  <si>
    <t>Off. Rating</t>
  </si>
  <si>
    <t>Def. Rating</t>
  </si>
  <si>
    <t>Off. Ranking</t>
  </si>
  <si>
    <t>Def. Ranking</t>
  </si>
  <si>
    <t>Set 4</t>
  </si>
  <si>
    <t>TB def. KC 31-9</t>
  </si>
  <si>
    <t>Corr(Margin, Prediction)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</si>
</sst>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8C8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0" borderId="0" xfId="0" applyFont="1"/>
    <xf numFmtId="0" fontId="18" fillId="0" borderId="0" xfId="0" applyFont="1"/>
    <xf numFmtId="0" fontId="16" fillId="0" borderId="0" xfId="0" applyFont="1" applyFill="1"/>
    <xf numFmtId="0" fontId="0" fillId="33" borderId="0" xfId="0" applyFill="1"/>
    <xf numFmtId="0" fontId="18" fillId="33" borderId="0" xfId="0" applyFont="1" applyFill="1"/>
    <xf numFmtId="0" fontId="0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8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5"/>
  <sheetViews>
    <sheetView tabSelected="1" zoomScale="120" zoomScaleNormal="120" workbookViewId="0">
      <selection activeCell="N16" sqref="N16"/>
    </sheetView>
  </sheetViews>
  <sheetFormatPr baseColWidth="10" defaultRowHeight="16" x14ac:dyDescent="0.2"/>
  <cols>
    <col min="1" max="1" width="20.1640625" customWidth="1"/>
    <col min="2" max="2" width="18" customWidth="1"/>
    <col min="3" max="4" width="16.1640625" customWidth="1"/>
    <col min="11" max="11" width="12.83203125" customWidth="1"/>
    <col min="12" max="12" width="15.1640625" customWidth="1"/>
  </cols>
  <sheetData>
    <row r="1" spans="1:10" x14ac:dyDescent="0.2">
      <c r="A1" s="1" t="s">
        <v>47</v>
      </c>
      <c r="B1" s="1" t="s">
        <v>46</v>
      </c>
      <c r="C1" s="1" t="s">
        <v>45</v>
      </c>
      <c r="D1" s="1" t="s">
        <v>49</v>
      </c>
      <c r="F1" s="1" t="s">
        <v>60</v>
      </c>
      <c r="I1" s="1" t="s">
        <v>61</v>
      </c>
    </row>
    <row r="2" spans="1:10" x14ac:dyDescent="0.2">
      <c r="A2" s="4" t="s">
        <v>36</v>
      </c>
      <c r="B2">
        <v>29</v>
      </c>
      <c r="C2" s="7">
        <v>11.05270587741944</v>
      </c>
      <c r="D2">
        <f t="shared" ref="D2:D33" si="0">RANK(C2,C$2:C$33,0)</f>
        <v>1</v>
      </c>
      <c r="F2" s="3" t="s">
        <v>50</v>
      </c>
      <c r="J2" s="5"/>
    </row>
    <row r="3" spans="1:10" x14ac:dyDescent="0.2">
      <c r="A3" s="3" t="s">
        <v>35</v>
      </c>
      <c r="B3">
        <v>19</v>
      </c>
      <c r="C3" s="7">
        <v>9.5396570192058174</v>
      </c>
      <c r="D3">
        <f t="shared" si="0"/>
        <v>2</v>
      </c>
      <c r="F3" s="4" t="s">
        <v>51</v>
      </c>
    </row>
    <row r="4" spans="1:10" x14ac:dyDescent="0.2">
      <c r="A4" s="3" t="s">
        <v>24</v>
      </c>
      <c r="B4">
        <v>11</v>
      </c>
      <c r="C4" s="7">
        <v>8.3683430937684715</v>
      </c>
      <c r="D4">
        <f t="shared" si="0"/>
        <v>3</v>
      </c>
    </row>
    <row r="5" spans="1:10" x14ac:dyDescent="0.2">
      <c r="A5" s="3" t="s">
        <v>19</v>
      </c>
      <c r="B5">
        <v>2</v>
      </c>
      <c r="C5" s="7">
        <v>7.401643530375785</v>
      </c>
      <c r="D5">
        <f t="shared" si="0"/>
        <v>4</v>
      </c>
    </row>
    <row r="6" spans="1:10" x14ac:dyDescent="0.2">
      <c r="A6" s="3" t="s">
        <v>13</v>
      </c>
      <c r="B6">
        <v>3</v>
      </c>
      <c r="C6" s="7">
        <v>7.3465472525266362</v>
      </c>
      <c r="D6">
        <f t="shared" si="0"/>
        <v>5</v>
      </c>
      <c r="F6" s="2" t="s">
        <v>44</v>
      </c>
    </row>
    <row r="7" spans="1:10" x14ac:dyDescent="0.2">
      <c r="A7" s="3" t="s">
        <v>11</v>
      </c>
      <c r="B7">
        <v>15</v>
      </c>
      <c r="C7" s="7">
        <v>6.4840414820652867</v>
      </c>
      <c r="D7">
        <f t="shared" si="0"/>
        <v>6</v>
      </c>
      <c r="F7">
        <v>0.13268795853637916</v>
      </c>
    </row>
    <row r="8" spans="1:10" x14ac:dyDescent="0.2">
      <c r="A8" s="3" t="s">
        <v>37</v>
      </c>
      <c r="B8">
        <v>25</v>
      </c>
      <c r="C8" s="7">
        <v>5.2695513871102682</v>
      </c>
      <c r="D8">
        <f t="shared" si="0"/>
        <v>7</v>
      </c>
    </row>
    <row r="9" spans="1:10" x14ac:dyDescent="0.2">
      <c r="A9" s="3" t="s">
        <v>16</v>
      </c>
      <c r="B9">
        <v>28</v>
      </c>
      <c r="C9" s="7">
        <v>4.7654581844289243</v>
      </c>
      <c r="D9">
        <f t="shared" si="0"/>
        <v>8</v>
      </c>
    </row>
    <row r="10" spans="1:10" x14ac:dyDescent="0.2">
      <c r="A10" s="3" t="s">
        <v>40</v>
      </c>
      <c r="B10">
        <v>24</v>
      </c>
      <c r="C10" s="7">
        <v>3.589535753398204</v>
      </c>
      <c r="D10">
        <f t="shared" si="0"/>
        <v>9</v>
      </c>
    </row>
    <row r="11" spans="1:10" x14ac:dyDescent="0.2">
      <c r="A11" s="3" t="s">
        <v>26</v>
      </c>
      <c r="B11">
        <v>13</v>
      </c>
      <c r="C11" s="7">
        <v>2.9023393701687961</v>
      </c>
      <c r="D11">
        <f t="shared" si="0"/>
        <v>10</v>
      </c>
    </row>
    <row r="12" spans="1:10" x14ac:dyDescent="0.2">
      <c r="A12" t="s">
        <v>22</v>
      </c>
      <c r="B12">
        <v>16</v>
      </c>
      <c r="C12" s="7">
        <v>2.7868931887923347</v>
      </c>
      <c r="D12">
        <f t="shared" si="0"/>
        <v>11</v>
      </c>
    </row>
    <row r="13" spans="1:10" x14ac:dyDescent="0.2">
      <c r="A13" t="s">
        <v>34</v>
      </c>
      <c r="B13">
        <v>0</v>
      </c>
      <c r="C13" s="7">
        <v>2.4091697999794199</v>
      </c>
      <c r="D13">
        <f t="shared" si="0"/>
        <v>12</v>
      </c>
    </row>
    <row r="14" spans="1:10" x14ac:dyDescent="0.2">
      <c r="A14" s="3" t="s">
        <v>42</v>
      </c>
      <c r="B14">
        <v>30</v>
      </c>
      <c r="C14" s="7">
        <v>1.5119265251394232</v>
      </c>
      <c r="D14">
        <f t="shared" si="0"/>
        <v>13</v>
      </c>
    </row>
    <row r="15" spans="1:10" x14ac:dyDescent="0.2">
      <c r="A15" t="s">
        <v>15</v>
      </c>
      <c r="B15">
        <v>1</v>
      </c>
      <c r="C15" s="7">
        <v>1.0001630281788549</v>
      </c>
      <c r="D15">
        <f t="shared" si="0"/>
        <v>14</v>
      </c>
    </row>
    <row r="16" spans="1:10" x14ac:dyDescent="0.2">
      <c r="A16" t="s">
        <v>33</v>
      </c>
      <c r="B16">
        <v>27</v>
      </c>
      <c r="C16" s="7">
        <v>0.69448076946071147</v>
      </c>
      <c r="D16">
        <f t="shared" si="0"/>
        <v>15</v>
      </c>
    </row>
    <row r="17" spans="1:4" x14ac:dyDescent="0.2">
      <c r="A17" s="3" t="s">
        <v>28</v>
      </c>
      <c r="B17">
        <v>5</v>
      </c>
      <c r="C17" s="7">
        <v>0.34656971966709371</v>
      </c>
      <c r="D17">
        <f t="shared" si="0"/>
        <v>16</v>
      </c>
    </row>
    <row r="18" spans="1:4" x14ac:dyDescent="0.2">
      <c r="A18" s="3" t="s">
        <v>17</v>
      </c>
      <c r="B18">
        <v>31</v>
      </c>
      <c r="C18" s="7">
        <v>-0.75945218329780695</v>
      </c>
      <c r="D18">
        <f t="shared" si="0"/>
        <v>17</v>
      </c>
    </row>
    <row r="19" spans="1:4" x14ac:dyDescent="0.2">
      <c r="A19" t="s">
        <v>29</v>
      </c>
      <c r="B19">
        <v>4</v>
      </c>
      <c r="C19" s="7">
        <v>-0.77074842776194707</v>
      </c>
      <c r="D19">
        <f t="shared" si="0"/>
        <v>18</v>
      </c>
    </row>
    <row r="20" spans="1:4" x14ac:dyDescent="0.2">
      <c r="A20" t="s">
        <v>21</v>
      </c>
      <c r="B20">
        <v>18</v>
      </c>
      <c r="C20" s="7">
        <v>-1.2005789301860816</v>
      </c>
      <c r="D20">
        <f t="shared" si="0"/>
        <v>19</v>
      </c>
    </row>
    <row r="21" spans="1:4" x14ac:dyDescent="0.2">
      <c r="A21" s="3" t="s">
        <v>20</v>
      </c>
      <c r="B21">
        <v>7</v>
      </c>
      <c r="C21" s="7">
        <v>-1.6247410989086513</v>
      </c>
      <c r="D21">
        <f t="shared" si="0"/>
        <v>20</v>
      </c>
    </row>
    <row r="22" spans="1:4" x14ac:dyDescent="0.2">
      <c r="A22" t="s">
        <v>30</v>
      </c>
      <c r="B22">
        <v>22</v>
      </c>
      <c r="C22" s="7">
        <v>-1.8371118502357615</v>
      </c>
      <c r="D22">
        <f t="shared" si="0"/>
        <v>21</v>
      </c>
    </row>
    <row r="23" spans="1:4" x14ac:dyDescent="0.2">
      <c r="A23" t="s">
        <v>23</v>
      </c>
      <c r="B23">
        <v>17</v>
      </c>
      <c r="C23" s="7">
        <v>-2.1859089717359397</v>
      </c>
      <c r="D23">
        <f t="shared" si="0"/>
        <v>22</v>
      </c>
    </row>
    <row r="24" spans="1:4" x14ac:dyDescent="0.2">
      <c r="A24" t="s">
        <v>32</v>
      </c>
      <c r="B24">
        <v>26</v>
      </c>
      <c r="C24" s="7">
        <v>-2.872352188942267</v>
      </c>
      <c r="D24">
        <f t="shared" si="0"/>
        <v>23</v>
      </c>
    </row>
    <row r="25" spans="1:4" x14ac:dyDescent="0.2">
      <c r="A25" t="s">
        <v>39</v>
      </c>
      <c r="B25">
        <v>20</v>
      </c>
      <c r="C25" s="7">
        <v>-4.4846012821167065</v>
      </c>
      <c r="D25">
        <f t="shared" si="0"/>
        <v>24</v>
      </c>
    </row>
    <row r="26" spans="1:4" x14ac:dyDescent="0.2">
      <c r="A26" t="s">
        <v>18</v>
      </c>
      <c r="B26">
        <v>23</v>
      </c>
      <c r="C26" s="7">
        <v>-4.5118946967001214</v>
      </c>
      <c r="D26">
        <f t="shared" si="0"/>
        <v>25</v>
      </c>
    </row>
    <row r="27" spans="1:4" x14ac:dyDescent="0.2">
      <c r="A27" t="s">
        <v>38</v>
      </c>
      <c r="B27">
        <v>8</v>
      </c>
      <c r="C27" s="7">
        <v>-5.2393253845604928</v>
      </c>
      <c r="D27">
        <f t="shared" si="0"/>
        <v>26</v>
      </c>
    </row>
    <row r="28" spans="1:4" x14ac:dyDescent="0.2">
      <c r="A28" t="s">
        <v>12</v>
      </c>
      <c r="B28">
        <v>12</v>
      </c>
      <c r="C28" s="7">
        <v>-5.532885067691562</v>
      </c>
      <c r="D28">
        <f t="shared" si="0"/>
        <v>27</v>
      </c>
    </row>
    <row r="29" spans="1:4" x14ac:dyDescent="0.2">
      <c r="A29" t="s">
        <v>41</v>
      </c>
      <c r="B29">
        <v>9</v>
      </c>
      <c r="C29" s="7">
        <v>-6.0135673836566728</v>
      </c>
      <c r="D29">
        <f t="shared" si="0"/>
        <v>28</v>
      </c>
    </row>
    <row r="30" spans="1:4" x14ac:dyDescent="0.2">
      <c r="A30" t="s">
        <v>27</v>
      </c>
      <c r="B30">
        <v>10</v>
      </c>
      <c r="C30" s="7">
        <v>-7.4568254964795697</v>
      </c>
      <c r="D30">
        <f t="shared" si="0"/>
        <v>29</v>
      </c>
    </row>
    <row r="31" spans="1:4" x14ac:dyDescent="0.2">
      <c r="A31" t="s">
        <v>31</v>
      </c>
      <c r="B31">
        <v>6</v>
      </c>
      <c r="C31" s="7">
        <v>-7.6366605454282546</v>
      </c>
      <c r="D31">
        <f t="shared" si="0"/>
        <v>30</v>
      </c>
    </row>
    <row r="32" spans="1:4" x14ac:dyDescent="0.2">
      <c r="A32" t="s">
        <v>14</v>
      </c>
      <c r="B32">
        <v>21</v>
      </c>
      <c r="C32" s="7">
        <v>-11.62231948043449</v>
      </c>
      <c r="D32">
        <f t="shared" si="0"/>
        <v>31</v>
      </c>
    </row>
    <row r="33" spans="1:13" x14ac:dyDescent="0.2">
      <c r="A33" t="s">
        <v>25</v>
      </c>
      <c r="B33">
        <v>14</v>
      </c>
      <c r="C33" s="7">
        <v>-11.720052960543747</v>
      </c>
      <c r="D33">
        <f t="shared" si="0"/>
        <v>32</v>
      </c>
    </row>
    <row r="34" spans="1:13" x14ac:dyDescent="0.2">
      <c r="C34">
        <f>AVERAGE(C2:C33)</f>
        <v>1.0314183396253895E-9</v>
      </c>
      <c r="J34" s="2" t="s">
        <v>48</v>
      </c>
      <c r="K34" s="2" t="s">
        <v>43</v>
      </c>
    </row>
    <row r="35" spans="1:13" x14ac:dyDescent="0.2">
      <c r="J35">
        <f>SUM(J37:J305)</f>
        <v>1.1039533434953341E-4</v>
      </c>
      <c r="K35">
        <f>SUM(K37:K305)</f>
        <v>34953.42745914113</v>
      </c>
    </row>
    <row r="36" spans="1:13" x14ac:dyDescent="0.2">
      <c r="A36" s="1" t="s">
        <v>0</v>
      </c>
      <c r="B36" s="1" t="s">
        <v>1</v>
      </c>
      <c r="C36" s="1" t="s">
        <v>2</v>
      </c>
      <c r="D36" s="1" t="s">
        <v>3</v>
      </c>
      <c r="E36" s="1" t="s">
        <v>4</v>
      </c>
      <c r="F36" s="1" t="s">
        <v>5</v>
      </c>
      <c r="G36" s="1" t="s">
        <v>6</v>
      </c>
      <c r="H36" s="1" t="s">
        <v>7</v>
      </c>
      <c r="I36" s="1" t="s">
        <v>8</v>
      </c>
      <c r="J36" s="1" t="s">
        <v>9</v>
      </c>
      <c r="K36" s="1" t="s">
        <v>10</v>
      </c>
    </row>
    <row r="37" spans="1:13" x14ac:dyDescent="0.2">
      <c r="A37">
        <v>1</v>
      </c>
      <c r="B37" t="s">
        <v>11</v>
      </c>
      <c r="C37" t="s">
        <v>12</v>
      </c>
      <c r="D37">
        <v>15</v>
      </c>
      <c r="E37">
        <v>12</v>
      </c>
      <c r="F37">
        <v>34</v>
      </c>
      <c r="G37">
        <v>20</v>
      </c>
      <c r="H37">
        <f>F37 - G37</f>
        <v>14</v>
      </c>
      <c r="I37">
        <f t="shared" ref="I37:I100" si="1">F$7 + VLOOKUP(B37, A$2:C$33, 3, FALSE) - VLOOKUP(C37,A$2:C$33,3,FALSE)</f>
        <v>12.149614508293228</v>
      </c>
      <c r="J37">
        <f>(H37 - I37)</f>
        <v>1.8503854917067724</v>
      </c>
      <c r="K37">
        <f>(H37 - I37)^2</f>
        <v>3.4239264679189136</v>
      </c>
    </row>
    <row r="38" spans="1:13" x14ac:dyDescent="0.2">
      <c r="A38">
        <v>2</v>
      </c>
      <c r="B38" t="s">
        <v>13</v>
      </c>
      <c r="C38" t="s">
        <v>14</v>
      </c>
      <c r="D38">
        <v>3</v>
      </c>
      <c r="E38">
        <v>21</v>
      </c>
      <c r="F38">
        <v>27</v>
      </c>
      <c r="G38">
        <v>17</v>
      </c>
      <c r="H38">
        <f t="shared" ref="H38:H101" si="2">F38 - G38</f>
        <v>10</v>
      </c>
      <c r="I38">
        <f t="shared" si="1"/>
        <v>19.101554691497505</v>
      </c>
      <c r="J38">
        <f t="shared" ref="J38:J101" si="3">(H38 - I38)</f>
        <v>-9.1015546914975047</v>
      </c>
      <c r="K38">
        <f t="shared" ref="K38:K101" si="4">(H38 - I38)^2</f>
        <v>82.838297802320241</v>
      </c>
    </row>
    <row r="39" spans="1:13" x14ac:dyDescent="0.2">
      <c r="A39">
        <v>3</v>
      </c>
      <c r="B39" t="s">
        <v>15</v>
      </c>
      <c r="C39" t="s">
        <v>16</v>
      </c>
      <c r="D39">
        <v>1</v>
      </c>
      <c r="E39">
        <v>28</v>
      </c>
      <c r="F39">
        <v>25</v>
      </c>
      <c r="G39">
        <v>38</v>
      </c>
      <c r="H39">
        <f t="shared" si="2"/>
        <v>-13</v>
      </c>
      <c r="I39">
        <f t="shared" si="1"/>
        <v>-3.63260719771369</v>
      </c>
      <c r="J39">
        <f t="shared" si="3"/>
        <v>-9.3673928022863109</v>
      </c>
      <c r="K39">
        <f t="shared" si="4"/>
        <v>87.74804791232539</v>
      </c>
    </row>
    <row r="40" spans="1:13" x14ac:dyDescent="0.2">
      <c r="A40">
        <v>4</v>
      </c>
      <c r="B40" t="s">
        <v>17</v>
      </c>
      <c r="C40" t="s">
        <v>18</v>
      </c>
      <c r="D40">
        <v>31</v>
      </c>
      <c r="E40">
        <v>23</v>
      </c>
      <c r="F40">
        <v>27</v>
      </c>
      <c r="G40">
        <v>17</v>
      </c>
      <c r="H40">
        <f t="shared" si="2"/>
        <v>10</v>
      </c>
      <c r="I40">
        <f t="shared" si="1"/>
        <v>3.8851304719386937</v>
      </c>
      <c r="J40">
        <f t="shared" si="3"/>
        <v>6.1148695280613063</v>
      </c>
      <c r="K40">
        <f t="shared" si="4"/>
        <v>37.391629345212706</v>
      </c>
    </row>
    <row r="41" spans="1:13" x14ac:dyDescent="0.2">
      <c r="A41">
        <v>5</v>
      </c>
      <c r="B41" t="s">
        <v>19</v>
      </c>
      <c r="C41" t="s">
        <v>20</v>
      </c>
      <c r="D41">
        <v>2</v>
      </c>
      <c r="E41">
        <v>7</v>
      </c>
      <c r="F41">
        <v>38</v>
      </c>
      <c r="G41">
        <v>6</v>
      </c>
      <c r="H41">
        <f t="shared" si="2"/>
        <v>32</v>
      </c>
      <c r="I41">
        <f t="shared" si="1"/>
        <v>9.1590725878208161</v>
      </c>
      <c r="J41">
        <f t="shared" si="3"/>
        <v>22.840927412179184</v>
      </c>
      <c r="K41">
        <f t="shared" si="4"/>
        <v>521.7079650484385</v>
      </c>
    </row>
    <row r="42" spans="1:13" x14ac:dyDescent="0.2">
      <c r="A42">
        <v>6</v>
      </c>
      <c r="B42" t="s">
        <v>21</v>
      </c>
      <c r="C42" t="s">
        <v>22</v>
      </c>
      <c r="D42">
        <v>18</v>
      </c>
      <c r="E42">
        <v>16</v>
      </c>
      <c r="F42">
        <v>21</v>
      </c>
      <c r="G42">
        <v>11</v>
      </c>
      <c r="H42">
        <f t="shared" si="2"/>
        <v>10</v>
      </c>
      <c r="I42">
        <f t="shared" si="1"/>
        <v>-3.854784160442037</v>
      </c>
      <c r="J42">
        <f t="shared" si="3"/>
        <v>13.854784160442037</v>
      </c>
      <c r="K42">
        <f t="shared" si="4"/>
        <v>191.95504413243555</v>
      </c>
    </row>
    <row r="43" spans="1:13" x14ac:dyDescent="0.2">
      <c r="A43">
        <v>7</v>
      </c>
      <c r="B43" t="s">
        <v>23</v>
      </c>
      <c r="C43" t="s">
        <v>24</v>
      </c>
      <c r="D43">
        <v>17</v>
      </c>
      <c r="E43">
        <v>11</v>
      </c>
      <c r="F43">
        <v>34</v>
      </c>
      <c r="G43">
        <v>43</v>
      </c>
      <c r="H43">
        <f t="shared" si="2"/>
        <v>-9</v>
      </c>
      <c r="I43">
        <f t="shared" si="1"/>
        <v>-10.421564106968031</v>
      </c>
      <c r="J43">
        <f t="shared" si="3"/>
        <v>1.4215641069680309</v>
      </c>
      <c r="K43">
        <f t="shared" si="4"/>
        <v>2.0208445102198151</v>
      </c>
    </row>
    <row r="44" spans="1:13" x14ac:dyDescent="0.2">
      <c r="A44">
        <v>8</v>
      </c>
      <c r="B44" t="s">
        <v>25</v>
      </c>
      <c r="C44" t="s">
        <v>26</v>
      </c>
      <c r="D44">
        <v>14</v>
      </c>
      <c r="E44">
        <v>13</v>
      </c>
      <c r="F44">
        <v>27</v>
      </c>
      <c r="G44">
        <v>20</v>
      </c>
      <c r="H44">
        <f t="shared" si="2"/>
        <v>7</v>
      </c>
      <c r="I44">
        <f t="shared" si="1"/>
        <v>-14.489704372176163</v>
      </c>
      <c r="J44">
        <f t="shared" si="3"/>
        <v>21.489704372176163</v>
      </c>
      <c r="K44">
        <f t="shared" si="4"/>
        <v>461.80739400352729</v>
      </c>
      <c r="M44" s="1" t="s">
        <v>72</v>
      </c>
    </row>
    <row r="45" spans="1:13" x14ac:dyDescent="0.2">
      <c r="A45">
        <v>9</v>
      </c>
      <c r="B45" t="s">
        <v>27</v>
      </c>
      <c r="C45" t="s">
        <v>28</v>
      </c>
      <c r="D45">
        <v>10</v>
      </c>
      <c r="E45">
        <v>5</v>
      </c>
      <c r="F45">
        <v>23</v>
      </c>
      <c r="G45">
        <v>27</v>
      </c>
      <c r="H45">
        <f t="shared" si="2"/>
        <v>-4</v>
      </c>
      <c r="I45">
        <f t="shared" si="1"/>
        <v>-7.6707072576102844</v>
      </c>
      <c r="J45">
        <f t="shared" si="3"/>
        <v>3.6707072576102844</v>
      </c>
      <c r="K45">
        <f t="shared" si="4"/>
        <v>13.474091771072814</v>
      </c>
      <c r="M45">
        <f>CORREL(H37:H305, I37:I305)</f>
        <v>0.58747957304960408</v>
      </c>
    </row>
    <row r="46" spans="1:13" x14ac:dyDescent="0.2">
      <c r="A46">
        <v>10</v>
      </c>
      <c r="B46" t="s">
        <v>29</v>
      </c>
      <c r="C46" t="s">
        <v>30</v>
      </c>
      <c r="D46">
        <v>4</v>
      </c>
      <c r="E46">
        <v>22</v>
      </c>
      <c r="F46">
        <v>30</v>
      </c>
      <c r="G46">
        <v>34</v>
      </c>
      <c r="H46">
        <f t="shared" si="2"/>
        <v>-4</v>
      </c>
      <c r="I46">
        <f t="shared" si="1"/>
        <v>1.1990513810101935</v>
      </c>
      <c r="J46">
        <f t="shared" si="3"/>
        <v>-5.199051381010193</v>
      </c>
      <c r="K46">
        <f t="shared" si="4"/>
        <v>27.030135262383997</v>
      </c>
    </row>
    <row r="47" spans="1:13" x14ac:dyDescent="0.2">
      <c r="A47">
        <v>11</v>
      </c>
      <c r="B47" t="s">
        <v>31</v>
      </c>
      <c r="C47" t="s">
        <v>32</v>
      </c>
      <c r="D47">
        <v>6</v>
      </c>
      <c r="E47">
        <v>26</v>
      </c>
      <c r="F47">
        <v>13</v>
      </c>
      <c r="G47">
        <v>16</v>
      </c>
      <c r="H47">
        <f t="shared" si="2"/>
        <v>-3</v>
      </c>
      <c r="I47">
        <f t="shared" si="1"/>
        <v>-4.6316203979496091</v>
      </c>
      <c r="J47">
        <f t="shared" si="3"/>
        <v>1.6316203979496091</v>
      </c>
      <c r="K47">
        <f t="shared" si="4"/>
        <v>2.6621851230052407</v>
      </c>
    </row>
    <row r="48" spans="1:13" x14ac:dyDescent="0.2">
      <c r="A48">
        <v>12</v>
      </c>
      <c r="B48" t="s">
        <v>33</v>
      </c>
      <c r="C48" t="s">
        <v>34</v>
      </c>
      <c r="D48">
        <v>27</v>
      </c>
      <c r="E48">
        <v>0</v>
      </c>
      <c r="F48">
        <v>20</v>
      </c>
      <c r="G48">
        <v>24</v>
      </c>
      <c r="H48">
        <f t="shared" si="2"/>
        <v>-4</v>
      </c>
      <c r="I48">
        <f t="shared" si="1"/>
        <v>-1.5820010719823294</v>
      </c>
      <c r="J48">
        <f t="shared" si="3"/>
        <v>-2.4179989280176706</v>
      </c>
      <c r="K48">
        <f t="shared" si="4"/>
        <v>5.8467188158946044</v>
      </c>
    </row>
    <row r="49" spans="1:11" x14ac:dyDescent="0.2">
      <c r="A49">
        <v>13</v>
      </c>
      <c r="B49" t="s">
        <v>35</v>
      </c>
      <c r="C49" t="s">
        <v>36</v>
      </c>
      <c r="D49">
        <v>19</v>
      </c>
      <c r="E49">
        <v>29</v>
      </c>
      <c r="F49">
        <v>34</v>
      </c>
      <c r="G49">
        <v>23</v>
      </c>
      <c r="H49">
        <f t="shared" si="2"/>
        <v>11</v>
      </c>
      <c r="I49">
        <f t="shared" si="1"/>
        <v>-1.3803608996772425</v>
      </c>
      <c r="J49">
        <f t="shared" si="3"/>
        <v>12.380360899677243</v>
      </c>
      <c r="K49">
        <f t="shared" si="4"/>
        <v>153.2733360062571</v>
      </c>
    </row>
    <row r="50" spans="1:11" x14ac:dyDescent="0.2">
      <c r="A50">
        <v>14</v>
      </c>
      <c r="B50" t="s">
        <v>37</v>
      </c>
      <c r="C50" t="s">
        <v>38</v>
      </c>
      <c r="D50">
        <v>25</v>
      </c>
      <c r="E50">
        <v>8</v>
      </c>
      <c r="F50">
        <v>20</v>
      </c>
      <c r="G50">
        <v>17</v>
      </c>
      <c r="H50">
        <f t="shared" si="2"/>
        <v>3</v>
      </c>
      <c r="I50">
        <f t="shared" si="1"/>
        <v>10.64156473020714</v>
      </c>
      <c r="J50">
        <f t="shared" si="3"/>
        <v>-7.6415647302071399</v>
      </c>
      <c r="K50">
        <f t="shared" si="4"/>
        <v>58.393511525945719</v>
      </c>
    </row>
    <row r="51" spans="1:11" x14ac:dyDescent="0.2">
      <c r="A51">
        <v>15</v>
      </c>
      <c r="B51" t="s">
        <v>39</v>
      </c>
      <c r="C51" t="s">
        <v>40</v>
      </c>
      <c r="D51">
        <v>20</v>
      </c>
      <c r="E51">
        <v>24</v>
      </c>
      <c r="F51">
        <v>16</v>
      </c>
      <c r="G51">
        <v>26</v>
      </c>
      <c r="H51">
        <f t="shared" si="2"/>
        <v>-10</v>
      </c>
      <c r="I51">
        <f t="shared" si="1"/>
        <v>-7.9414490769785315</v>
      </c>
      <c r="J51">
        <f t="shared" si="3"/>
        <v>-2.0585509230214685</v>
      </c>
      <c r="K51">
        <f t="shared" si="4"/>
        <v>4.2376319026725398</v>
      </c>
    </row>
    <row r="52" spans="1:11" x14ac:dyDescent="0.2">
      <c r="A52">
        <v>16</v>
      </c>
      <c r="B52" t="s">
        <v>41</v>
      </c>
      <c r="C52" t="s">
        <v>42</v>
      </c>
      <c r="D52">
        <v>9</v>
      </c>
      <c r="E52">
        <v>30</v>
      </c>
      <c r="F52">
        <v>14</v>
      </c>
      <c r="G52">
        <v>16</v>
      </c>
      <c r="H52">
        <f t="shared" si="2"/>
        <v>-2</v>
      </c>
      <c r="I52">
        <f t="shared" si="1"/>
        <v>-7.3928059502597172</v>
      </c>
      <c r="J52">
        <f t="shared" si="3"/>
        <v>5.3928059502597172</v>
      </c>
      <c r="K52">
        <f t="shared" si="4"/>
        <v>29.082356017156613</v>
      </c>
    </row>
    <row r="53" spans="1:11" x14ac:dyDescent="0.2">
      <c r="A53">
        <v>17</v>
      </c>
      <c r="B53" t="s">
        <v>20</v>
      </c>
      <c r="C53" t="s">
        <v>31</v>
      </c>
      <c r="D53">
        <v>7</v>
      </c>
      <c r="E53">
        <v>6</v>
      </c>
      <c r="F53">
        <v>35</v>
      </c>
      <c r="G53">
        <v>30</v>
      </c>
      <c r="H53">
        <f t="shared" si="2"/>
        <v>5</v>
      </c>
      <c r="I53">
        <f t="shared" si="1"/>
        <v>6.1446074050559822</v>
      </c>
      <c r="J53">
        <f t="shared" si="3"/>
        <v>-1.1446074050559822</v>
      </c>
      <c r="K53">
        <f t="shared" si="4"/>
        <v>1.3101261117089893</v>
      </c>
    </row>
    <row r="54" spans="1:11" x14ac:dyDescent="0.2">
      <c r="A54">
        <v>18</v>
      </c>
      <c r="B54" t="s">
        <v>26</v>
      </c>
      <c r="C54" t="s">
        <v>23</v>
      </c>
      <c r="D54">
        <v>13</v>
      </c>
      <c r="E54">
        <v>17</v>
      </c>
      <c r="F54">
        <v>28</v>
      </c>
      <c r="G54">
        <v>11</v>
      </c>
      <c r="H54">
        <f t="shared" si="2"/>
        <v>17</v>
      </c>
      <c r="I54">
        <f t="shared" si="1"/>
        <v>5.2209363004411156</v>
      </c>
      <c r="J54">
        <f t="shared" si="3"/>
        <v>11.779063699558884</v>
      </c>
      <c r="K54">
        <f t="shared" si="4"/>
        <v>138.74634163826585</v>
      </c>
    </row>
    <row r="55" spans="1:11" x14ac:dyDescent="0.2">
      <c r="A55">
        <v>19</v>
      </c>
      <c r="B55" t="s">
        <v>28</v>
      </c>
      <c r="C55" t="s">
        <v>39</v>
      </c>
      <c r="D55">
        <v>5</v>
      </c>
      <c r="E55">
        <v>20</v>
      </c>
      <c r="F55">
        <v>17</v>
      </c>
      <c r="G55">
        <v>13</v>
      </c>
      <c r="H55">
        <f t="shared" si="2"/>
        <v>4</v>
      </c>
      <c r="I55">
        <f t="shared" si="1"/>
        <v>4.963858960320179</v>
      </c>
      <c r="J55">
        <f t="shared" si="3"/>
        <v>-0.96385896032017904</v>
      </c>
      <c r="K55">
        <f t="shared" si="4"/>
        <v>0.92902409538949648</v>
      </c>
    </row>
    <row r="56" spans="1:11" x14ac:dyDescent="0.2">
      <c r="A56">
        <v>20</v>
      </c>
      <c r="B56" t="s">
        <v>36</v>
      </c>
      <c r="C56" t="s">
        <v>29</v>
      </c>
      <c r="D56">
        <v>29</v>
      </c>
      <c r="E56">
        <v>4</v>
      </c>
      <c r="F56">
        <v>31</v>
      </c>
      <c r="G56">
        <v>17</v>
      </c>
      <c r="H56">
        <f t="shared" si="2"/>
        <v>14</v>
      </c>
      <c r="I56">
        <f t="shared" si="1"/>
        <v>11.956142263717767</v>
      </c>
      <c r="J56">
        <f t="shared" si="3"/>
        <v>2.0438577362822326</v>
      </c>
      <c r="K56">
        <f t="shared" si="4"/>
        <v>4.1773544461607317</v>
      </c>
    </row>
    <row r="57" spans="1:11" x14ac:dyDescent="0.2">
      <c r="A57">
        <v>21</v>
      </c>
      <c r="B57" t="s">
        <v>40</v>
      </c>
      <c r="C57" t="s">
        <v>41</v>
      </c>
      <c r="D57">
        <v>24</v>
      </c>
      <c r="E57">
        <v>9</v>
      </c>
      <c r="F57">
        <v>26</v>
      </c>
      <c r="G57">
        <v>21</v>
      </c>
      <c r="H57">
        <f t="shared" si="2"/>
        <v>5</v>
      </c>
      <c r="I57">
        <f t="shared" si="1"/>
        <v>9.7357910955912565</v>
      </c>
      <c r="J57">
        <f t="shared" si="3"/>
        <v>-4.7357910955912565</v>
      </c>
      <c r="K57">
        <f t="shared" si="4"/>
        <v>22.427717301081433</v>
      </c>
    </row>
    <row r="58" spans="1:11" x14ac:dyDescent="0.2">
      <c r="A58">
        <v>22</v>
      </c>
      <c r="B58" t="s">
        <v>18</v>
      </c>
      <c r="C58" t="s">
        <v>37</v>
      </c>
      <c r="D58">
        <v>23</v>
      </c>
      <c r="E58">
        <v>25</v>
      </c>
      <c r="F58">
        <v>19</v>
      </c>
      <c r="G58">
        <v>37</v>
      </c>
      <c r="H58">
        <f t="shared" si="2"/>
        <v>-18</v>
      </c>
      <c r="I58">
        <f t="shared" si="1"/>
        <v>-9.6487581252740107</v>
      </c>
      <c r="J58">
        <f t="shared" si="3"/>
        <v>-8.3512418747259893</v>
      </c>
      <c r="K58">
        <f t="shared" si="4"/>
        <v>69.743240850176861</v>
      </c>
    </row>
    <row r="59" spans="1:11" x14ac:dyDescent="0.2">
      <c r="A59">
        <v>23</v>
      </c>
      <c r="B59" t="s">
        <v>42</v>
      </c>
      <c r="C59" t="s">
        <v>25</v>
      </c>
      <c r="D59">
        <v>30</v>
      </c>
      <c r="E59">
        <v>14</v>
      </c>
      <c r="F59">
        <v>33</v>
      </c>
      <c r="G59">
        <v>30</v>
      </c>
      <c r="H59">
        <f t="shared" si="2"/>
        <v>3</v>
      </c>
      <c r="I59">
        <f t="shared" si="1"/>
        <v>13.364667444219549</v>
      </c>
      <c r="J59">
        <f t="shared" si="3"/>
        <v>-10.364667444219549</v>
      </c>
      <c r="K59">
        <f t="shared" si="4"/>
        <v>107.4263312292646</v>
      </c>
    </row>
    <row r="60" spans="1:11" x14ac:dyDescent="0.2">
      <c r="A60">
        <v>24</v>
      </c>
      <c r="B60" t="s">
        <v>14</v>
      </c>
      <c r="C60" t="s">
        <v>33</v>
      </c>
      <c r="D60">
        <v>21</v>
      </c>
      <c r="E60">
        <v>27</v>
      </c>
      <c r="F60">
        <v>13</v>
      </c>
      <c r="G60">
        <v>31</v>
      </c>
      <c r="H60">
        <f t="shared" si="2"/>
        <v>-18</v>
      </c>
      <c r="I60">
        <f t="shared" si="1"/>
        <v>-12.18411229135882</v>
      </c>
      <c r="J60">
        <f t="shared" si="3"/>
        <v>-5.8158877086411795</v>
      </c>
      <c r="K60">
        <f t="shared" si="4"/>
        <v>33.824549839523549</v>
      </c>
    </row>
    <row r="61" spans="1:11" x14ac:dyDescent="0.2">
      <c r="A61">
        <v>25</v>
      </c>
      <c r="B61" t="s">
        <v>22</v>
      </c>
      <c r="C61" t="s">
        <v>13</v>
      </c>
      <c r="D61">
        <v>16</v>
      </c>
      <c r="E61">
        <v>3</v>
      </c>
      <c r="F61">
        <v>28</v>
      </c>
      <c r="G61">
        <v>31</v>
      </c>
      <c r="H61">
        <f t="shared" si="2"/>
        <v>-3</v>
      </c>
      <c r="I61">
        <f t="shared" si="1"/>
        <v>-4.4269661051979226</v>
      </c>
      <c r="J61">
        <f t="shared" si="3"/>
        <v>1.4269661051979226</v>
      </c>
      <c r="K61">
        <f t="shared" si="4"/>
        <v>2.0362322653837284</v>
      </c>
    </row>
    <row r="62" spans="1:11" x14ac:dyDescent="0.2">
      <c r="A62">
        <v>26</v>
      </c>
      <c r="B62" t="s">
        <v>24</v>
      </c>
      <c r="C62" t="s">
        <v>27</v>
      </c>
      <c r="D62">
        <v>11</v>
      </c>
      <c r="E62">
        <v>10</v>
      </c>
      <c r="F62">
        <v>42</v>
      </c>
      <c r="G62">
        <v>21</v>
      </c>
      <c r="H62">
        <f t="shared" si="2"/>
        <v>21</v>
      </c>
      <c r="I62">
        <f t="shared" si="1"/>
        <v>15.95785654878442</v>
      </c>
      <c r="J62">
        <f t="shared" si="3"/>
        <v>5.0421434512155798</v>
      </c>
      <c r="K62">
        <f t="shared" si="4"/>
        <v>25.423210582636159</v>
      </c>
    </row>
    <row r="63" spans="1:11" x14ac:dyDescent="0.2">
      <c r="A63">
        <v>27</v>
      </c>
      <c r="B63" t="s">
        <v>38</v>
      </c>
      <c r="C63" t="s">
        <v>15</v>
      </c>
      <c r="D63">
        <v>8</v>
      </c>
      <c r="E63">
        <v>1</v>
      </c>
      <c r="F63">
        <v>40</v>
      </c>
      <c r="G63">
        <v>39</v>
      </c>
      <c r="H63">
        <f t="shared" si="2"/>
        <v>1</v>
      </c>
      <c r="I63">
        <f t="shared" si="1"/>
        <v>-6.1068004542029684</v>
      </c>
      <c r="J63">
        <f t="shared" si="3"/>
        <v>7.1068004542029684</v>
      </c>
      <c r="K63">
        <f t="shared" si="4"/>
        <v>50.506612695859516</v>
      </c>
    </row>
    <row r="64" spans="1:11" x14ac:dyDescent="0.2">
      <c r="A64">
        <v>28</v>
      </c>
      <c r="B64" t="s">
        <v>34</v>
      </c>
      <c r="C64" t="s">
        <v>17</v>
      </c>
      <c r="D64">
        <v>0</v>
      </c>
      <c r="E64">
        <v>31</v>
      </c>
      <c r="F64">
        <v>30</v>
      </c>
      <c r="G64">
        <v>15</v>
      </c>
      <c r="H64">
        <f t="shared" si="2"/>
        <v>15</v>
      </c>
      <c r="I64">
        <f t="shared" si="1"/>
        <v>3.3013099418136056</v>
      </c>
      <c r="J64">
        <f t="shared" si="3"/>
        <v>11.698690058186394</v>
      </c>
      <c r="K64">
        <f t="shared" si="4"/>
        <v>136.85934907750917</v>
      </c>
    </row>
    <row r="65" spans="1:11" x14ac:dyDescent="0.2">
      <c r="A65">
        <v>29</v>
      </c>
      <c r="B65" t="s">
        <v>32</v>
      </c>
      <c r="C65" t="s">
        <v>11</v>
      </c>
      <c r="D65">
        <v>26</v>
      </c>
      <c r="E65">
        <v>15</v>
      </c>
      <c r="F65">
        <v>20</v>
      </c>
      <c r="G65">
        <v>23</v>
      </c>
      <c r="H65">
        <f t="shared" si="2"/>
        <v>-3</v>
      </c>
      <c r="I65">
        <f t="shared" si="1"/>
        <v>-9.2237057124711743</v>
      </c>
      <c r="J65">
        <f t="shared" si="3"/>
        <v>6.2237057124711743</v>
      </c>
      <c r="K65">
        <f t="shared" si="4"/>
        <v>38.734512795446328</v>
      </c>
    </row>
    <row r="66" spans="1:11" x14ac:dyDescent="0.2">
      <c r="A66">
        <v>30</v>
      </c>
      <c r="B66" t="s">
        <v>12</v>
      </c>
      <c r="C66" t="s">
        <v>19</v>
      </c>
      <c r="D66">
        <v>12</v>
      </c>
      <c r="E66">
        <v>2</v>
      </c>
      <c r="F66">
        <v>16</v>
      </c>
      <c r="G66">
        <v>33</v>
      </c>
      <c r="H66">
        <f t="shared" si="2"/>
        <v>-17</v>
      </c>
      <c r="I66">
        <f t="shared" si="1"/>
        <v>-12.801840639530969</v>
      </c>
      <c r="J66">
        <f t="shared" si="3"/>
        <v>-4.198159360469031</v>
      </c>
      <c r="K66">
        <f t="shared" si="4"/>
        <v>17.624542015893745</v>
      </c>
    </row>
    <row r="67" spans="1:11" x14ac:dyDescent="0.2">
      <c r="A67">
        <v>31</v>
      </c>
      <c r="B67" t="s">
        <v>16</v>
      </c>
      <c r="C67" t="s">
        <v>21</v>
      </c>
      <c r="D67">
        <v>28</v>
      </c>
      <c r="E67">
        <v>18</v>
      </c>
      <c r="F67">
        <v>35</v>
      </c>
      <c r="G67">
        <v>30</v>
      </c>
      <c r="H67">
        <f t="shared" si="2"/>
        <v>5</v>
      </c>
      <c r="I67">
        <f t="shared" si="1"/>
        <v>6.0987250731513853</v>
      </c>
      <c r="J67">
        <f t="shared" si="3"/>
        <v>-1.0987250731513853</v>
      </c>
      <c r="K67">
        <f t="shared" si="4"/>
        <v>1.2071967863715172</v>
      </c>
    </row>
    <row r="68" spans="1:11" x14ac:dyDescent="0.2">
      <c r="A68">
        <v>32</v>
      </c>
      <c r="B68" t="s">
        <v>30</v>
      </c>
      <c r="C68" t="s">
        <v>35</v>
      </c>
      <c r="D68">
        <v>22</v>
      </c>
      <c r="E68">
        <v>19</v>
      </c>
      <c r="F68">
        <v>34</v>
      </c>
      <c r="G68">
        <v>24</v>
      </c>
      <c r="H68">
        <f t="shared" si="2"/>
        <v>10</v>
      </c>
      <c r="I68">
        <f t="shared" si="1"/>
        <v>-11.2440809109052</v>
      </c>
      <c r="J68">
        <f t="shared" si="3"/>
        <v>21.2440809109052</v>
      </c>
      <c r="K68">
        <f t="shared" si="4"/>
        <v>451.31097374908671</v>
      </c>
    </row>
    <row r="69" spans="1:11" x14ac:dyDescent="0.2">
      <c r="A69">
        <v>33</v>
      </c>
      <c r="B69" t="s">
        <v>25</v>
      </c>
      <c r="C69" t="s">
        <v>22</v>
      </c>
      <c r="D69">
        <v>14</v>
      </c>
      <c r="E69">
        <v>16</v>
      </c>
      <c r="F69">
        <v>13</v>
      </c>
      <c r="G69">
        <v>31</v>
      </c>
      <c r="H69">
        <f t="shared" si="2"/>
        <v>-18</v>
      </c>
      <c r="I69">
        <f t="shared" si="1"/>
        <v>-14.374258190799701</v>
      </c>
      <c r="J69">
        <f t="shared" si="3"/>
        <v>-3.6257418092002993</v>
      </c>
      <c r="K69">
        <f t="shared" si="4"/>
        <v>13.146003666983059</v>
      </c>
    </row>
    <row r="70" spans="1:11" x14ac:dyDescent="0.2">
      <c r="A70">
        <v>34</v>
      </c>
      <c r="B70" t="s">
        <v>13</v>
      </c>
      <c r="C70" t="s">
        <v>37</v>
      </c>
      <c r="D70">
        <v>3</v>
      </c>
      <c r="E70">
        <v>25</v>
      </c>
      <c r="F70">
        <v>35</v>
      </c>
      <c r="G70">
        <v>32</v>
      </c>
      <c r="H70">
        <f t="shared" si="2"/>
        <v>3</v>
      </c>
      <c r="I70">
        <f t="shared" si="1"/>
        <v>2.209683823952747</v>
      </c>
      <c r="J70">
        <f t="shared" si="3"/>
        <v>0.79031617604725302</v>
      </c>
      <c r="K70">
        <f t="shared" si="4"/>
        <v>0.62459965812195262</v>
      </c>
    </row>
    <row r="71" spans="1:11" x14ac:dyDescent="0.2">
      <c r="A71">
        <v>35</v>
      </c>
      <c r="B71" t="s">
        <v>15</v>
      </c>
      <c r="C71" t="s">
        <v>28</v>
      </c>
      <c r="D71">
        <v>1</v>
      </c>
      <c r="E71">
        <v>5</v>
      </c>
      <c r="F71">
        <v>26</v>
      </c>
      <c r="G71">
        <v>30</v>
      </c>
      <c r="H71">
        <f t="shared" si="2"/>
        <v>-4</v>
      </c>
      <c r="I71">
        <f t="shared" si="1"/>
        <v>0.78628126704814039</v>
      </c>
      <c r="J71">
        <f t="shared" si="3"/>
        <v>-4.7862812670481407</v>
      </c>
      <c r="K71">
        <f t="shared" si="4"/>
        <v>22.908488367295956</v>
      </c>
    </row>
    <row r="72" spans="1:11" x14ac:dyDescent="0.2">
      <c r="A72">
        <v>36</v>
      </c>
      <c r="B72" t="s">
        <v>40</v>
      </c>
      <c r="C72" t="s">
        <v>12</v>
      </c>
      <c r="D72">
        <v>24</v>
      </c>
      <c r="E72">
        <v>12</v>
      </c>
      <c r="F72">
        <v>28</v>
      </c>
      <c r="G72">
        <v>21</v>
      </c>
      <c r="H72">
        <f t="shared" si="2"/>
        <v>7</v>
      </c>
      <c r="I72">
        <f t="shared" si="1"/>
        <v>9.2551087796261449</v>
      </c>
      <c r="J72">
        <f t="shared" si="3"/>
        <v>-2.2551087796261449</v>
      </c>
      <c r="K72">
        <f t="shared" si="4"/>
        <v>5.0855156079469204</v>
      </c>
    </row>
    <row r="73" spans="1:11" x14ac:dyDescent="0.2">
      <c r="A73">
        <v>37</v>
      </c>
      <c r="B73" t="s">
        <v>18</v>
      </c>
      <c r="C73" t="s">
        <v>31</v>
      </c>
      <c r="D73">
        <v>23</v>
      </c>
      <c r="E73">
        <v>6</v>
      </c>
      <c r="F73">
        <v>23</v>
      </c>
      <c r="G73">
        <v>23</v>
      </c>
      <c r="H73">
        <f t="shared" si="2"/>
        <v>0</v>
      </c>
      <c r="I73">
        <f t="shared" si="1"/>
        <v>3.2574538072645121</v>
      </c>
      <c r="J73">
        <f t="shared" si="3"/>
        <v>-3.2574538072645121</v>
      </c>
      <c r="K73">
        <f t="shared" si="4"/>
        <v>10.611005306462065</v>
      </c>
    </row>
    <row r="74" spans="1:11" x14ac:dyDescent="0.2">
      <c r="A74">
        <v>38</v>
      </c>
      <c r="B74" t="s">
        <v>39</v>
      </c>
      <c r="C74" t="s">
        <v>33</v>
      </c>
      <c r="D74">
        <v>20</v>
      </c>
      <c r="E74">
        <v>27</v>
      </c>
      <c r="F74">
        <v>9</v>
      </c>
      <c r="G74">
        <v>36</v>
      </c>
      <c r="H74">
        <f t="shared" si="2"/>
        <v>-27</v>
      </c>
      <c r="I74">
        <f t="shared" si="1"/>
        <v>-5.0463940930410391</v>
      </c>
      <c r="J74">
        <f t="shared" si="3"/>
        <v>-21.953605906958963</v>
      </c>
      <c r="K74">
        <f t="shared" si="4"/>
        <v>481.96081231806346</v>
      </c>
    </row>
    <row r="75" spans="1:11" x14ac:dyDescent="0.2">
      <c r="A75">
        <v>39</v>
      </c>
      <c r="B75" t="s">
        <v>21</v>
      </c>
      <c r="C75" t="s">
        <v>30</v>
      </c>
      <c r="D75">
        <v>18</v>
      </c>
      <c r="E75">
        <v>22</v>
      </c>
      <c r="F75">
        <v>36</v>
      </c>
      <c r="G75">
        <v>20</v>
      </c>
      <c r="H75">
        <f t="shared" si="2"/>
        <v>16</v>
      </c>
      <c r="I75">
        <f t="shared" si="1"/>
        <v>0.76922087858605903</v>
      </c>
      <c r="J75">
        <f t="shared" si="3"/>
        <v>15.23077912141394</v>
      </c>
      <c r="K75">
        <f t="shared" si="4"/>
        <v>231.97663264529879</v>
      </c>
    </row>
    <row r="76" spans="1:11" x14ac:dyDescent="0.2">
      <c r="A76">
        <v>40</v>
      </c>
      <c r="B76" t="s">
        <v>23</v>
      </c>
      <c r="C76" t="s">
        <v>42</v>
      </c>
      <c r="D76">
        <v>17</v>
      </c>
      <c r="E76">
        <v>30</v>
      </c>
      <c r="F76">
        <v>30</v>
      </c>
      <c r="G76">
        <v>31</v>
      </c>
      <c r="H76">
        <f t="shared" si="2"/>
        <v>-1</v>
      </c>
      <c r="I76">
        <f t="shared" si="1"/>
        <v>-3.5651475383389837</v>
      </c>
      <c r="J76">
        <f t="shared" si="3"/>
        <v>2.5651475383389837</v>
      </c>
      <c r="K76">
        <f t="shared" si="4"/>
        <v>6.5799818934465479</v>
      </c>
    </row>
    <row r="77" spans="1:11" x14ac:dyDescent="0.2">
      <c r="A77">
        <v>41</v>
      </c>
      <c r="B77" t="s">
        <v>20</v>
      </c>
      <c r="C77" t="s">
        <v>17</v>
      </c>
      <c r="D77">
        <v>7</v>
      </c>
      <c r="E77">
        <v>31</v>
      </c>
      <c r="F77">
        <v>34</v>
      </c>
      <c r="G77">
        <v>20</v>
      </c>
      <c r="H77">
        <f t="shared" si="2"/>
        <v>14</v>
      </c>
      <c r="I77">
        <f t="shared" si="1"/>
        <v>-0.73260095707446515</v>
      </c>
      <c r="J77">
        <f t="shared" si="3"/>
        <v>14.732600957074466</v>
      </c>
      <c r="K77">
        <f t="shared" si="4"/>
        <v>217.04953096039145</v>
      </c>
    </row>
    <row r="78" spans="1:11" x14ac:dyDescent="0.2">
      <c r="A78">
        <v>42</v>
      </c>
      <c r="B78" t="s">
        <v>32</v>
      </c>
      <c r="C78" t="s">
        <v>29</v>
      </c>
      <c r="D78">
        <v>26</v>
      </c>
      <c r="E78">
        <v>4</v>
      </c>
      <c r="F78">
        <v>16</v>
      </c>
      <c r="G78">
        <v>21</v>
      </c>
      <c r="H78">
        <f t="shared" si="2"/>
        <v>-5</v>
      </c>
      <c r="I78">
        <f t="shared" si="1"/>
        <v>-1.9689158026439406</v>
      </c>
      <c r="J78">
        <f t="shared" si="3"/>
        <v>-3.0310841973560594</v>
      </c>
      <c r="K78">
        <f t="shared" si="4"/>
        <v>9.187471411461626</v>
      </c>
    </row>
    <row r="79" spans="1:11" x14ac:dyDescent="0.2">
      <c r="A79">
        <v>43</v>
      </c>
      <c r="B79" t="s">
        <v>26</v>
      </c>
      <c r="C79" t="s">
        <v>14</v>
      </c>
      <c r="D79">
        <v>13</v>
      </c>
      <c r="E79">
        <v>21</v>
      </c>
      <c r="F79">
        <v>36</v>
      </c>
      <c r="G79">
        <v>7</v>
      </c>
      <c r="H79">
        <f t="shared" si="2"/>
        <v>29</v>
      </c>
      <c r="I79">
        <f t="shared" si="1"/>
        <v>14.657346809139664</v>
      </c>
      <c r="J79">
        <f t="shared" si="3"/>
        <v>14.342653190860336</v>
      </c>
      <c r="K79">
        <f t="shared" si="4"/>
        <v>205.71170055329617</v>
      </c>
    </row>
    <row r="80" spans="1:11" x14ac:dyDescent="0.2">
      <c r="A80">
        <v>44</v>
      </c>
      <c r="B80" t="s">
        <v>16</v>
      </c>
      <c r="C80" t="s">
        <v>38</v>
      </c>
      <c r="D80">
        <v>28</v>
      </c>
      <c r="E80">
        <v>8</v>
      </c>
      <c r="F80">
        <v>38</v>
      </c>
      <c r="G80">
        <v>31</v>
      </c>
      <c r="H80">
        <f t="shared" si="2"/>
        <v>7</v>
      </c>
      <c r="I80">
        <f t="shared" si="1"/>
        <v>10.137471527525797</v>
      </c>
      <c r="J80">
        <f t="shared" si="3"/>
        <v>-3.1374715275257969</v>
      </c>
      <c r="K80">
        <f t="shared" si="4"/>
        <v>9.8437275860350582</v>
      </c>
    </row>
    <row r="81" spans="1:11" x14ac:dyDescent="0.2">
      <c r="A81">
        <v>45</v>
      </c>
      <c r="B81" t="s">
        <v>41</v>
      </c>
      <c r="C81" t="s">
        <v>36</v>
      </c>
      <c r="D81">
        <v>9</v>
      </c>
      <c r="E81">
        <v>29</v>
      </c>
      <c r="F81">
        <v>10</v>
      </c>
      <c r="G81">
        <v>28</v>
      </c>
      <c r="H81">
        <f t="shared" si="2"/>
        <v>-18</v>
      </c>
      <c r="I81">
        <f t="shared" si="1"/>
        <v>-16.933585302539733</v>
      </c>
      <c r="J81">
        <f t="shared" si="3"/>
        <v>-1.0664146974602673</v>
      </c>
      <c r="K81">
        <f t="shared" si="4"/>
        <v>1.1372403069592734</v>
      </c>
    </row>
    <row r="82" spans="1:11" x14ac:dyDescent="0.2">
      <c r="A82">
        <v>46</v>
      </c>
      <c r="B82" t="s">
        <v>34</v>
      </c>
      <c r="C82" t="s">
        <v>27</v>
      </c>
      <c r="D82">
        <v>0</v>
      </c>
      <c r="E82">
        <v>10</v>
      </c>
      <c r="F82">
        <v>23</v>
      </c>
      <c r="G82">
        <v>26</v>
      </c>
      <c r="H82">
        <f t="shared" si="2"/>
        <v>-3</v>
      </c>
      <c r="I82">
        <f t="shared" si="1"/>
        <v>9.9986832549953686</v>
      </c>
      <c r="J82">
        <f t="shared" si="3"/>
        <v>-12.998683254995369</v>
      </c>
      <c r="K82">
        <f t="shared" si="4"/>
        <v>168.96576636369699</v>
      </c>
    </row>
    <row r="83" spans="1:11" x14ac:dyDescent="0.2">
      <c r="A83">
        <v>47</v>
      </c>
      <c r="B83" t="s">
        <v>35</v>
      </c>
      <c r="C83" t="s">
        <v>24</v>
      </c>
      <c r="D83">
        <v>19</v>
      </c>
      <c r="E83">
        <v>11</v>
      </c>
      <c r="F83">
        <v>30</v>
      </c>
      <c r="G83">
        <v>37</v>
      </c>
      <c r="H83">
        <f t="shared" si="2"/>
        <v>-7</v>
      </c>
      <c r="I83">
        <f t="shared" si="1"/>
        <v>1.3040018839737257</v>
      </c>
      <c r="J83">
        <f t="shared" si="3"/>
        <v>-8.3040018839737257</v>
      </c>
      <c r="K83">
        <f t="shared" si="4"/>
        <v>68.95644728903919</v>
      </c>
    </row>
    <row r="84" spans="1:11" x14ac:dyDescent="0.2">
      <c r="A84">
        <v>48</v>
      </c>
      <c r="B84" t="s">
        <v>19</v>
      </c>
      <c r="C84" t="s">
        <v>11</v>
      </c>
      <c r="D84">
        <v>2</v>
      </c>
      <c r="E84">
        <v>15</v>
      </c>
      <c r="F84">
        <v>20</v>
      </c>
      <c r="G84">
        <v>34</v>
      </c>
      <c r="H84">
        <f t="shared" si="2"/>
        <v>-14</v>
      </c>
      <c r="I84">
        <f t="shared" si="1"/>
        <v>1.0502900068468772</v>
      </c>
      <c r="J84">
        <f t="shared" si="3"/>
        <v>-15.050290006846877</v>
      </c>
      <c r="K84">
        <f t="shared" si="4"/>
        <v>226.51122929019499</v>
      </c>
    </row>
    <row r="85" spans="1:11" x14ac:dyDescent="0.2">
      <c r="A85">
        <v>49</v>
      </c>
      <c r="B85" t="s">
        <v>14</v>
      </c>
      <c r="C85" t="s">
        <v>41</v>
      </c>
      <c r="D85">
        <v>21</v>
      </c>
      <c r="E85">
        <v>9</v>
      </c>
      <c r="F85">
        <v>28</v>
      </c>
      <c r="G85">
        <v>37</v>
      </c>
      <c r="H85">
        <f t="shared" si="2"/>
        <v>-9</v>
      </c>
      <c r="I85">
        <f t="shared" si="1"/>
        <v>-5.476064138241437</v>
      </c>
      <c r="J85">
        <f t="shared" si="3"/>
        <v>-3.523935861758563</v>
      </c>
      <c r="K85">
        <f t="shared" si="4"/>
        <v>12.418123957788065</v>
      </c>
    </row>
    <row r="86" spans="1:11" x14ac:dyDescent="0.2">
      <c r="A86">
        <v>50</v>
      </c>
      <c r="B86" t="s">
        <v>28</v>
      </c>
      <c r="C86" t="s">
        <v>26</v>
      </c>
      <c r="D86">
        <v>5</v>
      </c>
      <c r="E86">
        <v>13</v>
      </c>
      <c r="F86">
        <v>11</v>
      </c>
      <c r="G86">
        <v>19</v>
      </c>
      <c r="H86">
        <f t="shared" si="2"/>
        <v>-8</v>
      </c>
      <c r="I86">
        <f t="shared" si="1"/>
        <v>-2.4230816919653231</v>
      </c>
      <c r="J86">
        <f t="shared" si="3"/>
        <v>-5.5769183080346769</v>
      </c>
      <c r="K86">
        <f t="shared" si="4"/>
        <v>31.102017814492363</v>
      </c>
    </row>
    <row r="87" spans="1:11" x14ac:dyDescent="0.2">
      <c r="A87">
        <v>51</v>
      </c>
      <c r="B87" t="s">
        <v>29</v>
      </c>
      <c r="C87" t="s">
        <v>34</v>
      </c>
      <c r="D87">
        <v>4</v>
      </c>
      <c r="E87">
        <v>0</v>
      </c>
      <c r="F87">
        <v>31</v>
      </c>
      <c r="G87">
        <v>21</v>
      </c>
      <c r="H87">
        <f t="shared" si="2"/>
        <v>10</v>
      </c>
      <c r="I87">
        <f t="shared" si="1"/>
        <v>-3.047230269204988</v>
      </c>
      <c r="J87">
        <f t="shared" si="3"/>
        <v>13.047230269204988</v>
      </c>
      <c r="K87">
        <f t="shared" si="4"/>
        <v>170.23021769765887</v>
      </c>
    </row>
    <row r="88" spans="1:11" x14ac:dyDescent="0.2">
      <c r="A88">
        <v>52</v>
      </c>
      <c r="B88" t="s">
        <v>17</v>
      </c>
      <c r="C88" t="s">
        <v>19</v>
      </c>
      <c r="D88">
        <v>31</v>
      </c>
      <c r="E88">
        <v>2</v>
      </c>
      <c r="F88">
        <v>17</v>
      </c>
      <c r="G88">
        <v>31</v>
      </c>
      <c r="H88">
        <f t="shared" si="2"/>
        <v>-14</v>
      </c>
      <c r="I88">
        <f t="shared" si="1"/>
        <v>-8.0284077551372128</v>
      </c>
      <c r="J88">
        <f t="shared" si="3"/>
        <v>-5.9715922448627872</v>
      </c>
      <c r="K88">
        <f t="shared" si="4"/>
        <v>35.659913938905383</v>
      </c>
    </row>
    <row r="89" spans="1:11" x14ac:dyDescent="0.2">
      <c r="A89">
        <v>53</v>
      </c>
      <c r="B89" t="s">
        <v>36</v>
      </c>
      <c r="C89" t="s">
        <v>32</v>
      </c>
      <c r="D89">
        <v>29</v>
      </c>
      <c r="E89">
        <v>26</v>
      </c>
      <c r="F89">
        <v>38</v>
      </c>
      <c r="G89">
        <v>31</v>
      </c>
      <c r="H89">
        <f t="shared" si="2"/>
        <v>7</v>
      </c>
      <c r="I89">
        <f t="shared" si="1"/>
        <v>14.057746024898087</v>
      </c>
      <c r="J89">
        <f t="shared" si="3"/>
        <v>-7.057746024898087</v>
      </c>
      <c r="K89">
        <f t="shared" si="4"/>
        <v>49.811778951964747</v>
      </c>
    </row>
    <row r="90" spans="1:11" x14ac:dyDescent="0.2">
      <c r="A90">
        <v>54</v>
      </c>
      <c r="B90" t="s">
        <v>22</v>
      </c>
      <c r="C90" t="s">
        <v>16</v>
      </c>
      <c r="D90">
        <v>16</v>
      </c>
      <c r="E90">
        <v>28</v>
      </c>
      <c r="F90">
        <v>23</v>
      </c>
      <c r="G90">
        <v>31</v>
      </c>
      <c r="H90">
        <f t="shared" si="2"/>
        <v>-8</v>
      </c>
      <c r="I90">
        <f t="shared" si="1"/>
        <v>-1.8458770371002107</v>
      </c>
      <c r="J90">
        <f t="shared" si="3"/>
        <v>-6.1541229628997893</v>
      </c>
      <c r="K90">
        <f t="shared" si="4"/>
        <v>37.873229442490484</v>
      </c>
    </row>
    <row r="91" spans="1:11" x14ac:dyDescent="0.2">
      <c r="A91">
        <v>55</v>
      </c>
      <c r="B91" t="s">
        <v>12</v>
      </c>
      <c r="C91" t="s">
        <v>23</v>
      </c>
      <c r="D91">
        <v>12</v>
      </c>
      <c r="E91">
        <v>17</v>
      </c>
      <c r="F91">
        <v>23</v>
      </c>
      <c r="G91">
        <v>31</v>
      </c>
      <c r="H91">
        <f t="shared" si="2"/>
        <v>-8</v>
      </c>
      <c r="I91">
        <f t="shared" si="1"/>
        <v>-3.2142881374192434</v>
      </c>
      <c r="J91">
        <f t="shared" si="3"/>
        <v>-4.7857118625807562</v>
      </c>
      <c r="K91">
        <f t="shared" si="4"/>
        <v>22.903038031646172</v>
      </c>
    </row>
    <row r="92" spans="1:11" x14ac:dyDescent="0.2">
      <c r="A92">
        <v>56</v>
      </c>
      <c r="B92" t="s">
        <v>27</v>
      </c>
      <c r="C92" t="s">
        <v>35</v>
      </c>
      <c r="D92">
        <v>10</v>
      </c>
      <c r="E92">
        <v>19</v>
      </c>
      <c r="F92">
        <v>29</v>
      </c>
      <c r="G92">
        <v>35</v>
      </c>
      <c r="H92">
        <f t="shared" si="2"/>
        <v>-6</v>
      </c>
      <c r="I92">
        <f t="shared" si="1"/>
        <v>-16.863794557149006</v>
      </c>
      <c r="J92">
        <f t="shared" si="3"/>
        <v>10.863794557149006</v>
      </c>
      <c r="K92">
        <f t="shared" si="4"/>
        <v>118.02203217994038</v>
      </c>
    </row>
    <row r="93" spans="1:11" x14ac:dyDescent="0.2">
      <c r="A93">
        <v>57</v>
      </c>
      <c r="B93" t="s">
        <v>38</v>
      </c>
      <c r="C93" t="s">
        <v>20</v>
      </c>
      <c r="D93">
        <v>8</v>
      </c>
      <c r="E93">
        <v>7</v>
      </c>
      <c r="F93">
        <v>38</v>
      </c>
      <c r="G93">
        <v>49</v>
      </c>
      <c r="H93">
        <f t="shared" si="2"/>
        <v>-11</v>
      </c>
      <c r="I93">
        <f t="shared" si="1"/>
        <v>-3.4818963271154626</v>
      </c>
      <c r="J93">
        <f t="shared" si="3"/>
        <v>-7.5181036728845374</v>
      </c>
      <c r="K93">
        <f t="shared" si="4"/>
        <v>56.521882836239975</v>
      </c>
    </row>
    <row r="94" spans="1:11" x14ac:dyDescent="0.2">
      <c r="A94">
        <v>58</v>
      </c>
      <c r="B94" t="s">
        <v>31</v>
      </c>
      <c r="C94" t="s">
        <v>25</v>
      </c>
      <c r="D94">
        <v>6</v>
      </c>
      <c r="E94">
        <v>14</v>
      </c>
      <c r="F94">
        <v>33</v>
      </c>
      <c r="G94">
        <v>25</v>
      </c>
      <c r="H94">
        <f t="shared" si="2"/>
        <v>8</v>
      </c>
      <c r="I94">
        <f t="shared" si="1"/>
        <v>4.216080373651871</v>
      </c>
      <c r="J94">
        <f t="shared" si="3"/>
        <v>3.783919626348129</v>
      </c>
      <c r="K94">
        <f t="shared" si="4"/>
        <v>14.318047738662564</v>
      </c>
    </row>
    <row r="95" spans="1:11" x14ac:dyDescent="0.2">
      <c r="A95">
        <v>59</v>
      </c>
      <c r="B95" t="s">
        <v>37</v>
      </c>
      <c r="C95" t="s">
        <v>39</v>
      </c>
      <c r="D95">
        <v>25</v>
      </c>
      <c r="E95">
        <v>20</v>
      </c>
      <c r="F95">
        <v>17</v>
      </c>
      <c r="G95">
        <v>9</v>
      </c>
      <c r="H95">
        <f t="shared" si="2"/>
        <v>8</v>
      </c>
      <c r="I95">
        <f t="shared" si="1"/>
        <v>9.8868406277633536</v>
      </c>
      <c r="J95">
        <f t="shared" si="3"/>
        <v>-1.8868406277633536</v>
      </c>
      <c r="K95">
        <f t="shared" si="4"/>
        <v>3.5601675545784062</v>
      </c>
    </row>
    <row r="96" spans="1:11" x14ac:dyDescent="0.2">
      <c r="A96">
        <v>60</v>
      </c>
      <c r="B96" t="s">
        <v>30</v>
      </c>
      <c r="C96" t="s">
        <v>13</v>
      </c>
      <c r="D96">
        <v>22</v>
      </c>
      <c r="E96">
        <v>3</v>
      </c>
      <c r="F96">
        <v>23</v>
      </c>
      <c r="G96">
        <v>30</v>
      </c>
      <c r="H96">
        <f t="shared" si="2"/>
        <v>-7</v>
      </c>
      <c r="I96">
        <f t="shared" si="1"/>
        <v>-9.0509711442260183</v>
      </c>
      <c r="J96">
        <f t="shared" si="3"/>
        <v>2.0509711442260183</v>
      </c>
      <c r="K96">
        <f t="shared" si="4"/>
        <v>4.2064826344477826</v>
      </c>
    </row>
    <row r="97" spans="1:11" x14ac:dyDescent="0.2">
      <c r="A97">
        <v>61</v>
      </c>
      <c r="B97" t="s">
        <v>33</v>
      </c>
      <c r="C97" t="s">
        <v>18</v>
      </c>
      <c r="D97">
        <v>27</v>
      </c>
      <c r="E97">
        <v>23</v>
      </c>
      <c r="F97">
        <v>20</v>
      </c>
      <c r="G97">
        <v>25</v>
      </c>
      <c r="H97">
        <f t="shared" si="2"/>
        <v>-5</v>
      </c>
      <c r="I97">
        <f t="shared" si="1"/>
        <v>5.339063424697212</v>
      </c>
      <c r="J97">
        <f t="shared" si="3"/>
        <v>-10.339063424697212</v>
      </c>
      <c r="K97">
        <f t="shared" si="4"/>
        <v>106.89623249991165</v>
      </c>
    </row>
    <row r="98" spans="1:11" x14ac:dyDescent="0.2">
      <c r="A98">
        <v>62</v>
      </c>
      <c r="B98" t="s">
        <v>11</v>
      </c>
      <c r="C98" t="s">
        <v>21</v>
      </c>
      <c r="D98">
        <v>15</v>
      </c>
      <c r="E98">
        <v>18</v>
      </c>
      <c r="F98">
        <v>26</v>
      </c>
      <c r="G98">
        <v>10</v>
      </c>
      <c r="H98">
        <f t="shared" si="2"/>
        <v>16</v>
      </c>
      <c r="I98">
        <f t="shared" si="1"/>
        <v>7.8173083707877478</v>
      </c>
      <c r="J98">
        <f t="shared" si="3"/>
        <v>8.1826916292122522</v>
      </c>
      <c r="K98">
        <f t="shared" si="4"/>
        <v>66.95644229878026</v>
      </c>
    </row>
    <row r="99" spans="1:11" x14ac:dyDescent="0.2">
      <c r="A99">
        <v>63</v>
      </c>
      <c r="B99" t="s">
        <v>24</v>
      </c>
      <c r="C99" t="s">
        <v>15</v>
      </c>
      <c r="D99">
        <v>11</v>
      </c>
      <c r="E99">
        <v>1</v>
      </c>
      <c r="F99">
        <v>30</v>
      </c>
      <c r="G99">
        <v>16</v>
      </c>
      <c r="H99">
        <f t="shared" si="2"/>
        <v>14</v>
      </c>
      <c r="I99">
        <f t="shared" si="1"/>
        <v>7.500868024125996</v>
      </c>
      <c r="J99">
        <f t="shared" si="3"/>
        <v>6.499131975874004</v>
      </c>
      <c r="K99">
        <f t="shared" si="4"/>
        <v>42.238716439827932</v>
      </c>
    </row>
    <row r="100" spans="1:11" x14ac:dyDescent="0.2">
      <c r="A100">
        <v>64</v>
      </c>
      <c r="B100" t="s">
        <v>28</v>
      </c>
      <c r="C100" t="s">
        <v>36</v>
      </c>
      <c r="D100">
        <v>5</v>
      </c>
      <c r="E100">
        <v>29</v>
      </c>
      <c r="F100">
        <v>20</v>
      </c>
      <c r="G100">
        <v>19</v>
      </c>
      <c r="H100">
        <f t="shared" si="2"/>
        <v>1</v>
      </c>
      <c r="I100">
        <f t="shared" si="1"/>
        <v>-10.573448199215967</v>
      </c>
      <c r="J100">
        <f t="shared" si="3"/>
        <v>11.573448199215967</v>
      </c>
      <c r="K100">
        <f t="shared" si="4"/>
        <v>133.94470321993532</v>
      </c>
    </row>
    <row r="101" spans="1:11" x14ac:dyDescent="0.2">
      <c r="A101">
        <v>65</v>
      </c>
      <c r="B101" t="s">
        <v>15</v>
      </c>
      <c r="C101" t="s">
        <v>29</v>
      </c>
      <c r="D101">
        <v>1</v>
      </c>
      <c r="E101">
        <v>4</v>
      </c>
      <c r="F101">
        <v>16</v>
      </c>
      <c r="G101">
        <v>23</v>
      </c>
      <c r="H101">
        <f t="shared" si="2"/>
        <v>-7</v>
      </c>
      <c r="I101">
        <f t="shared" ref="I101:I164" si="5">F$7 + VLOOKUP(B101, A$2:C$33, 3, FALSE) - VLOOKUP(C101,A$2:C$33,3,FALSE)</f>
        <v>1.9035994144771813</v>
      </c>
      <c r="J101">
        <f t="shared" si="3"/>
        <v>-8.9035994144771813</v>
      </c>
      <c r="K101">
        <f t="shared" si="4"/>
        <v>79.274082533478406</v>
      </c>
    </row>
    <row r="102" spans="1:11" x14ac:dyDescent="0.2">
      <c r="A102">
        <v>66</v>
      </c>
      <c r="B102" t="s">
        <v>17</v>
      </c>
      <c r="C102" t="s">
        <v>37</v>
      </c>
      <c r="D102">
        <v>31</v>
      </c>
      <c r="E102">
        <v>25</v>
      </c>
      <c r="F102">
        <v>10</v>
      </c>
      <c r="G102">
        <v>30</v>
      </c>
      <c r="H102">
        <f t="shared" ref="H102:H165" si="6">F102 - G102</f>
        <v>-20</v>
      </c>
      <c r="I102">
        <f t="shared" si="5"/>
        <v>-5.8963156118716959</v>
      </c>
      <c r="J102">
        <f t="shared" ref="J102:J165" si="7">(H102 - I102)</f>
        <v>-14.103684388128304</v>
      </c>
      <c r="K102">
        <f t="shared" ref="K102:K165" si="8">(H102 - I102)^2</f>
        <v>198.91391331993407</v>
      </c>
    </row>
    <row r="103" spans="1:11" x14ac:dyDescent="0.2">
      <c r="A103">
        <v>67</v>
      </c>
      <c r="B103" t="s">
        <v>19</v>
      </c>
      <c r="C103" t="s">
        <v>31</v>
      </c>
      <c r="D103">
        <v>2</v>
      </c>
      <c r="E103">
        <v>6</v>
      </c>
      <c r="F103">
        <v>27</v>
      </c>
      <c r="G103">
        <v>3</v>
      </c>
      <c r="H103">
        <f t="shared" si="6"/>
        <v>24</v>
      </c>
      <c r="I103">
        <f t="shared" si="5"/>
        <v>15.170992034340419</v>
      </c>
      <c r="J103">
        <f t="shared" si="7"/>
        <v>8.8290079656595815</v>
      </c>
      <c r="K103">
        <f t="shared" si="8"/>
        <v>77.951381657680344</v>
      </c>
    </row>
    <row r="104" spans="1:11" x14ac:dyDescent="0.2">
      <c r="A104">
        <v>68</v>
      </c>
      <c r="B104" t="s">
        <v>40</v>
      </c>
      <c r="C104" t="s">
        <v>18</v>
      </c>
      <c r="D104">
        <v>24</v>
      </c>
      <c r="E104">
        <v>23</v>
      </c>
      <c r="F104">
        <v>38</v>
      </c>
      <c r="G104">
        <v>29</v>
      </c>
      <c r="H104">
        <f t="shared" si="6"/>
        <v>9</v>
      </c>
      <c r="I104">
        <f t="shared" si="5"/>
        <v>8.2341184086347035</v>
      </c>
      <c r="J104">
        <f t="shared" si="7"/>
        <v>0.76588159136529654</v>
      </c>
      <c r="K104">
        <f t="shared" si="8"/>
        <v>0.58657461199223904</v>
      </c>
    </row>
    <row r="105" spans="1:11" x14ac:dyDescent="0.2">
      <c r="A105">
        <v>69</v>
      </c>
      <c r="B105" t="s">
        <v>14</v>
      </c>
      <c r="C105" t="s">
        <v>34</v>
      </c>
      <c r="D105">
        <v>21</v>
      </c>
      <c r="E105">
        <v>0</v>
      </c>
      <c r="F105">
        <v>10</v>
      </c>
      <c r="G105">
        <v>30</v>
      </c>
      <c r="H105">
        <f t="shared" si="6"/>
        <v>-20</v>
      </c>
      <c r="I105">
        <f t="shared" si="5"/>
        <v>-13.89880132187753</v>
      </c>
      <c r="J105">
        <f t="shared" si="7"/>
        <v>-6.1011986781224703</v>
      </c>
      <c r="K105">
        <f t="shared" si="8"/>
        <v>37.224625309923375</v>
      </c>
    </row>
    <row r="106" spans="1:11" x14ac:dyDescent="0.2">
      <c r="A106">
        <v>70</v>
      </c>
      <c r="B106" t="s">
        <v>11</v>
      </c>
      <c r="C106" t="s">
        <v>30</v>
      </c>
      <c r="D106">
        <v>15</v>
      </c>
      <c r="E106">
        <v>22</v>
      </c>
      <c r="F106">
        <v>32</v>
      </c>
      <c r="G106">
        <v>40</v>
      </c>
      <c r="H106">
        <f t="shared" si="6"/>
        <v>-8</v>
      </c>
      <c r="I106">
        <f t="shared" si="5"/>
        <v>8.4538412908374276</v>
      </c>
      <c r="J106">
        <f t="shared" si="7"/>
        <v>-16.453841290837428</v>
      </c>
      <c r="K106">
        <f t="shared" si="8"/>
        <v>270.72889322406667</v>
      </c>
    </row>
    <row r="107" spans="1:11" x14ac:dyDescent="0.2">
      <c r="A107">
        <v>71</v>
      </c>
      <c r="B107" t="s">
        <v>12</v>
      </c>
      <c r="C107" t="s">
        <v>25</v>
      </c>
      <c r="D107">
        <v>12</v>
      </c>
      <c r="E107">
        <v>14</v>
      </c>
      <c r="F107">
        <v>30</v>
      </c>
      <c r="G107">
        <v>14</v>
      </c>
      <c r="H107">
        <f t="shared" si="6"/>
        <v>16</v>
      </c>
      <c r="I107">
        <f t="shared" si="5"/>
        <v>6.3198558513885637</v>
      </c>
      <c r="J107">
        <f t="shared" si="7"/>
        <v>9.6801441486114363</v>
      </c>
      <c r="K107">
        <f t="shared" si="8"/>
        <v>93.705190737896231</v>
      </c>
    </row>
    <row r="108" spans="1:11" x14ac:dyDescent="0.2">
      <c r="A108">
        <v>72</v>
      </c>
      <c r="B108" t="s">
        <v>33</v>
      </c>
      <c r="C108" t="s">
        <v>22</v>
      </c>
      <c r="D108">
        <v>27</v>
      </c>
      <c r="E108">
        <v>16</v>
      </c>
      <c r="F108">
        <v>17</v>
      </c>
      <c r="G108">
        <v>43</v>
      </c>
      <c r="H108">
        <f t="shared" si="6"/>
        <v>-26</v>
      </c>
      <c r="I108">
        <f t="shared" si="5"/>
        <v>-1.9597244607952442</v>
      </c>
      <c r="J108">
        <f t="shared" si="7"/>
        <v>-24.040275539204757</v>
      </c>
      <c r="K108">
        <f t="shared" si="8"/>
        <v>577.93484800088652</v>
      </c>
    </row>
    <row r="109" spans="1:11" x14ac:dyDescent="0.2">
      <c r="A109">
        <v>73</v>
      </c>
      <c r="B109" t="s">
        <v>20</v>
      </c>
      <c r="C109" t="s">
        <v>26</v>
      </c>
      <c r="D109">
        <v>7</v>
      </c>
      <c r="E109">
        <v>13</v>
      </c>
      <c r="F109">
        <v>32</v>
      </c>
      <c r="G109">
        <v>23</v>
      </c>
      <c r="H109">
        <f t="shared" si="6"/>
        <v>9</v>
      </c>
      <c r="I109">
        <f t="shared" si="5"/>
        <v>-4.3943925105410679</v>
      </c>
      <c r="J109">
        <f t="shared" si="7"/>
        <v>13.394392510541067</v>
      </c>
      <c r="K109">
        <f t="shared" si="8"/>
        <v>179.40975072643863</v>
      </c>
    </row>
    <row r="110" spans="1:11" x14ac:dyDescent="0.2">
      <c r="A110">
        <v>74</v>
      </c>
      <c r="B110" t="s">
        <v>38</v>
      </c>
      <c r="C110" t="s">
        <v>39</v>
      </c>
      <c r="D110">
        <v>8</v>
      </c>
      <c r="E110">
        <v>20</v>
      </c>
      <c r="F110">
        <v>37</v>
      </c>
      <c r="G110">
        <v>34</v>
      </c>
      <c r="H110">
        <f t="shared" si="6"/>
        <v>3</v>
      </c>
      <c r="I110">
        <f t="shared" si="5"/>
        <v>-0.62203614390740736</v>
      </c>
      <c r="J110">
        <f t="shared" si="7"/>
        <v>3.6220361439074074</v>
      </c>
      <c r="K110">
        <f t="shared" si="8"/>
        <v>13.119145827771641</v>
      </c>
    </row>
    <row r="111" spans="1:11" x14ac:dyDescent="0.2">
      <c r="A111">
        <v>75</v>
      </c>
      <c r="B111" t="s">
        <v>16</v>
      </c>
      <c r="C111" t="s">
        <v>23</v>
      </c>
      <c r="D111">
        <v>28</v>
      </c>
      <c r="E111">
        <v>17</v>
      </c>
      <c r="F111">
        <v>27</v>
      </c>
      <c r="G111">
        <v>26</v>
      </c>
      <c r="H111">
        <f t="shared" si="6"/>
        <v>1</v>
      </c>
      <c r="I111">
        <f t="shared" si="5"/>
        <v>7.0840551147012434</v>
      </c>
      <c r="J111">
        <f t="shared" si="7"/>
        <v>-6.0840551147012434</v>
      </c>
      <c r="K111">
        <f t="shared" si="8"/>
        <v>37.015726638722363</v>
      </c>
    </row>
    <row r="112" spans="1:11" x14ac:dyDescent="0.2">
      <c r="A112">
        <v>76</v>
      </c>
      <c r="B112" t="s">
        <v>35</v>
      </c>
      <c r="C112" t="s">
        <v>32</v>
      </c>
      <c r="D112">
        <v>19</v>
      </c>
      <c r="E112">
        <v>26</v>
      </c>
      <c r="F112">
        <v>30</v>
      </c>
      <c r="G112">
        <v>27</v>
      </c>
      <c r="H112">
        <f t="shared" si="6"/>
        <v>3</v>
      </c>
      <c r="I112">
        <f t="shared" si="5"/>
        <v>12.544697166684465</v>
      </c>
      <c r="J112">
        <f t="shared" si="7"/>
        <v>-9.5446971666844647</v>
      </c>
      <c r="K112">
        <f t="shared" si="8"/>
        <v>91.101244003714442</v>
      </c>
    </row>
    <row r="113" spans="1:11" x14ac:dyDescent="0.2">
      <c r="A113">
        <v>77</v>
      </c>
      <c r="B113" t="s">
        <v>42</v>
      </c>
      <c r="C113" t="s">
        <v>13</v>
      </c>
      <c r="D113">
        <v>30</v>
      </c>
      <c r="E113">
        <v>3</v>
      </c>
      <c r="F113">
        <v>42</v>
      </c>
      <c r="G113">
        <v>16</v>
      </c>
      <c r="H113">
        <f t="shared" si="6"/>
        <v>26</v>
      </c>
      <c r="I113">
        <f t="shared" si="5"/>
        <v>-5.7019327688508339</v>
      </c>
      <c r="J113">
        <f t="shared" si="7"/>
        <v>31.701932768850835</v>
      </c>
      <c r="K113">
        <f t="shared" si="8"/>
        <v>1005.0125412807383</v>
      </c>
    </row>
    <row r="114" spans="1:11" x14ac:dyDescent="0.2">
      <c r="A114">
        <v>78</v>
      </c>
      <c r="B114" t="s">
        <v>25</v>
      </c>
      <c r="C114" t="s">
        <v>27</v>
      </c>
      <c r="D114">
        <v>14</v>
      </c>
      <c r="E114">
        <v>10</v>
      </c>
      <c r="F114">
        <v>16</v>
      </c>
      <c r="G114">
        <v>34</v>
      </c>
      <c r="H114">
        <f t="shared" si="6"/>
        <v>-18</v>
      </c>
      <c r="I114">
        <f t="shared" si="5"/>
        <v>-4.1305395055277971</v>
      </c>
      <c r="J114">
        <f t="shared" si="7"/>
        <v>-13.869460494472204</v>
      </c>
      <c r="K114">
        <f t="shared" si="8"/>
        <v>192.36193440772516</v>
      </c>
    </row>
    <row r="115" spans="1:11" x14ac:dyDescent="0.2">
      <c r="A115">
        <v>79</v>
      </c>
      <c r="B115" t="s">
        <v>26</v>
      </c>
      <c r="C115" t="s">
        <v>31</v>
      </c>
      <c r="D115">
        <v>13</v>
      </c>
      <c r="E115">
        <v>6</v>
      </c>
      <c r="F115">
        <v>31</v>
      </c>
      <c r="G115">
        <v>27</v>
      </c>
      <c r="H115">
        <f t="shared" si="6"/>
        <v>4</v>
      </c>
      <c r="I115">
        <f t="shared" si="5"/>
        <v>10.671687874133429</v>
      </c>
      <c r="J115">
        <f t="shared" si="7"/>
        <v>-6.6716878741334291</v>
      </c>
      <c r="K115">
        <f t="shared" si="8"/>
        <v>44.511419089859032</v>
      </c>
    </row>
    <row r="116" spans="1:11" x14ac:dyDescent="0.2">
      <c r="A116">
        <v>80</v>
      </c>
      <c r="B116" t="s">
        <v>29</v>
      </c>
      <c r="C116" t="s">
        <v>28</v>
      </c>
      <c r="D116">
        <v>4</v>
      </c>
      <c r="E116">
        <v>5</v>
      </c>
      <c r="F116">
        <v>16</v>
      </c>
      <c r="G116">
        <v>23</v>
      </c>
      <c r="H116">
        <f t="shared" si="6"/>
        <v>-7</v>
      </c>
      <c r="I116">
        <f t="shared" si="5"/>
        <v>-0.98463018889266163</v>
      </c>
      <c r="J116">
        <f t="shared" si="7"/>
        <v>-6.0153698111073384</v>
      </c>
      <c r="K116">
        <f t="shared" si="8"/>
        <v>36.184673964381538</v>
      </c>
    </row>
    <row r="117" spans="1:11" x14ac:dyDescent="0.2">
      <c r="A117">
        <v>81</v>
      </c>
      <c r="B117" t="s">
        <v>40</v>
      </c>
      <c r="C117" t="s">
        <v>20</v>
      </c>
      <c r="D117">
        <v>24</v>
      </c>
      <c r="E117">
        <v>7</v>
      </c>
      <c r="F117">
        <v>38</v>
      </c>
      <c r="G117">
        <v>7</v>
      </c>
      <c r="H117">
        <f t="shared" si="6"/>
        <v>31</v>
      </c>
      <c r="I117">
        <f t="shared" si="5"/>
        <v>5.3469648108432342</v>
      </c>
      <c r="J117">
        <f t="shared" si="7"/>
        <v>25.653035189156768</v>
      </c>
      <c r="K117">
        <f t="shared" si="8"/>
        <v>658.07821441611543</v>
      </c>
    </row>
    <row r="118" spans="1:11" x14ac:dyDescent="0.2">
      <c r="A118">
        <v>82</v>
      </c>
      <c r="B118" t="s">
        <v>18</v>
      </c>
      <c r="C118" t="s">
        <v>19</v>
      </c>
      <c r="D118">
        <v>23</v>
      </c>
      <c r="E118">
        <v>2</v>
      </c>
      <c r="F118">
        <v>28</v>
      </c>
      <c r="G118">
        <v>30</v>
      </c>
      <c r="H118">
        <f t="shared" si="6"/>
        <v>-2</v>
      </c>
      <c r="I118">
        <f t="shared" si="5"/>
        <v>-11.780850268539528</v>
      </c>
      <c r="J118">
        <f t="shared" si="7"/>
        <v>9.7808502685395275</v>
      </c>
      <c r="K118">
        <f t="shared" si="8"/>
        <v>95.665031975589741</v>
      </c>
    </row>
    <row r="119" spans="1:11" x14ac:dyDescent="0.2">
      <c r="A119">
        <v>83</v>
      </c>
      <c r="B119" t="s">
        <v>42</v>
      </c>
      <c r="C119" t="s">
        <v>12</v>
      </c>
      <c r="D119">
        <v>30</v>
      </c>
      <c r="E119">
        <v>12</v>
      </c>
      <c r="F119">
        <v>42</v>
      </c>
      <c r="G119">
        <v>36</v>
      </c>
      <c r="H119">
        <f t="shared" si="6"/>
        <v>6</v>
      </c>
      <c r="I119">
        <f t="shared" si="5"/>
        <v>7.1774995513673643</v>
      </c>
      <c r="J119">
        <f t="shared" si="7"/>
        <v>-1.1774995513673643</v>
      </c>
      <c r="K119">
        <f t="shared" si="8"/>
        <v>1.3865051934703441</v>
      </c>
    </row>
    <row r="120" spans="1:11" x14ac:dyDescent="0.2">
      <c r="A120">
        <v>84</v>
      </c>
      <c r="B120" t="s">
        <v>39</v>
      </c>
      <c r="C120" t="s">
        <v>17</v>
      </c>
      <c r="D120">
        <v>20</v>
      </c>
      <c r="E120">
        <v>31</v>
      </c>
      <c r="F120">
        <v>20</v>
      </c>
      <c r="G120">
        <v>19</v>
      </c>
      <c r="H120">
        <f t="shared" si="6"/>
        <v>1</v>
      </c>
      <c r="I120">
        <f t="shared" si="5"/>
        <v>-3.5924611402825208</v>
      </c>
      <c r="J120">
        <f t="shared" si="7"/>
        <v>4.5924611402825208</v>
      </c>
      <c r="K120">
        <f t="shared" si="8"/>
        <v>21.09069932500503</v>
      </c>
    </row>
    <row r="121" spans="1:11" x14ac:dyDescent="0.2">
      <c r="A121">
        <v>85</v>
      </c>
      <c r="B121" t="s">
        <v>21</v>
      </c>
      <c r="C121" t="s">
        <v>41</v>
      </c>
      <c r="D121">
        <v>18</v>
      </c>
      <c r="E121">
        <v>9</v>
      </c>
      <c r="F121">
        <v>12</v>
      </c>
      <c r="G121">
        <v>18</v>
      </c>
      <c r="H121">
        <f t="shared" si="6"/>
        <v>-6</v>
      </c>
      <c r="I121">
        <f t="shared" si="5"/>
        <v>4.9456764120069705</v>
      </c>
      <c r="J121">
        <f t="shared" si="7"/>
        <v>-10.945676412006971</v>
      </c>
      <c r="K121">
        <f t="shared" si="8"/>
        <v>119.8078321163658</v>
      </c>
    </row>
    <row r="122" spans="1:11" x14ac:dyDescent="0.2">
      <c r="A122">
        <v>86</v>
      </c>
      <c r="B122" t="s">
        <v>23</v>
      </c>
      <c r="C122" t="s">
        <v>15</v>
      </c>
      <c r="D122">
        <v>17</v>
      </c>
      <c r="E122">
        <v>1</v>
      </c>
      <c r="F122">
        <v>23</v>
      </c>
      <c r="G122">
        <v>40</v>
      </c>
      <c r="H122">
        <f t="shared" si="6"/>
        <v>-17</v>
      </c>
      <c r="I122">
        <f t="shared" si="5"/>
        <v>-3.0533840413784152</v>
      </c>
      <c r="J122">
        <f t="shared" si="7"/>
        <v>-13.946615958621585</v>
      </c>
      <c r="K122">
        <f t="shared" si="8"/>
        <v>194.50809669727829</v>
      </c>
    </row>
    <row r="123" spans="1:11" x14ac:dyDescent="0.2">
      <c r="A123">
        <v>87</v>
      </c>
      <c r="B123" t="s">
        <v>22</v>
      </c>
      <c r="C123" t="s">
        <v>14</v>
      </c>
      <c r="D123">
        <v>16</v>
      </c>
      <c r="E123">
        <v>21</v>
      </c>
      <c r="F123">
        <v>24</v>
      </c>
      <c r="G123">
        <v>0</v>
      </c>
      <c r="H123">
        <f t="shared" si="6"/>
        <v>24</v>
      </c>
      <c r="I123">
        <f t="shared" si="5"/>
        <v>14.541900627763203</v>
      </c>
      <c r="J123">
        <f t="shared" si="7"/>
        <v>9.4580993722367968</v>
      </c>
      <c r="K123">
        <f t="shared" si="8"/>
        <v>89.455643735106094</v>
      </c>
    </row>
    <row r="124" spans="1:11" x14ac:dyDescent="0.2">
      <c r="A124">
        <v>88</v>
      </c>
      <c r="B124" t="s">
        <v>36</v>
      </c>
      <c r="C124" t="s">
        <v>24</v>
      </c>
      <c r="D124">
        <v>29</v>
      </c>
      <c r="E124">
        <v>11</v>
      </c>
      <c r="F124">
        <v>38</v>
      </c>
      <c r="G124">
        <v>10</v>
      </c>
      <c r="H124">
        <f t="shared" si="6"/>
        <v>28</v>
      </c>
      <c r="I124">
        <f t="shared" si="5"/>
        <v>2.8170507421873481</v>
      </c>
      <c r="J124">
        <f t="shared" si="7"/>
        <v>25.182949257812652</v>
      </c>
      <c r="K124">
        <f t="shared" si="8"/>
        <v>634.18093332156684</v>
      </c>
    </row>
    <row r="125" spans="1:11" x14ac:dyDescent="0.2">
      <c r="A125">
        <v>89</v>
      </c>
      <c r="B125" t="s">
        <v>33</v>
      </c>
      <c r="C125" t="s">
        <v>37</v>
      </c>
      <c r="D125">
        <v>27</v>
      </c>
      <c r="E125">
        <v>25</v>
      </c>
      <c r="F125">
        <v>24</v>
      </c>
      <c r="G125">
        <v>16</v>
      </c>
      <c r="H125">
        <f t="shared" si="6"/>
        <v>8</v>
      </c>
      <c r="I125">
        <f t="shared" si="5"/>
        <v>-4.4423826591131776</v>
      </c>
      <c r="J125">
        <f t="shared" si="7"/>
        <v>12.442382659113179</v>
      </c>
      <c r="K125">
        <f t="shared" si="8"/>
        <v>154.81288623580033</v>
      </c>
    </row>
    <row r="126" spans="1:11" x14ac:dyDescent="0.2">
      <c r="A126">
        <v>90</v>
      </c>
      <c r="B126" t="s">
        <v>13</v>
      </c>
      <c r="C126" t="s">
        <v>11</v>
      </c>
      <c r="D126">
        <v>3</v>
      </c>
      <c r="E126">
        <v>15</v>
      </c>
      <c r="F126">
        <v>17</v>
      </c>
      <c r="G126">
        <v>26</v>
      </c>
      <c r="H126">
        <f t="shared" si="6"/>
        <v>-9</v>
      </c>
      <c r="I126">
        <f t="shared" si="5"/>
        <v>0.9951937289977284</v>
      </c>
      <c r="J126">
        <f t="shared" si="7"/>
        <v>-9.9951937289977284</v>
      </c>
      <c r="K126">
        <f t="shared" si="8"/>
        <v>99.903897680195513</v>
      </c>
    </row>
    <row r="127" spans="1:11" x14ac:dyDescent="0.2">
      <c r="A127">
        <v>91</v>
      </c>
      <c r="B127" t="s">
        <v>38</v>
      </c>
      <c r="C127" t="s">
        <v>34</v>
      </c>
      <c r="D127">
        <v>8</v>
      </c>
      <c r="E127">
        <v>0</v>
      </c>
      <c r="F127">
        <v>10</v>
      </c>
      <c r="G127">
        <v>38</v>
      </c>
      <c r="H127">
        <f t="shared" si="6"/>
        <v>-28</v>
      </c>
      <c r="I127">
        <f t="shared" si="5"/>
        <v>-7.5158072260035338</v>
      </c>
      <c r="J127">
        <f t="shared" si="7"/>
        <v>-20.484192773996465</v>
      </c>
      <c r="K127">
        <f t="shared" si="8"/>
        <v>419.60215360224902</v>
      </c>
    </row>
    <row r="128" spans="1:11" x14ac:dyDescent="0.2">
      <c r="A128">
        <v>92</v>
      </c>
      <c r="B128" t="s">
        <v>18</v>
      </c>
      <c r="C128" t="s">
        <v>39</v>
      </c>
      <c r="D128">
        <v>23</v>
      </c>
      <c r="E128">
        <v>20</v>
      </c>
      <c r="F128">
        <v>22</v>
      </c>
      <c r="G128">
        <v>21</v>
      </c>
      <c r="H128">
        <f t="shared" si="6"/>
        <v>1</v>
      </c>
      <c r="I128">
        <f t="shared" si="5"/>
        <v>0.10539454395296399</v>
      </c>
      <c r="J128">
        <f t="shared" si="7"/>
        <v>0.89460545604703601</v>
      </c>
      <c r="K128">
        <f t="shared" si="8"/>
        <v>0.80031892198912524</v>
      </c>
    </row>
    <row r="129" spans="1:11" x14ac:dyDescent="0.2">
      <c r="A129">
        <v>93</v>
      </c>
      <c r="B129" t="s">
        <v>31</v>
      </c>
      <c r="C129" t="s">
        <v>20</v>
      </c>
      <c r="D129">
        <v>6</v>
      </c>
      <c r="E129">
        <v>7</v>
      </c>
      <c r="F129">
        <v>34</v>
      </c>
      <c r="G129">
        <v>37</v>
      </c>
      <c r="H129">
        <f t="shared" si="6"/>
        <v>-3</v>
      </c>
      <c r="I129">
        <f t="shared" si="5"/>
        <v>-5.8792314879832244</v>
      </c>
      <c r="J129">
        <f t="shared" si="7"/>
        <v>2.8792314879832244</v>
      </c>
      <c r="K129">
        <f t="shared" si="8"/>
        <v>8.289973961394093</v>
      </c>
    </row>
    <row r="130" spans="1:11" x14ac:dyDescent="0.2">
      <c r="A130">
        <v>94</v>
      </c>
      <c r="B130" t="s">
        <v>15</v>
      </c>
      <c r="C130" t="s">
        <v>27</v>
      </c>
      <c r="D130">
        <v>1</v>
      </c>
      <c r="E130">
        <v>10</v>
      </c>
      <c r="F130">
        <v>22</v>
      </c>
      <c r="G130">
        <v>23</v>
      </c>
      <c r="H130">
        <f t="shared" si="6"/>
        <v>-1</v>
      </c>
      <c r="I130">
        <f t="shared" si="5"/>
        <v>8.589676483194804</v>
      </c>
      <c r="J130">
        <f t="shared" si="7"/>
        <v>-9.589676483194804</v>
      </c>
      <c r="K130">
        <f t="shared" si="8"/>
        <v>91.961895052339472</v>
      </c>
    </row>
    <row r="131" spans="1:11" x14ac:dyDescent="0.2">
      <c r="A131">
        <v>95</v>
      </c>
      <c r="B131" t="s">
        <v>17</v>
      </c>
      <c r="C131" t="s">
        <v>38</v>
      </c>
      <c r="D131">
        <v>31</v>
      </c>
      <c r="E131">
        <v>8</v>
      </c>
      <c r="F131">
        <v>25</v>
      </c>
      <c r="G131">
        <v>3</v>
      </c>
      <c r="H131">
        <f t="shared" si="6"/>
        <v>22</v>
      </c>
      <c r="I131">
        <f t="shared" si="5"/>
        <v>4.612561159799065</v>
      </c>
      <c r="J131">
        <f t="shared" si="7"/>
        <v>17.387438840200936</v>
      </c>
      <c r="K131">
        <f t="shared" si="8"/>
        <v>302.32302942172805</v>
      </c>
    </row>
    <row r="132" spans="1:11" x14ac:dyDescent="0.2">
      <c r="A132">
        <v>96</v>
      </c>
      <c r="B132" t="s">
        <v>42</v>
      </c>
      <c r="C132" t="s">
        <v>40</v>
      </c>
      <c r="D132">
        <v>30</v>
      </c>
      <c r="E132">
        <v>24</v>
      </c>
      <c r="F132">
        <v>24</v>
      </c>
      <c r="G132">
        <v>27</v>
      </c>
      <c r="H132">
        <f t="shared" si="6"/>
        <v>-3</v>
      </c>
      <c r="I132">
        <f t="shared" si="5"/>
        <v>-1.9449212697224016</v>
      </c>
      <c r="J132">
        <f t="shared" si="7"/>
        <v>-1.0550787302775984</v>
      </c>
      <c r="K132">
        <f t="shared" si="8"/>
        <v>1.1131911270841892</v>
      </c>
    </row>
    <row r="133" spans="1:11" x14ac:dyDescent="0.2">
      <c r="A133">
        <v>97</v>
      </c>
      <c r="B133" t="s">
        <v>14</v>
      </c>
      <c r="C133" t="s">
        <v>13</v>
      </c>
      <c r="D133">
        <v>21</v>
      </c>
      <c r="E133">
        <v>3</v>
      </c>
      <c r="F133">
        <v>10</v>
      </c>
      <c r="G133">
        <v>18</v>
      </c>
      <c r="H133">
        <f t="shared" si="6"/>
        <v>-8</v>
      </c>
      <c r="I133">
        <f t="shared" si="5"/>
        <v>-18.836178774424745</v>
      </c>
      <c r="J133">
        <f t="shared" si="7"/>
        <v>10.836178774424745</v>
      </c>
      <c r="K133">
        <f t="shared" si="8"/>
        <v>117.42277043129337</v>
      </c>
    </row>
    <row r="134" spans="1:11" x14ac:dyDescent="0.2">
      <c r="A134">
        <v>98</v>
      </c>
      <c r="B134" t="s">
        <v>35</v>
      </c>
      <c r="C134" t="s">
        <v>29</v>
      </c>
      <c r="D134">
        <v>19</v>
      </c>
      <c r="E134">
        <v>4</v>
      </c>
      <c r="F134">
        <v>27</v>
      </c>
      <c r="G134">
        <v>24</v>
      </c>
      <c r="H134">
        <f t="shared" si="6"/>
        <v>3</v>
      </c>
      <c r="I134">
        <f t="shared" si="5"/>
        <v>10.443093405504145</v>
      </c>
      <c r="J134">
        <f t="shared" si="7"/>
        <v>-7.4430934055041451</v>
      </c>
      <c r="K134">
        <f t="shared" si="8"/>
        <v>55.399639443059293</v>
      </c>
    </row>
    <row r="135" spans="1:11" x14ac:dyDescent="0.2">
      <c r="A135">
        <v>99</v>
      </c>
      <c r="B135" t="s">
        <v>12</v>
      </c>
      <c r="C135" t="s">
        <v>24</v>
      </c>
      <c r="D135">
        <v>12</v>
      </c>
      <c r="E135">
        <v>11</v>
      </c>
      <c r="F135">
        <v>20</v>
      </c>
      <c r="G135">
        <v>35</v>
      </c>
      <c r="H135">
        <f t="shared" si="6"/>
        <v>-15</v>
      </c>
      <c r="I135">
        <f t="shared" si="5"/>
        <v>-13.768540202923655</v>
      </c>
      <c r="J135">
        <f t="shared" si="7"/>
        <v>-1.2314597970763455</v>
      </c>
      <c r="K135">
        <f t="shared" si="8"/>
        <v>1.5164932318153139</v>
      </c>
    </row>
    <row r="136" spans="1:11" x14ac:dyDescent="0.2">
      <c r="A136">
        <v>100</v>
      </c>
      <c r="B136" t="s">
        <v>30</v>
      </c>
      <c r="C136" t="s">
        <v>36</v>
      </c>
      <c r="D136">
        <v>22</v>
      </c>
      <c r="E136">
        <v>29</v>
      </c>
      <c r="F136">
        <v>20</v>
      </c>
      <c r="G136">
        <v>45</v>
      </c>
      <c r="H136">
        <f t="shared" si="6"/>
        <v>-25</v>
      </c>
      <c r="I136">
        <f t="shared" si="5"/>
        <v>-12.757129769118823</v>
      </c>
      <c r="J136">
        <f t="shared" si="7"/>
        <v>-12.242870230881177</v>
      </c>
      <c r="K136">
        <f t="shared" si="8"/>
        <v>149.88787149019652</v>
      </c>
    </row>
    <row r="137" spans="1:11" x14ac:dyDescent="0.2">
      <c r="A137">
        <v>101</v>
      </c>
      <c r="B137" t="s">
        <v>32</v>
      </c>
      <c r="C137" t="s">
        <v>25</v>
      </c>
      <c r="D137">
        <v>26</v>
      </c>
      <c r="E137">
        <v>14</v>
      </c>
      <c r="F137">
        <v>39</v>
      </c>
      <c r="G137">
        <v>29</v>
      </c>
      <c r="H137">
        <f t="shared" si="6"/>
        <v>10</v>
      </c>
      <c r="I137">
        <f t="shared" si="5"/>
        <v>8.9803887301378591</v>
      </c>
      <c r="J137">
        <f t="shared" si="7"/>
        <v>1.0196112698621409</v>
      </c>
      <c r="K137">
        <f t="shared" si="8"/>
        <v>1.0396071416298875</v>
      </c>
    </row>
    <row r="138" spans="1:11" x14ac:dyDescent="0.2">
      <c r="A138">
        <v>102</v>
      </c>
      <c r="B138" t="s">
        <v>21</v>
      </c>
      <c r="C138" t="s">
        <v>33</v>
      </c>
      <c r="D138">
        <v>18</v>
      </c>
      <c r="E138">
        <v>27</v>
      </c>
      <c r="F138">
        <v>6</v>
      </c>
      <c r="G138">
        <v>33</v>
      </c>
      <c r="H138">
        <f t="shared" si="6"/>
        <v>-27</v>
      </c>
      <c r="I138">
        <f t="shared" si="5"/>
        <v>-1.7623717411104138</v>
      </c>
      <c r="J138">
        <f t="shared" si="7"/>
        <v>-25.237628258889586</v>
      </c>
      <c r="K138">
        <f t="shared" si="8"/>
        <v>636.93788013390224</v>
      </c>
    </row>
    <row r="139" spans="1:11" x14ac:dyDescent="0.2">
      <c r="A139">
        <v>103</v>
      </c>
      <c r="B139" t="s">
        <v>41</v>
      </c>
      <c r="C139" t="s">
        <v>11</v>
      </c>
      <c r="D139">
        <v>9</v>
      </c>
      <c r="E139">
        <v>15</v>
      </c>
      <c r="F139">
        <v>16</v>
      </c>
      <c r="G139">
        <v>43</v>
      </c>
      <c r="H139">
        <f t="shared" si="6"/>
        <v>-27</v>
      </c>
      <c r="I139">
        <f t="shared" si="5"/>
        <v>-12.364920907185581</v>
      </c>
      <c r="J139">
        <f t="shared" si="7"/>
        <v>-14.635079092814419</v>
      </c>
      <c r="K139">
        <f t="shared" si="8"/>
        <v>214.1855400529337</v>
      </c>
    </row>
    <row r="140" spans="1:11" x14ac:dyDescent="0.2">
      <c r="A140">
        <v>104</v>
      </c>
      <c r="B140" t="s">
        <v>34</v>
      </c>
      <c r="C140" t="s">
        <v>16</v>
      </c>
      <c r="D140">
        <v>0</v>
      </c>
      <c r="E140">
        <v>28</v>
      </c>
      <c r="F140">
        <v>37</v>
      </c>
      <c r="G140">
        <v>34</v>
      </c>
      <c r="H140">
        <f t="shared" si="6"/>
        <v>3</v>
      </c>
      <c r="I140">
        <f t="shared" si="5"/>
        <v>-2.2236004259131255</v>
      </c>
      <c r="J140">
        <f t="shared" si="7"/>
        <v>5.2236004259131255</v>
      </c>
      <c r="K140">
        <f t="shared" si="8"/>
        <v>27.286001409599784</v>
      </c>
    </row>
    <row r="141" spans="1:11" x14ac:dyDescent="0.2">
      <c r="A141">
        <v>105</v>
      </c>
      <c r="B141" t="s">
        <v>37</v>
      </c>
      <c r="C141" t="s">
        <v>28</v>
      </c>
      <c r="D141">
        <v>25</v>
      </c>
      <c r="E141">
        <v>5</v>
      </c>
      <c r="F141">
        <v>24</v>
      </c>
      <c r="G141">
        <v>10</v>
      </c>
      <c r="H141">
        <f t="shared" si="6"/>
        <v>14</v>
      </c>
      <c r="I141">
        <f t="shared" si="5"/>
        <v>5.0556696259795535</v>
      </c>
      <c r="J141">
        <f t="shared" si="7"/>
        <v>8.9443303740204456</v>
      </c>
      <c r="K141">
        <f t="shared" si="8"/>
        <v>80.001045839624723</v>
      </c>
    </row>
    <row r="142" spans="1:11" x14ac:dyDescent="0.2">
      <c r="A142">
        <v>106</v>
      </c>
      <c r="B142" t="s">
        <v>29</v>
      </c>
      <c r="C142" t="s">
        <v>15</v>
      </c>
      <c r="D142">
        <v>4</v>
      </c>
      <c r="E142">
        <v>1</v>
      </c>
      <c r="F142">
        <v>17</v>
      </c>
      <c r="G142">
        <v>25</v>
      </c>
      <c r="H142">
        <f t="shared" si="6"/>
        <v>-8</v>
      </c>
      <c r="I142">
        <f t="shared" si="5"/>
        <v>-1.638223497404423</v>
      </c>
      <c r="J142">
        <f t="shared" si="7"/>
        <v>-6.3617765025955766</v>
      </c>
      <c r="K142">
        <f t="shared" si="8"/>
        <v>40.472200268977204</v>
      </c>
    </row>
    <row r="143" spans="1:11" x14ac:dyDescent="0.2">
      <c r="A143">
        <v>107</v>
      </c>
      <c r="B143" t="s">
        <v>13</v>
      </c>
      <c r="C143" t="s">
        <v>21</v>
      </c>
      <c r="D143">
        <v>3</v>
      </c>
      <c r="E143">
        <v>18</v>
      </c>
      <c r="F143">
        <v>24</v>
      </c>
      <c r="G143">
        <v>21</v>
      </c>
      <c r="H143">
        <f t="shared" si="6"/>
        <v>3</v>
      </c>
      <c r="I143">
        <f t="shared" si="5"/>
        <v>8.6798141412490963</v>
      </c>
      <c r="J143">
        <f t="shared" si="7"/>
        <v>-5.6798141412490963</v>
      </c>
      <c r="K143">
        <f t="shared" si="8"/>
        <v>32.260288679133211</v>
      </c>
    </row>
    <row r="144" spans="1:11" x14ac:dyDescent="0.2">
      <c r="A144">
        <v>108</v>
      </c>
      <c r="B144" t="s">
        <v>19</v>
      </c>
      <c r="C144" t="s">
        <v>40</v>
      </c>
      <c r="D144">
        <v>2</v>
      </c>
      <c r="E144">
        <v>24</v>
      </c>
      <c r="F144">
        <v>24</v>
      </c>
      <c r="G144">
        <v>28</v>
      </c>
      <c r="H144">
        <f t="shared" si="6"/>
        <v>-4</v>
      </c>
      <c r="I144">
        <f t="shared" si="5"/>
        <v>3.94479573551396</v>
      </c>
      <c r="J144">
        <f t="shared" si="7"/>
        <v>-7.94479573551396</v>
      </c>
      <c r="K144">
        <f t="shared" si="8"/>
        <v>63.119779279040806</v>
      </c>
    </row>
    <row r="145" spans="1:11" x14ac:dyDescent="0.2">
      <c r="A145">
        <v>109</v>
      </c>
      <c r="B145" t="s">
        <v>22</v>
      </c>
      <c r="C145" t="s">
        <v>37</v>
      </c>
      <c r="D145">
        <v>16</v>
      </c>
      <c r="E145">
        <v>25</v>
      </c>
      <c r="F145">
        <v>28</v>
      </c>
      <c r="G145">
        <v>17</v>
      </c>
      <c r="H145">
        <f t="shared" si="6"/>
        <v>11</v>
      </c>
      <c r="I145">
        <f t="shared" si="5"/>
        <v>-2.3499702397815545</v>
      </c>
      <c r="J145">
        <f t="shared" si="7"/>
        <v>13.349970239781555</v>
      </c>
      <c r="K145">
        <f t="shared" si="8"/>
        <v>178.22170540305319</v>
      </c>
    </row>
    <row r="146" spans="1:11" x14ac:dyDescent="0.2">
      <c r="A146">
        <v>110</v>
      </c>
      <c r="B146" t="s">
        <v>11</v>
      </c>
      <c r="C146" t="s">
        <v>14</v>
      </c>
      <c r="D146">
        <v>15</v>
      </c>
      <c r="E146">
        <v>21</v>
      </c>
      <c r="F146">
        <v>35</v>
      </c>
      <c r="G146">
        <v>9</v>
      </c>
      <c r="H146">
        <f t="shared" si="6"/>
        <v>26</v>
      </c>
      <c r="I146">
        <f t="shared" si="5"/>
        <v>18.239048921036154</v>
      </c>
      <c r="J146">
        <f t="shared" si="7"/>
        <v>7.7609510789638456</v>
      </c>
      <c r="K146">
        <f t="shared" si="8"/>
        <v>60.232361650070082</v>
      </c>
    </row>
    <row r="147" spans="1:11" x14ac:dyDescent="0.2">
      <c r="A147">
        <v>111</v>
      </c>
      <c r="B147" t="s">
        <v>24</v>
      </c>
      <c r="C147" t="s">
        <v>23</v>
      </c>
      <c r="D147">
        <v>11</v>
      </c>
      <c r="E147">
        <v>17</v>
      </c>
      <c r="F147">
        <v>22</v>
      </c>
      <c r="G147">
        <v>28</v>
      </c>
      <c r="H147">
        <f t="shared" si="6"/>
        <v>-6</v>
      </c>
      <c r="I147">
        <f t="shared" si="5"/>
        <v>10.686940024040791</v>
      </c>
      <c r="J147">
        <f t="shared" si="7"/>
        <v>-16.686940024040791</v>
      </c>
      <c r="K147">
        <f t="shared" si="8"/>
        <v>278.45396736593449</v>
      </c>
    </row>
    <row r="148" spans="1:11" x14ac:dyDescent="0.2">
      <c r="A148">
        <v>112</v>
      </c>
      <c r="B148" t="s">
        <v>27</v>
      </c>
      <c r="C148" t="s">
        <v>26</v>
      </c>
      <c r="D148">
        <v>10</v>
      </c>
      <c r="E148">
        <v>13</v>
      </c>
      <c r="F148">
        <v>21</v>
      </c>
      <c r="G148">
        <v>41</v>
      </c>
      <c r="H148">
        <f t="shared" si="6"/>
        <v>-20</v>
      </c>
      <c r="I148">
        <f t="shared" si="5"/>
        <v>-10.226476908111987</v>
      </c>
      <c r="J148">
        <f t="shared" si="7"/>
        <v>-9.7735230918880127</v>
      </c>
      <c r="K148">
        <f t="shared" si="8"/>
        <v>95.521753627668218</v>
      </c>
    </row>
    <row r="149" spans="1:11" x14ac:dyDescent="0.2">
      <c r="A149">
        <v>113</v>
      </c>
      <c r="B149" t="s">
        <v>20</v>
      </c>
      <c r="C149" t="s">
        <v>30</v>
      </c>
      <c r="D149">
        <v>7</v>
      </c>
      <c r="E149">
        <v>22</v>
      </c>
      <c r="F149">
        <v>6</v>
      </c>
      <c r="G149">
        <v>16</v>
      </c>
      <c r="H149">
        <f t="shared" si="6"/>
        <v>-10</v>
      </c>
      <c r="I149">
        <f t="shared" si="5"/>
        <v>0.34505870986348941</v>
      </c>
      <c r="J149">
        <f t="shared" si="7"/>
        <v>-10.345058709863489</v>
      </c>
      <c r="K149">
        <f t="shared" si="8"/>
        <v>107.02023971052243</v>
      </c>
    </row>
    <row r="150" spans="1:11" x14ac:dyDescent="0.2">
      <c r="A150">
        <v>114</v>
      </c>
      <c r="B150" t="s">
        <v>31</v>
      </c>
      <c r="C150" t="s">
        <v>42</v>
      </c>
      <c r="D150">
        <v>6</v>
      </c>
      <c r="E150">
        <v>30</v>
      </c>
      <c r="F150">
        <v>31</v>
      </c>
      <c r="G150">
        <v>20</v>
      </c>
      <c r="H150">
        <f t="shared" si="6"/>
        <v>11</v>
      </c>
      <c r="I150">
        <f t="shared" si="5"/>
        <v>-9.015899112031299</v>
      </c>
      <c r="J150">
        <f t="shared" si="7"/>
        <v>20.015899112031299</v>
      </c>
      <c r="K150">
        <f t="shared" si="8"/>
        <v>400.63621726301534</v>
      </c>
    </row>
    <row r="151" spans="1:11" x14ac:dyDescent="0.2">
      <c r="A151">
        <v>115</v>
      </c>
      <c r="B151" t="s">
        <v>41</v>
      </c>
      <c r="C151" t="s">
        <v>32</v>
      </c>
      <c r="D151">
        <v>9</v>
      </c>
      <c r="E151">
        <v>26</v>
      </c>
      <c r="F151">
        <v>31</v>
      </c>
      <c r="G151">
        <v>30</v>
      </c>
      <c r="H151">
        <f t="shared" si="6"/>
        <v>1</v>
      </c>
      <c r="I151">
        <f t="shared" si="5"/>
        <v>-3.0085272361780269</v>
      </c>
      <c r="J151">
        <f t="shared" si="7"/>
        <v>4.0085272361780273</v>
      </c>
      <c r="K151">
        <f t="shared" si="8"/>
        <v>16.068290603181055</v>
      </c>
    </row>
    <row r="152" spans="1:11" x14ac:dyDescent="0.2">
      <c r="A152">
        <v>116</v>
      </c>
      <c r="B152" t="s">
        <v>28</v>
      </c>
      <c r="C152" t="s">
        <v>35</v>
      </c>
      <c r="D152">
        <v>5</v>
      </c>
      <c r="E152">
        <v>19</v>
      </c>
      <c r="F152">
        <v>23</v>
      </c>
      <c r="G152">
        <v>26</v>
      </c>
      <c r="H152">
        <f t="shared" si="6"/>
        <v>-3</v>
      </c>
      <c r="I152">
        <f t="shared" si="5"/>
        <v>-9.0603993410023449</v>
      </c>
      <c r="J152">
        <f t="shared" si="7"/>
        <v>6.0603993410023449</v>
      </c>
      <c r="K152">
        <f t="shared" si="8"/>
        <v>36.728440172421656</v>
      </c>
    </row>
    <row r="153" spans="1:11" x14ac:dyDescent="0.2">
      <c r="A153">
        <v>117</v>
      </c>
      <c r="B153" t="s">
        <v>16</v>
      </c>
      <c r="C153" t="s">
        <v>33</v>
      </c>
      <c r="D153">
        <v>28</v>
      </c>
      <c r="E153">
        <v>27</v>
      </c>
      <c r="F153">
        <v>37</v>
      </c>
      <c r="G153">
        <v>27</v>
      </c>
      <c r="H153">
        <f t="shared" si="6"/>
        <v>10</v>
      </c>
      <c r="I153">
        <f t="shared" si="5"/>
        <v>4.2036653735045917</v>
      </c>
      <c r="J153">
        <f t="shared" si="7"/>
        <v>5.7963346264954083</v>
      </c>
      <c r="K153">
        <f t="shared" si="8"/>
        <v>33.597495102309665</v>
      </c>
    </row>
    <row r="154" spans="1:11" x14ac:dyDescent="0.2">
      <c r="A154">
        <v>118</v>
      </c>
      <c r="B154" t="s">
        <v>18</v>
      </c>
      <c r="C154" t="s">
        <v>38</v>
      </c>
      <c r="D154">
        <v>23</v>
      </c>
      <c r="E154">
        <v>8</v>
      </c>
      <c r="F154">
        <v>23</v>
      </c>
      <c r="G154">
        <v>9</v>
      </c>
      <c r="H154">
        <f t="shared" si="6"/>
        <v>14</v>
      </c>
      <c r="I154">
        <f t="shared" si="5"/>
        <v>0.86011864639675029</v>
      </c>
      <c r="J154">
        <f t="shared" si="7"/>
        <v>13.139881353603251</v>
      </c>
      <c r="K154">
        <f t="shared" si="8"/>
        <v>172.65648198677039</v>
      </c>
    </row>
    <row r="155" spans="1:11" x14ac:dyDescent="0.2">
      <c r="A155">
        <v>119</v>
      </c>
      <c r="B155" t="s">
        <v>39</v>
      </c>
      <c r="C155" t="s">
        <v>36</v>
      </c>
      <c r="D155">
        <v>20</v>
      </c>
      <c r="E155">
        <v>29</v>
      </c>
      <c r="F155">
        <v>23</v>
      </c>
      <c r="G155">
        <v>25</v>
      </c>
      <c r="H155">
        <f t="shared" si="6"/>
        <v>-2</v>
      </c>
      <c r="I155">
        <f t="shared" si="5"/>
        <v>-15.404619200999768</v>
      </c>
      <c r="J155">
        <f t="shared" si="7"/>
        <v>13.404619200999768</v>
      </c>
      <c r="K155">
        <f t="shared" si="8"/>
        <v>179.68381592381166</v>
      </c>
    </row>
    <row r="156" spans="1:11" x14ac:dyDescent="0.2">
      <c r="A156">
        <v>120</v>
      </c>
      <c r="B156" t="s">
        <v>33</v>
      </c>
      <c r="C156" t="s">
        <v>24</v>
      </c>
      <c r="D156">
        <v>27</v>
      </c>
      <c r="E156">
        <v>11</v>
      </c>
      <c r="F156">
        <v>17</v>
      </c>
      <c r="G156">
        <v>34</v>
      </c>
      <c r="H156">
        <f t="shared" si="6"/>
        <v>-17</v>
      </c>
      <c r="I156">
        <f t="shared" si="5"/>
        <v>-7.541174365771381</v>
      </c>
      <c r="J156">
        <f t="shared" si="7"/>
        <v>-9.458825634228619</v>
      </c>
      <c r="K156">
        <f t="shared" si="8"/>
        <v>89.469382378740434</v>
      </c>
    </row>
    <row r="157" spans="1:11" x14ac:dyDescent="0.2">
      <c r="A157">
        <v>121</v>
      </c>
      <c r="B157" t="s">
        <v>13</v>
      </c>
      <c r="C157" t="s">
        <v>16</v>
      </c>
      <c r="D157">
        <v>3</v>
      </c>
      <c r="E157">
        <v>28</v>
      </c>
      <c r="F157">
        <v>44</v>
      </c>
      <c r="G157">
        <v>34</v>
      </c>
      <c r="H157">
        <f t="shared" si="6"/>
        <v>10</v>
      </c>
      <c r="I157">
        <f t="shared" si="5"/>
        <v>2.7137770266340908</v>
      </c>
      <c r="J157">
        <f t="shared" si="7"/>
        <v>7.2862229733659092</v>
      </c>
      <c r="K157">
        <f t="shared" si="8"/>
        <v>53.089045217605154</v>
      </c>
    </row>
    <row r="158" spans="1:11" x14ac:dyDescent="0.2">
      <c r="A158">
        <v>122</v>
      </c>
      <c r="B158" t="s">
        <v>15</v>
      </c>
      <c r="C158" t="s">
        <v>41</v>
      </c>
      <c r="D158">
        <v>1</v>
      </c>
      <c r="E158">
        <v>9</v>
      </c>
      <c r="F158">
        <v>34</v>
      </c>
      <c r="G158">
        <v>27</v>
      </c>
      <c r="H158">
        <f t="shared" si="6"/>
        <v>7</v>
      </c>
      <c r="I158">
        <f t="shared" si="5"/>
        <v>7.1464183703719071</v>
      </c>
      <c r="J158">
        <f t="shared" si="7"/>
        <v>-0.14641837037190708</v>
      </c>
      <c r="K158">
        <f t="shared" si="8"/>
        <v>2.1438339182364957E-2</v>
      </c>
    </row>
    <row r="159" spans="1:11" x14ac:dyDescent="0.2">
      <c r="A159">
        <v>123</v>
      </c>
      <c r="B159" t="s">
        <v>17</v>
      </c>
      <c r="C159" t="s">
        <v>39</v>
      </c>
      <c r="D159">
        <v>31</v>
      </c>
      <c r="E159">
        <v>20</v>
      </c>
      <c r="F159">
        <v>20</v>
      </c>
      <c r="G159">
        <v>23</v>
      </c>
      <c r="H159">
        <f t="shared" si="6"/>
        <v>-3</v>
      </c>
      <c r="I159">
        <f t="shared" si="5"/>
        <v>3.8578370573552787</v>
      </c>
      <c r="J159">
        <f t="shared" si="7"/>
        <v>-6.8578370573552787</v>
      </c>
      <c r="K159">
        <f t="shared" si="8"/>
        <v>47.029929105235311</v>
      </c>
    </row>
    <row r="160" spans="1:11" x14ac:dyDescent="0.2">
      <c r="A160">
        <v>124</v>
      </c>
      <c r="B160" t="s">
        <v>42</v>
      </c>
      <c r="C160" t="s">
        <v>28</v>
      </c>
      <c r="D160">
        <v>30</v>
      </c>
      <c r="E160">
        <v>5</v>
      </c>
      <c r="F160">
        <v>24</v>
      </c>
      <c r="G160">
        <v>17</v>
      </c>
      <c r="H160">
        <f t="shared" si="6"/>
        <v>7</v>
      </c>
      <c r="I160">
        <f t="shared" si="5"/>
        <v>1.2980447640087087</v>
      </c>
      <c r="J160">
        <f t="shared" si="7"/>
        <v>5.7019552359912913</v>
      </c>
      <c r="K160">
        <f t="shared" si="8"/>
        <v>32.512293513248501</v>
      </c>
    </row>
    <row r="161" spans="1:11" x14ac:dyDescent="0.2">
      <c r="A161">
        <v>125</v>
      </c>
      <c r="B161" t="s">
        <v>23</v>
      </c>
      <c r="C161" t="s">
        <v>27</v>
      </c>
      <c r="D161">
        <v>17</v>
      </c>
      <c r="E161">
        <v>10</v>
      </c>
      <c r="F161">
        <v>34</v>
      </c>
      <c r="G161">
        <v>20</v>
      </c>
      <c r="H161">
        <f t="shared" si="6"/>
        <v>14</v>
      </c>
      <c r="I161">
        <f t="shared" si="5"/>
        <v>5.4036044832800094</v>
      </c>
      <c r="J161">
        <f t="shared" si="7"/>
        <v>8.5963955167199906</v>
      </c>
      <c r="K161">
        <f t="shared" si="8"/>
        <v>73.898015879883559</v>
      </c>
    </row>
    <row r="162" spans="1:11" x14ac:dyDescent="0.2">
      <c r="A162">
        <v>126</v>
      </c>
      <c r="B162" t="s">
        <v>11</v>
      </c>
      <c r="C162" t="s">
        <v>29</v>
      </c>
      <c r="D162">
        <v>15</v>
      </c>
      <c r="E162">
        <v>4</v>
      </c>
      <c r="F162">
        <v>33</v>
      </c>
      <c r="G162">
        <v>31</v>
      </c>
      <c r="H162">
        <f t="shared" si="6"/>
        <v>2</v>
      </c>
      <c r="I162">
        <f t="shared" si="5"/>
        <v>7.3874778683636126</v>
      </c>
      <c r="J162">
        <f t="shared" si="7"/>
        <v>-5.3874778683636126</v>
      </c>
      <c r="K162">
        <f t="shared" si="8"/>
        <v>29.024917782107735</v>
      </c>
    </row>
    <row r="163" spans="1:11" x14ac:dyDescent="0.2">
      <c r="A163">
        <v>127</v>
      </c>
      <c r="B163" t="s">
        <v>25</v>
      </c>
      <c r="C163" t="s">
        <v>12</v>
      </c>
      <c r="D163">
        <v>14</v>
      </c>
      <c r="E163">
        <v>12</v>
      </c>
      <c r="F163">
        <v>25</v>
      </c>
      <c r="G163">
        <v>27</v>
      </c>
      <c r="H163">
        <f t="shared" si="6"/>
        <v>-2</v>
      </c>
      <c r="I163">
        <f t="shared" si="5"/>
        <v>-6.0544799343158049</v>
      </c>
      <c r="J163">
        <f t="shared" si="7"/>
        <v>4.0544799343158049</v>
      </c>
      <c r="K163">
        <f t="shared" si="8"/>
        <v>16.438807537769492</v>
      </c>
    </row>
    <row r="164" spans="1:11" x14ac:dyDescent="0.2">
      <c r="A164">
        <v>128</v>
      </c>
      <c r="B164" t="s">
        <v>26</v>
      </c>
      <c r="C164" t="s">
        <v>19</v>
      </c>
      <c r="D164">
        <v>13</v>
      </c>
      <c r="E164">
        <v>2</v>
      </c>
      <c r="F164">
        <v>10</v>
      </c>
      <c r="G164">
        <v>24</v>
      </c>
      <c r="H164">
        <f t="shared" si="6"/>
        <v>-14</v>
      </c>
      <c r="I164">
        <f t="shared" si="5"/>
        <v>-4.3666162016706096</v>
      </c>
      <c r="J164">
        <f t="shared" si="7"/>
        <v>-9.6333837983293904</v>
      </c>
      <c r="K164">
        <f t="shared" si="8"/>
        <v>92.802083405915198</v>
      </c>
    </row>
    <row r="165" spans="1:11" x14ac:dyDescent="0.2">
      <c r="A165">
        <v>129</v>
      </c>
      <c r="B165" t="s">
        <v>32</v>
      </c>
      <c r="C165" t="s">
        <v>30</v>
      </c>
      <c r="D165">
        <v>26</v>
      </c>
      <c r="E165">
        <v>22</v>
      </c>
      <c r="F165">
        <v>26</v>
      </c>
      <c r="G165">
        <v>31</v>
      </c>
      <c r="H165">
        <f t="shared" si="6"/>
        <v>-5</v>
      </c>
      <c r="I165">
        <f t="shared" ref="I165:I228" si="9">F$7 + VLOOKUP(B165, A$2:C$33, 3, FALSE) - VLOOKUP(C165,A$2:C$33,3,FALSE)</f>
        <v>-0.90255238017012607</v>
      </c>
      <c r="J165">
        <f t="shared" si="7"/>
        <v>-4.0974476198298735</v>
      </c>
      <c r="K165">
        <f t="shared" si="8"/>
        <v>16.789076997249495</v>
      </c>
    </row>
    <row r="166" spans="1:11" x14ac:dyDescent="0.2">
      <c r="A166">
        <v>130</v>
      </c>
      <c r="B166" t="s">
        <v>38</v>
      </c>
      <c r="C166" t="s">
        <v>40</v>
      </c>
      <c r="D166">
        <v>8</v>
      </c>
      <c r="E166">
        <v>24</v>
      </c>
      <c r="F166">
        <v>19</v>
      </c>
      <c r="G166">
        <v>24</v>
      </c>
      <c r="H166">
        <f t="shared" ref="H166:H229" si="10">F166 - G166</f>
        <v>-5</v>
      </c>
      <c r="I166">
        <f t="shared" si="9"/>
        <v>-8.6961731794223169</v>
      </c>
      <c r="J166">
        <f t="shared" ref="J166:J229" si="11">(H166 - I166)</f>
        <v>3.6961731794223169</v>
      </c>
      <c r="K166">
        <f t="shared" ref="K166:K229" si="12">(H166 - I166)^2</f>
        <v>13.661696172280879</v>
      </c>
    </row>
    <row r="167" spans="1:11" x14ac:dyDescent="0.2">
      <c r="A167">
        <v>131</v>
      </c>
      <c r="B167" t="s">
        <v>34</v>
      </c>
      <c r="C167" t="s">
        <v>22</v>
      </c>
      <c r="D167">
        <v>0</v>
      </c>
      <c r="E167">
        <v>16</v>
      </c>
      <c r="F167">
        <v>31</v>
      </c>
      <c r="G167">
        <v>34</v>
      </c>
      <c r="H167">
        <f t="shared" si="10"/>
        <v>-3</v>
      </c>
      <c r="I167">
        <f t="shared" si="9"/>
        <v>-0.24503543027653585</v>
      </c>
      <c r="J167">
        <f t="shared" si="11"/>
        <v>-2.7549645697234642</v>
      </c>
      <c r="K167">
        <f t="shared" si="12"/>
        <v>7.5898297804315922</v>
      </c>
    </row>
    <row r="168" spans="1:11" x14ac:dyDescent="0.2">
      <c r="A168">
        <v>132</v>
      </c>
      <c r="B168" t="s">
        <v>36</v>
      </c>
      <c r="C168" t="s">
        <v>35</v>
      </c>
      <c r="D168">
        <v>29</v>
      </c>
      <c r="E168">
        <v>19</v>
      </c>
      <c r="F168">
        <v>3</v>
      </c>
      <c r="G168">
        <v>38</v>
      </c>
      <c r="H168">
        <f t="shared" si="10"/>
        <v>-35</v>
      </c>
      <c r="I168">
        <f t="shared" si="9"/>
        <v>1.6457368167500022</v>
      </c>
      <c r="J168">
        <f t="shared" si="11"/>
        <v>-36.645736816750002</v>
      </c>
      <c r="K168">
        <f t="shared" si="12"/>
        <v>1342.9100268425066</v>
      </c>
    </row>
    <row r="169" spans="1:11" x14ac:dyDescent="0.2">
      <c r="A169">
        <v>133</v>
      </c>
      <c r="B169" t="s">
        <v>14</v>
      </c>
      <c r="C169" t="s">
        <v>21</v>
      </c>
      <c r="D169">
        <v>21</v>
      </c>
      <c r="E169">
        <v>18</v>
      </c>
      <c r="F169">
        <v>27</v>
      </c>
      <c r="G169">
        <v>30</v>
      </c>
      <c r="H169">
        <f t="shared" si="10"/>
        <v>-3</v>
      </c>
      <c r="I169">
        <f t="shared" si="9"/>
        <v>-10.289052591712029</v>
      </c>
      <c r="J169">
        <f t="shared" si="11"/>
        <v>7.2890525917120286</v>
      </c>
      <c r="K169">
        <f t="shared" si="12"/>
        <v>53.130287684743841</v>
      </c>
    </row>
    <row r="170" spans="1:11" x14ac:dyDescent="0.2">
      <c r="A170">
        <v>134</v>
      </c>
      <c r="B170" t="s">
        <v>42</v>
      </c>
      <c r="C170" t="s">
        <v>26</v>
      </c>
      <c r="D170">
        <v>30</v>
      </c>
      <c r="E170">
        <v>13</v>
      </c>
      <c r="F170">
        <v>17</v>
      </c>
      <c r="G170">
        <v>34</v>
      </c>
      <c r="H170">
        <f t="shared" si="10"/>
        <v>-17</v>
      </c>
      <c r="I170">
        <f t="shared" si="9"/>
        <v>-1.2577248864929937</v>
      </c>
      <c r="J170">
        <f t="shared" si="11"/>
        <v>-15.742275113507006</v>
      </c>
      <c r="K170">
        <f t="shared" si="12"/>
        <v>247.81922574934202</v>
      </c>
    </row>
    <row r="171" spans="1:11" x14ac:dyDescent="0.2">
      <c r="A171">
        <v>135</v>
      </c>
      <c r="B171" t="s">
        <v>20</v>
      </c>
      <c r="C171" t="s">
        <v>12</v>
      </c>
      <c r="D171">
        <v>7</v>
      </c>
      <c r="E171">
        <v>12</v>
      </c>
      <c r="F171">
        <v>10</v>
      </c>
      <c r="G171">
        <v>7</v>
      </c>
      <c r="H171">
        <f t="shared" si="10"/>
        <v>3</v>
      </c>
      <c r="I171">
        <f t="shared" si="9"/>
        <v>4.0408319273192896</v>
      </c>
      <c r="J171">
        <f t="shared" si="11"/>
        <v>-1.0408319273192896</v>
      </c>
      <c r="K171">
        <f t="shared" si="12"/>
        <v>1.0833311009271871</v>
      </c>
    </row>
    <row r="172" spans="1:11" x14ac:dyDescent="0.2">
      <c r="A172">
        <v>136</v>
      </c>
      <c r="B172" t="s">
        <v>29</v>
      </c>
      <c r="C172" t="s">
        <v>36</v>
      </c>
      <c r="D172">
        <v>4</v>
      </c>
      <c r="E172">
        <v>29</v>
      </c>
      <c r="F172">
        <v>23</v>
      </c>
      <c r="G172">
        <v>46</v>
      </c>
      <c r="H172">
        <f t="shared" si="10"/>
        <v>-23</v>
      </c>
      <c r="I172">
        <f t="shared" si="9"/>
        <v>-11.690766346645008</v>
      </c>
      <c r="J172">
        <f t="shared" si="11"/>
        <v>-11.309233653354992</v>
      </c>
      <c r="K172">
        <f t="shared" si="12"/>
        <v>127.8987658261771</v>
      </c>
    </row>
    <row r="173" spans="1:11" x14ac:dyDescent="0.2">
      <c r="A173">
        <v>137</v>
      </c>
      <c r="B173" t="s">
        <v>39</v>
      </c>
      <c r="C173" t="s">
        <v>18</v>
      </c>
      <c r="D173">
        <v>20</v>
      </c>
      <c r="E173">
        <v>23</v>
      </c>
      <c r="F173">
        <v>27</v>
      </c>
      <c r="G173">
        <v>17</v>
      </c>
      <c r="H173">
        <f t="shared" si="10"/>
        <v>10</v>
      </c>
      <c r="I173">
        <f t="shared" si="9"/>
        <v>0.15998137311979388</v>
      </c>
      <c r="J173">
        <f t="shared" si="11"/>
        <v>9.8400186268802052</v>
      </c>
      <c r="K173">
        <f t="shared" si="12"/>
        <v>96.825966577349405</v>
      </c>
    </row>
    <row r="174" spans="1:11" x14ac:dyDescent="0.2">
      <c r="A174">
        <v>138</v>
      </c>
      <c r="B174" t="s">
        <v>24</v>
      </c>
      <c r="C174" t="s">
        <v>25</v>
      </c>
      <c r="D174">
        <v>11</v>
      </c>
      <c r="E174">
        <v>14</v>
      </c>
      <c r="F174">
        <v>24</v>
      </c>
      <c r="G174">
        <v>20</v>
      </c>
      <c r="H174">
        <f t="shared" si="10"/>
        <v>4</v>
      </c>
      <c r="I174">
        <f t="shared" si="9"/>
        <v>20.2210840128486</v>
      </c>
      <c r="J174">
        <f t="shared" si="11"/>
        <v>-16.2210840128486</v>
      </c>
      <c r="K174">
        <f t="shared" si="12"/>
        <v>263.12356655189245</v>
      </c>
    </row>
    <row r="175" spans="1:11" x14ac:dyDescent="0.2">
      <c r="A175">
        <v>139</v>
      </c>
      <c r="B175" t="s">
        <v>27</v>
      </c>
      <c r="C175" t="s">
        <v>17</v>
      </c>
      <c r="D175">
        <v>10</v>
      </c>
      <c r="E175">
        <v>31</v>
      </c>
      <c r="F175">
        <v>30</v>
      </c>
      <c r="G175">
        <v>27</v>
      </c>
      <c r="H175">
        <f t="shared" si="10"/>
        <v>3</v>
      </c>
      <c r="I175">
        <f t="shared" si="9"/>
        <v>-6.5646853546453841</v>
      </c>
      <c r="J175">
        <f t="shared" si="11"/>
        <v>9.5646853546453841</v>
      </c>
      <c r="K175">
        <f t="shared" si="12"/>
        <v>91.483205933367898</v>
      </c>
    </row>
    <row r="176" spans="1:11" x14ac:dyDescent="0.2">
      <c r="A176">
        <v>140</v>
      </c>
      <c r="B176" t="s">
        <v>30</v>
      </c>
      <c r="C176" t="s">
        <v>41</v>
      </c>
      <c r="D176">
        <v>22</v>
      </c>
      <c r="E176">
        <v>9</v>
      </c>
      <c r="F176">
        <v>37</v>
      </c>
      <c r="G176">
        <v>12</v>
      </c>
      <c r="H176">
        <f t="shared" si="10"/>
        <v>25</v>
      </c>
      <c r="I176">
        <f t="shared" si="9"/>
        <v>4.3091434919572906</v>
      </c>
      <c r="J176">
        <f t="shared" si="11"/>
        <v>20.69085650804271</v>
      </c>
      <c r="K176">
        <f t="shared" si="12"/>
        <v>428.11154303641337</v>
      </c>
    </row>
    <row r="177" spans="1:11" x14ac:dyDescent="0.2">
      <c r="A177">
        <v>141</v>
      </c>
      <c r="B177" t="s">
        <v>22</v>
      </c>
      <c r="C177" t="s">
        <v>32</v>
      </c>
      <c r="D177">
        <v>16</v>
      </c>
      <c r="E177">
        <v>26</v>
      </c>
      <c r="F177">
        <v>29</v>
      </c>
      <c r="G177">
        <v>21</v>
      </c>
      <c r="H177">
        <f t="shared" si="10"/>
        <v>8</v>
      </c>
      <c r="I177">
        <f t="shared" si="9"/>
        <v>5.7919333362709811</v>
      </c>
      <c r="J177">
        <f t="shared" si="11"/>
        <v>2.2080666637290189</v>
      </c>
      <c r="K177">
        <f t="shared" si="12"/>
        <v>4.8755583914714</v>
      </c>
    </row>
    <row r="178" spans="1:11" x14ac:dyDescent="0.2">
      <c r="A178">
        <v>142</v>
      </c>
      <c r="B178" t="s">
        <v>34</v>
      </c>
      <c r="C178" t="s">
        <v>13</v>
      </c>
      <c r="D178">
        <v>0</v>
      </c>
      <c r="E178">
        <v>3</v>
      </c>
      <c r="F178">
        <v>32</v>
      </c>
      <c r="G178">
        <v>30</v>
      </c>
      <c r="H178">
        <f t="shared" si="10"/>
        <v>2</v>
      </c>
      <c r="I178">
        <f t="shared" si="9"/>
        <v>-4.8046894940108373</v>
      </c>
      <c r="J178">
        <f t="shared" si="11"/>
        <v>6.8046894940108373</v>
      </c>
      <c r="K178">
        <f t="shared" si="12"/>
        <v>46.303799109901469</v>
      </c>
    </row>
    <row r="179" spans="1:11" x14ac:dyDescent="0.2">
      <c r="A179">
        <v>143</v>
      </c>
      <c r="B179" t="s">
        <v>37</v>
      </c>
      <c r="C179" t="s">
        <v>16</v>
      </c>
      <c r="D179">
        <v>25</v>
      </c>
      <c r="E179">
        <v>28</v>
      </c>
      <c r="F179">
        <v>23</v>
      </c>
      <c r="G179">
        <v>16</v>
      </c>
      <c r="H179">
        <f t="shared" si="10"/>
        <v>7</v>
      </c>
      <c r="I179">
        <f t="shared" si="9"/>
        <v>0.63678116121772277</v>
      </c>
      <c r="J179">
        <f t="shared" si="11"/>
        <v>6.3632188387822772</v>
      </c>
      <c r="K179">
        <f t="shared" si="12"/>
        <v>40.490553990233671</v>
      </c>
    </row>
    <row r="180" spans="1:11" x14ac:dyDescent="0.2">
      <c r="A180">
        <v>144</v>
      </c>
      <c r="B180" t="s">
        <v>40</v>
      </c>
      <c r="C180" t="s">
        <v>31</v>
      </c>
      <c r="D180">
        <v>24</v>
      </c>
      <c r="E180">
        <v>6</v>
      </c>
      <c r="F180">
        <v>36</v>
      </c>
      <c r="G180">
        <v>10</v>
      </c>
      <c r="H180">
        <f t="shared" si="10"/>
        <v>26</v>
      </c>
      <c r="I180">
        <f t="shared" si="9"/>
        <v>11.358884257362838</v>
      </c>
      <c r="J180">
        <f t="shared" si="11"/>
        <v>14.641115742637162</v>
      </c>
      <c r="K180">
        <f t="shared" si="12"/>
        <v>214.36227018929773</v>
      </c>
    </row>
    <row r="181" spans="1:11" x14ac:dyDescent="0.2">
      <c r="A181">
        <v>145</v>
      </c>
      <c r="B181" t="s">
        <v>35</v>
      </c>
      <c r="C181" t="s">
        <v>33</v>
      </c>
      <c r="D181">
        <v>19</v>
      </c>
      <c r="E181">
        <v>27</v>
      </c>
      <c r="F181">
        <v>27</v>
      </c>
      <c r="G181">
        <v>13</v>
      </c>
      <c r="H181">
        <f t="shared" si="10"/>
        <v>14</v>
      </c>
      <c r="I181">
        <f t="shared" si="9"/>
        <v>8.9778642082814866</v>
      </c>
      <c r="J181">
        <f t="shared" si="11"/>
        <v>5.0221357917185134</v>
      </c>
      <c r="K181">
        <f t="shared" si="12"/>
        <v>25.221847910460141</v>
      </c>
    </row>
    <row r="182" spans="1:11" x14ac:dyDescent="0.2">
      <c r="A182">
        <v>146</v>
      </c>
      <c r="B182" t="s">
        <v>21</v>
      </c>
      <c r="C182" t="s">
        <v>19</v>
      </c>
      <c r="D182">
        <v>18</v>
      </c>
      <c r="E182">
        <v>2</v>
      </c>
      <c r="F182">
        <v>23</v>
      </c>
      <c r="G182">
        <v>17</v>
      </c>
      <c r="H182">
        <f t="shared" si="10"/>
        <v>6</v>
      </c>
      <c r="I182">
        <f t="shared" si="9"/>
        <v>-8.4695345020254873</v>
      </c>
      <c r="J182">
        <f t="shared" si="11"/>
        <v>14.469534502025487</v>
      </c>
      <c r="K182">
        <f t="shared" si="12"/>
        <v>209.36742870530597</v>
      </c>
    </row>
    <row r="183" spans="1:11" x14ac:dyDescent="0.2">
      <c r="A183">
        <v>147</v>
      </c>
      <c r="B183" t="s">
        <v>28</v>
      </c>
      <c r="C183" t="s">
        <v>23</v>
      </c>
      <c r="D183">
        <v>5</v>
      </c>
      <c r="E183">
        <v>17</v>
      </c>
      <c r="F183">
        <v>13</v>
      </c>
      <c r="G183">
        <v>19</v>
      </c>
      <c r="H183">
        <f t="shared" si="10"/>
        <v>-6</v>
      </c>
      <c r="I183">
        <f t="shared" si="9"/>
        <v>2.6651666499394127</v>
      </c>
      <c r="J183">
        <f t="shared" si="11"/>
        <v>-8.6651666499394118</v>
      </c>
      <c r="K183">
        <f t="shared" si="12"/>
        <v>75.08511307122221</v>
      </c>
    </row>
    <row r="184" spans="1:11" x14ac:dyDescent="0.2">
      <c r="A184">
        <v>148</v>
      </c>
      <c r="B184" t="s">
        <v>16</v>
      </c>
      <c r="C184" t="s">
        <v>34</v>
      </c>
      <c r="D184">
        <v>28</v>
      </c>
      <c r="E184">
        <v>0</v>
      </c>
      <c r="F184">
        <v>28</v>
      </c>
      <c r="G184">
        <v>21</v>
      </c>
      <c r="H184">
        <f t="shared" si="10"/>
        <v>7</v>
      </c>
      <c r="I184">
        <f t="shared" si="9"/>
        <v>2.4889763429858833</v>
      </c>
      <c r="J184">
        <f t="shared" si="11"/>
        <v>4.5110236570141167</v>
      </c>
      <c r="K184">
        <f t="shared" si="12"/>
        <v>20.349334434141014</v>
      </c>
    </row>
    <row r="185" spans="1:11" x14ac:dyDescent="0.2">
      <c r="A185">
        <v>149</v>
      </c>
      <c r="B185" t="s">
        <v>20</v>
      </c>
      <c r="C185" t="s">
        <v>18</v>
      </c>
      <c r="D185">
        <v>7</v>
      </c>
      <c r="E185">
        <v>23</v>
      </c>
      <c r="F185">
        <v>22</v>
      </c>
      <c r="G185">
        <v>17</v>
      </c>
      <c r="H185">
        <f t="shared" si="10"/>
        <v>5</v>
      </c>
      <c r="I185">
        <f t="shared" si="9"/>
        <v>3.0198415563278491</v>
      </c>
      <c r="J185">
        <f t="shared" si="11"/>
        <v>1.9801584436721509</v>
      </c>
      <c r="K185">
        <f t="shared" si="12"/>
        <v>3.9210274620461147</v>
      </c>
    </row>
    <row r="186" spans="1:11" x14ac:dyDescent="0.2">
      <c r="A186">
        <v>150</v>
      </c>
      <c r="B186" t="s">
        <v>29</v>
      </c>
      <c r="C186" t="s">
        <v>27</v>
      </c>
      <c r="D186">
        <v>4</v>
      </c>
      <c r="E186">
        <v>10</v>
      </c>
      <c r="F186">
        <v>20</v>
      </c>
      <c r="G186">
        <v>0</v>
      </c>
      <c r="H186">
        <f t="shared" si="10"/>
        <v>20</v>
      </c>
      <c r="I186">
        <f t="shared" si="9"/>
        <v>6.8187650272540017</v>
      </c>
      <c r="J186">
        <f t="shared" si="11"/>
        <v>13.181234972745997</v>
      </c>
      <c r="K186">
        <f t="shared" si="12"/>
        <v>173.74495540674218</v>
      </c>
    </row>
    <row r="187" spans="1:11" x14ac:dyDescent="0.2">
      <c r="A187">
        <v>151</v>
      </c>
      <c r="B187" t="s">
        <v>17</v>
      </c>
      <c r="C187" t="s">
        <v>31</v>
      </c>
      <c r="D187">
        <v>31</v>
      </c>
      <c r="E187">
        <v>6</v>
      </c>
      <c r="F187">
        <v>20</v>
      </c>
      <c r="G187">
        <v>9</v>
      </c>
      <c r="H187">
        <f t="shared" si="10"/>
        <v>11</v>
      </c>
      <c r="I187">
        <f t="shared" si="9"/>
        <v>7.0098963206668268</v>
      </c>
      <c r="J187">
        <f t="shared" si="11"/>
        <v>3.9901036793331732</v>
      </c>
      <c r="K187">
        <f t="shared" si="12"/>
        <v>15.920927371828126</v>
      </c>
    </row>
    <row r="188" spans="1:11" x14ac:dyDescent="0.2">
      <c r="A188">
        <v>152</v>
      </c>
      <c r="B188" t="s">
        <v>19</v>
      </c>
      <c r="C188" t="s">
        <v>42</v>
      </c>
      <c r="D188">
        <v>2</v>
      </c>
      <c r="E188">
        <v>30</v>
      </c>
      <c r="F188">
        <v>24</v>
      </c>
      <c r="G188">
        <v>30</v>
      </c>
      <c r="H188">
        <f t="shared" si="10"/>
        <v>-6</v>
      </c>
      <c r="I188">
        <f t="shared" si="9"/>
        <v>6.0224049637727406</v>
      </c>
      <c r="J188">
        <f t="shared" si="11"/>
        <v>-12.02240496377274</v>
      </c>
      <c r="K188">
        <f t="shared" si="12"/>
        <v>144.53822111294741</v>
      </c>
    </row>
    <row r="189" spans="1:11" x14ac:dyDescent="0.2">
      <c r="A189">
        <v>153</v>
      </c>
      <c r="B189" t="s">
        <v>35</v>
      </c>
      <c r="C189" t="s">
        <v>15</v>
      </c>
      <c r="D189">
        <v>19</v>
      </c>
      <c r="E189">
        <v>1</v>
      </c>
      <c r="F189">
        <v>24</v>
      </c>
      <c r="G189">
        <v>9</v>
      </c>
      <c r="H189">
        <f t="shared" si="10"/>
        <v>15</v>
      </c>
      <c r="I189">
        <f t="shared" si="9"/>
        <v>8.6721819495633419</v>
      </c>
      <c r="J189">
        <f t="shared" si="11"/>
        <v>6.3278180504366581</v>
      </c>
      <c r="K189">
        <f t="shared" si="12"/>
        <v>40.041281279431992</v>
      </c>
    </row>
    <row r="190" spans="1:11" x14ac:dyDescent="0.2">
      <c r="A190">
        <v>154</v>
      </c>
      <c r="B190" t="s">
        <v>25</v>
      </c>
      <c r="C190" t="s">
        <v>40</v>
      </c>
      <c r="D190">
        <v>14</v>
      </c>
      <c r="E190">
        <v>24</v>
      </c>
      <c r="F190">
        <v>3</v>
      </c>
      <c r="G190">
        <v>27</v>
      </c>
      <c r="H190">
        <f t="shared" si="10"/>
        <v>-24</v>
      </c>
      <c r="I190">
        <f t="shared" si="9"/>
        <v>-15.176900755405571</v>
      </c>
      <c r="J190">
        <f t="shared" si="11"/>
        <v>-8.8230992445944292</v>
      </c>
      <c r="K190">
        <f t="shared" si="12"/>
        <v>77.847080279962782</v>
      </c>
    </row>
    <row r="191" spans="1:11" x14ac:dyDescent="0.2">
      <c r="A191">
        <v>155</v>
      </c>
      <c r="B191" t="s">
        <v>12</v>
      </c>
      <c r="C191" t="s">
        <v>21</v>
      </c>
      <c r="D191">
        <v>12</v>
      </c>
      <c r="E191">
        <v>18</v>
      </c>
      <c r="F191">
        <v>27</v>
      </c>
      <c r="G191">
        <v>20</v>
      </c>
      <c r="H191">
        <f t="shared" si="10"/>
        <v>7</v>
      </c>
      <c r="I191">
        <f t="shared" si="9"/>
        <v>-4.1996181789691018</v>
      </c>
      <c r="J191">
        <f t="shared" si="11"/>
        <v>11.199618178969102</v>
      </c>
      <c r="K191">
        <f t="shared" si="12"/>
        <v>125.43144735469518</v>
      </c>
    </row>
    <row r="192" spans="1:11" x14ac:dyDescent="0.2">
      <c r="A192">
        <v>156</v>
      </c>
      <c r="B192" t="s">
        <v>32</v>
      </c>
      <c r="C192" t="s">
        <v>14</v>
      </c>
      <c r="D192">
        <v>26</v>
      </c>
      <c r="E192">
        <v>21</v>
      </c>
      <c r="F192">
        <v>34</v>
      </c>
      <c r="G192">
        <v>28</v>
      </c>
      <c r="H192">
        <f t="shared" si="10"/>
        <v>6</v>
      </c>
      <c r="I192">
        <f t="shared" si="9"/>
        <v>8.882655250028602</v>
      </c>
      <c r="J192">
        <f t="shared" si="11"/>
        <v>-2.882655250028602</v>
      </c>
      <c r="K192">
        <f t="shared" si="12"/>
        <v>8.3097012905174612</v>
      </c>
    </row>
    <row r="193" spans="1:11" x14ac:dyDescent="0.2">
      <c r="A193">
        <v>157</v>
      </c>
      <c r="B193" t="s">
        <v>41</v>
      </c>
      <c r="C193" t="s">
        <v>22</v>
      </c>
      <c r="D193">
        <v>9</v>
      </c>
      <c r="E193">
        <v>16</v>
      </c>
      <c r="F193">
        <v>20</v>
      </c>
      <c r="G193">
        <v>13</v>
      </c>
      <c r="H193">
        <f t="shared" si="10"/>
        <v>7</v>
      </c>
      <c r="I193">
        <f t="shared" si="9"/>
        <v>-8.6677726139126285</v>
      </c>
      <c r="J193">
        <f t="shared" si="11"/>
        <v>15.667772613912629</v>
      </c>
      <c r="K193">
        <f t="shared" si="12"/>
        <v>245.47909868127056</v>
      </c>
    </row>
    <row r="194" spans="1:11" x14ac:dyDescent="0.2">
      <c r="A194">
        <v>158</v>
      </c>
      <c r="B194" t="s">
        <v>23</v>
      </c>
      <c r="C194" t="s">
        <v>38</v>
      </c>
      <c r="D194">
        <v>17</v>
      </c>
      <c r="E194">
        <v>8</v>
      </c>
      <c r="F194">
        <v>28</v>
      </c>
      <c r="G194">
        <v>31</v>
      </c>
      <c r="H194">
        <f t="shared" si="10"/>
        <v>-3</v>
      </c>
      <c r="I194">
        <f t="shared" si="9"/>
        <v>3.1861043713609325</v>
      </c>
      <c r="J194">
        <f t="shared" si="11"/>
        <v>-6.1861043713609325</v>
      </c>
      <c r="K194">
        <f t="shared" si="12"/>
        <v>38.26788729337084</v>
      </c>
    </row>
    <row r="195" spans="1:11" x14ac:dyDescent="0.2">
      <c r="A195">
        <v>159</v>
      </c>
      <c r="B195" t="s">
        <v>26</v>
      </c>
      <c r="C195" t="s">
        <v>24</v>
      </c>
      <c r="D195">
        <v>13</v>
      </c>
      <c r="E195">
        <v>11</v>
      </c>
      <c r="F195">
        <v>34</v>
      </c>
      <c r="G195">
        <v>31</v>
      </c>
      <c r="H195">
        <f t="shared" si="10"/>
        <v>3</v>
      </c>
      <c r="I195">
        <f t="shared" si="9"/>
        <v>-5.3333157650632961</v>
      </c>
      <c r="J195">
        <f t="shared" si="11"/>
        <v>8.333315765063297</v>
      </c>
      <c r="K195">
        <f t="shared" si="12"/>
        <v>69.444151640252485</v>
      </c>
    </row>
    <row r="196" spans="1:11" x14ac:dyDescent="0.2">
      <c r="A196">
        <v>160</v>
      </c>
      <c r="B196" t="s">
        <v>30</v>
      </c>
      <c r="C196" t="s">
        <v>11</v>
      </c>
      <c r="D196">
        <v>22</v>
      </c>
      <c r="E196">
        <v>15</v>
      </c>
      <c r="F196">
        <v>31</v>
      </c>
      <c r="G196">
        <v>35</v>
      </c>
      <c r="H196">
        <f t="shared" si="10"/>
        <v>-4</v>
      </c>
      <c r="I196">
        <f t="shared" si="9"/>
        <v>-8.1884653737646698</v>
      </c>
      <c r="J196">
        <f t="shared" si="11"/>
        <v>4.1884653737646698</v>
      </c>
      <c r="K196">
        <f t="shared" si="12"/>
        <v>17.543242187225616</v>
      </c>
    </row>
    <row r="197" spans="1:11" x14ac:dyDescent="0.2">
      <c r="A197">
        <v>161</v>
      </c>
      <c r="B197" t="s">
        <v>36</v>
      </c>
      <c r="C197" t="s">
        <v>37</v>
      </c>
      <c r="D197">
        <v>29</v>
      </c>
      <c r="E197">
        <v>25</v>
      </c>
      <c r="F197">
        <v>24</v>
      </c>
      <c r="G197">
        <v>27</v>
      </c>
      <c r="H197">
        <f t="shared" si="10"/>
        <v>-3</v>
      </c>
      <c r="I197">
        <f t="shared" si="9"/>
        <v>5.9158424488455514</v>
      </c>
      <c r="J197">
        <f t="shared" si="11"/>
        <v>-8.9158424488455523</v>
      </c>
      <c r="K197">
        <f t="shared" si="12"/>
        <v>79.492246572636262</v>
      </c>
    </row>
    <row r="198" spans="1:11" x14ac:dyDescent="0.2">
      <c r="A198">
        <v>162</v>
      </c>
      <c r="B198" t="s">
        <v>27</v>
      </c>
      <c r="C198" t="s">
        <v>12</v>
      </c>
      <c r="D198">
        <v>10</v>
      </c>
      <c r="E198">
        <v>12</v>
      </c>
      <c r="F198">
        <v>25</v>
      </c>
      <c r="G198">
        <v>41</v>
      </c>
      <c r="H198">
        <f t="shared" si="10"/>
        <v>-16</v>
      </c>
      <c r="I198">
        <f t="shared" si="9"/>
        <v>-1.7912524702516288</v>
      </c>
      <c r="J198">
        <f t="shared" si="11"/>
        <v>-14.208747529748372</v>
      </c>
      <c r="K198">
        <f t="shared" si="12"/>
        <v>201.88850636413048</v>
      </c>
    </row>
    <row r="199" spans="1:11" x14ac:dyDescent="0.2">
      <c r="A199">
        <v>163</v>
      </c>
      <c r="B199" t="s">
        <v>38</v>
      </c>
      <c r="C199" t="s">
        <v>17</v>
      </c>
      <c r="D199">
        <v>8</v>
      </c>
      <c r="E199">
        <v>31</v>
      </c>
      <c r="F199">
        <v>16</v>
      </c>
      <c r="G199">
        <v>41</v>
      </c>
      <c r="H199">
        <f t="shared" si="10"/>
        <v>-25</v>
      </c>
      <c r="I199">
        <f t="shared" si="9"/>
        <v>-4.3471852427263071</v>
      </c>
      <c r="J199">
        <f t="shared" si="11"/>
        <v>-20.652814757273692</v>
      </c>
      <c r="K199">
        <f t="shared" si="12"/>
        <v>426.53875739826196</v>
      </c>
    </row>
    <row r="200" spans="1:11" x14ac:dyDescent="0.2">
      <c r="A200">
        <v>164</v>
      </c>
      <c r="B200" t="s">
        <v>15</v>
      </c>
      <c r="C200" t="s">
        <v>30</v>
      </c>
      <c r="D200">
        <v>1</v>
      </c>
      <c r="E200">
        <v>22</v>
      </c>
      <c r="F200">
        <v>43</v>
      </c>
      <c r="G200">
        <v>6</v>
      </c>
      <c r="H200">
        <f t="shared" si="10"/>
        <v>37</v>
      </c>
      <c r="I200">
        <f t="shared" si="9"/>
        <v>2.9699628369509954</v>
      </c>
      <c r="J200">
        <f t="shared" si="11"/>
        <v>34.030037163049002</v>
      </c>
      <c r="K200">
        <f t="shared" si="12"/>
        <v>1158.0434293184962</v>
      </c>
    </row>
    <row r="201" spans="1:11" x14ac:dyDescent="0.2">
      <c r="A201">
        <v>165</v>
      </c>
      <c r="B201" t="s">
        <v>14</v>
      </c>
      <c r="C201" t="s">
        <v>22</v>
      </c>
      <c r="D201">
        <v>21</v>
      </c>
      <c r="E201">
        <v>16</v>
      </c>
      <c r="F201">
        <v>3</v>
      </c>
      <c r="G201">
        <v>20</v>
      </c>
      <c r="H201">
        <f t="shared" si="10"/>
        <v>-17</v>
      </c>
      <c r="I201">
        <f t="shared" si="9"/>
        <v>-14.276524710690445</v>
      </c>
      <c r="J201">
        <f t="shared" si="11"/>
        <v>-2.7234752893095546</v>
      </c>
      <c r="K201">
        <f t="shared" si="12"/>
        <v>7.4173176514797623</v>
      </c>
    </row>
    <row r="202" spans="1:11" x14ac:dyDescent="0.2">
      <c r="A202">
        <v>166</v>
      </c>
      <c r="B202" t="s">
        <v>21</v>
      </c>
      <c r="C202" t="s">
        <v>34</v>
      </c>
      <c r="D202">
        <v>18</v>
      </c>
      <c r="E202">
        <v>0</v>
      </c>
      <c r="F202">
        <v>20</v>
      </c>
      <c r="G202">
        <v>17</v>
      </c>
      <c r="H202">
        <f t="shared" si="10"/>
        <v>3</v>
      </c>
      <c r="I202">
        <f t="shared" si="9"/>
        <v>-3.4770607716291222</v>
      </c>
      <c r="J202">
        <f t="shared" si="11"/>
        <v>6.4770607716291222</v>
      </c>
      <c r="K202">
        <f t="shared" si="12"/>
        <v>41.952316239376842</v>
      </c>
    </row>
    <row r="203" spans="1:11" x14ac:dyDescent="0.2">
      <c r="A203">
        <v>167</v>
      </c>
      <c r="B203" t="s">
        <v>23</v>
      </c>
      <c r="C203" t="s">
        <v>29</v>
      </c>
      <c r="D203">
        <v>17</v>
      </c>
      <c r="E203">
        <v>4</v>
      </c>
      <c r="F203">
        <v>28</v>
      </c>
      <c r="G203">
        <v>27</v>
      </c>
      <c r="H203">
        <f t="shared" si="10"/>
        <v>1</v>
      </c>
      <c r="I203">
        <f t="shared" si="9"/>
        <v>-1.2824725854376133</v>
      </c>
      <c r="J203">
        <f t="shared" si="11"/>
        <v>2.2824725854376133</v>
      </c>
      <c r="K203">
        <f t="shared" si="12"/>
        <v>5.2096811032742627</v>
      </c>
    </row>
    <row r="204" spans="1:11" x14ac:dyDescent="0.2">
      <c r="A204">
        <v>168</v>
      </c>
      <c r="B204" t="s">
        <v>25</v>
      </c>
      <c r="C204" t="s">
        <v>20</v>
      </c>
      <c r="D204">
        <v>14</v>
      </c>
      <c r="E204">
        <v>7</v>
      </c>
      <c r="F204">
        <v>25</v>
      </c>
      <c r="G204">
        <v>27</v>
      </c>
      <c r="H204">
        <f t="shared" si="10"/>
        <v>-2</v>
      </c>
      <c r="I204">
        <f t="shared" si="9"/>
        <v>-9.9626239030987165</v>
      </c>
      <c r="J204">
        <f t="shared" si="11"/>
        <v>7.9626239030987165</v>
      </c>
      <c r="K204">
        <f t="shared" si="12"/>
        <v>63.403379422199038</v>
      </c>
    </row>
    <row r="205" spans="1:11" x14ac:dyDescent="0.2">
      <c r="A205">
        <v>169</v>
      </c>
      <c r="B205" t="s">
        <v>26</v>
      </c>
      <c r="C205" t="s">
        <v>42</v>
      </c>
      <c r="D205">
        <v>13</v>
      </c>
      <c r="E205">
        <v>30</v>
      </c>
      <c r="F205">
        <v>26</v>
      </c>
      <c r="G205">
        <v>45</v>
      </c>
      <c r="H205">
        <f t="shared" si="10"/>
        <v>-19</v>
      </c>
      <c r="I205">
        <f t="shared" si="9"/>
        <v>1.5231008035657523</v>
      </c>
      <c r="J205">
        <f t="shared" si="11"/>
        <v>-20.523100803565754</v>
      </c>
      <c r="K205">
        <f t="shared" si="12"/>
        <v>421.19766659332129</v>
      </c>
    </row>
    <row r="206" spans="1:11" x14ac:dyDescent="0.2">
      <c r="A206">
        <v>170</v>
      </c>
      <c r="B206" t="s">
        <v>31</v>
      </c>
      <c r="C206" t="s">
        <v>39</v>
      </c>
      <c r="D206">
        <v>6</v>
      </c>
      <c r="E206">
        <v>20</v>
      </c>
      <c r="F206">
        <v>17</v>
      </c>
      <c r="G206">
        <v>19</v>
      </c>
      <c r="H206">
        <f t="shared" si="10"/>
        <v>-2</v>
      </c>
      <c r="I206">
        <f t="shared" si="9"/>
        <v>-3.0193713047751691</v>
      </c>
      <c r="J206">
        <f t="shared" si="11"/>
        <v>1.0193713047751691</v>
      </c>
      <c r="K206">
        <f t="shared" si="12"/>
        <v>1.0391178569990307</v>
      </c>
    </row>
    <row r="207" spans="1:11" x14ac:dyDescent="0.2">
      <c r="A207">
        <v>171</v>
      </c>
      <c r="B207" t="s">
        <v>13</v>
      </c>
      <c r="C207" t="s">
        <v>32</v>
      </c>
      <c r="D207">
        <v>3</v>
      </c>
      <c r="E207">
        <v>26</v>
      </c>
      <c r="F207">
        <v>27</v>
      </c>
      <c r="G207">
        <v>17</v>
      </c>
      <c r="H207">
        <f t="shared" si="10"/>
        <v>10</v>
      </c>
      <c r="I207">
        <f t="shared" si="9"/>
        <v>10.351587400005283</v>
      </c>
      <c r="J207">
        <f t="shared" si="11"/>
        <v>-0.35158740000528255</v>
      </c>
      <c r="K207">
        <f t="shared" si="12"/>
        <v>0.12361369984247456</v>
      </c>
    </row>
    <row r="208" spans="1:11" x14ac:dyDescent="0.2">
      <c r="A208">
        <v>172</v>
      </c>
      <c r="B208" t="s">
        <v>37</v>
      </c>
      <c r="C208" t="s">
        <v>33</v>
      </c>
      <c r="D208">
        <v>25</v>
      </c>
      <c r="E208">
        <v>27</v>
      </c>
      <c r="F208">
        <v>20</v>
      </c>
      <c r="G208">
        <v>23</v>
      </c>
      <c r="H208">
        <f t="shared" si="10"/>
        <v>-3</v>
      </c>
      <c r="I208">
        <f t="shared" si="9"/>
        <v>4.7077585761859355</v>
      </c>
      <c r="J208">
        <f t="shared" si="11"/>
        <v>-7.7077585761859355</v>
      </c>
      <c r="K208">
        <f t="shared" si="12"/>
        <v>59.409542268767837</v>
      </c>
    </row>
    <row r="209" spans="1:11" x14ac:dyDescent="0.2">
      <c r="A209">
        <v>173</v>
      </c>
      <c r="B209" t="s">
        <v>41</v>
      </c>
      <c r="C209" t="s">
        <v>35</v>
      </c>
      <c r="D209">
        <v>9</v>
      </c>
      <c r="E209">
        <v>19</v>
      </c>
      <c r="F209">
        <v>3</v>
      </c>
      <c r="G209">
        <v>31</v>
      </c>
      <c r="H209">
        <f t="shared" si="10"/>
        <v>-28</v>
      </c>
      <c r="I209">
        <f t="shared" si="9"/>
        <v>-15.42053644432611</v>
      </c>
      <c r="J209">
        <f t="shared" si="11"/>
        <v>-12.57946355567389</v>
      </c>
      <c r="K209">
        <f t="shared" si="12"/>
        <v>158.24290334852759</v>
      </c>
    </row>
    <row r="210" spans="1:11" x14ac:dyDescent="0.2">
      <c r="A210">
        <v>174</v>
      </c>
      <c r="B210" t="s">
        <v>36</v>
      </c>
      <c r="C210" t="s">
        <v>11</v>
      </c>
      <c r="D210">
        <v>29</v>
      </c>
      <c r="E210">
        <v>15</v>
      </c>
      <c r="F210">
        <v>24</v>
      </c>
      <c r="G210">
        <v>27</v>
      </c>
      <c r="H210">
        <f t="shared" si="10"/>
        <v>-3</v>
      </c>
      <c r="I210">
        <f t="shared" si="9"/>
        <v>4.7013523538905329</v>
      </c>
      <c r="J210">
        <f t="shared" si="11"/>
        <v>-7.7013523538905329</v>
      </c>
      <c r="K210">
        <f t="shared" si="12"/>
        <v>59.310828078775252</v>
      </c>
    </row>
    <row r="211" spans="1:11" x14ac:dyDescent="0.2">
      <c r="A211">
        <v>175</v>
      </c>
      <c r="B211" t="s">
        <v>24</v>
      </c>
      <c r="C211" t="s">
        <v>28</v>
      </c>
      <c r="D211">
        <v>11</v>
      </c>
      <c r="E211">
        <v>5</v>
      </c>
      <c r="F211">
        <v>41</v>
      </c>
      <c r="G211">
        <v>25</v>
      </c>
      <c r="H211">
        <f t="shared" si="10"/>
        <v>16</v>
      </c>
      <c r="I211">
        <f t="shared" si="9"/>
        <v>8.1544613326377569</v>
      </c>
      <c r="J211">
        <f t="shared" si="11"/>
        <v>7.8455386673622431</v>
      </c>
      <c r="K211">
        <f t="shared" si="12"/>
        <v>61.552476981076126</v>
      </c>
    </row>
    <row r="212" spans="1:11" x14ac:dyDescent="0.2">
      <c r="A212">
        <v>176</v>
      </c>
      <c r="B212" t="s">
        <v>18</v>
      </c>
      <c r="C212" t="s">
        <v>16</v>
      </c>
      <c r="D212">
        <v>23</v>
      </c>
      <c r="E212">
        <v>28</v>
      </c>
      <c r="F212">
        <v>17</v>
      </c>
      <c r="G212">
        <v>23</v>
      </c>
      <c r="H212">
        <f t="shared" si="10"/>
        <v>-6</v>
      </c>
      <c r="I212">
        <f t="shared" si="9"/>
        <v>-9.1446649225926677</v>
      </c>
      <c r="J212">
        <f t="shared" si="11"/>
        <v>3.1446649225926677</v>
      </c>
      <c r="K212">
        <f t="shared" si="12"/>
        <v>9.8889174753847495</v>
      </c>
    </row>
    <row r="213" spans="1:11" x14ac:dyDescent="0.2">
      <c r="A213">
        <v>177</v>
      </c>
      <c r="B213" t="s">
        <v>40</v>
      </c>
      <c r="C213" t="s">
        <v>19</v>
      </c>
      <c r="D213">
        <v>24</v>
      </c>
      <c r="E213">
        <v>2</v>
      </c>
      <c r="F213">
        <v>19</v>
      </c>
      <c r="G213">
        <v>14</v>
      </c>
      <c r="H213">
        <f t="shared" si="10"/>
        <v>5</v>
      </c>
      <c r="I213">
        <f t="shared" si="9"/>
        <v>-3.6794198184412021</v>
      </c>
      <c r="J213">
        <f t="shared" si="11"/>
        <v>8.6794198184412021</v>
      </c>
      <c r="K213">
        <f t="shared" si="12"/>
        <v>75.332328384749914</v>
      </c>
    </row>
    <row r="214" spans="1:11" x14ac:dyDescent="0.2">
      <c r="A214">
        <v>178</v>
      </c>
      <c r="B214" t="s">
        <v>28</v>
      </c>
      <c r="C214" t="s">
        <v>27</v>
      </c>
      <c r="D214">
        <v>5</v>
      </c>
      <c r="E214">
        <v>10</v>
      </c>
      <c r="F214">
        <v>30</v>
      </c>
      <c r="G214">
        <v>34</v>
      </c>
      <c r="H214">
        <f t="shared" si="10"/>
        <v>-4</v>
      </c>
      <c r="I214">
        <f t="shared" si="9"/>
        <v>7.9360831746830423</v>
      </c>
      <c r="J214">
        <f t="shared" si="11"/>
        <v>-11.936083174683041</v>
      </c>
      <c r="K214">
        <f t="shared" si="12"/>
        <v>142.4700815529516</v>
      </c>
    </row>
    <row r="215" spans="1:11" x14ac:dyDescent="0.2">
      <c r="A215">
        <v>179</v>
      </c>
      <c r="B215" t="s">
        <v>15</v>
      </c>
      <c r="C215" t="s">
        <v>35</v>
      </c>
      <c r="D215">
        <v>1</v>
      </c>
      <c r="E215">
        <v>19</v>
      </c>
      <c r="F215">
        <v>16</v>
      </c>
      <c r="G215">
        <v>21</v>
      </c>
      <c r="H215">
        <f t="shared" si="10"/>
        <v>-5</v>
      </c>
      <c r="I215">
        <f t="shared" si="9"/>
        <v>-8.406806032490584</v>
      </c>
      <c r="J215">
        <f t="shared" si="11"/>
        <v>3.406806032490584</v>
      </c>
      <c r="K215">
        <f t="shared" si="12"/>
        <v>11.606327343014234</v>
      </c>
    </row>
    <row r="216" spans="1:11" x14ac:dyDescent="0.2">
      <c r="A216">
        <v>180</v>
      </c>
      <c r="B216" t="s">
        <v>42</v>
      </c>
      <c r="C216" t="s">
        <v>20</v>
      </c>
      <c r="D216">
        <v>30</v>
      </c>
      <c r="E216">
        <v>7</v>
      </c>
      <c r="F216">
        <v>35</v>
      </c>
      <c r="G216">
        <v>41</v>
      </c>
      <c r="H216">
        <f t="shared" si="10"/>
        <v>-6</v>
      </c>
      <c r="I216">
        <f t="shared" si="9"/>
        <v>3.2693555825844536</v>
      </c>
      <c r="J216">
        <f t="shared" si="11"/>
        <v>-9.2693555825844527</v>
      </c>
      <c r="K216">
        <f t="shared" si="12"/>
        <v>85.920952916389552</v>
      </c>
    </row>
    <row r="217" spans="1:11" x14ac:dyDescent="0.2">
      <c r="A217">
        <v>181</v>
      </c>
      <c r="B217" t="s">
        <v>14</v>
      </c>
      <c r="C217" t="s">
        <v>30</v>
      </c>
      <c r="D217">
        <v>21</v>
      </c>
      <c r="E217">
        <v>22</v>
      </c>
      <c r="F217">
        <v>28</v>
      </c>
      <c r="G217">
        <v>31</v>
      </c>
      <c r="H217">
        <f t="shared" si="10"/>
        <v>-3</v>
      </c>
      <c r="I217">
        <f t="shared" si="9"/>
        <v>-9.6525196716623487</v>
      </c>
      <c r="J217">
        <f t="shared" si="11"/>
        <v>6.6525196716623487</v>
      </c>
      <c r="K217">
        <f t="shared" si="12"/>
        <v>44.256017981854527</v>
      </c>
    </row>
    <row r="218" spans="1:11" x14ac:dyDescent="0.2">
      <c r="A218">
        <v>182</v>
      </c>
      <c r="B218" t="s">
        <v>23</v>
      </c>
      <c r="C218" t="s">
        <v>25</v>
      </c>
      <c r="D218">
        <v>17</v>
      </c>
      <c r="E218">
        <v>14</v>
      </c>
      <c r="F218">
        <v>27</v>
      </c>
      <c r="G218">
        <v>24</v>
      </c>
      <c r="H218">
        <f t="shared" si="10"/>
        <v>3</v>
      </c>
      <c r="I218">
        <f t="shared" si="9"/>
        <v>9.6668319473441855</v>
      </c>
      <c r="J218">
        <f t="shared" si="11"/>
        <v>-6.6668319473441855</v>
      </c>
      <c r="K218">
        <f t="shared" si="12"/>
        <v>44.446648214129063</v>
      </c>
    </row>
    <row r="219" spans="1:11" x14ac:dyDescent="0.2">
      <c r="A219">
        <v>183</v>
      </c>
      <c r="B219" t="s">
        <v>22</v>
      </c>
      <c r="C219" t="s">
        <v>31</v>
      </c>
      <c r="D219">
        <v>16</v>
      </c>
      <c r="E219">
        <v>6</v>
      </c>
      <c r="F219">
        <v>19</v>
      </c>
      <c r="G219">
        <v>7</v>
      </c>
      <c r="H219">
        <f t="shared" si="10"/>
        <v>12</v>
      </c>
      <c r="I219">
        <f t="shared" si="9"/>
        <v>10.556241692756968</v>
      </c>
      <c r="J219">
        <f t="shared" si="11"/>
        <v>1.4437583072430318</v>
      </c>
      <c r="K219">
        <f t="shared" si="12"/>
        <v>2.0844380497332646</v>
      </c>
    </row>
    <row r="220" spans="1:11" x14ac:dyDescent="0.2">
      <c r="A220">
        <v>184</v>
      </c>
      <c r="B220" t="s">
        <v>12</v>
      </c>
      <c r="C220" t="s">
        <v>26</v>
      </c>
      <c r="D220">
        <v>12</v>
      </c>
      <c r="E220">
        <v>13</v>
      </c>
      <c r="F220">
        <v>20</v>
      </c>
      <c r="G220">
        <v>26</v>
      </c>
      <c r="H220">
        <f t="shared" si="10"/>
        <v>-6</v>
      </c>
      <c r="I220">
        <f t="shared" si="9"/>
        <v>-8.3025364793239795</v>
      </c>
      <c r="J220">
        <f t="shared" si="11"/>
        <v>2.3025364793239795</v>
      </c>
      <c r="K220">
        <f t="shared" si="12"/>
        <v>5.3016742386176672</v>
      </c>
    </row>
    <row r="221" spans="1:11" x14ac:dyDescent="0.2">
      <c r="A221">
        <v>185</v>
      </c>
      <c r="B221" t="s">
        <v>34</v>
      </c>
      <c r="C221" t="s">
        <v>37</v>
      </c>
      <c r="D221">
        <v>0</v>
      </c>
      <c r="E221">
        <v>25</v>
      </c>
      <c r="F221">
        <v>28</v>
      </c>
      <c r="G221">
        <v>38</v>
      </c>
      <c r="H221">
        <f t="shared" si="10"/>
        <v>-10</v>
      </c>
      <c r="I221">
        <f t="shared" si="9"/>
        <v>-2.7276936285944693</v>
      </c>
      <c r="J221">
        <f t="shared" si="11"/>
        <v>-7.2723063714055307</v>
      </c>
      <c r="K221">
        <f t="shared" si="12"/>
        <v>52.886439959585474</v>
      </c>
    </row>
    <row r="222" spans="1:11" x14ac:dyDescent="0.2">
      <c r="A222">
        <v>186</v>
      </c>
      <c r="B222" t="s">
        <v>16</v>
      </c>
      <c r="C222" t="s">
        <v>39</v>
      </c>
      <c r="D222">
        <v>28</v>
      </c>
      <c r="E222">
        <v>20</v>
      </c>
      <c r="F222">
        <v>12</v>
      </c>
      <c r="G222">
        <v>17</v>
      </c>
      <c r="H222">
        <f t="shared" si="10"/>
        <v>-5</v>
      </c>
      <c r="I222">
        <f t="shared" si="9"/>
        <v>9.3827474250820089</v>
      </c>
      <c r="J222">
        <f t="shared" si="11"/>
        <v>-14.382747425082009</v>
      </c>
      <c r="K222">
        <f t="shared" si="12"/>
        <v>206.86342349370315</v>
      </c>
    </row>
    <row r="223" spans="1:11" x14ac:dyDescent="0.2">
      <c r="A223">
        <v>187</v>
      </c>
      <c r="B223" t="s">
        <v>32</v>
      </c>
      <c r="C223" t="s">
        <v>21</v>
      </c>
      <c r="D223">
        <v>26</v>
      </c>
      <c r="E223">
        <v>18</v>
      </c>
      <c r="F223">
        <v>0</v>
      </c>
      <c r="G223">
        <v>45</v>
      </c>
      <c r="H223">
        <f t="shared" si="10"/>
        <v>-45</v>
      </c>
      <c r="I223">
        <f t="shared" si="9"/>
        <v>-1.5390853002198059</v>
      </c>
      <c r="J223">
        <f t="shared" si="11"/>
        <v>-43.460914699780197</v>
      </c>
      <c r="K223">
        <f t="shared" si="12"/>
        <v>1888.8511065415705</v>
      </c>
    </row>
    <row r="224" spans="1:11" x14ac:dyDescent="0.2">
      <c r="A224">
        <v>188</v>
      </c>
      <c r="B224" t="s">
        <v>24</v>
      </c>
      <c r="C224" t="s">
        <v>18</v>
      </c>
      <c r="D224">
        <v>11</v>
      </c>
      <c r="E224">
        <v>23</v>
      </c>
      <c r="F224">
        <v>30</v>
      </c>
      <c r="G224">
        <v>16</v>
      </c>
      <c r="H224">
        <f t="shared" si="10"/>
        <v>14</v>
      </c>
      <c r="I224">
        <f t="shared" si="9"/>
        <v>13.012925749004973</v>
      </c>
      <c r="J224">
        <f t="shared" si="11"/>
        <v>0.98707425099502721</v>
      </c>
      <c r="K224">
        <f t="shared" si="12"/>
        <v>0.97431557697739402</v>
      </c>
    </row>
    <row r="225" spans="1:11" x14ac:dyDescent="0.2">
      <c r="A225">
        <v>189</v>
      </c>
      <c r="B225" t="s">
        <v>11</v>
      </c>
      <c r="C225" t="s">
        <v>41</v>
      </c>
      <c r="D225">
        <v>15</v>
      </c>
      <c r="E225">
        <v>9</v>
      </c>
      <c r="F225">
        <v>22</v>
      </c>
      <c r="G225">
        <v>16</v>
      </c>
      <c r="H225">
        <f t="shared" si="10"/>
        <v>6</v>
      </c>
      <c r="I225">
        <f t="shared" si="9"/>
        <v>12.630296824258338</v>
      </c>
      <c r="J225">
        <f t="shared" si="11"/>
        <v>-6.6302968242583376</v>
      </c>
      <c r="K225">
        <f t="shared" si="12"/>
        <v>43.960835977770195</v>
      </c>
    </row>
    <row r="226" spans="1:11" x14ac:dyDescent="0.2">
      <c r="A226">
        <v>190</v>
      </c>
      <c r="B226" t="s">
        <v>40</v>
      </c>
      <c r="C226" t="s">
        <v>17</v>
      </c>
      <c r="D226">
        <v>24</v>
      </c>
      <c r="E226">
        <v>31</v>
      </c>
      <c r="F226">
        <v>17</v>
      </c>
      <c r="G226">
        <v>23</v>
      </c>
      <c r="H226">
        <f t="shared" si="10"/>
        <v>-6</v>
      </c>
      <c r="I226">
        <f t="shared" si="9"/>
        <v>4.4816758952323896</v>
      </c>
      <c r="J226">
        <f t="shared" si="11"/>
        <v>-10.481675895232389</v>
      </c>
      <c r="K226">
        <f t="shared" si="12"/>
        <v>109.86552957269569</v>
      </c>
    </row>
    <row r="227" spans="1:11" x14ac:dyDescent="0.2">
      <c r="A227">
        <v>191</v>
      </c>
      <c r="B227" t="s">
        <v>33</v>
      </c>
      <c r="C227" t="s">
        <v>13</v>
      </c>
      <c r="D227">
        <v>27</v>
      </c>
      <c r="E227">
        <v>3</v>
      </c>
      <c r="F227">
        <v>24</v>
      </c>
      <c r="G227">
        <v>34</v>
      </c>
      <c r="H227">
        <f t="shared" si="10"/>
        <v>-10</v>
      </c>
      <c r="I227">
        <f t="shared" si="9"/>
        <v>-6.5193785245295457</v>
      </c>
      <c r="J227">
        <f t="shared" si="11"/>
        <v>-3.4806214754704543</v>
      </c>
      <c r="K227">
        <f t="shared" si="12"/>
        <v>12.114725855506123</v>
      </c>
    </row>
    <row r="228" spans="1:11" x14ac:dyDescent="0.2">
      <c r="A228">
        <v>192</v>
      </c>
      <c r="B228" t="s">
        <v>19</v>
      </c>
      <c r="C228" t="s">
        <v>38</v>
      </c>
      <c r="D228">
        <v>2</v>
      </c>
      <c r="E228">
        <v>8</v>
      </c>
      <c r="F228">
        <v>34</v>
      </c>
      <c r="G228">
        <v>17</v>
      </c>
      <c r="H228">
        <f t="shared" si="10"/>
        <v>17</v>
      </c>
      <c r="I228">
        <f t="shared" si="9"/>
        <v>12.773656873472657</v>
      </c>
      <c r="J228">
        <f t="shared" si="11"/>
        <v>4.2263431265273432</v>
      </c>
      <c r="K228">
        <f t="shared" si="12"/>
        <v>17.861976223144918</v>
      </c>
    </row>
    <row r="229" spans="1:11" x14ac:dyDescent="0.2">
      <c r="A229">
        <v>193</v>
      </c>
      <c r="B229" t="s">
        <v>37</v>
      </c>
      <c r="C229" t="s">
        <v>21</v>
      </c>
      <c r="D229">
        <v>25</v>
      </c>
      <c r="E229">
        <v>18</v>
      </c>
      <c r="F229">
        <v>24</v>
      </c>
      <c r="G229">
        <v>3</v>
      </c>
      <c r="H229">
        <f t="shared" si="10"/>
        <v>21</v>
      </c>
      <c r="I229">
        <f t="shared" ref="I229:I292" si="13">F$7 + VLOOKUP(B229, A$2:C$33, 3, FALSE) - VLOOKUP(C229,A$2:C$33,3,FALSE)</f>
        <v>6.6028182758327283</v>
      </c>
      <c r="J229">
        <f t="shared" si="11"/>
        <v>14.397181724167272</v>
      </c>
      <c r="K229">
        <f t="shared" si="12"/>
        <v>207.27884159869609</v>
      </c>
    </row>
    <row r="230" spans="1:11" x14ac:dyDescent="0.2">
      <c r="A230">
        <v>194</v>
      </c>
      <c r="B230" t="s">
        <v>29</v>
      </c>
      <c r="C230" t="s">
        <v>41</v>
      </c>
      <c r="D230">
        <v>4</v>
      </c>
      <c r="E230">
        <v>9</v>
      </c>
      <c r="F230">
        <v>27</v>
      </c>
      <c r="G230">
        <v>32</v>
      </c>
      <c r="H230">
        <f t="shared" ref="H230:H292" si="14">F230 - G230</f>
        <v>-5</v>
      </c>
      <c r="I230">
        <f t="shared" si="13"/>
        <v>5.3755069144311047</v>
      </c>
      <c r="J230">
        <f t="shared" ref="J230:J293" si="15">(H230 - I230)</f>
        <v>-10.375506914431105</v>
      </c>
      <c r="K230">
        <f t="shared" ref="K230:K293" si="16">(H230 - I230)^2</f>
        <v>107.65114373140766</v>
      </c>
    </row>
    <row r="231" spans="1:11" x14ac:dyDescent="0.2">
      <c r="A231">
        <v>195</v>
      </c>
      <c r="B231" t="s">
        <v>36</v>
      </c>
      <c r="C231" t="s">
        <v>23</v>
      </c>
      <c r="D231">
        <v>29</v>
      </c>
      <c r="E231">
        <v>17</v>
      </c>
      <c r="F231">
        <v>26</v>
      </c>
      <c r="G231">
        <v>14</v>
      </c>
      <c r="H231">
        <f t="shared" si="14"/>
        <v>12</v>
      </c>
      <c r="I231">
        <f t="shared" si="13"/>
        <v>13.371302807691759</v>
      </c>
      <c r="J231">
        <f t="shared" si="15"/>
        <v>-1.3713028076917588</v>
      </c>
      <c r="K231">
        <f t="shared" si="16"/>
        <v>1.8804713903833008</v>
      </c>
    </row>
    <row r="232" spans="1:11" x14ac:dyDescent="0.2">
      <c r="A232">
        <v>196</v>
      </c>
      <c r="B232" t="s">
        <v>39</v>
      </c>
      <c r="C232" t="s">
        <v>34</v>
      </c>
      <c r="D232">
        <v>20</v>
      </c>
      <c r="E232">
        <v>0</v>
      </c>
      <c r="F232">
        <v>7</v>
      </c>
      <c r="G232">
        <v>26</v>
      </c>
      <c r="H232">
        <f t="shared" si="14"/>
        <v>-19</v>
      </c>
      <c r="I232">
        <f t="shared" si="13"/>
        <v>-6.7610831235597475</v>
      </c>
      <c r="J232">
        <f t="shared" si="15"/>
        <v>-12.238916876440253</v>
      </c>
      <c r="K232">
        <f t="shared" si="16"/>
        <v>149.79108630841404</v>
      </c>
    </row>
    <row r="233" spans="1:11" x14ac:dyDescent="0.2">
      <c r="A233">
        <v>197</v>
      </c>
      <c r="B233" t="s">
        <v>22</v>
      </c>
      <c r="C233" t="s">
        <v>11</v>
      </c>
      <c r="D233">
        <v>16</v>
      </c>
      <c r="E233">
        <v>15</v>
      </c>
      <c r="F233">
        <v>27</v>
      </c>
      <c r="G233">
        <v>33</v>
      </c>
      <c r="H233">
        <f t="shared" si="14"/>
        <v>-6</v>
      </c>
      <c r="I233">
        <f t="shared" si="13"/>
        <v>-3.5644603347365731</v>
      </c>
      <c r="J233">
        <f t="shared" si="15"/>
        <v>-2.4355396652634269</v>
      </c>
      <c r="K233">
        <f t="shared" si="16"/>
        <v>5.9318534610714853</v>
      </c>
    </row>
    <row r="234" spans="1:11" x14ac:dyDescent="0.2">
      <c r="A234">
        <v>198</v>
      </c>
      <c r="B234" t="s">
        <v>25</v>
      </c>
      <c r="C234" t="s">
        <v>42</v>
      </c>
      <c r="D234">
        <v>14</v>
      </c>
      <c r="E234">
        <v>30</v>
      </c>
      <c r="F234">
        <v>10</v>
      </c>
      <c r="G234">
        <v>31</v>
      </c>
      <c r="H234">
        <f t="shared" si="14"/>
        <v>-21</v>
      </c>
      <c r="I234">
        <f t="shared" si="13"/>
        <v>-13.099291527146789</v>
      </c>
      <c r="J234">
        <f t="shared" si="15"/>
        <v>-7.9007084728532107</v>
      </c>
      <c r="K234">
        <f t="shared" si="16"/>
        <v>62.421194373014515</v>
      </c>
    </row>
    <row r="235" spans="1:11" x14ac:dyDescent="0.2">
      <c r="A235">
        <v>199</v>
      </c>
      <c r="B235" t="s">
        <v>31</v>
      </c>
      <c r="C235" t="s">
        <v>38</v>
      </c>
      <c r="D235">
        <v>6</v>
      </c>
      <c r="E235">
        <v>8</v>
      </c>
      <c r="F235">
        <v>7</v>
      </c>
      <c r="G235">
        <v>30</v>
      </c>
      <c r="H235">
        <f t="shared" si="14"/>
        <v>-23</v>
      </c>
      <c r="I235">
        <f t="shared" si="13"/>
        <v>-2.2646472023313828</v>
      </c>
      <c r="J235">
        <f t="shared" si="15"/>
        <v>-20.735352797668618</v>
      </c>
      <c r="K235">
        <f t="shared" si="16"/>
        <v>429.95485564378379</v>
      </c>
    </row>
    <row r="236" spans="1:11" x14ac:dyDescent="0.2">
      <c r="A236">
        <v>200</v>
      </c>
      <c r="B236" t="s">
        <v>28</v>
      </c>
      <c r="C236" t="s">
        <v>12</v>
      </c>
      <c r="D236">
        <v>5</v>
      </c>
      <c r="E236">
        <v>12</v>
      </c>
      <c r="F236">
        <v>36</v>
      </c>
      <c r="G236">
        <v>7</v>
      </c>
      <c r="H236">
        <f t="shared" si="14"/>
        <v>29</v>
      </c>
      <c r="I236">
        <f t="shared" si="13"/>
        <v>6.0121427458950345</v>
      </c>
      <c r="J236">
        <f t="shared" si="15"/>
        <v>22.987857254104966</v>
      </c>
      <c r="K236">
        <f t="shared" si="16"/>
        <v>528.44158113510628</v>
      </c>
    </row>
    <row r="237" spans="1:11" x14ac:dyDescent="0.2">
      <c r="A237">
        <v>201</v>
      </c>
      <c r="B237" t="s">
        <v>16</v>
      </c>
      <c r="C237" t="s">
        <v>14</v>
      </c>
      <c r="D237">
        <v>28</v>
      </c>
      <c r="E237">
        <v>21</v>
      </c>
      <c r="F237">
        <v>40</v>
      </c>
      <c r="G237">
        <v>3</v>
      </c>
      <c r="H237">
        <f t="shared" si="14"/>
        <v>37</v>
      </c>
      <c r="I237">
        <f t="shared" si="13"/>
        <v>16.520465623399794</v>
      </c>
      <c r="J237">
        <f t="shared" si="15"/>
        <v>20.479534376600206</v>
      </c>
      <c r="K237">
        <f t="shared" si="16"/>
        <v>419.41132828234959</v>
      </c>
    </row>
    <row r="238" spans="1:11" x14ac:dyDescent="0.2">
      <c r="A238">
        <v>202</v>
      </c>
      <c r="B238" t="s">
        <v>30</v>
      </c>
      <c r="C238" t="s">
        <v>26</v>
      </c>
      <c r="D238">
        <v>22</v>
      </c>
      <c r="E238">
        <v>13</v>
      </c>
      <c r="F238">
        <v>27</v>
      </c>
      <c r="G238">
        <v>44</v>
      </c>
      <c r="H238">
        <f t="shared" si="14"/>
        <v>-17</v>
      </c>
      <c r="I238">
        <f t="shared" si="13"/>
        <v>-4.6067632618681786</v>
      </c>
      <c r="J238">
        <f t="shared" si="15"/>
        <v>-12.393236738131822</v>
      </c>
      <c r="K238">
        <f t="shared" si="16"/>
        <v>153.59231684738029</v>
      </c>
    </row>
    <row r="239" spans="1:11" x14ac:dyDescent="0.2">
      <c r="A239">
        <v>203</v>
      </c>
      <c r="B239" t="s">
        <v>33</v>
      </c>
      <c r="C239" t="s">
        <v>17</v>
      </c>
      <c r="D239">
        <v>27</v>
      </c>
      <c r="E239">
        <v>31</v>
      </c>
      <c r="F239">
        <v>15</v>
      </c>
      <c r="G239">
        <v>23</v>
      </c>
      <c r="H239">
        <f t="shared" si="14"/>
        <v>-8</v>
      </c>
      <c r="I239">
        <f t="shared" si="13"/>
        <v>1.5866209112948977</v>
      </c>
      <c r="J239">
        <f t="shared" si="15"/>
        <v>-9.5866209112948972</v>
      </c>
      <c r="K239">
        <f t="shared" si="16"/>
        <v>91.903300496876611</v>
      </c>
    </row>
    <row r="240" spans="1:11" x14ac:dyDescent="0.2">
      <c r="A240">
        <v>204</v>
      </c>
      <c r="B240" t="s">
        <v>32</v>
      </c>
      <c r="C240" t="s">
        <v>15</v>
      </c>
      <c r="D240">
        <v>26</v>
      </c>
      <c r="E240">
        <v>1</v>
      </c>
      <c r="F240">
        <v>20</v>
      </c>
      <c r="G240">
        <v>17</v>
      </c>
      <c r="H240">
        <f t="shared" si="14"/>
        <v>3</v>
      </c>
      <c r="I240">
        <f t="shared" si="13"/>
        <v>-3.7398272585847425</v>
      </c>
      <c r="J240">
        <f t="shared" si="15"/>
        <v>6.739827258584743</v>
      </c>
      <c r="K240">
        <f t="shared" si="16"/>
        <v>45.425271475561935</v>
      </c>
    </row>
    <row r="241" spans="1:11" x14ac:dyDescent="0.2">
      <c r="A241">
        <v>205</v>
      </c>
      <c r="B241" t="s">
        <v>18</v>
      </c>
      <c r="C241" t="s">
        <v>35</v>
      </c>
      <c r="D241">
        <v>23</v>
      </c>
      <c r="E241">
        <v>19</v>
      </c>
      <c r="F241">
        <v>24</v>
      </c>
      <c r="G241">
        <v>21</v>
      </c>
      <c r="H241">
        <f t="shared" si="14"/>
        <v>3</v>
      </c>
      <c r="I241">
        <f t="shared" si="13"/>
        <v>-13.918863757369561</v>
      </c>
      <c r="J241">
        <f t="shared" si="15"/>
        <v>16.918863757369561</v>
      </c>
      <c r="K241">
        <f t="shared" si="16"/>
        <v>286.24795084043325</v>
      </c>
    </row>
    <row r="242" spans="1:11" x14ac:dyDescent="0.2">
      <c r="A242">
        <v>206</v>
      </c>
      <c r="B242" t="s">
        <v>27</v>
      </c>
      <c r="C242" t="s">
        <v>24</v>
      </c>
      <c r="D242">
        <v>10</v>
      </c>
      <c r="E242">
        <v>11</v>
      </c>
      <c r="F242">
        <v>24</v>
      </c>
      <c r="G242">
        <v>31</v>
      </c>
      <c r="H242">
        <f t="shared" si="14"/>
        <v>-7</v>
      </c>
      <c r="I242">
        <f t="shared" si="13"/>
        <v>-15.692480631711662</v>
      </c>
      <c r="J242">
        <f t="shared" si="15"/>
        <v>8.6924806317116623</v>
      </c>
      <c r="K242">
        <f t="shared" si="16"/>
        <v>75.559219532682377</v>
      </c>
    </row>
    <row r="243" spans="1:11" x14ac:dyDescent="0.2">
      <c r="A243">
        <v>207</v>
      </c>
      <c r="B243" t="s">
        <v>13</v>
      </c>
      <c r="C243" t="s">
        <v>40</v>
      </c>
      <c r="D243">
        <v>3</v>
      </c>
      <c r="E243">
        <v>24</v>
      </c>
      <c r="F243">
        <v>26</v>
      </c>
      <c r="G243">
        <v>15</v>
      </c>
      <c r="H243">
        <f t="shared" si="14"/>
        <v>11</v>
      </c>
      <c r="I243">
        <f t="shared" si="13"/>
        <v>3.8896994576648112</v>
      </c>
      <c r="J243">
        <f t="shared" si="15"/>
        <v>7.1103005423351888</v>
      </c>
      <c r="K243">
        <f t="shared" si="16"/>
        <v>50.556373802332082</v>
      </c>
    </row>
    <row r="244" spans="1:11" x14ac:dyDescent="0.2">
      <c r="A244">
        <v>208</v>
      </c>
      <c r="B244" t="s">
        <v>20</v>
      </c>
      <c r="C244" t="s">
        <v>19</v>
      </c>
      <c r="D244">
        <v>7</v>
      </c>
      <c r="E244">
        <v>2</v>
      </c>
      <c r="F244">
        <v>42</v>
      </c>
      <c r="G244">
        <v>47</v>
      </c>
      <c r="H244">
        <f t="shared" si="14"/>
        <v>-5</v>
      </c>
      <c r="I244">
        <f t="shared" si="13"/>
        <v>-8.8936966707480565</v>
      </c>
      <c r="J244">
        <f t="shared" si="15"/>
        <v>3.8936966707480565</v>
      </c>
      <c r="K244">
        <f t="shared" si="16"/>
        <v>15.160873763794498</v>
      </c>
    </row>
    <row r="245" spans="1:11" x14ac:dyDescent="0.2">
      <c r="A245">
        <v>209</v>
      </c>
      <c r="B245" t="s">
        <v>30</v>
      </c>
      <c r="C245" t="s">
        <v>32</v>
      </c>
      <c r="D245">
        <v>22</v>
      </c>
      <c r="E245">
        <v>26</v>
      </c>
      <c r="F245">
        <v>27</v>
      </c>
      <c r="G245">
        <v>30</v>
      </c>
      <c r="H245">
        <f t="shared" si="14"/>
        <v>-3</v>
      </c>
      <c r="I245">
        <f t="shared" si="13"/>
        <v>1.1679282972428846</v>
      </c>
      <c r="J245">
        <f t="shared" si="15"/>
        <v>-4.1679282972428844</v>
      </c>
      <c r="K245">
        <f t="shared" si="16"/>
        <v>17.37162629095797</v>
      </c>
    </row>
    <row r="246" spans="1:11" x14ac:dyDescent="0.2">
      <c r="A246">
        <v>210</v>
      </c>
      <c r="B246" t="s">
        <v>41</v>
      </c>
      <c r="C246" t="s">
        <v>13</v>
      </c>
      <c r="D246">
        <v>9</v>
      </c>
      <c r="E246">
        <v>3</v>
      </c>
      <c r="F246">
        <v>19</v>
      </c>
      <c r="G246">
        <v>48</v>
      </c>
      <c r="H246">
        <f t="shared" si="14"/>
        <v>-29</v>
      </c>
      <c r="I246">
        <f t="shared" si="13"/>
        <v>-13.22742667764693</v>
      </c>
      <c r="J246">
        <f t="shared" si="15"/>
        <v>-15.77257332235307</v>
      </c>
      <c r="K246">
        <f t="shared" si="16"/>
        <v>248.77406920900376</v>
      </c>
    </row>
    <row r="247" spans="1:11" x14ac:dyDescent="0.2">
      <c r="A247">
        <v>211</v>
      </c>
      <c r="B247" t="s">
        <v>24</v>
      </c>
      <c r="C247" t="s">
        <v>29</v>
      </c>
      <c r="D247">
        <v>11</v>
      </c>
      <c r="E247">
        <v>4</v>
      </c>
      <c r="F247">
        <v>24</v>
      </c>
      <c r="G247">
        <v>16</v>
      </c>
      <c r="H247">
        <f t="shared" si="14"/>
        <v>8</v>
      </c>
      <c r="I247">
        <f t="shared" si="13"/>
        <v>9.2717794800667992</v>
      </c>
      <c r="J247">
        <f t="shared" si="15"/>
        <v>-1.2717794800667992</v>
      </c>
      <c r="K247">
        <f t="shared" si="16"/>
        <v>1.617423045918978</v>
      </c>
    </row>
    <row r="248" spans="1:11" x14ac:dyDescent="0.2">
      <c r="A248">
        <v>212</v>
      </c>
      <c r="B248" t="s">
        <v>17</v>
      </c>
      <c r="C248" t="s">
        <v>16</v>
      </c>
      <c r="D248">
        <v>31</v>
      </c>
      <c r="E248">
        <v>28</v>
      </c>
      <c r="F248">
        <v>15</v>
      </c>
      <c r="G248">
        <v>20</v>
      </c>
      <c r="H248">
        <f t="shared" si="14"/>
        <v>-5</v>
      </c>
      <c r="I248">
        <f t="shared" si="13"/>
        <v>-5.3922224091903521</v>
      </c>
      <c r="J248">
        <f t="shared" si="15"/>
        <v>0.39222240919035212</v>
      </c>
      <c r="K248">
        <f t="shared" si="16"/>
        <v>0.15383841827108402</v>
      </c>
    </row>
    <row r="249" spans="1:11" x14ac:dyDescent="0.2">
      <c r="A249">
        <v>213</v>
      </c>
      <c r="B249" t="s">
        <v>19</v>
      </c>
      <c r="C249" t="s">
        <v>25</v>
      </c>
      <c r="D249">
        <v>2</v>
      </c>
      <c r="E249">
        <v>14</v>
      </c>
      <c r="F249">
        <v>40</v>
      </c>
      <c r="G249">
        <v>14</v>
      </c>
      <c r="H249">
        <f t="shared" si="14"/>
        <v>26</v>
      </c>
      <c r="I249">
        <f t="shared" si="13"/>
        <v>19.254384449455912</v>
      </c>
      <c r="J249">
        <f t="shared" si="15"/>
        <v>6.7456155505440876</v>
      </c>
      <c r="K249">
        <f t="shared" si="16"/>
        <v>45.503329155742215</v>
      </c>
    </row>
    <row r="250" spans="1:11" x14ac:dyDescent="0.2">
      <c r="A250">
        <v>214</v>
      </c>
      <c r="B250" t="s">
        <v>42</v>
      </c>
      <c r="C250" t="s">
        <v>27</v>
      </c>
      <c r="D250">
        <v>30</v>
      </c>
      <c r="E250">
        <v>10</v>
      </c>
      <c r="F250">
        <v>46</v>
      </c>
      <c r="G250">
        <v>25</v>
      </c>
      <c r="H250">
        <f t="shared" si="14"/>
        <v>21</v>
      </c>
      <c r="I250">
        <f t="shared" si="13"/>
        <v>9.1014399801553729</v>
      </c>
      <c r="J250">
        <f t="shared" si="15"/>
        <v>11.898560019844627</v>
      </c>
      <c r="K250">
        <f t="shared" si="16"/>
        <v>141.57573054584498</v>
      </c>
    </row>
    <row r="251" spans="1:11" x14ac:dyDescent="0.2">
      <c r="A251">
        <v>215</v>
      </c>
      <c r="B251" t="s">
        <v>23</v>
      </c>
      <c r="C251" t="s">
        <v>28</v>
      </c>
      <c r="D251">
        <v>17</v>
      </c>
      <c r="E251">
        <v>5</v>
      </c>
      <c r="F251">
        <v>27</v>
      </c>
      <c r="G251">
        <v>33</v>
      </c>
      <c r="H251">
        <f t="shared" si="14"/>
        <v>-6</v>
      </c>
      <c r="I251">
        <f t="shared" si="13"/>
        <v>-2.3997907328666539</v>
      </c>
      <c r="J251">
        <f t="shared" si="15"/>
        <v>-3.6002092671333461</v>
      </c>
      <c r="K251">
        <f t="shared" si="16"/>
        <v>12.961506767152825</v>
      </c>
    </row>
    <row r="252" spans="1:11" x14ac:dyDescent="0.2">
      <c r="A252">
        <v>216</v>
      </c>
      <c r="B252" t="s">
        <v>22</v>
      </c>
      <c r="C252" t="s">
        <v>21</v>
      </c>
      <c r="D252">
        <v>16</v>
      </c>
      <c r="E252">
        <v>18</v>
      </c>
      <c r="F252">
        <v>22</v>
      </c>
      <c r="G252">
        <v>12</v>
      </c>
      <c r="H252">
        <f t="shared" si="14"/>
        <v>10</v>
      </c>
      <c r="I252">
        <f t="shared" si="13"/>
        <v>4.1201600775147948</v>
      </c>
      <c r="J252">
        <f t="shared" si="15"/>
        <v>5.8798399224852052</v>
      </c>
      <c r="K252">
        <f t="shared" si="16"/>
        <v>34.572517514050823</v>
      </c>
    </row>
    <row r="253" spans="1:11" x14ac:dyDescent="0.2">
      <c r="A253">
        <v>217</v>
      </c>
      <c r="B253" t="s">
        <v>38</v>
      </c>
      <c r="C253" t="s">
        <v>33</v>
      </c>
      <c r="D253">
        <v>8</v>
      </c>
      <c r="E253">
        <v>27</v>
      </c>
      <c r="F253">
        <v>41</v>
      </c>
      <c r="G253">
        <v>33</v>
      </c>
      <c r="H253">
        <f t="shared" si="14"/>
        <v>8</v>
      </c>
      <c r="I253">
        <f t="shared" si="13"/>
        <v>-5.8011181954848254</v>
      </c>
      <c r="J253">
        <f t="shared" si="15"/>
        <v>13.801118195484825</v>
      </c>
      <c r="K253">
        <f t="shared" si="16"/>
        <v>190.47086344574231</v>
      </c>
    </row>
    <row r="254" spans="1:11" x14ac:dyDescent="0.2">
      <c r="A254">
        <v>218</v>
      </c>
      <c r="B254" t="s">
        <v>26</v>
      </c>
      <c r="C254" t="s">
        <v>12</v>
      </c>
      <c r="D254">
        <v>13</v>
      </c>
      <c r="E254">
        <v>12</v>
      </c>
      <c r="F254">
        <v>27</v>
      </c>
      <c r="G254">
        <v>20</v>
      </c>
      <c r="H254">
        <f t="shared" si="14"/>
        <v>7</v>
      </c>
      <c r="I254">
        <f t="shared" si="13"/>
        <v>8.5679123963967374</v>
      </c>
      <c r="J254">
        <f t="shared" si="15"/>
        <v>-1.5679123963967374</v>
      </c>
      <c r="K254">
        <f t="shared" si="16"/>
        <v>2.4583492827745599</v>
      </c>
    </row>
    <row r="255" spans="1:11" x14ac:dyDescent="0.2">
      <c r="A255">
        <v>219</v>
      </c>
      <c r="B255" t="s">
        <v>15</v>
      </c>
      <c r="C255" t="s">
        <v>36</v>
      </c>
      <c r="D255">
        <v>1</v>
      </c>
      <c r="E255">
        <v>29</v>
      </c>
      <c r="F255">
        <v>27</v>
      </c>
      <c r="G255">
        <v>31</v>
      </c>
      <c r="H255">
        <f t="shared" si="14"/>
        <v>-4</v>
      </c>
      <c r="I255">
        <f t="shared" si="13"/>
        <v>-9.9198548907042063</v>
      </c>
      <c r="J255">
        <f t="shared" si="15"/>
        <v>5.9198548907042063</v>
      </c>
      <c r="K255">
        <f t="shared" si="16"/>
        <v>35.044681926994514</v>
      </c>
    </row>
    <row r="256" spans="1:11" x14ac:dyDescent="0.2">
      <c r="A256">
        <v>220</v>
      </c>
      <c r="B256" t="s">
        <v>37</v>
      </c>
      <c r="C256" t="s">
        <v>14</v>
      </c>
      <c r="D256">
        <v>25</v>
      </c>
      <c r="E256">
        <v>21</v>
      </c>
      <c r="F256">
        <v>20</v>
      </c>
      <c r="G256">
        <v>23</v>
      </c>
      <c r="H256">
        <f t="shared" si="14"/>
        <v>-3</v>
      </c>
      <c r="I256">
        <f t="shared" si="13"/>
        <v>17.024558826081137</v>
      </c>
      <c r="J256">
        <f t="shared" si="15"/>
        <v>-20.024558826081137</v>
      </c>
      <c r="K256">
        <f t="shared" si="16"/>
        <v>400.98295617918393</v>
      </c>
    </row>
    <row r="257" spans="1:11" x14ac:dyDescent="0.2">
      <c r="A257">
        <v>221</v>
      </c>
      <c r="B257" t="s">
        <v>34</v>
      </c>
      <c r="C257" t="s">
        <v>18</v>
      </c>
      <c r="D257">
        <v>0</v>
      </c>
      <c r="E257">
        <v>23</v>
      </c>
      <c r="F257">
        <v>33</v>
      </c>
      <c r="G257">
        <v>26</v>
      </c>
      <c r="H257">
        <f t="shared" si="14"/>
        <v>7</v>
      </c>
      <c r="I257">
        <f t="shared" si="13"/>
        <v>7.0537524552159203</v>
      </c>
      <c r="J257">
        <f t="shared" si="15"/>
        <v>-5.3752455215920314E-2</v>
      </c>
      <c r="K257">
        <f t="shared" si="16"/>
        <v>2.8893264417395189E-3</v>
      </c>
    </row>
    <row r="258" spans="1:11" x14ac:dyDescent="0.2">
      <c r="A258">
        <v>222</v>
      </c>
      <c r="B258" t="s">
        <v>35</v>
      </c>
      <c r="C258" t="s">
        <v>11</v>
      </c>
      <c r="D258">
        <v>19</v>
      </c>
      <c r="E258">
        <v>15</v>
      </c>
      <c r="F258">
        <v>29</v>
      </c>
      <c r="G258">
        <v>32</v>
      </c>
      <c r="H258">
        <f t="shared" si="14"/>
        <v>-3</v>
      </c>
      <c r="I258">
        <f t="shared" si="13"/>
        <v>3.1883034956769105</v>
      </c>
      <c r="J258">
        <f t="shared" si="15"/>
        <v>-6.1883034956769105</v>
      </c>
      <c r="K258">
        <f t="shared" si="16"/>
        <v>38.29510015460707</v>
      </c>
    </row>
    <row r="259" spans="1:11" x14ac:dyDescent="0.2">
      <c r="A259">
        <v>223</v>
      </c>
      <c r="B259" t="s">
        <v>39</v>
      </c>
      <c r="C259" t="s">
        <v>20</v>
      </c>
      <c r="D259">
        <v>20</v>
      </c>
      <c r="E259">
        <v>7</v>
      </c>
      <c r="F259">
        <v>6</v>
      </c>
      <c r="G259">
        <v>20</v>
      </c>
      <c r="H259">
        <f t="shared" si="14"/>
        <v>-14</v>
      </c>
      <c r="I259">
        <f t="shared" si="13"/>
        <v>-2.7271722246716763</v>
      </c>
      <c r="J259">
        <f t="shared" si="15"/>
        <v>-11.272827775328324</v>
      </c>
      <c r="K259">
        <f t="shared" si="16"/>
        <v>127.07664605221372</v>
      </c>
    </row>
    <row r="260" spans="1:11" x14ac:dyDescent="0.2">
      <c r="A260">
        <v>224</v>
      </c>
      <c r="B260" t="s">
        <v>31</v>
      </c>
      <c r="C260" t="s">
        <v>40</v>
      </c>
      <c r="D260">
        <v>6</v>
      </c>
      <c r="E260">
        <v>24</v>
      </c>
      <c r="F260">
        <v>27</v>
      </c>
      <c r="G260">
        <v>17</v>
      </c>
      <c r="H260">
        <f t="shared" si="14"/>
        <v>10</v>
      </c>
      <c r="I260">
        <f t="shared" si="13"/>
        <v>-11.093508340290079</v>
      </c>
      <c r="J260">
        <f t="shared" si="15"/>
        <v>21.093508340290079</v>
      </c>
      <c r="K260">
        <f t="shared" si="16"/>
        <v>444.93609410188714</v>
      </c>
    </row>
    <row r="261" spans="1:11" x14ac:dyDescent="0.2">
      <c r="A261">
        <v>225</v>
      </c>
      <c r="B261" t="s">
        <v>35</v>
      </c>
      <c r="C261" t="s">
        <v>23</v>
      </c>
      <c r="D261">
        <v>19</v>
      </c>
      <c r="E261">
        <v>17</v>
      </c>
      <c r="F261">
        <v>52</v>
      </c>
      <c r="G261">
        <v>33</v>
      </c>
      <c r="H261">
        <f t="shared" si="14"/>
        <v>19</v>
      </c>
      <c r="I261">
        <f t="shared" si="13"/>
        <v>11.858253949478136</v>
      </c>
      <c r="J261">
        <f t="shared" si="15"/>
        <v>7.1417460505218635</v>
      </c>
      <c r="K261">
        <f t="shared" si="16"/>
        <v>51.004536650144637</v>
      </c>
    </row>
    <row r="262" spans="1:11" x14ac:dyDescent="0.2">
      <c r="A262">
        <v>226</v>
      </c>
      <c r="B262" t="s">
        <v>27</v>
      </c>
      <c r="C262" t="s">
        <v>36</v>
      </c>
      <c r="D262">
        <v>10</v>
      </c>
      <c r="E262">
        <v>29</v>
      </c>
      <c r="F262">
        <v>7</v>
      </c>
      <c r="G262">
        <v>47</v>
      </c>
      <c r="H262">
        <f t="shared" si="14"/>
        <v>-40</v>
      </c>
      <c r="I262">
        <f t="shared" si="13"/>
        <v>-18.376843415362629</v>
      </c>
      <c r="J262">
        <f t="shared" si="15"/>
        <v>-21.623156584637371</v>
      </c>
      <c r="K262">
        <f t="shared" si="16"/>
        <v>467.56090068374652</v>
      </c>
    </row>
    <row r="263" spans="1:11" x14ac:dyDescent="0.2">
      <c r="A263">
        <v>227</v>
      </c>
      <c r="B263" t="s">
        <v>34</v>
      </c>
      <c r="C263" t="s">
        <v>33</v>
      </c>
      <c r="D263">
        <v>0</v>
      </c>
      <c r="E263">
        <v>27</v>
      </c>
      <c r="F263">
        <v>12</v>
      </c>
      <c r="G263">
        <v>20</v>
      </c>
      <c r="H263">
        <f t="shared" si="14"/>
        <v>-8</v>
      </c>
      <c r="I263">
        <f t="shared" si="13"/>
        <v>1.8473769890550873</v>
      </c>
      <c r="J263">
        <f t="shared" si="15"/>
        <v>-9.8473769890550873</v>
      </c>
      <c r="K263">
        <f t="shared" si="16"/>
        <v>96.970833564571635</v>
      </c>
    </row>
    <row r="264" spans="1:11" x14ac:dyDescent="0.2">
      <c r="A264">
        <v>228</v>
      </c>
      <c r="B264" t="s">
        <v>30</v>
      </c>
      <c r="C264" t="s">
        <v>22</v>
      </c>
      <c r="D264">
        <v>22</v>
      </c>
      <c r="E264">
        <v>16</v>
      </c>
      <c r="F264">
        <v>25</v>
      </c>
      <c r="G264">
        <v>26</v>
      </c>
      <c r="H264">
        <f t="shared" si="14"/>
        <v>-1</v>
      </c>
      <c r="I264">
        <f t="shared" si="13"/>
        <v>-4.4913170804917169</v>
      </c>
      <c r="J264">
        <f t="shared" si="15"/>
        <v>3.4913170804917169</v>
      </c>
      <c r="K264">
        <f t="shared" si="16"/>
        <v>12.189294956533205</v>
      </c>
    </row>
    <row r="265" spans="1:11" x14ac:dyDescent="0.2">
      <c r="A265">
        <v>229</v>
      </c>
      <c r="B265" t="s">
        <v>19</v>
      </c>
      <c r="C265" t="s">
        <v>39</v>
      </c>
      <c r="D265">
        <v>2</v>
      </c>
      <c r="E265">
        <v>20</v>
      </c>
      <c r="F265">
        <v>27</v>
      </c>
      <c r="G265">
        <v>13</v>
      </c>
      <c r="H265">
        <f t="shared" si="14"/>
        <v>14</v>
      </c>
      <c r="I265">
        <f t="shared" si="13"/>
        <v>12.01893277102887</v>
      </c>
      <c r="J265">
        <f t="shared" si="15"/>
        <v>1.9810672289711295</v>
      </c>
      <c r="K265">
        <f t="shared" si="16"/>
        <v>3.9246273657033499</v>
      </c>
    </row>
    <row r="266" spans="1:11" x14ac:dyDescent="0.2">
      <c r="A266">
        <v>230</v>
      </c>
      <c r="B266" t="s">
        <v>40</v>
      </c>
      <c r="C266" t="s">
        <v>26</v>
      </c>
      <c r="D266">
        <v>24</v>
      </c>
      <c r="E266">
        <v>13</v>
      </c>
      <c r="F266">
        <v>28</v>
      </c>
      <c r="G266">
        <v>24</v>
      </c>
      <c r="H266">
        <f t="shared" si="14"/>
        <v>4</v>
      </c>
      <c r="I266">
        <f t="shared" si="13"/>
        <v>0.81988434176578684</v>
      </c>
      <c r="J266">
        <f t="shared" si="15"/>
        <v>3.1801156582342132</v>
      </c>
      <c r="K266">
        <f t="shared" si="16"/>
        <v>10.113135599746423</v>
      </c>
    </row>
    <row r="267" spans="1:11" x14ac:dyDescent="0.2">
      <c r="A267">
        <v>231</v>
      </c>
      <c r="B267" t="s">
        <v>14</v>
      </c>
      <c r="C267" t="s">
        <v>20</v>
      </c>
      <c r="D267">
        <v>21</v>
      </c>
      <c r="E267">
        <v>7</v>
      </c>
      <c r="F267">
        <v>23</v>
      </c>
      <c r="G267">
        <v>16</v>
      </c>
      <c r="H267">
        <f t="shared" si="14"/>
        <v>7</v>
      </c>
      <c r="I267">
        <f t="shared" si="13"/>
        <v>-9.8648904229894576</v>
      </c>
      <c r="J267">
        <f t="shared" si="15"/>
        <v>16.864890422989458</v>
      </c>
      <c r="K267">
        <f t="shared" si="16"/>
        <v>284.4245289794415</v>
      </c>
    </row>
    <row r="268" spans="1:11" x14ac:dyDescent="0.2">
      <c r="A268">
        <v>232</v>
      </c>
      <c r="B268" t="s">
        <v>11</v>
      </c>
      <c r="C268" t="s">
        <v>15</v>
      </c>
      <c r="D268">
        <v>15</v>
      </c>
      <c r="E268">
        <v>1</v>
      </c>
      <c r="F268">
        <v>17</v>
      </c>
      <c r="G268">
        <v>14</v>
      </c>
      <c r="H268">
        <f t="shared" si="14"/>
        <v>3</v>
      </c>
      <c r="I268">
        <f t="shared" si="13"/>
        <v>5.6165664124228112</v>
      </c>
      <c r="J268">
        <f t="shared" si="15"/>
        <v>-2.6165664124228112</v>
      </c>
      <c r="K268">
        <f t="shared" si="16"/>
        <v>6.8464197906191808</v>
      </c>
    </row>
    <row r="269" spans="1:11" x14ac:dyDescent="0.2">
      <c r="A269">
        <v>233</v>
      </c>
      <c r="B269" t="s">
        <v>25</v>
      </c>
      <c r="C269" t="s">
        <v>28</v>
      </c>
      <c r="D269">
        <v>14</v>
      </c>
      <c r="E269">
        <v>5</v>
      </c>
      <c r="F269">
        <v>17</v>
      </c>
      <c r="G269">
        <v>41</v>
      </c>
      <c r="H269">
        <f t="shared" si="14"/>
        <v>-24</v>
      </c>
      <c r="I269">
        <f t="shared" si="13"/>
        <v>-11.933934721674461</v>
      </c>
      <c r="J269">
        <f t="shared" si="15"/>
        <v>-12.066065278325539</v>
      </c>
      <c r="K269">
        <f t="shared" si="16"/>
        <v>145.58993130081316</v>
      </c>
    </row>
    <row r="270" spans="1:11" x14ac:dyDescent="0.2">
      <c r="A270">
        <v>234</v>
      </c>
      <c r="B270" t="s">
        <v>12</v>
      </c>
      <c r="C270" t="s">
        <v>31</v>
      </c>
      <c r="D270">
        <v>12</v>
      </c>
      <c r="E270">
        <v>6</v>
      </c>
      <c r="F270">
        <v>31</v>
      </c>
      <c r="G270">
        <v>37</v>
      </c>
      <c r="H270">
        <f t="shared" si="14"/>
        <v>-6</v>
      </c>
      <c r="I270">
        <f t="shared" si="13"/>
        <v>2.2364634362730715</v>
      </c>
      <c r="J270">
        <f t="shared" si="15"/>
        <v>-8.2364634362730715</v>
      </c>
      <c r="K270">
        <f t="shared" si="16"/>
        <v>67.839329937063212</v>
      </c>
    </row>
    <row r="271" spans="1:11" x14ac:dyDescent="0.2">
      <c r="A271">
        <v>235</v>
      </c>
      <c r="B271" t="s">
        <v>17</v>
      </c>
      <c r="C271" t="s">
        <v>29</v>
      </c>
      <c r="D271">
        <v>31</v>
      </c>
      <c r="E271">
        <v>4</v>
      </c>
      <c r="F271">
        <v>13</v>
      </c>
      <c r="G271">
        <v>20</v>
      </c>
      <c r="H271">
        <f t="shared" si="14"/>
        <v>-7</v>
      </c>
      <c r="I271">
        <f t="shared" si="13"/>
        <v>0.14398420300051928</v>
      </c>
      <c r="J271">
        <f t="shared" si="15"/>
        <v>-7.1439842030005192</v>
      </c>
      <c r="K271">
        <f t="shared" si="16"/>
        <v>51.036510292720962</v>
      </c>
    </row>
    <row r="272" spans="1:11" x14ac:dyDescent="0.2">
      <c r="A272">
        <v>236</v>
      </c>
      <c r="B272" t="s">
        <v>32</v>
      </c>
      <c r="C272" t="s">
        <v>41</v>
      </c>
      <c r="D272">
        <v>26</v>
      </c>
      <c r="E272">
        <v>9</v>
      </c>
      <c r="F272">
        <v>19</v>
      </c>
      <c r="G272">
        <v>16</v>
      </c>
      <c r="H272">
        <f t="shared" si="14"/>
        <v>3</v>
      </c>
      <c r="I272">
        <f t="shared" si="13"/>
        <v>3.2739031532507852</v>
      </c>
      <c r="J272">
        <f t="shared" si="15"/>
        <v>-0.27390315325078518</v>
      </c>
      <c r="K272">
        <f t="shared" si="16"/>
        <v>7.5022937360723116E-2</v>
      </c>
    </row>
    <row r="273" spans="1:11" x14ac:dyDescent="0.2">
      <c r="A273">
        <v>237</v>
      </c>
      <c r="B273" t="s">
        <v>16</v>
      </c>
      <c r="C273" t="s">
        <v>37</v>
      </c>
      <c r="D273">
        <v>28</v>
      </c>
      <c r="E273">
        <v>25</v>
      </c>
      <c r="F273">
        <v>20</v>
      </c>
      <c r="G273">
        <v>9</v>
      </c>
      <c r="H273">
        <f t="shared" si="14"/>
        <v>11</v>
      </c>
      <c r="I273">
        <f t="shared" si="13"/>
        <v>-0.3714052441449649</v>
      </c>
      <c r="J273">
        <f t="shared" si="15"/>
        <v>11.371405244144965</v>
      </c>
      <c r="K273">
        <f t="shared" si="16"/>
        <v>129.3088572265676</v>
      </c>
    </row>
    <row r="274" spans="1:11" x14ac:dyDescent="0.2">
      <c r="A274">
        <v>238</v>
      </c>
      <c r="B274" t="s">
        <v>38</v>
      </c>
      <c r="C274" t="s">
        <v>18</v>
      </c>
      <c r="D274">
        <v>8</v>
      </c>
      <c r="E274">
        <v>23</v>
      </c>
      <c r="F274">
        <v>37</v>
      </c>
      <c r="G274">
        <v>17</v>
      </c>
      <c r="H274">
        <f t="shared" si="14"/>
        <v>20</v>
      </c>
      <c r="I274">
        <f t="shared" si="13"/>
        <v>-0.59474272932399241</v>
      </c>
      <c r="J274">
        <f t="shared" si="15"/>
        <v>20.594742729323993</v>
      </c>
      <c r="K274">
        <f t="shared" si="16"/>
        <v>424.1434280870435</v>
      </c>
    </row>
    <row r="275" spans="1:11" x14ac:dyDescent="0.2">
      <c r="A275">
        <v>239</v>
      </c>
      <c r="B275" t="s">
        <v>24</v>
      </c>
      <c r="C275" t="s">
        <v>42</v>
      </c>
      <c r="D275">
        <v>11</v>
      </c>
      <c r="E275">
        <v>30</v>
      </c>
      <c r="F275">
        <v>40</v>
      </c>
      <c r="G275">
        <v>14</v>
      </c>
      <c r="H275">
        <f t="shared" si="14"/>
        <v>26</v>
      </c>
      <c r="I275">
        <f t="shared" si="13"/>
        <v>6.989104527165428</v>
      </c>
      <c r="J275">
        <f t="shared" si="15"/>
        <v>19.010895472834573</v>
      </c>
      <c r="K275">
        <f t="shared" si="16"/>
        <v>361.41414667904206</v>
      </c>
    </row>
    <row r="276" spans="1:11" x14ac:dyDescent="0.2">
      <c r="A276">
        <v>240</v>
      </c>
      <c r="B276" t="s">
        <v>21</v>
      </c>
      <c r="C276" t="s">
        <v>13</v>
      </c>
      <c r="D276">
        <v>18</v>
      </c>
      <c r="E276">
        <v>3</v>
      </c>
      <c r="F276">
        <v>9</v>
      </c>
      <c r="G276">
        <v>38</v>
      </c>
      <c r="H276">
        <f t="shared" si="14"/>
        <v>-29</v>
      </c>
      <c r="I276">
        <f t="shared" si="13"/>
        <v>-8.4144382241763385</v>
      </c>
      <c r="J276">
        <f t="shared" si="15"/>
        <v>-20.585561775823663</v>
      </c>
      <c r="K276">
        <f t="shared" si="16"/>
        <v>423.76535362625231</v>
      </c>
    </row>
    <row r="277" spans="1:11" x14ac:dyDescent="0.2">
      <c r="A277">
        <v>241</v>
      </c>
      <c r="B277" t="s">
        <v>13</v>
      </c>
      <c r="C277" t="s">
        <v>22</v>
      </c>
      <c r="D277">
        <v>3</v>
      </c>
      <c r="E277">
        <v>16</v>
      </c>
      <c r="F277">
        <v>56</v>
      </c>
      <c r="G277">
        <v>26</v>
      </c>
      <c r="H277">
        <f t="shared" si="14"/>
        <v>30</v>
      </c>
      <c r="I277">
        <f t="shared" si="13"/>
        <v>4.6923420222706804</v>
      </c>
      <c r="J277">
        <f t="shared" si="15"/>
        <v>25.30765797772932</v>
      </c>
      <c r="K277">
        <f t="shared" si="16"/>
        <v>640.47755231772646</v>
      </c>
    </row>
    <row r="278" spans="1:11" x14ac:dyDescent="0.2">
      <c r="A278">
        <v>242</v>
      </c>
      <c r="B278" t="s">
        <v>36</v>
      </c>
      <c r="C278" t="s">
        <v>15</v>
      </c>
      <c r="D278">
        <v>29</v>
      </c>
      <c r="E278">
        <v>1</v>
      </c>
      <c r="F278">
        <v>44</v>
      </c>
      <c r="G278">
        <v>27</v>
      </c>
      <c r="H278">
        <f t="shared" si="14"/>
        <v>17</v>
      </c>
      <c r="I278">
        <f t="shared" si="13"/>
        <v>10.185230807776964</v>
      </c>
      <c r="J278">
        <f t="shared" si="15"/>
        <v>6.8147691922230358</v>
      </c>
      <c r="K278">
        <f t="shared" si="16"/>
        <v>46.441079143272205</v>
      </c>
    </row>
    <row r="279" spans="1:11" x14ac:dyDescent="0.2">
      <c r="A279">
        <v>243</v>
      </c>
      <c r="B279" t="s">
        <v>39</v>
      </c>
      <c r="C279" t="s">
        <v>38</v>
      </c>
      <c r="D279">
        <v>20</v>
      </c>
      <c r="E279">
        <v>8</v>
      </c>
      <c r="F279">
        <v>23</v>
      </c>
      <c r="G279">
        <v>19</v>
      </c>
      <c r="H279">
        <f t="shared" si="14"/>
        <v>4</v>
      </c>
      <c r="I279">
        <f t="shared" si="13"/>
        <v>0.88741206098016523</v>
      </c>
      <c r="J279">
        <f t="shared" si="15"/>
        <v>3.1125879390198348</v>
      </c>
      <c r="K279">
        <f t="shared" si="16"/>
        <v>9.6882036781317424</v>
      </c>
    </row>
    <row r="280" spans="1:11" x14ac:dyDescent="0.2">
      <c r="A280">
        <v>244</v>
      </c>
      <c r="B280" t="s">
        <v>21</v>
      </c>
      <c r="C280" t="s">
        <v>14</v>
      </c>
      <c r="D280">
        <v>18</v>
      </c>
      <c r="E280">
        <v>21</v>
      </c>
      <c r="F280">
        <v>28</v>
      </c>
      <c r="G280">
        <v>14</v>
      </c>
      <c r="H280">
        <f t="shared" si="14"/>
        <v>14</v>
      </c>
      <c r="I280">
        <f t="shared" si="13"/>
        <v>10.554428508784786</v>
      </c>
      <c r="J280">
        <f t="shared" si="15"/>
        <v>3.4455714912152136</v>
      </c>
      <c r="K280">
        <f t="shared" si="16"/>
        <v>11.87196290107503</v>
      </c>
    </row>
    <row r="281" spans="1:11" x14ac:dyDescent="0.2">
      <c r="A281">
        <v>245</v>
      </c>
      <c r="B281" t="s">
        <v>27</v>
      </c>
      <c r="C281" t="s">
        <v>23</v>
      </c>
      <c r="D281">
        <v>10</v>
      </c>
      <c r="E281">
        <v>17</v>
      </c>
      <c r="F281">
        <v>35</v>
      </c>
      <c r="G281">
        <v>37</v>
      </c>
      <c r="H281">
        <f t="shared" si="14"/>
        <v>-2</v>
      </c>
      <c r="I281">
        <f t="shared" si="13"/>
        <v>-5.1382285662072515</v>
      </c>
      <c r="J281">
        <f t="shared" si="15"/>
        <v>3.1382285662072515</v>
      </c>
      <c r="K281">
        <f t="shared" si="16"/>
        <v>9.8484785337592218</v>
      </c>
    </row>
    <row r="282" spans="1:11" x14ac:dyDescent="0.2">
      <c r="A282">
        <v>246</v>
      </c>
      <c r="B282" t="s">
        <v>20</v>
      </c>
      <c r="C282" t="s">
        <v>40</v>
      </c>
      <c r="D282">
        <v>7</v>
      </c>
      <c r="E282">
        <v>24</v>
      </c>
      <c r="F282">
        <v>24</v>
      </c>
      <c r="G282">
        <v>22</v>
      </c>
      <c r="H282">
        <f t="shared" si="14"/>
        <v>2</v>
      </c>
      <c r="I282">
        <f t="shared" si="13"/>
        <v>-5.0815888937704763</v>
      </c>
      <c r="J282">
        <f t="shared" si="15"/>
        <v>7.0815888937704763</v>
      </c>
      <c r="K282">
        <f t="shared" si="16"/>
        <v>50.148901260373357</v>
      </c>
    </row>
    <row r="283" spans="1:11" x14ac:dyDescent="0.2">
      <c r="A283">
        <v>247</v>
      </c>
      <c r="B283" t="s">
        <v>31</v>
      </c>
      <c r="C283" t="s">
        <v>19</v>
      </c>
      <c r="D283">
        <v>6</v>
      </c>
      <c r="E283">
        <v>2</v>
      </c>
      <c r="F283">
        <v>3</v>
      </c>
      <c r="G283">
        <v>38</v>
      </c>
      <c r="H283">
        <f t="shared" si="14"/>
        <v>-35</v>
      </c>
      <c r="I283">
        <f t="shared" si="13"/>
        <v>-14.905616117267661</v>
      </c>
      <c r="J283">
        <f t="shared" si="15"/>
        <v>-20.094383882732338</v>
      </c>
      <c r="K283">
        <f t="shared" si="16"/>
        <v>403.78426362661315</v>
      </c>
    </row>
    <row r="284" spans="1:11" x14ac:dyDescent="0.2">
      <c r="A284">
        <v>248</v>
      </c>
      <c r="B284" t="s">
        <v>28</v>
      </c>
      <c r="C284" t="s">
        <v>24</v>
      </c>
      <c r="D284">
        <v>5</v>
      </c>
      <c r="E284">
        <v>11</v>
      </c>
      <c r="F284">
        <v>16</v>
      </c>
      <c r="G284">
        <v>35</v>
      </c>
      <c r="H284">
        <f t="shared" si="14"/>
        <v>-19</v>
      </c>
      <c r="I284">
        <f t="shared" si="13"/>
        <v>-7.889085415564999</v>
      </c>
      <c r="J284">
        <f t="shared" si="15"/>
        <v>-11.110914584435001</v>
      </c>
      <c r="K284">
        <f t="shared" si="16"/>
        <v>123.45242290261041</v>
      </c>
    </row>
    <row r="285" spans="1:11" x14ac:dyDescent="0.2">
      <c r="A285">
        <v>249</v>
      </c>
      <c r="B285" t="s">
        <v>29</v>
      </c>
      <c r="C285" t="s">
        <v>35</v>
      </c>
      <c r="D285">
        <v>4</v>
      </c>
      <c r="E285">
        <v>19</v>
      </c>
      <c r="F285">
        <v>7</v>
      </c>
      <c r="G285">
        <v>33</v>
      </c>
      <c r="H285">
        <f t="shared" si="14"/>
        <v>-26</v>
      </c>
      <c r="I285">
        <f t="shared" si="13"/>
        <v>-10.177717488431385</v>
      </c>
      <c r="J285">
        <f t="shared" si="15"/>
        <v>-15.822282511568615</v>
      </c>
      <c r="K285">
        <f t="shared" si="16"/>
        <v>250.34462387589002</v>
      </c>
    </row>
    <row r="286" spans="1:11" x14ac:dyDescent="0.2">
      <c r="A286">
        <v>250</v>
      </c>
      <c r="B286" t="s">
        <v>33</v>
      </c>
      <c r="C286" t="s">
        <v>16</v>
      </c>
      <c r="D286">
        <v>27</v>
      </c>
      <c r="E286">
        <v>28</v>
      </c>
      <c r="F286">
        <v>23</v>
      </c>
      <c r="G286">
        <v>26</v>
      </c>
      <c r="H286">
        <f t="shared" si="14"/>
        <v>-3</v>
      </c>
      <c r="I286">
        <f t="shared" si="13"/>
        <v>-3.9382894564318338</v>
      </c>
      <c r="J286">
        <f t="shared" si="15"/>
        <v>0.93828945643183381</v>
      </c>
      <c r="K286">
        <f t="shared" si="16"/>
        <v>0.88038710405114617</v>
      </c>
    </row>
    <row r="287" spans="1:11" x14ac:dyDescent="0.2">
      <c r="A287">
        <v>251</v>
      </c>
      <c r="B287" t="s">
        <v>37</v>
      </c>
      <c r="C287" t="s">
        <v>34</v>
      </c>
      <c r="D287">
        <v>25</v>
      </c>
      <c r="E287">
        <v>0</v>
      </c>
      <c r="F287">
        <v>18</v>
      </c>
      <c r="G287">
        <v>7</v>
      </c>
      <c r="H287">
        <f t="shared" si="14"/>
        <v>11</v>
      </c>
      <c r="I287">
        <f t="shared" si="13"/>
        <v>2.9930695456672272</v>
      </c>
      <c r="J287">
        <f t="shared" si="15"/>
        <v>8.0069304543327728</v>
      </c>
      <c r="K287">
        <f t="shared" si="16"/>
        <v>64.110935300521618</v>
      </c>
    </row>
    <row r="288" spans="1:11" x14ac:dyDescent="0.2">
      <c r="A288">
        <v>252</v>
      </c>
      <c r="B288" t="s">
        <v>11</v>
      </c>
      <c r="C288" t="s">
        <v>32</v>
      </c>
      <c r="D288">
        <v>15</v>
      </c>
      <c r="E288">
        <v>26</v>
      </c>
      <c r="F288">
        <v>21</v>
      </c>
      <c r="G288">
        <v>38</v>
      </c>
      <c r="H288">
        <f t="shared" si="14"/>
        <v>-17</v>
      </c>
      <c r="I288">
        <f t="shared" si="13"/>
        <v>9.4890816295439322</v>
      </c>
      <c r="J288">
        <f t="shared" si="15"/>
        <v>-26.489081629543932</v>
      </c>
      <c r="K288">
        <f t="shared" si="16"/>
        <v>701.67144557664187</v>
      </c>
    </row>
    <row r="289" spans="1:11" x14ac:dyDescent="0.2">
      <c r="A289">
        <v>253</v>
      </c>
      <c r="B289" t="s">
        <v>12</v>
      </c>
      <c r="C289" t="s">
        <v>42</v>
      </c>
      <c r="D289">
        <v>12</v>
      </c>
      <c r="E289">
        <v>30</v>
      </c>
      <c r="F289">
        <v>38</v>
      </c>
      <c r="G289">
        <v>41</v>
      </c>
      <c r="H289">
        <f t="shared" si="14"/>
        <v>-3</v>
      </c>
      <c r="I289">
        <f t="shared" si="13"/>
        <v>-6.9121236342946064</v>
      </c>
      <c r="J289">
        <f t="shared" si="15"/>
        <v>3.9121236342946064</v>
      </c>
      <c r="K289">
        <f t="shared" si="16"/>
        <v>15.304711330006439</v>
      </c>
    </row>
    <row r="290" spans="1:11" x14ac:dyDescent="0.2">
      <c r="A290">
        <v>254</v>
      </c>
      <c r="B290" t="s">
        <v>41</v>
      </c>
      <c r="C290" t="s">
        <v>30</v>
      </c>
      <c r="D290">
        <v>9</v>
      </c>
      <c r="E290">
        <v>22</v>
      </c>
      <c r="F290">
        <v>31</v>
      </c>
      <c r="G290">
        <v>32</v>
      </c>
      <c r="H290">
        <f t="shared" si="14"/>
        <v>-1</v>
      </c>
      <c r="I290">
        <f t="shared" si="13"/>
        <v>-4.0437675748845319</v>
      </c>
      <c r="J290">
        <f t="shared" si="15"/>
        <v>3.0437675748845319</v>
      </c>
      <c r="K290">
        <f t="shared" si="16"/>
        <v>9.2645210499184643</v>
      </c>
    </row>
    <row r="291" spans="1:11" x14ac:dyDescent="0.2">
      <c r="A291">
        <v>255</v>
      </c>
      <c r="B291" t="s">
        <v>26</v>
      </c>
      <c r="C291" t="s">
        <v>25</v>
      </c>
      <c r="D291">
        <v>13</v>
      </c>
      <c r="E291">
        <v>14</v>
      </c>
      <c r="F291">
        <v>28</v>
      </c>
      <c r="G291">
        <v>14</v>
      </c>
      <c r="H291">
        <f t="shared" si="14"/>
        <v>14</v>
      </c>
      <c r="I291">
        <f t="shared" si="13"/>
        <v>14.755080289248923</v>
      </c>
      <c r="J291">
        <f t="shared" si="15"/>
        <v>-0.75508028924892301</v>
      </c>
      <c r="K291">
        <f t="shared" si="16"/>
        <v>0.57014624321223728</v>
      </c>
    </row>
    <row r="292" spans="1:11" x14ac:dyDescent="0.2">
      <c r="A292">
        <v>256</v>
      </c>
      <c r="B292" t="s">
        <v>18</v>
      </c>
      <c r="C292" t="s">
        <v>17</v>
      </c>
      <c r="D292">
        <v>23</v>
      </c>
      <c r="E292">
        <v>31</v>
      </c>
      <c r="F292">
        <v>14</v>
      </c>
      <c r="G292">
        <v>20</v>
      </c>
      <c r="H292">
        <f t="shared" si="14"/>
        <v>-6</v>
      </c>
      <c r="I292">
        <f t="shared" si="13"/>
        <v>-3.6197545548659358</v>
      </c>
      <c r="J292">
        <f t="shared" si="15"/>
        <v>-2.3802454451340642</v>
      </c>
      <c r="K292">
        <f t="shared" si="16"/>
        <v>5.6655683790814599</v>
      </c>
    </row>
    <row r="293" spans="1:11" x14ac:dyDescent="0.2">
      <c r="A293">
        <v>257</v>
      </c>
      <c r="B293" t="s">
        <v>13</v>
      </c>
      <c r="C293" t="s">
        <v>26</v>
      </c>
      <c r="D293">
        <v>3</v>
      </c>
      <c r="E293">
        <v>13</v>
      </c>
      <c r="F293">
        <v>27</v>
      </c>
      <c r="G293">
        <v>24</v>
      </c>
      <c r="H293">
        <v>3</v>
      </c>
      <c r="I293">
        <f t="shared" ref="I293:I305" si="17">F$7 + VLOOKUP(B293, A$2:C$33, 3, FALSE) - VLOOKUP(C293,A$2:C$33,3,FALSE)</f>
        <v>4.5768958408942186</v>
      </c>
      <c r="J293">
        <f t="shared" si="15"/>
        <v>-1.5768958408942186</v>
      </c>
      <c r="K293">
        <f t="shared" si="16"/>
        <v>2.4866004930294849</v>
      </c>
    </row>
    <row r="294" spans="1:11" x14ac:dyDescent="0.2">
      <c r="A294">
        <v>258</v>
      </c>
      <c r="B294" t="s">
        <v>16</v>
      </c>
      <c r="C294" t="s">
        <v>37</v>
      </c>
      <c r="D294">
        <v>28</v>
      </c>
      <c r="E294">
        <v>25</v>
      </c>
      <c r="F294">
        <v>20</v>
      </c>
      <c r="G294">
        <v>30</v>
      </c>
      <c r="H294">
        <v>-10</v>
      </c>
      <c r="I294">
        <f t="shared" si="17"/>
        <v>-0.3714052441449649</v>
      </c>
      <c r="J294">
        <f t="shared" ref="J294:J305" si="18">(H294 - I294)</f>
        <v>-9.6285947558550351</v>
      </c>
      <c r="K294">
        <f t="shared" ref="K294:K305" si="19">(H294 - I294)^2</f>
        <v>92.709836972479081</v>
      </c>
    </row>
    <row r="295" spans="1:11" x14ac:dyDescent="0.2">
      <c r="A295">
        <v>259</v>
      </c>
      <c r="B295" t="s">
        <v>17</v>
      </c>
      <c r="C295" t="s">
        <v>36</v>
      </c>
      <c r="D295">
        <v>31</v>
      </c>
      <c r="E295">
        <v>29</v>
      </c>
      <c r="F295">
        <v>23</v>
      </c>
      <c r="G295">
        <v>31</v>
      </c>
      <c r="H295">
        <v>-8</v>
      </c>
      <c r="I295">
        <f t="shared" si="17"/>
        <v>-11.679470102180868</v>
      </c>
      <c r="J295">
        <f t="shared" si="18"/>
        <v>3.6794701021808685</v>
      </c>
      <c r="K295">
        <f t="shared" si="19"/>
        <v>13.538500232842891</v>
      </c>
    </row>
    <row r="296" spans="1:11" x14ac:dyDescent="0.2">
      <c r="A296">
        <v>260</v>
      </c>
      <c r="B296" t="s">
        <v>42</v>
      </c>
      <c r="C296" t="s">
        <v>19</v>
      </c>
      <c r="D296">
        <v>30</v>
      </c>
      <c r="E296">
        <v>2</v>
      </c>
      <c r="F296">
        <v>13</v>
      </c>
      <c r="G296">
        <v>20</v>
      </c>
      <c r="H296">
        <v>-7</v>
      </c>
      <c r="I296">
        <f t="shared" si="17"/>
        <v>-5.7570290466999827</v>
      </c>
      <c r="J296">
        <f t="shared" si="18"/>
        <v>-1.2429709533000173</v>
      </c>
      <c r="K296">
        <f t="shared" si="19"/>
        <v>1.5449767907475538</v>
      </c>
    </row>
    <row r="297" spans="1:11" x14ac:dyDescent="0.2">
      <c r="A297">
        <v>261</v>
      </c>
      <c r="B297" t="s">
        <v>35</v>
      </c>
      <c r="C297" t="s">
        <v>28</v>
      </c>
      <c r="D297">
        <v>19</v>
      </c>
      <c r="E297">
        <v>5</v>
      </c>
      <c r="F297">
        <v>21</v>
      </c>
      <c r="G297">
        <v>9</v>
      </c>
      <c r="H297">
        <v>12</v>
      </c>
      <c r="I297">
        <f t="shared" si="17"/>
        <v>9.3257752580751028</v>
      </c>
      <c r="J297">
        <f t="shared" si="18"/>
        <v>2.6742247419248972</v>
      </c>
      <c r="K297">
        <f t="shared" si="19"/>
        <v>7.1514779703232829</v>
      </c>
    </row>
    <row r="298" spans="1:11" x14ac:dyDescent="0.2">
      <c r="A298">
        <v>262</v>
      </c>
      <c r="B298" t="s">
        <v>40</v>
      </c>
      <c r="C298" t="s">
        <v>20</v>
      </c>
      <c r="D298">
        <v>24</v>
      </c>
      <c r="E298">
        <v>7</v>
      </c>
      <c r="F298">
        <v>37</v>
      </c>
      <c r="G298">
        <v>48</v>
      </c>
      <c r="H298">
        <v>-11</v>
      </c>
      <c r="I298">
        <f t="shared" si="17"/>
        <v>5.3469648108432342</v>
      </c>
      <c r="J298">
        <f t="shared" si="18"/>
        <v>-16.346964810843232</v>
      </c>
      <c r="K298">
        <f t="shared" si="19"/>
        <v>267.22325852694689</v>
      </c>
    </row>
    <row r="299" spans="1:11" x14ac:dyDescent="0.2">
      <c r="A299">
        <v>263</v>
      </c>
      <c r="B299" t="s">
        <v>24</v>
      </c>
      <c r="C299" t="s">
        <v>37</v>
      </c>
      <c r="D299">
        <v>11</v>
      </c>
      <c r="E299">
        <v>25</v>
      </c>
      <c r="F299">
        <v>32</v>
      </c>
      <c r="G299">
        <v>18</v>
      </c>
      <c r="H299">
        <v>14</v>
      </c>
      <c r="I299">
        <f t="shared" si="17"/>
        <v>3.2314796651945832</v>
      </c>
      <c r="J299">
        <f t="shared" si="18"/>
        <v>10.768520334805416</v>
      </c>
      <c r="K299">
        <f t="shared" si="19"/>
        <v>115.96103020111775</v>
      </c>
    </row>
    <row r="300" spans="1:11" x14ac:dyDescent="0.2">
      <c r="A300">
        <v>264</v>
      </c>
      <c r="B300" t="s">
        <v>13</v>
      </c>
      <c r="C300" t="s">
        <v>19</v>
      </c>
      <c r="D300">
        <v>3</v>
      </c>
      <c r="E300">
        <v>2</v>
      </c>
      <c r="F300">
        <v>17</v>
      </c>
      <c r="G300">
        <v>3</v>
      </c>
      <c r="H300">
        <v>14</v>
      </c>
      <c r="I300">
        <f t="shared" si="17"/>
        <v>7.7591680687230102E-2</v>
      </c>
      <c r="J300">
        <f t="shared" si="18"/>
        <v>13.922408319312769</v>
      </c>
      <c r="K300">
        <f t="shared" si="19"/>
        <v>193.8334534096694</v>
      </c>
    </row>
    <row r="301" spans="1:11" x14ac:dyDescent="0.2">
      <c r="A301">
        <v>265</v>
      </c>
      <c r="B301" t="s">
        <v>11</v>
      </c>
      <c r="C301" t="s">
        <v>20</v>
      </c>
      <c r="D301">
        <v>15</v>
      </c>
      <c r="E301">
        <v>7</v>
      </c>
      <c r="F301">
        <v>22</v>
      </c>
      <c r="G301">
        <v>17</v>
      </c>
      <c r="H301">
        <v>5</v>
      </c>
      <c r="I301">
        <f t="shared" si="17"/>
        <v>8.2414705395103169</v>
      </c>
      <c r="J301">
        <f t="shared" si="18"/>
        <v>-3.2414705395103169</v>
      </c>
      <c r="K301">
        <f t="shared" si="19"/>
        <v>10.507131258513304</v>
      </c>
    </row>
    <row r="302" spans="1:11" x14ac:dyDescent="0.2">
      <c r="A302">
        <v>266</v>
      </c>
      <c r="B302" t="s">
        <v>35</v>
      </c>
      <c r="C302" t="s">
        <v>36</v>
      </c>
      <c r="D302">
        <v>19</v>
      </c>
      <c r="E302">
        <v>29</v>
      </c>
      <c r="F302">
        <v>20</v>
      </c>
      <c r="G302">
        <v>30</v>
      </c>
      <c r="H302">
        <v>-10</v>
      </c>
      <c r="I302">
        <f t="shared" si="17"/>
        <v>-1.3803608996772425</v>
      </c>
      <c r="J302">
        <f t="shared" si="18"/>
        <v>-8.6196391003227575</v>
      </c>
      <c r="K302">
        <f t="shared" si="19"/>
        <v>74.298178219812911</v>
      </c>
    </row>
    <row r="303" spans="1:11" x14ac:dyDescent="0.2">
      <c r="A303">
        <v>267</v>
      </c>
      <c r="B303" t="s">
        <v>24</v>
      </c>
      <c r="C303" t="s">
        <v>36</v>
      </c>
      <c r="D303">
        <v>11</v>
      </c>
      <c r="E303">
        <v>29</v>
      </c>
      <c r="F303">
        <v>26</v>
      </c>
      <c r="G303">
        <v>31</v>
      </c>
      <c r="H303">
        <v>-5</v>
      </c>
      <c r="I303">
        <f t="shared" si="17"/>
        <v>-2.5516748251145884</v>
      </c>
      <c r="J303">
        <f t="shared" si="18"/>
        <v>-2.4483251748854116</v>
      </c>
      <c r="K303">
        <f t="shared" si="19"/>
        <v>5.9942961619776813</v>
      </c>
    </row>
    <row r="304" spans="1:11" x14ac:dyDescent="0.2">
      <c r="A304">
        <v>268</v>
      </c>
      <c r="B304" t="s">
        <v>11</v>
      </c>
      <c r="C304" t="s">
        <v>13</v>
      </c>
      <c r="D304">
        <v>15</v>
      </c>
      <c r="E304">
        <v>3</v>
      </c>
      <c r="F304">
        <v>38</v>
      </c>
      <c r="G304">
        <v>24</v>
      </c>
      <c r="H304">
        <v>14</v>
      </c>
      <c r="I304">
        <f t="shared" si="17"/>
        <v>-0.72981781192497053</v>
      </c>
      <c r="J304">
        <f t="shared" si="18"/>
        <v>14.729817811924971</v>
      </c>
      <c r="K304">
        <f t="shared" si="19"/>
        <v>216.96753277250212</v>
      </c>
    </row>
    <row r="305" spans="1:11" x14ac:dyDescent="0.2">
      <c r="A305">
        <v>269</v>
      </c>
      <c r="B305" t="s">
        <v>36</v>
      </c>
      <c r="C305" t="s">
        <v>11</v>
      </c>
      <c r="D305">
        <v>29</v>
      </c>
      <c r="E305">
        <v>15</v>
      </c>
      <c r="F305">
        <v>31</v>
      </c>
      <c r="G305">
        <v>9</v>
      </c>
      <c r="H305">
        <v>22</v>
      </c>
      <c r="I305">
        <f t="shared" si="17"/>
        <v>4.7013523538905329</v>
      </c>
      <c r="J305">
        <f t="shared" si="18"/>
        <v>17.298647646109465</v>
      </c>
      <c r="K305">
        <f t="shared" si="19"/>
        <v>299.24321038424853</v>
      </c>
    </row>
  </sheetData>
  <sortState xmlns:xlrd2="http://schemas.microsoft.com/office/spreadsheetml/2017/richdata2" ref="A2:D34">
    <sortCondition ref="D1:D34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5"/>
  <sheetViews>
    <sheetView workbookViewId="0">
      <selection activeCell="G25" sqref="G25"/>
    </sheetView>
  </sheetViews>
  <sheetFormatPr baseColWidth="10" defaultRowHeight="16" x14ac:dyDescent="0.2"/>
  <cols>
    <col min="1" max="1" width="20.1640625" customWidth="1"/>
    <col min="2" max="2" width="18" customWidth="1"/>
    <col min="3" max="4" width="16.1640625" customWidth="1"/>
    <col min="11" max="11" width="12.83203125" customWidth="1"/>
    <col min="12" max="12" width="15.1640625" customWidth="1"/>
  </cols>
  <sheetData>
    <row r="1" spans="1:10" x14ac:dyDescent="0.2">
      <c r="A1" s="1" t="s">
        <v>47</v>
      </c>
      <c r="B1" s="1" t="s">
        <v>46</v>
      </c>
      <c r="C1" s="1" t="s">
        <v>45</v>
      </c>
      <c r="D1" s="1" t="s">
        <v>49</v>
      </c>
      <c r="F1" s="1" t="s">
        <v>60</v>
      </c>
    </row>
    <row r="2" spans="1:10" x14ac:dyDescent="0.2">
      <c r="A2" s="4" t="s">
        <v>36</v>
      </c>
      <c r="B2">
        <v>29</v>
      </c>
      <c r="C2">
        <v>12.136059839611072</v>
      </c>
      <c r="D2">
        <f t="shared" ref="D2:D33" si="0">RANK(C2,C$2:C$33,0)</f>
        <v>1</v>
      </c>
      <c r="F2" s="3" t="s">
        <v>50</v>
      </c>
      <c r="J2" s="5"/>
    </row>
    <row r="3" spans="1:10" x14ac:dyDescent="0.2">
      <c r="A3" s="3" t="s">
        <v>19</v>
      </c>
      <c r="B3">
        <v>2</v>
      </c>
      <c r="C3">
        <v>9.8786242062982357</v>
      </c>
      <c r="D3">
        <f t="shared" si="0"/>
        <v>2</v>
      </c>
      <c r="F3" s="4" t="s">
        <v>51</v>
      </c>
    </row>
    <row r="4" spans="1:10" x14ac:dyDescent="0.2">
      <c r="A4" s="3" t="s">
        <v>24</v>
      </c>
      <c r="B4">
        <v>11</v>
      </c>
      <c r="C4">
        <v>9.1362942957043813</v>
      </c>
      <c r="D4">
        <f t="shared" si="0"/>
        <v>3</v>
      </c>
    </row>
    <row r="5" spans="1:10" x14ac:dyDescent="0.2">
      <c r="A5" s="3" t="s">
        <v>13</v>
      </c>
      <c r="B5">
        <v>3</v>
      </c>
      <c r="C5">
        <v>8.1363733566431247</v>
      </c>
      <c r="D5">
        <f t="shared" si="0"/>
        <v>4</v>
      </c>
    </row>
    <row r="6" spans="1:10" x14ac:dyDescent="0.2">
      <c r="A6" s="3" t="s">
        <v>37</v>
      </c>
      <c r="B6">
        <v>25</v>
      </c>
      <c r="C6">
        <v>7.7919033630849359</v>
      </c>
      <c r="D6">
        <f t="shared" si="0"/>
        <v>5</v>
      </c>
      <c r="F6" s="2" t="s">
        <v>44</v>
      </c>
    </row>
    <row r="7" spans="1:10" x14ac:dyDescent="0.2">
      <c r="A7" t="s">
        <v>22</v>
      </c>
      <c r="B7">
        <v>16</v>
      </c>
      <c r="C7">
        <v>5.137804118144377</v>
      </c>
      <c r="D7">
        <f t="shared" si="0"/>
        <v>6</v>
      </c>
      <c r="F7">
        <v>1.0215485207997271E-4</v>
      </c>
    </row>
    <row r="8" spans="1:10" x14ac:dyDescent="0.2">
      <c r="A8" s="3" t="s">
        <v>11</v>
      </c>
      <c r="B8">
        <v>15</v>
      </c>
      <c r="C8">
        <v>5.1369743044286933</v>
      </c>
      <c r="D8">
        <f t="shared" si="0"/>
        <v>7</v>
      </c>
    </row>
    <row r="9" spans="1:10" x14ac:dyDescent="0.2">
      <c r="A9" s="3" t="s">
        <v>40</v>
      </c>
      <c r="B9">
        <v>24</v>
      </c>
      <c r="C9">
        <v>4.1363210836388733</v>
      </c>
      <c r="D9">
        <f t="shared" si="0"/>
        <v>8</v>
      </c>
    </row>
    <row r="10" spans="1:10" x14ac:dyDescent="0.2">
      <c r="A10" s="3" t="s">
        <v>35</v>
      </c>
      <c r="B10">
        <v>19</v>
      </c>
      <c r="C10">
        <v>2.1368366566469414</v>
      </c>
      <c r="D10">
        <f t="shared" si="0"/>
        <v>9</v>
      </c>
    </row>
    <row r="11" spans="1:10" x14ac:dyDescent="0.2">
      <c r="A11" t="s">
        <v>34</v>
      </c>
      <c r="B11">
        <v>0</v>
      </c>
      <c r="C11">
        <v>2.13634524147967</v>
      </c>
      <c r="D11">
        <f t="shared" si="0"/>
        <v>10</v>
      </c>
    </row>
    <row r="12" spans="1:10" x14ac:dyDescent="0.2">
      <c r="A12" s="3" t="s">
        <v>26</v>
      </c>
      <c r="B12">
        <v>13</v>
      </c>
      <c r="C12">
        <v>2.136206249115947</v>
      </c>
      <c r="D12">
        <f t="shared" si="0"/>
        <v>11</v>
      </c>
    </row>
    <row r="13" spans="1:10" x14ac:dyDescent="0.2">
      <c r="A13" t="s">
        <v>30</v>
      </c>
      <c r="B13">
        <v>22</v>
      </c>
      <c r="C13">
        <v>1.136537335580506</v>
      </c>
      <c r="D13">
        <f t="shared" si="0"/>
        <v>12</v>
      </c>
    </row>
    <row r="14" spans="1:10" x14ac:dyDescent="0.2">
      <c r="A14" s="3" t="s">
        <v>16</v>
      </c>
      <c r="B14">
        <v>28</v>
      </c>
      <c r="C14">
        <v>1.1364321840048051</v>
      </c>
      <c r="D14">
        <f t="shared" si="0"/>
        <v>13</v>
      </c>
    </row>
    <row r="15" spans="1:10" x14ac:dyDescent="0.2">
      <c r="A15" s="3" t="s">
        <v>42</v>
      </c>
      <c r="B15">
        <v>30</v>
      </c>
      <c r="C15">
        <v>1.1362739172796941</v>
      </c>
      <c r="D15">
        <f t="shared" si="0"/>
        <v>14</v>
      </c>
    </row>
    <row r="16" spans="1:10" x14ac:dyDescent="0.2">
      <c r="A16" s="3" t="s">
        <v>20</v>
      </c>
      <c r="B16">
        <v>7</v>
      </c>
      <c r="C16">
        <v>0.13707646968467715</v>
      </c>
      <c r="D16">
        <f t="shared" si="0"/>
        <v>15</v>
      </c>
    </row>
    <row r="17" spans="1:4" x14ac:dyDescent="0.2">
      <c r="A17" t="s">
        <v>23</v>
      </c>
      <c r="B17">
        <v>17</v>
      </c>
      <c r="C17">
        <v>0.13616789273739019</v>
      </c>
      <c r="D17">
        <f t="shared" si="0"/>
        <v>16</v>
      </c>
    </row>
    <row r="18" spans="1:4" x14ac:dyDescent="0.2">
      <c r="A18" t="s">
        <v>29</v>
      </c>
      <c r="B18">
        <v>4</v>
      </c>
      <c r="C18">
        <v>-0.86306059777287691</v>
      </c>
      <c r="D18">
        <f t="shared" si="0"/>
        <v>17</v>
      </c>
    </row>
    <row r="19" spans="1:4" x14ac:dyDescent="0.2">
      <c r="A19" s="3" t="s">
        <v>28</v>
      </c>
      <c r="B19">
        <v>5</v>
      </c>
      <c r="C19">
        <v>-0.863407472785089</v>
      </c>
      <c r="D19">
        <f t="shared" si="0"/>
        <v>18</v>
      </c>
    </row>
    <row r="20" spans="1:4" x14ac:dyDescent="0.2">
      <c r="A20" t="s">
        <v>32</v>
      </c>
      <c r="B20">
        <v>26</v>
      </c>
      <c r="C20">
        <v>-1.8635807122166157</v>
      </c>
      <c r="D20">
        <f t="shared" si="0"/>
        <v>19</v>
      </c>
    </row>
    <row r="21" spans="1:4" x14ac:dyDescent="0.2">
      <c r="A21" t="s">
        <v>33</v>
      </c>
      <c r="B21">
        <v>27</v>
      </c>
      <c r="C21">
        <v>-1.8637427042711701</v>
      </c>
      <c r="D21">
        <f t="shared" si="0"/>
        <v>20</v>
      </c>
    </row>
    <row r="22" spans="1:4" x14ac:dyDescent="0.2">
      <c r="A22" t="s">
        <v>41</v>
      </c>
      <c r="B22">
        <v>9</v>
      </c>
      <c r="C22">
        <v>-2.1077424273887169</v>
      </c>
      <c r="D22">
        <f t="shared" si="0"/>
        <v>21</v>
      </c>
    </row>
    <row r="23" spans="1:4" x14ac:dyDescent="0.2">
      <c r="A23" t="s">
        <v>39</v>
      </c>
      <c r="B23">
        <v>20</v>
      </c>
      <c r="C23">
        <v>-3.6764853024245578</v>
      </c>
      <c r="D23">
        <f t="shared" si="0"/>
        <v>22</v>
      </c>
    </row>
    <row r="24" spans="1:4" x14ac:dyDescent="0.2">
      <c r="A24" s="3" t="s">
        <v>17</v>
      </c>
      <c r="B24">
        <v>31</v>
      </c>
      <c r="C24">
        <v>-3.8636642824190894</v>
      </c>
      <c r="D24">
        <f t="shared" si="0"/>
        <v>23</v>
      </c>
    </row>
    <row r="25" spans="1:4" x14ac:dyDescent="0.2">
      <c r="A25" t="s">
        <v>27</v>
      </c>
      <c r="B25">
        <v>10</v>
      </c>
      <c r="C25">
        <v>-4.0718233842803384</v>
      </c>
      <c r="D25">
        <f t="shared" si="0"/>
        <v>24</v>
      </c>
    </row>
    <row r="26" spans="1:4" x14ac:dyDescent="0.2">
      <c r="A26" t="s">
        <v>38</v>
      </c>
      <c r="B26">
        <v>8</v>
      </c>
      <c r="C26">
        <v>-4.1836035445955861</v>
      </c>
      <c r="D26">
        <f t="shared" si="0"/>
        <v>25</v>
      </c>
    </row>
    <row r="27" spans="1:4" x14ac:dyDescent="0.2">
      <c r="A27" t="s">
        <v>21</v>
      </c>
      <c r="B27">
        <v>18</v>
      </c>
      <c r="C27">
        <v>-4.8511743781554282</v>
      </c>
      <c r="D27">
        <f t="shared" si="0"/>
        <v>26</v>
      </c>
    </row>
    <row r="28" spans="1:4" x14ac:dyDescent="0.2">
      <c r="A28" t="s">
        <v>31</v>
      </c>
      <c r="B28">
        <v>6</v>
      </c>
      <c r="C28">
        <v>-4.8634616253736409</v>
      </c>
      <c r="D28">
        <f t="shared" si="0"/>
        <v>27</v>
      </c>
    </row>
    <row r="29" spans="1:4" x14ac:dyDescent="0.2">
      <c r="A29" t="s">
        <v>15</v>
      </c>
      <c r="B29">
        <v>1</v>
      </c>
      <c r="C29">
        <v>-4.8634813965106432</v>
      </c>
      <c r="D29">
        <f t="shared" si="0"/>
        <v>28</v>
      </c>
    </row>
    <row r="30" spans="1:4" x14ac:dyDescent="0.2">
      <c r="A30" t="s">
        <v>18</v>
      </c>
      <c r="B30">
        <v>23</v>
      </c>
      <c r="C30">
        <v>-4.8636171040926284</v>
      </c>
      <c r="D30">
        <f t="shared" si="0"/>
        <v>29</v>
      </c>
    </row>
    <row r="31" spans="1:4" x14ac:dyDescent="0.2">
      <c r="A31" t="s">
        <v>12</v>
      </c>
      <c r="B31">
        <v>12</v>
      </c>
      <c r="C31">
        <v>-4.8636390454721052</v>
      </c>
      <c r="D31">
        <f t="shared" si="0"/>
        <v>30</v>
      </c>
    </row>
    <row r="32" spans="1:4" x14ac:dyDescent="0.2">
      <c r="A32" t="s">
        <v>14</v>
      </c>
      <c r="B32">
        <v>21</v>
      </c>
      <c r="C32">
        <v>-11.129949889861752</v>
      </c>
      <c r="D32">
        <f t="shared" si="0"/>
        <v>31</v>
      </c>
    </row>
    <row r="33" spans="1:11" x14ac:dyDescent="0.2">
      <c r="A33" t="s">
        <v>25</v>
      </c>
      <c r="B33">
        <v>14</v>
      </c>
      <c r="C33">
        <v>-12.789796646463062</v>
      </c>
      <c r="D33">
        <f t="shared" si="0"/>
        <v>32</v>
      </c>
    </row>
    <row r="34" spans="1:11" x14ac:dyDescent="0.2">
      <c r="C34">
        <f>AVERAGE(C2:C33)</f>
        <v>6.106226635438361E-16</v>
      </c>
      <c r="J34" s="2" t="s">
        <v>48</v>
      </c>
      <c r="K34" s="2" t="s">
        <v>62</v>
      </c>
    </row>
    <row r="35" spans="1:11" x14ac:dyDescent="0.2">
      <c r="J35">
        <f>SUM(J37:J305)</f>
        <v>69.767674410200428</v>
      </c>
      <c r="K35">
        <f>SUM(K37:K305)</f>
        <v>2323.0011240973131</v>
      </c>
    </row>
    <row r="36" spans="1:11" x14ac:dyDescent="0.2">
      <c r="A36" s="1" t="s">
        <v>0</v>
      </c>
      <c r="B36" s="1" t="s">
        <v>1</v>
      </c>
      <c r="C36" s="1" t="s">
        <v>2</v>
      </c>
      <c r="D36" s="1" t="s">
        <v>3</v>
      </c>
      <c r="E36" s="1" t="s">
        <v>4</v>
      </c>
      <c r="F36" s="1" t="s">
        <v>5</v>
      </c>
      <c r="G36" s="1" t="s">
        <v>6</v>
      </c>
      <c r="H36" s="1" t="s">
        <v>7</v>
      </c>
      <c r="I36" s="1" t="s">
        <v>8</v>
      </c>
      <c r="J36" s="1" t="s">
        <v>9</v>
      </c>
      <c r="K36" s="1" t="s">
        <v>52</v>
      </c>
    </row>
    <row r="37" spans="1:11" x14ac:dyDescent="0.2">
      <c r="A37">
        <v>1</v>
      </c>
      <c r="B37" t="s">
        <v>11</v>
      </c>
      <c r="C37" t="s">
        <v>12</v>
      </c>
      <c r="D37">
        <v>15</v>
      </c>
      <c r="E37">
        <v>12</v>
      </c>
      <c r="F37">
        <v>34</v>
      </c>
      <c r="G37">
        <v>20</v>
      </c>
      <c r="H37">
        <f>F37 - G37</f>
        <v>14</v>
      </c>
      <c r="I37">
        <f t="shared" ref="I37:I100" si="1">F$7 + VLOOKUP(B37, A$2:C$33, 3, FALSE) - VLOOKUP(C37,A$2:C$33,3,FALSE)</f>
        <v>10.000715504752879</v>
      </c>
      <c r="J37">
        <f>(H37 - I37)</f>
        <v>3.9992844952471209</v>
      </c>
      <c r="K37">
        <f>ABS(H37 - I37)</f>
        <v>3.9992844952471209</v>
      </c>
    </row>
    <row r="38" spans="1:11" x14ac:dyDescent="0.2">
      <c r="A38">
        <v>2</v>
      </c>
      <c r="B38" t="s">
        <v>13</v>
      </c>
      <c r="C38" t="s">
        <v>14</v>
      </c>
      <c r="D38">
        <v>3</v>
      </c>
      <c r="E38">
        <v>21</v>
      </c>
      <c r="F38">
        <v>27</v>
      </c>
      <c r="G38">
        <v>17</v>
      </c>
      <c r="H38">
        <f t="shared" ref="H38:H101" si="2">F38 - G38</f>
        <v>10</v>
      </c>
      <c r="I38">
        <f t="shared" si="1"/>
        <v>19.266425401356955</v>
      </c>
      <c r="J38">
        <f t="shared" ref="J38:J101" si="3">(H38 - I38)</f>
        <v>-9.2664254013569547</v>
      </c>
      <c r="K38">
        <f>ABS(H38-I38)</f>
        <v>9.2664254013569547</v>
      </c>
    </row>
    <row r="39" spans="1:11" x14ac:dyDescent="0.2">
      <c r="A39">
        <v>3</v>
      </c>
      <c r="B39" t="s">
        <v>15</v>
      </c>
      <c r="C39" t="s">
        <v>16</v>
      </c>
      <c r="D39">
        <v>1</v>
      </c>
      <c r="E39">
        <v>28</v>
      </c>
      <c r="F39">
        <v>25</v>
      </c>
      <c r="G39">
        <v>38</v>
      </c>
      <c r="H39">
        <f t="shared" si="2"/>
        <v>-13</v>
      </c>
      <c r="I39">
        <f t="shared" si="1"/>
        <v>-5.9998114256633688</v>
      </c>
      <c r="J39">
        <f t="shared" si="3"/>
        <v>-7.0001885743366312</v>
      </c>
      <c r="K39">
        <f t="shared" ref="K39:K102" si="4">ABS(H39-I39)</f>
        <v>7.0001885743366312</v>
      </c>
    </row>
    <row r="40" spans="1:11" x14ac:dyDescent="0.2">
      <c r="A40">
        <v>4</v>
      </c>
      <c r="B40" t="s">
        <v>17</v>
      </c>
      <c r="C40" t="s">
        <v>18</v>
      </c>
      <c r="D40">
        <v>31</v>
      </c>
      <c r="E40">
        <v>23</v>
      </c>
      <c r="F40">
        <v>27</v>
      </c>
      <c r="G40">
        <v>17</v>
      </c>
      <c r="H40">
        <f t="shared" si="2"/>
        <v>10</v>
      </c>
      <c r="I40">
        <f t="shared" si="1"/>
        <v>1.000054976525619</v>
      </c>
      <c r="J40">
        <f t="shared" si="3"/>
        <v>8.9999450234743819</v>
      </c>
      <c r="K40">
        <f t="shared" si="4"/>
        <v>8.9999450234743819</v>
      </c>
    </row>
    <row r="41" spans="1:11" x14ac:dyDescent="0.2">
      <c r="A41">
        <v>5</v>
      </c>
      <c r="B41" t="s">
        <v>19</v>
      </c>
      <c r="C41" t="s">
        <v>20</v>
      </c>
      <c r="D41">
        <v>2</v>
      </c>
      <c r="E41">
        <v>7</v>
      </c>
      <c r="F41">
        <v>38</v>
      </c>
      <c r="G41">
        <v>6</v>
      </c>
      <c r="H41">
        <f t="shared" si="2"/>
        <v>32</v>
      </c>
      <c r="I41">
        <f t="shared" si="1"/>
        <v>9.741649891465638</v>
      </c>
      <c r="J41">
        <f t="shared" si="3"/>
        <v>22.258350108534362</v>
      </c>
      <c r="K41">
        <f t="shared" si="4"/>
        <v>22.258350108534362</v>
      </c>
    </row>
    <row r="42" spans="1:11" x14ac:dyDescent="0.2">
      <c r="A42">
        <v>6</v>
      </c>
      <c r="B42" t="s">
        <v>21</v>
      </c>
      <c r="C42" t="s">
        <v>22</v>
      </c>
      <c r="D42">
        <v>18</v>
      </c>
      <c r="E42">
        <v>16</v>
      </c>
      <c r="F42">
        <v>21</v>
      </c>
      <c r="G42">
        <v>11</v>
      </c>
      <c r="H42">
        <f t="shared" si="2"/>
        <v>10</v>
      </c>
      <c r="I42">
        <f t="shared" si="1"/>
        <v>-9.9888763414477246</v>
      </c>
      <c r="J42">
        <f t="shared" si="3"/>
        <v>19.988876341447725</v>
      </c>
      <c r="K42">
        <f t="shared" si="4"/>
        <v>19.988876341447725</v>
      </c>
    </row>
    <row r="43" spans="1:11" x14ac:dyDescent="0.2">
      <c r="A43">
        <v>7</v>
      </c>
      <c r="B43" t="s">
        <v>23</v>
      </c>
      <c r="C43" t="s">
        <v>24</v>
      </c>
      <c r="D43">
        <v>17</v>
      </c>
      <c r="E43">
        <v>11</v>
      </c>
      <c r="F43">
        <v>34</v>
      </c>
      <c r="G43">
        <v>43</v>
      </c>
      <c r="H43">
        <f t="shared" si="2"/>
        <v>-9</v>
      </c>
      <c r="I43">
        <f t="shared" si="1"/>
        <v>-9.0000242481149115</v>
      </c>
      <c r="J43">
        <f t="shared" si="3"/>
        <v>2.4248114911529228E-5</v>
      </c>
      <c r="K43">
        <f t="shared" si="4"/>
        <v>2.4248114911529228E-5</v>
      </c>
    </row>
    <row r="44" spans="1:11" x14ac:dyDescent="0.2">
      <c r="A44">
        <v>8</v>
      </c>
      <c r="B44" t="s">
        <v>25</v>
      </c>
      <c r="C44" t="s">
        <v>26</v>
      </c>
      <c r="D44">
        <v>14</v>
      </c>
      <c r="E44">
        <v>13</v>
      </c>
      <c r="F44">
        <v>27</v>
      </c>
      <c r="G44">
        <v>20</v>
      </c>
      <c r="H44">
        <f t="shared" si="2"/>
        <v>7</v>
      </c>
      <c r="I44">
        <f t="shared" si="1"/>
        <v>-14.925900740726929</v>
      </c>
      <c r="J44">
        <f t="shared" si="3"/>
        <v>21.925900740726931</v>
      </c>
      <c r="K44">
        <f t="shared" si="4"/>
        <v>21.925900740726931</v>
      </c>
    </row>
    <row r="45" spans="1:11" x14ac:dyDescent="0.2">
      <c r="A45">
        <v>9</v>
      </c>
      <c r="B45" t="s">
        <v>27</v>
      </c>
      <c r="C45" t="s">
        <v>28</v>
      </c>
      <c r="D45">
        <v>10</v>
      </c>
      <c r="E45">
        <v>5</v>
      </c>
      <c r="F45">
        <v>23</v>
      </c>
      <c r="G45">
        <v>27</v>
      </c>
      <c r="H45">
        <f t="shared" si="2"/>
        <v>-4</v>
      </c>
      <c r="I45">
        <f t="shared" si="1"/>
        <v>-3.2083137566431699</v>
      </c>
      <c r="J45">
        <f t="shared" si="3"/>
        <v>-0.79168624335683013</v>
      </c>
      <c r="K45">
        <f t="shared" si="4"/>
        <v>0.79168624335683013</v>
      </c>
    </row>
    <row r="46" spans="1:11" x14ac:dyDescent="0.2">
      <c r="A46">
        <v>10</v>
      </c>
      <c r="B46" t="s">
        <v>29</v>
      </c>
      <c r="C46" t="s">
        <v>30</v>
      </c>
      <c r="D46">
        <v>4</v>
      </c>
      <c r="E46">
        <v>22</v>
      </c>
      <c r="F46">
        <v>30</v>
      </c>
      <c r="G46">
        <v>34</v>
      </c>
      <c r="H46">
        <f t="shared" si="2"/>
        <v>-4</v>
      </c>
      <c r="I46">
        <f t="shared" si="1"/>
        <v>-1.999495778501303</v>
      </c>
      <c r="J46">
        <f t="shared" si="3"/>
        <v>-2.000504221498697</v>
      </c>
      <c r="K46">
        <f t="shared" si="4"/>
        <v>2.000504221498697</v>
      </c>
    </row>
    <row r="47" spans="1:11" x14ac:dyDescent="0.2">
      <c r="A47">
        <v>11</v>
      </c>
      <c r="B47" t="s">
        <v>31</v>
      </c>
      <c r="C47" t="s">
        <v>32</v>
      </c>
      <c r="D47">
        <v>6</v>
      </c>
      <c r="E47">
        <v>26</v>
      </c>
      <c r="F47">
        <v>13</v>
      </c>
      <c r="G47">
        <v>16</v>
      </c>
      <c r="H47">
        <f t="shared" si="2"/>
        <v>-3</v>
      </c>
      <c r="I47">
        <f t="shared" si="1"/>
        <v>-2.9997787583049456</v>
      </c>
      <c r="J47">
        <f t="shared" si="3"/>
        <v>-2.2124169505444158E-4</v>
      </c>
      <c r="K47">
        <f t="shared" si="4"/>
        <v>2.2124169505444158E-4</v>
      </c>
    </row>
    <row r="48" spans="1:11" x14ac:dyDescent="0.2">
      <c r="A48">
        <v>12</v>
      </c>
      <c r="B48" t="s">
        <v>33</v>
      </c>
      <c r="C48" t="s">
        <v>34</v>
      </c>
      <c r="D48">
        <v>27</v>
      </c>
      <c r="E48">
        <v>0</v>
      </c>
      <c r="F48">
        <v>20</v>
      </c>
      <c r="G48">
        <v>24</v>
      </c>
      <c r="H48">
        <f t="shared" si="2"/>
        <v>-4</v>
      </c>
      <c r="I48">
        <f t="shared" si="1"/>
        <v>-3.9999857908987604</v>
      </c>
      <c r="J48">
        <f t="shared" si="3"/>
        <v>-1.4209101239615052E-5</v>
      </c>
      <c r="K48">
        <f t="shared" si="4"/>
        <v>1.4209101239615052E-5</v>
      </c>
    </row>
    <row r="49" spans="1:11" x14ac:dyDescent="0.2">
      <c r="A49">
        <v>13</v>
      </c>
      <c r="B49" t="s">
        <v>35</v>
      </c>
      <c r="C49" t="s">
        <v>36</v>
      </c>
      <c r="D49">
        <v>19</v>
      </c>
      <c r="E49">
        <v>29</v>
      </c>
      <c r="F49">
        <v>34</v>
      </c>
      <c r="G49">
        <v>23</v>
      </c>
      <c r="H49">
        <f t="shared" si="2"/>
        <v>11</v>
      </c>
      <c r="I49">
        <f t="shared" si="1"/>
        <v>-9.9991210281120502</v>
      </c>
      <c r="J49">
        <f t="shared" si="3"/>
        <v>20.99912102811205</v>
      </c>
      <c r="K49">
        <f t="shared" si="4"/>
        <v>20.99912102811205</v>
      </c>
    </row>
    <row r="50" spans="1:11" x14ac:dyDescent="0.2">
      <c r="A50">
        <v>14</v>
      </c>
      <c r="B50" t="s">
        <v>37</v>
      </c>
      <c r="C50" t="s">
        <v>38</v>
      </c>
      <c r="D50">
        <v>25</v>
      </c>
      <c r="E50">
        <v>8</v>
      </c>
      <c r="F50">
        <v>20</v>
      </c>
      <c r="G50">
        <v>17</v>
      </c>
      <c r="H50">
        <f t="shared" si="2"/>
        <v>3</v>
      </c>
      <c r="I50">
        <f t="shared" si="1"/>
        <v>11.975609062532602</v>
      </c>
      <c r="J50">
        <f t="shared" si="3"/>
        <v>-8.9756090625326017</v>
      </c>
      <c r="K50">
        <f t="shared" si="4"/>
        <v>8.9756090625326017</v>
      </c>
    </row>
    <row r="51" spans="1:11" x14ac:dyDescent="0.2">
      <c r="A51">
        <v>15</v>
      </c>
      <c r="B51" t="s">
        <v>39</v>
      </c>
      <c r="C51" t="s">
        <v>40</v>
      </c>
      <c r="D51">
        <v>20</v>
      </c>
      <c r="E51">
        <v>24</v>
      </c>
      <c r="F51">
        <v>16</v>
      </c>
      <c r="G51">
        <v>26</v>
      </c>
      <c r="H51">
        <f t="shared" si="2"/>
        <v>-10</v>
      </c>
      <c r="I51">
        <f t="shared" si="1"/>
        <v>-7.8127042312113506</v>
      </c>
      <c r="J51">
        <f t="shared" si="3"/>
        <v>-2.1872957687886494</v>
      </c>
      <c r="K51">
        <f t="shared" si="4"/>
        <v>2.1872957687886494</v>
      </c>
    </row>
    <row r="52" spans="1:11" x14ac:dyDescent="0.2">
      <c r="A52">
        <v>16</v>
      </c>
      <c r="B52" t="s">
        <v>41</v>
      </c>
      <c r="C52" t="s">
        <v>42</v>
      </c>
      <c r="D52">
        <v>9</v>
      </c>
      <c r="E52">
        <v>30</v>
      </c>
      <c r="F52">
        <v>14</v>
      </c>
      <c r="G52">
        <v>16</v>
      </c>
      <c r="H52">
        <f t="shared" si="2"/>
        <v>-2</v>
      </c>
      <c r="I52">
        <f t="shared" si="1"/>
        <v>-3.2439141898163308</v>
      </c>
      <c r="J52">
        <f t="shared" si="3"/>
        <v>1.2439141898163308</v>
      </c>
      <c r="K52">
        <f t="shared" si="4"/>
        <v>1.2439141898163308</v>
      </c>
    </row>
    <row r="53" spans="1:11" x14ac:dyDescent="0.2">
      <c r="A53">
        <v>17</v>
      </c>
      <c r="B53" t="s">
        <v>20</v>
      </c>
      <c r="C53" t="s">
        <v>31</v>
      </c>
      <c r="D53">
        <v>7</v>
      </c>
      <c r="E53">
        <v>6</v>
      </c>
      <c r="F53">
        <v>35</v>
      </c>
      <c r="G53">
        <v>30</v>
      </c>
      <c r="H53">
        <f t="shared" si="2"/>
        <v>5</v>
      </c>
      <c r="I53">
        <f t="shared" si="1"/>
        <v>5.0006402499103979</v>
      </c>
      <c r="J53">
        <f t="shared" si="3"/>
        <v>-6.4024991039790535E-4</v>
      </c>
      <c r="K53">
        <f t="shared" si="4"/>
        <v>6.4024991039790535E-4</v>
      </c>
    </row>
    <row r="54" spans="1:11" x14ac:dyDescent="0.2">
      <c r="A54">
        <v>18</v>
      </c>
      <c r="B54" t="s">
        <v>26</v>
      </c>
      <c r="C54" t="s">
        <v>23</v>
      </c>
      <c r="D54">
        <v>13</v>
      </c>
      <c r="E54">
        <v>17</v>
      </c>
      <c r="F54">
        <v>28</v>
      </c>
      <c r="G54">
        <v>11</v>
      </c>
      <c r="H54">
        <f t="shared" si="2"/>
        <v>17</v>
      </c>
      <c r="I54">
        <f t="shared" si="1"/>
        <v>2.000140511230637</v>
      </c>
      <c r="J54">
        <f t="shared" si="3"/>
        <v>14.999859488769363</v>
      </c>
      <c r="K54">
        <f t="shared" si="4"/>
        <v>14.999859488769363</v>
      </c>
    </row>
    <row r="55" spans="1:11" x14ac:dyDescent="0.2">
      <c r="A55">
        <v>19</v>
      </c>
      <c r="B55" t="s">
        <v>28</v>
      </c>
      <c r="C55" t="s">
        <v>39</v>
      </c>
      <c r="D55">
        <v>5</v>
      </c>
      <c r="E55">
        <v>20</v>
      </c>
      <c r="F55">
        <v>17</v>
      </c>
      <c r="G55">
        <v>13</v>
      </c>
      <c r="H55">
        <f t="shared" si="2"/>
        <v>4</v>
      </c>
      <c r="I55">
        <f t="shared" si="1"/>
        <v>2.8131799844915486</v>
      </c>
      <c r="J55">
        <f t="shared" si="3"/>
        <v>1.1868200155084514</v>
      </c>
      <c r="K55">
        <f t="shared" si="4"/>
        <v>1.1868200155084514</v>
      </c>
    </row>
    <row r="56" spans="1:11" x14ac:dyDescent="0.2">
      <c r="A56">
        <v>20</v>
      </c>
      <c r="B56" t="s">
        <v>36</v>
      </c>
      <c r="C56" t="s">
        <v>29</v>
      </c>
      <c r="D56">
        <v>29</v>
      </c>
      <c r="E56">
        <v>4</v>
      </c>
      <c r="F56">
        <v>31</v>
      </c>
      <c r="G56">
        <v>17</v>
      </c>
      <c r="H56">
        <f t="shared" si="2"/>
        <v>14</v>
      </c>
      <c r="I56">
        <f t="shared" si="1"/>
        <v>12.999222592236029</v>
      </c>
      <c r="J56">
        <f t="shared" si="3"/>
        <v>1.0007774077639713</v>
      </c>
      <c r="K56">
        <f t="shared" si="4"/>
        <v>1.0007774077639713</v>
      </c>
    </row>
    <row r="57" spans="1:11" x14ac:dyDescent="0.2">
      <c r="A57">
        <v>21</v>
      </c>
      <c r="B57" t="s">
        <v>40</v>
      </c>
      <c r="C57" t="s">
        <v>41</v>
      </c>
      <c r="D57">
        <v>24</v>
      </c>
      <c r="E57">
        <v>9</v>
      </c>
      <c r="F57">
        <v>26</v>
      </c>
      <c r="G57">
        <v>21</v>
      </c>
      <c r="H57">
        <f t="shared" si="2"/>
        <v>5</v>
      </c>
      <c r="I57">
        <f t="shared" si="1"/>
        <v>6.2441656658796703</v>
      </c>
      <c r="J57">
        <f t="shared" si="3"/>
        <v>-1.2441656658796703</v>
      </c>
      <c r="K57">
        <f t="shared" si="4"/>
        <v>1.2441656658796703</v>
      </c>
    </row>
    <row r="58" spans="1:11" x14ac:dyDescent="0.2">
      <c r="A58">
        <v>22</v>
      </c>
      <c r="B58" t="s">
        <v>18</v>
      </c>
      <c r="C58" t="s">
        <v>37</v>
      </c>
      <c r="D58">
        <v>23</v>
      </c>
      <c r="E58">
        <v>25</v>
      </c>
      <c r="F58">
        <v>19</v>
      </c>
      <c r="G58">
        <v>37</v>
      </c>
      <c r="H58">
        <f t="shared" si="2"/>
        <v>-18</v>
      </c>
      <c r="I58">
        <f t="shared" si="1"/>
        <v>-12.655418312325484</v>
      </c>
      <c r="J58">
        <f t="shared" si="3"/>
        <v>-5.3445816876745162</v>
      </c>
      <c r="K58">
        <f t="shared" si="4"/>
        <v>5.3445816876745162</v>
      </c>
    </row>
    <row r="59" spans="1:11" x14ac:dyDescent="0.2">
      <c r="A59">
        <v>23</v>
      </c>
      <c r="B59" t="s">
        <v>42</v>
      </c>
      <c r="C59" t="s">
        <v>25</v>
      </c>
      <c r="D59">
        <v>30</v>
      </c>
      <c r="E59">
        <v>14</v>
      </c>
      <c r="F59">
        <v>33</v>
      </c>
      <c r="G59">
        <v>30</v>
      </c>
      <c r="H59">
        <f t="shared" si="2"/>
        <v>3</v>
      </c>
      <c r="I59">
        <f t="shared" si="1"/>
        <v>13.926172718594836</v>
      </c>
      <c r="J59">
        <f t="shared" si="3"/>
        <v>-10.926172718594836</v>
      </c>
      <c r="K59">
        <f t="shared" si="4"/>
        <v>10.926172718594836</v>
      </c>
    </row>
    <row r="60" spans="1:11" x14ac:dyDescent="0.2">
      <c r="A60">
        <v>24</v>
      </c>
      <c r="B60" t="s">
        <v>14</v>
      </c>
      <c r="C60" t="s">
        <v>33</v>
      </c>
      <c r="D60">
        <v>21</v>
      </c>
      <c r="E60">
        <v>27</v>
      </c>
      <c r="F60">
        <v>13</v>
      </c>
      <c r="G60">
        <v>31</v>
      </c>
      <c r="H60">
        <f t="shared" si="2"/>
        <v>-18</v>
      </c>
      <c r="I60">
        <f t="shared" si="1"/>
        <v>-9.2661050307385029</v>
      </c>
      <c r="J60">
        <f t="shared" si="3"/>
        <v>-8.7338949692614971</v>
      </c>
      <c r="K60">
        <f t="shared" si="4"/>
        <v>8.7338949692614971</v>
      </c>
    </row>
    <row r="61" spans="1:11" x14ac:dyDescent="0.2">
      <c r="A61">
        <v>25</v>
      </c>
      <c r="B61" t="s">
        <v>22</v>
      </c>
      <c r="C61" t="s">
        <v>13</v>
      </c>
      <c r="D61">
        <v>16</v>
      </c>
      <c r="E61">
        <v>3</v>
      </c>
      <c r="F61">
        <v>28</v>
      </c>
      <c r="G61">
        <v>31</v>
      </c>
      <c r="H61">
        <f t="shared" si="2"/>
        <v>-3</v>
      </c>
      <c r="I61">
        <f t="shared" si="1"/>
        <v>-2.998467083646668</v>
      </c>
      <c r="J61">
        <f t="shared" si="3"/>
        <v>-1.5329163533319701E-3</v>
      </c>
      <c r="K61">
        <f t="shared" si="4"/>
        <v>1.5329163533319701E-3</v>
      </c>
    </row>
    <row r="62" spans="1:11" x14ac:dyDescent="0.2">
      <c r="A62">
        <v>26</v>
      </c>
      <c r="B62" t="s">
        <v>24</v>
      </c>
      <c r="C62" t="s">
        <v>27</v>
      </c>
      <c r="D62">
        <v>11</v>
      </c>
      <c r="E62">
        <v>10</v>
      </c>
      <c r="F62">
        <v>42</v>
      </c>
      <c r="G62">
        <v>21</v>
      </c>
      <c r="H62">
        <f t="shared" si="2"/>
        <v>21</v>
      </c>
      <c r="I62">
        <f t="shared" si="1"/>
        <v>13.2082198348368</v>
      </c>
      <c r="J62">
        <f t="shared" si="3"/>
        <v>7.7917801651631997</v>
      </c>
      <c r="K62">
        <f t="shared" si="4"/>
        <v>7.7917801651631997</v>
      </c>
    </row>
    <row r="63" spans="1:11" x14ac:dyDescent="0.2">
      <c r="A63">
        <v>27</v>
      </c>
      <c r="B63" t="s">
        <v>38</v>
      </c>
      <c r="C63" t="s">
        <v>15</v>
      </c>
      <c r="D63">
        <v>8</v>
      </c>
      <c r="E63">
        <v>1</v>
      </c>
      <c r="F63">
        <v>40</v>
      </c>
      <c r="G63">
        <v>39</v>
      </c>
      <c r="H63">
        <f t="shared" si="2"/>
        <v>1</v>
      </c>
      <c r="I63">
        <f t="shared" si="1"/>
        <v>0.67998000676713666</v>
      </c>
      <c r="J63">
        <f t="shared" si="3"/>
        <v>0.32001999323286334</v>
      </c>
      <c r="K63">
        <f t="shared" si="4"/>
        <v>0.32001999323286334</v>
      </c>
    </row>
    <row r="64" spans="1:11" x14ac:dyDescent="0.2">
      <c r="A64">
        <v>28</v>
      </c>
      <c r="B64" t="s">
        <v>34</v>
      </c>
      <c r="C64" t="s">
        <v>17</v>
      </c>
      <c r="D64">
        <v>0</v>
      </c>
      <c r="E64">
        <v>31</v>
      </c>
      <c r="F64">
        <v>30</v>
      </c>
      <c r="G64">
        <v>15</v>
      </c>
      <c r="H64">
        <f t="shared" si="2"/>
        <v>15</v>
      </c>
      <c r="I64">
        <f t="shared" si="1"/>
        <v>6.0001116787508391</v>
      </c>
      <c r="J64">
        <f t="shared" si="3"/>
        <v>8.9998883212491609</v>
      </c>
      <c r="K64">
        <f t="shared" si="4"/>
        <v>8.9998883212491609</v>
      </c>
    </row>
    <row r="65" spans="1:11" x14ac:dyDescent="0.2">
      <c r="A65">
        <v>29</v>
      </c>
      <c r="B65" t="s">
        <v>32</v>
      </c>
      <c r="C65" t="s">
        <v>11</v>
      </c>
      <c r="D65">
        <v>26</v>
      </c>
      <c r="E65">
        <v>15</v>
      </c>
      <c r="F65">
        <v>20</v>
      </c>
      <c r="G65">
        <v>23</v>
      </c>
      <c r="H65">
        <f t="shared" si="2"/>
        <v>-3</v>
      </c>
      <c r="I65">
        <f t="shared" si="1"/>
        <v>-7.0004528617932289</v>
      </c>
      <c r="J65">
        <f t="shared" si="3"/>
        <v>4.0004528617932289</v>
      </c>
      <c r="K65">
        <f t="shared" si="4"/>
        <v>4.0004528617932289</v>
      </c>
    </row>
    <row r="66" spans="1:11" x14ac:dyDescent="0.2">
      <c r="A66">
        <v>30</v>
      </c>
      <c r="B66" t="s">
        <v>12</v>
      </c>
      <c r="C66" t="s">
        <v>19</v>
      </c>
      <c r="D66">
        <v>12</v>
      </c>
      <c r="E66">
        <v>2</v>
      </c>
      <c r="F66">
        <v>16</v>
      </c>
      <c r="G66">
        <v>33</v>
      </c>
      <c r="H66">
        <f t="shared" si="2"/>
        <v>-17</v>
      </c>
      <c r="I66">
        <f t="shared" si="1"/>
        <v>-14.742161096918261</v>
      </c>
      <c r="J66">
        <f t="shared" si="3"/>
        <v>-2.2578389030817387</v>
      </c>
      <c r="K66">
        <f t="shared" si="4"/>
        <v>2.2578389030817387</v>
      </c>
    </row>
    <row r="67" spans="1:11" x14ac:dyDescent="0.2">
      <c r="A67">
        <v>31</v>
      </c>
      <c r="B67" t="s">
        <v>16</v>
      </c>
      <c r="C67" t="s">
        <v>21</v>
      </c>
      <c r="D67">
        <v>28</v>
      </c>
      <c r="E67">
        <v>18</v>
      </c>
      <c r="F67">
        <v>35</v>
      </c>
      <c r="G67">
        <v>30</v>
      </c>
      <c r="H67">
        <f t="shared" si="2"/>
        <v>5</v>
      </c>
      <c r="I67">
        <f t="shared" si="1"/>
        <v>5.9877087170123131</v>
      </c>
      <c r="J67">
        <f t="shared" si="3"/>
        <v>-0.98770871701231311</v>
      </c>
      <c r="K67">
        <f t="shared" si="4"/>
        <v>0.98770871701231311</v>
      </c>
    </row>
    <row r="68" spans="1:11" x14ac:dyDescent="0.2">
      <c r="A68">
        <v>32</v>
      </c>
      <c r="B68" t="s">
        <v>30</v>
      </c>
      <c r="C68" t="s">
        <v>35</v>
      </c>
      <c r="D68">
        <v>22</v>
      </c>
      <c r="E68">
        <v>19</v>
      </c>
      <c r="F68">
        <v>34</v>
      </c>
      <c r="G68">
        <v>24</v>
      </c>
      <c r="H68">
        <f t="shared" si="2"/>
        <v>10</v>
      </c>
      <c r="I68">
        <f t="shared" si="1"/>
        <v>-1.0001971662143556</v>
      </c>
      <c r="J68">
        <f t="shared" si="3"/>
        <v>11.000197166214356</v>
      </c>
      <c r="K68">
        <f t="shared" si="4"/>
        <v>11.000197166214356</v>
      </c>
    </row>
    <row r="69" spans="1:11" x14ac:dyDescent="0.2">
      <c r="A69">
        <v>33</v>
      </c>
      <c r="B69" t="s">
        <v>25</v>
      </c>
      <c r="C69" t="s">
        <v>22</v>
      </c>
      <c r="D69">
        <v>14</v>
      </c>
      <c r="E69">
        <v>16</v>
      </c>
      <c r="F69">
        <v>13</v>
      </c>
      <c r="G69">
        <v>31</v>
      </c>
      <c r="H69">
        <f t="shared" si="2"/>
        <v>-18</v>
      </c>
      <c r="I69">
        <f t="shared" si="1"/>
        <v>-17.927498609755361</v>
      </c>
      <c r="J69">
        <f t="shared" si="3"/>
        <v>-7.2501390244639197E-2</v>
      </c>
      <c r="K69">
        <f t="shared" si="4"/>
        <v>7.2501390244639197E-2</v>
      </c>
    </row>
    <row r="70" spans="1:11" x14ac:dyDescent="0.2">
      <c r="A70">
        <v>34</v>
      </c>
      <c r="B70" t="s">
        <v>13</v>
      </c>
      <c r="C70" t="s">
        <v>37</v>
      </c>
      <c r="D70">
        <v>3</v>
      </c>
      <c r="E70">
        <v>25</v>
      </c>
      <c r="F70">
        <v>35</v>
      </c>
      <c r="G70">
        <v>32</v>
      </c>
      <c r="H70">
        <f t="shared" si="2"/>
        <v>3</v>
      </c>
      <c r="I70">
        <f t="shared" si="1"/>
        <v>0.3445721484102684</v>
      </c>
      <c r="J70">
        <f t="shared" si="3"/>
        <v>2.6554278515897316</v>
      </c>
      <c r="K70">
        <f t="shared" si="4"/>
        <v>2.6554278515897316</v>
      </c>
    </row>
    <row r="71" spans="1:11" x14ac:dyDescent="0.2">
      <c r="A71">
        <v>35</v>
      </c>
      <c r="B71" t="s">
        <v>15</v>
      </c>
      <c r="C71" t="s">
        <v>28</v>
      </c>
      <c r="D71">
        <v>1</v>
      </c>
      <c r="E71">
        <v>5</v>
      </c>
      <c r="F71">
        <v>26</v>
      </c>
      <c r="G71">
        <v>30</v>
      </c>
      <c r="H71">
        <f t="shared" si="2"/>
        <v>-4</v>
      </c>
      <c r="I71">
        <f t="shared" si="1"/>
        <v>-3.9999717688734746</v>
      </c>
      <c r="J71">
        <f t="shared" si="3"/>
        <v>-2.8231126525390948E-5</v>
      </c>
      <c r="K71">
        <f t="shared" si="4"/>
        <v>2.8231126525390948E-5</v>
      </c>
    </row>
    <row r="72" spans="1:11" x14ac:dyDescent="0.2">
      <c r="A72">
        <v>36</v>
      </c>
      <c r="B72" t="s">
        <v>40</v>
      </c>
      <c r="C72" t="s">
        <v>12</v>
      </c>
      <c r="D72">
        <v>24</v>
      </c>
      <c r="E72">
        <v>12</v>
      </c>
      <c r="F72">
        <v>28</v>
      </c>
      <c r="G72">
        <v>21</v>
      </c>
      <c r="H72">
        <f t="shared" si="2"/>
        <v>7</v>
      </c>
      <c r="I72">
        <f t="shared" si="1"/>
        <v>9.0000622839630573</v>
      </c>
      <c r="J72">
        <f t="shared" si="3"/>
        <v>-2.0000622839630573</v>
      </c>
      <c r="K72">
        <f t="shared" si="4"/>
        <v>2.0000622839630573</v>
      </c>
    </row>
    <row r="73" spans="1:11" x14ac:dyDescent="0.2">
      <c r="A73">
        <v>37</v>
      </c>
      <c r="B73" t="s">
        <v>18</v>
      </c>
      <c r="C73" t="s">
        <v>31</v>
      </c>
      <c r="D73">
        <v>23</v>
      </c>
      <c r="E73">
        <v>6</v>
      </c>
      <c r="F73">
        <v>23</v>
      </c>
      <c r="G73">
        <v>23</v>
      </c>
      <c r="H73">
        <f t="shared" si="2"/>
        <v>0</v>
      </c>
      <c r="I73">
        <f t="shared" si="1"/>
        <v>-5.3323866907817319E-5</v>
      </c>
      <c r="J73">
        <f t="shared" si="3"/>
        <v>5.3323866907817319E-5</v>
      </c>
      <c r="K73">
        <f t="shared" si="4"/>
        <v>5.3323866907817319E-5</v>
      </c>
    </row>
    <row r="74" spans="1:11" x14ac:dyDescent="0.2">
      <c r="A74">
        <v>38</v>
      </c>
      <c r="B74" t="s">
        <v>39</v>
      </c>
      <c r="C74" t="s">
        <v>33</v>
      </c>
      <c r="D74">
        <v>20</v>
      </c>
      <c r="E74">
        <v>27</v>
      </c>
      <c r="F74">
        <v>9</v>
      </c>
      <c r="G74">
        <v>36</v>
      </c>
      <c r="H74">
        <f t="shared" si="2"/>
        <v>-27</v>
      </c>
      <c r="I74">
        <f t="shared" si="1"/>
        <v>-1.8126404433013077</v>
      </c>
      <c r="J74">
        <f t="shared" si="3"/>
        <v>-25.187359556698691</v>
      </c>
      <c r="K74">
        <f t="shared" si="4"/>
        <v>25.187359556698691</v>
      </c>
    </row>
    <row r="75" spans="1:11" x14ac:dyDescent="0.2">
      <c r="A75">
        <v>39</v>
      </c>
      <c r="B75" t="s">
        <v>21</v>
      </c>
      <c r="C75" t="s">
        <v>30</v>
      </c>
      <c r="D75">
        <v>18</v>
      </c>
      <c r="E75">
        <v>22</v>
      </c>
      <c r="F75">
        <v>36</v>
      </c>
      <c r="G75">
        <v>20</v>
      </c>
      <c r="H75">
        <f t="shared" si="2"/>
        <v>16</v>
      </c>
      <c r="I75">
        <f t="shared" si="1"/>
        <v>-5.9876095588838547</v>
      </c>
      <c r="J75">
        <f t="shared" si="3"/>
        <v>21.987609558883854</v>
      </c>
      <c r="K75">
        <f t="shared" si="4"/>
        <v>21.987609558883854</v>
      </c>
    </row>
    <row r="76" spans="1:11" x14ac:dyDescent="0.2">
      <c r="A76">
        <v>40</v>
      </c>
      <c r="B76" t="s">
        <v>23</v>
      </c>
      <c r="C76" t="s">
        <v>42</v>
      </c>
      <c r="D76">
        <v>17</v>
      </c>
      <c r="E76">
        <v>30</v>
      </c>
      <c r="F76">
        <v>30</v>
      </c>
      <c r="G76">
        <v>31</v>
      </c>
      <c r="H76">
        <f t="shared" si="2"/>
        <v>-1</v>
      </c>
      <c r="I76">
        <f t="shared" si="1"/>
        <v>-1.0000038696902238</v>
      </c>
      <c r="J76">
        <f t="shared" si="3"/>
        <v>3.8696902238122277E-6</v>
      </c>
      <c r="K76">
        <f t="shared" si="4"/>
        <v>3.8696902238122277E-6</v>
      </c>
    </row>
    <row r="77" spans="1:11" x14ac:dyDescent="0.2">
      <c r="A77">
        <v>41</v>
      </c>
      <c r="B77" t="s">
        <v>20</v>
      </c>
      <c r="C77" t="s">
        <v>17</v>
      </c>
      <c r="D77">
        <v>7</v>
      </c>
      <c r="E77">
        <v>31</v>
      </c>
      <c r="F77">
        <v>34</v>
      </c>
      <c r="G77">
        <v>20</v>
      </c>
      <c r="H77">
        <f t="shared" si="2"/>
        <v>14</v>
      </c>
      <c r="I77">
        <f t="shared" si="1"/>
        <v>4.0008429069558469</v>
      </c>
      <c r="J77">
        <f t="shared" si="3"/>
        <v>9.999157093044154</v>
      </c>
      <c r="K77">
        <f t="shared" si="4"/>
        <v>9.999157093044154</v>
      </c>
    </row>
    <row r="78" spans="1:11" x14ac:dyDescent="0.2">
      <c r="A78">
        <v>42</v>
      </c>
      <c r="B78" t="s">
        <v>32</v>
      </c>
      <c r="C78" t="s">
        <v>29</v>
      </c>
      <c r="D78">
        <v>26</v>
      </c>
      <c r="E78">
        <v>4</v>
      </c>
      <c r="F78">
        <v>16</v>
      </c>
      <c r="G78">
        <v>21</v>
      </c>
      <c r="H78">
        <f t="shared" si="2"/>
        <v>-5</v>
      </c>
      <c r="I78">
        <f t="shared" si="1"/>
        <v>-1.0004179595916589</v>
      </c>
      <c r="J78">
        <f t="shared" si="3"/>
        <v>-3.9995820404083409</v>
      </c>
      <c r="K78">
        <f t="shared" si="4"/>
        <v>3.9995820404083409</v>
      </c>
    </row>
    <row r="79" spans="1:11" x14ac:dyDescent="0.2">
      <c r="A79">
        <v>43</v>
      </c>
      <c r="B79" t="s">
        <v>26</v>
      </c>
      <c r="C79" t="s">
        <v>14</v>
      </c>
      <c r="D79">
        <v>13</v>
      </c>
      <c r="E79">
        <v>21</v>
      </c>
      <c r="F79">
        <v>36</v>
      </c>
      <c r="G79">
        <v>7</v>
      </c>
      <c r="H79">
        <f t="shared" si="2"/>
        <v>29</v>
      </c>
      <c r="I79">
        <f t="shared" si="1"/>
        <v>13.266258293829779</v>
      </c>
      <c r="J79">
        <f t="shared" si="3"/>
        <v>15.733741706170221</v>
      </c>
      <c r="K79">
        <f t="shared" si="4"/>
        <v>15.733741706170221</v>
      </c>
    </row>
    <row r="80" spans="1:11" x14ac:dyDescent="0.2">
      <c r="A80">
        <v>44</v>
      </c>
      <c r="B80" t="s">
        <v>16</v>
      </c>
      <c r="C80" t="s">
        <v>38</v>
      </c>
      <c r="D80">
        <v>28</v>
      </c>
      <c r="E80">
        <v>8</v>
      </c>
      <c r="F80">
        <v>38</v>
      </c>
      <c r="G80">
        <v>31</v>
      </c>
      <c r="H80">
        <f t="shared" si="2"/>
        <v>7</v>
      </c>
      <c r="I80">
        <f t="shared" si="1"/>
        <v>5.3201378834524711</v>
      </c>
      <c r="J80">
        <f t="shared" si="3"/>
        <v>1.6798621165475289</v>
      </c>
      <c r="K80">
        <f t="shared" si="4"/>
        <v>1.6798621165475289</v>
      </c>
    </row>
    <row r="81" spans="1:11" x14ac:dyDescent="0.2">
      <c r="A81">
        <v>45</v>
      </c>
      <c r="B81" t="s">
        <v>41</v>
      </c>
      <c r="C81" t="s">
        <v>36</v>
      </c>
      <c r="D81">
        <v>9</v>
      </c>
      <c r="E81">
        <v>29</v>
      </c>
      <c r="F81">
        <v>10</v>
      </c>
      <c r="G81">
        <v>28</v>
      </c>
      <c r="H81">
        <f t="shared" si="2"/>
        <v>-18</v>
      </c>
      <c r="I81">
        <f t="shared" si="1"/>
        <v>-14.243700112147708</v>
      </c>
      <c r="J81">
        <f t="shared" si="3"/>
        <v>-3.7562998878522915</v>
      </c>
      <c r="K81">
        <f t="shared" si="4"/>
        <v>3.7562998878522915</v>
      </c>
    </row>
    <row r="82" spans="1:11" x14ac:dyDescent="0.2">
      <c r="A82">
        <v>46</v>
      </c>
      <c r="B82" t="s">
        <v>34</v>
      </c>
      <c r="C82" t="s">
        <v>27</v>
      </c>
      <c r="D82">
        <v>0</v>
      </c>
      <c r="E82">
        <v>10</v>
      </c>
      <c r="F82">
        <v>23</v>
      </c>
      <c r="G82">
        <v>26</v>
      </c>
      <c r="H82">
        <f t="shared" si="2"/>
        <v>-3</v>
      </c>
      <c r="I82">
        <f t="shared" si="1"/>
        <v>6.2082707806120885</v>
      </c>
      <c r="J82">
        <f t="shared" si="3"/>
        <v>-9.2082707806120894</v>
      </c>
      <c r="K82">
        <f t="shared" si="4"/>
        <v>9.2082707806120894</v>
      </c>
    </row>
    <row r="83" spans="1:11" x14ac:dyDescent="0.2">
      <c r="A83">
        <v>47</v>
      </c>
      <c r="B83" t="s">
        <v>35</v>
      </c>
      <c r="C83" t="s">
        <v>24</v>
      </c>
      <c r="D83">
        <v>19</v>
      </c>
      <c r="E83">
        <v>11</v>
      </c>
      <c r="F83">
        <v>30</v>
      </c>
      <c r="G83">
        <v>37</v>
      </c>
      <c r="H83">
        <f t="shared" si="2"/>
        <v>-7</v>
      </c>
      <c r="I83">
        <f t="shared" si="1"/>
        <v>-6.9993554842053598</v>
      </c>
      <c r="J83">
        <f t="shared" si="3"/>
        <v>-6.4451579464019915E-4</v>
      </c>
      <c r="K83">
        <f t="shared" si="4"/>
        <v>6.4451579464019915E-4</v>
      </c>
    </row>
    <row r="84" spans="1:11" x14ac:dyDescent="0.2">
      <c r="A84">
        <v>48</v>
      </c>
      <c r="B84" t="s">
        <v>19</v>
      </c>
      <c r="C84" t="s">
        <v>11</v>
      </c>
      <c r="D84">
        <v>2</v>
      </c>
      <c r="E84">
        <v>15</v>
      </c>
      <c r="F84">
        <v>20</v>
      </c>
      <c r="G84">
        <v>34</v>
      </c>
      <c r="H84">
        <f t="shared" si="2"/>
        <v>-14</v>
      </c>
      <c r="I84">
        <f t="shared" si="1"/>
        <v>4.741752056721622</v>
      </c>
      <c r="J84">
        <f t="shared" si="3"/>
        <v>-18.741752056721623</v>
      </c>
      <c r="K84">
        <f t="shared" si="4"/>
        <v>18.741752056721623</v>
      </c>
    </row>
    <row r="85" spans="1:11" x14ac:dyDescent="0.2">
      <c r="A85">
        <v>49</v>
      </c>
      <c r="B85" t="s">
        <v>14</v>
      </c>
      <c r="C85" t="s">
        <v>41</v>
      </c>
      <c r="D85">
        <v>21</v>
      </c>
      <c r="E85">
        <v>9</v>
      </c>
      <c r="F85">
        <v>28</v>
      </c>
      <c r="G85">
        <v>37</v>
      </c>
      <c r="H85">
        <f t="shared" si="2"/>
        <v>-9</v>
      </c>
      <c r="I85">
        <f t="shared" si="1"/>
        <v>-9.0221053076209561</v>
      </c>
      <c r="J85">
        <f t="shared" si="3"/>
        <v>2.2105307620956083E-2</v>
      </c>
      <c r="K85">
        <f t="shared" si="4"/>
        <v>2.2105307620956083E-2</v>
      </c>
    </row>
    <row r="86" spans="1:11" x14ac:dyDescent="0.2">
      <c r="A86">
        <v>50</v>
      </c>
      <c r="B86" t="s">
        <v>28</v>
      </c>
      <c r="C86" t="s">
        <v>26</v>
      </c>
      <c r="D86">
        <v>5</v>
      </c>
      <c r="E86">
        <v>13</v>
      </c>
      <c r="F86">
        <v>11</v>
      </c>
      <c r="G86">
        <v>19</v>
      </c>
      <c r="H86">
        <f t="shared" si="2"/>
        <v>-8</v>
      </c>
      <c r="I86">
        <f t="shared" si="1"/>
        <v>-2.9995115670489563</v>
      </c>
      <c r="J86">
        <f t="shared" si="3"/>
        <v>-5.0004884329510437</v>
      </c>
      <c r="K86">
        <f t="shared" si="4"/>
        <v>5.0004884329510437</v>
      </c>
    </row>
    <row r="87" spans="1:11" x14ac:dyDescent="0.2">
      <c r="A87">
        <v>51</v>
      </c>
      <c r="B87" t="s">
        <v>29</v>
      </c>
      <c r="C87" t="s">
        <v>34</v>
      </c>
      <c r="D87">
        <v>4</v>
      </c>
      <c r="E87">
        <v>0</v>
      </c>
      <c r="F87">
        <v>31</v>
      </c>
      <c r="G87">
        <v>21</v>
      </c>
      <c r="H87">
        <f t="shared" si="2"/>
        <v>10</v>
      </c>
      <c r="I87">
        <f t="shared" si="1"/>
        <v>-2.9993036844004668</v>
      </c>
      <c r="J87">
        <f t="shared" si="3"/>
        <v>12.999303684400466</v>
      </c>
      <c r="K87">
        <f t="shared" si="4"/>
        <v>12.999303684400466</v>
      </c>
    </row>
    <row r="88" spans="1:11" x14ac:dyDescent="0.2">
      <c r="A88">
        <v>52</v>
      </c>
      <c r="B88" t="s">
        <v>17</v>
      </c>
      <c r="C88" t="s">
        <v>19</v>
      </c>
      <c r="D88">
        <v>31</v>
      </c>
      <c r="E88">
        <v>2</v>
      </c>
      <c r="F88">
        <v>17</v>
      </c>
      <c r="G88">
        <v>31</v>
      </c>
      <c r="H88">
        <f t="shared" si="2"/>
        <v>-14</v>
      </c>
      <c r="I88">
        <f t="shared" si="1"/>
        <v>-13.742186333865245</v>
      </c>
      <c r="J88">
        <f t="shared" si="3"/>
        <v>-0.25781366613475498</v>
      </c>
      <c r="K88">
        <f t="shared" si="4"/>
        <v>0.25781366613475498</v>
      </c>
    </row>
    <row r="89" spans="1:11" x14ac:dyDescent="0.2">
      <c r="A89">
        <v>53</v>
      </c>
      <c r="B89" t="s">
        <v>36</v>
      </c>
      <c r="C89" t="s">
        <v>32</v>
      </c>
      <c r="D89">
        <v>29</v>
      </c>
      <c r="E89">
        <v>26</v>
      </c>
      <c r="F89">
        <v>38</v>
      </c>
      <c r="G89">
        <v>31</v>
      </c>
      <c r="H89">
        <f t="shared" si="2"/>
        <v>7</v>
      </c>
      <c r="I89">
        <f t="shared" si="1"/>
        <v>13.999742706679767</v>
      </c>
      <c r="J89">
        <f t="shared" si="3"/>
        <v>-6.9997427066797666</v>
      </c>
      <c r="K89">
        <f t="shared" si="4"/>
        <v>6.9997427066797666</v>
      </c>
    </row>
    <row r="90" spans="1:11" x14ac:dyDescent="0.2">
      <c r="A90">
        <v>54</v>
      </c>
      <c r="B90" t="s">
        <v>22</v>
      </c>
      <c r="C90" t="s">
        <v>16</v>
      </c>
      <c r="D90">
        <v>16</v>
      </c>
      <c r="E90">
        <v>28</v>
      </c>
      <c r="F90">
        <v>23</v>
      </c>
      <c r="G90">
        <v>31</v>
      </c>
      <c r="H90">
        <f t="shared" si="2"/>
        <v>-8</v>
      </c>
      <c r="I90">
        <f t="shared" si="1"/>
        <v>4.0014740889916514</v>
      </c>
      <c r="J90">
        <f t="shared" si="3"/>
        <v>-12.001474088991651</v>
      </c>
      <c r="K90">
        <f t="shared" si="4"/>
        <v>12.001474088991651</v>
      </c>
    </row>
    <row r="91" spans="1:11" x14ac:dyDescent="0.2">
      <c r="A91">
        <v>55</v>
      </c>
      <c r="B91" t="s">
        <v>12</v>
      </c>
      <c r="C91" t="s">
        <v>23</v>
      </c>
      <c r="D91">
        <v>12</v>
      </c>
      <c r="E91">
        <v>17</v>
      </c>
      <c r="F91">
        <v>23</v>
      </c>
      <c r="G91">
        <v>31</v>
      </c>
      <c r="H91">
        <f t="shared" si="2"/>
        <v>-8</v>
      </c>
      <c r="I91">
        <f t="shared" si="1"/>
        <v>-4.9997047833574157</v>
      </c>
      <c r="J91">
        <f t="shared" si="3"/>
        <v>-3.0002952166425843</v>
      </c>
      <c r="K91">
        <f t="shared" si="4"/>
        <v>3.0002952166425843</v>
      </c>
    </row>
    <row r="92" spans="1:11" x14ac:dyDescent="0.2">
      <c r="A92">
        <v>56</v>
      </c>
      <c r="B92" t="s">
        <v>27</v>
      </c>
      <c r="C92" t="s">
        <v>35</v>
      </c>
      <c r="D92">
        <v>10</v>
      </c>
      <c r="E92">
        <v>19</v>
      </c>
      <c r="F92">
        <v>29</v>
      </c>
      <c r="G92">
        <v>35</v>
      </c>
      <c r="H92">
        <f t="shared" si="2"/>
        <v>-6</v>
      </c>
      <c r="I92">
        <f t="shared" si="1"/>
        <v>-6.2085578860751998</v>
      </c>
      <c r="J92">
        <f t="shared" si="3"/>
        <v>0.20855788607519976</v>
      </c>
      <c r="K92">
        <f t="shared" si="4"/>
        <v>0.20855788607519976</v>
      </c>
    </row>
    <row r="93" spans="1:11" x14ac:dyDescent="0.2">
      <c r="A93">
        <v>57</v>
      </c>
      <c r="B93" t="s">
        <v>38</v>
      </c>
      <c r="C93" t="s">
        <v>20</v>
      </c>
      <c r="D93">
        <v>8</v>
      </c>
      <c r="E93">
        <v>7</v>
      </c>
      <c r="F93">
        <v>38</v>
      </c>
      <c r="G93">
        <v>49</v>
      </c>
      <c r="H93">
        <f t="shared" si="2"/>
        <v>-11</v>
      </c>
      <c r="I93">
        <f t="shared" si="1"/>
        <v>-4.3205778594281838</v>
      </c>
      <c r="J93">
        <f t="shared" si="3"/>
        <v>-6.6794221405718162</v>
      </c>
      <c r="K93">
        <f t="shared" si="4"/>
        <v>6.6794221405718162</v>
      </c>
    </row>
    <row r="94" spans="1:11" x14ac:dyDescent="0.2">
      <c r="A94">
        <v>58</v>
      </c>
      <c r="B94" t="s">
        <v>31</v>
      </c>
      <c r="C94" t="s">
        <v>25</v>
      </c>
      <c r="D94">
        <v>6</v>
      </c>
      <c r="E94">
        <v>14</v>
      </c>
      <c r="F94">
        <v>33</v>
      </c>
      <c r="G94">
        <v>25</v>
      </c>
      <c r="H94">
        <f t="shared" si="2"/>
        <v>8</v>
      </c>
      <c r="I94">
        <f t="shared" si="1"/>
        <v>7.9264371759415004</v>
      </c>
      <c r="J94">
        <f t="shared" si="3"/>
        <v>7.3562824058499565E-2</v>
      </c>
      <c r="K94">
        <f t="shared" si="4"/>
        <v>7.3562824058499565E-2</v>
      </c>
    </row>
    <row r="95" spans="1:11" x14ac:dyDescent="0.2">
      <c r="A95">
        <v>59</v>
      </c>
      <c r="B95" t="s">
        <v>37</v>
      </c>
      <c r="C95" t="s">
        <v>39</v>
      </c>
      <c r="D95">
        <v>25</v>
      </c>
      <c r="E95">
        <v>20</v>
      </c>
      <c r="F95">
        <v>17</v>
      </c>
      <c r="G95">
        <v>9</v>
      </c>
      <c r="H95">
        <f t="shared" si="2"/>
        <v>8</v>
      </c>
      <c r="I95">
        <f t="shared" si="1"/>
        <v>11.468490820361573</v>
      </c>
      <c r="J95">
        <f t="shared" si="3"/>
        <v>-3.4684908203615734</v>
      </c>
      <c r="K95">
        <f t="shared" si="4"/>
        <v>3.4684908203615734</v>
      </c>
    </row>
    <row r="96" spans="1:11" x14ac:dyDescent="0.2">
      <c r="A96">
        <v>60</v>
      </c>
      <c r="B96" t="s">
        <v>30</v>
      </c>
      <c r="C96" t="s">
        <v>13</v>
      </c>
      <c r="D96">
        <v>22</v>
      </c>
      <c r="E96">
        <v>3</v>
      </c>
      <c r="F96">
        <v>23</v>
      </c>
      <c r="G96">
        <v>30</v>
      </c>
      <c r="H96">
        <f t="shared" si="2"/>
        <v>-7</v>
      </c>
      <c r="I96">
        <f t="shared" si="1"/>
        <v>-6.9997338662105388</v>
      </c>
      <c r="J96">
        <f t="shared" si="3"/>
        <v>-2.6613378946116484E-4</v>
      </c>
      <c r="K96">
        <f t="shared" si="4"/>
        <v>2.6613378946116484E-4</v>
      </c>
    </row>
    <row r="97" spans="1:11" x14ac:dyDescent="0.2">
      <c r="A97">
        <v>61</v>
      </c>
      <c r="B97" t="s">
        <v>33</v>
      </c>
      <c r="C97" t="s">
        <v>18</v>
      </c>
      <c r="D97">
        <v>27</v>
      </c>
      <c r="E97">
        <v>23</v>
      </c>
      <c r="F97">
        <v>20</v>
      </c>
      <c r="G97">
        <v>25</v>
      </c>
      <c r="H97">
        <f t="shared" si="2"/>
        <v>-5</v>
      </c>
      <c r="I97">
        <f t="shared" si="1"/>
        <v>2.9999765546735384</v>
      </c>
      <c r="J97">
        <f t="shared" si="3"/>
        <v>-7.9999765546735384</v>
      </c>
      <c r="K97">
        <f t="shared" si="4"/>
        <v>7.9999765546735384</v>
      </c>
    </row>
    <row r="98" spans="1:11" x14ac:dyDescent="0.2">
      <c r="A98">
        <v>62</v>
      </c>
      <c r="B98" t="s">
        <v>11</v>
      </c>
      <c r="C98" t="s">
        <v>21</v>
      </c>
      <c r="D98">
        <v>15</v>
      </c>
      <c r="E98">
        <v>18</v>
      </c>
      <c r="F98">
        <v>26</v>
      </c>
      <c r="G98">
        <v>10</v>
      </c>
      <c r="H98">
        <f t="shared" si="2"/>
        <v>16</v>
      </c>
      <c r="I98">
        <f t="shared" si="1"/>
        <v>9.9882508374362011</v>
      </c>
      <c r="J98">
        <f t="shared" si="3"/>
        <v>6.0117491625637989</v>
      </c>
      <c r="K98">
        <f t="shared" si="4"/>
        <v>6.0117491625637989</v>
      </c>
    </row>
    <row r="99" spans="1:11" x14ac:dyDescent="0.2">
      <c r="A99">
        <v>63</v>
      </c>
      <c r="B99" t="s">
        <v>24</v>
      </c>
      <c r="C99" t="s">
        <v>15</v>
      </c>
      <c r="D99">
        <v>11</v>
      </c>
      <c r="E99">
        <v>1</v>
      </c>
      <c r="F99">
        <v>30</v>
      </c>
      <c r="G99">
        <v>16</v>
      </c>
      <c r="H99">
        <f t="shared" si="2"/>
        <v>14</v>
      </c>
      <c r="I99">
        <f t="shared" si="1"/>
        <v>13.999877847067104</v>
      </c>
      <c r="J99">
        <f t="shared" si="3"/>
        <v>1.2215293289585816E-4</v>
      </c>
      <c r="K99">
        <f t="shared" si="4"/>
        <v>1.2215293289585816E-4</v>
      </c>
    </row>
    <row r="100" spans="1:11" x14ac:dyDescent="0.2">
      <c r="A100">
        <v>64</v>
      </c>
      <c r="B100" t="s">
        <v>28</v>
      </c>
      <c r="C100" t="s">
        <v>36</v>
      </c>
      <c r="D100">
        <v>5</v>
      </c>
      <c r="E100">
        <v>29</v>
      </c>
      <c r="F100">
        <v>20</v>
      </c>
      <c r="G100">
        <v>19</v>
      </c>
      <c r="H100">
        <f t="shared" si="2"/>
        <v>1</v>
      </c>
      <c r="I100">
        <f t="shared" si="1"/>
        <v>-12.99936515754408</v>
      </c>
      <c r="J100">
        <f t="shared" si="3"/>
        <v>13.99936515754408</v>
      </c>
      <c r="K100">
        <f t="shared" si="4"/>
        <v>13.99936515754408</v>
      </c>
    </row>
    <row r="101" spans="1:11" x14ac:dyDescent="0.2">
      <c r="A101">
        <v>65</v>
      </c>
      <c r="B101" t="s">
        <v>15</v>
      </c>
      <c r="C101" t="s">
        <v>29</v>
      </c>
      <c r="D101">
        <v>1</v>
      </c>
      <c r="E101">
        <v>4</v>
      </c>
      <c r="F101">
        <v>16</v>
      </c>
      <c r="G101">
        <v>23</v>
      </c>
      <c r="H101">
        <f t="shared" si="2"/>
        <v>-7</v>
      </c>
      <c r="I101">
        <f t="shared" ref="I101:I164" si="5">F$7 + VLOOKUP(B101, A$2:C$33, 3, FALSE) - VLOOKUP(C101,A$2:C$33,3,FALSE)</f>
        <v>-4.0003186438856861</v>
      </c>
      <c r="J101">
        <f t="shared" si="3"/>
        <v>-2.9996813561143139</v>
      </c>
      <c r="K101">
        <f t="shared" si="4"/>
        <v>2.9996813561143139</v>
      </c>
    </row>
    <row r="102" spans="1:11" x14ac:dyDescent="0.2">
      <c r="A102">
        <v>66</v>
      </c>
      <c r="B102" t="s">
        <v>17</v>
      </c>
      <c r="C102" t="s">
        <v>37</v>
      </c>
      <c r="D102">
        <v>31</v>
      </c>
      <c r="E102">
        <v>25</v>
      </c>
      <c r="F102">
        <v>10</v>
      </c>
      <c r="G102">
        <v>30</v>
      </c>
      <c r="H102">
        <f t="shared" ref="H102:H165" si="6">F102 - G102</f>
        <v>-20</v>
      </c>
      <c r="I102">
        <f t="shared" si="5"/>
        <v>-11.655465490651945</v>
      </c>
      <c r="J102">
        <f t="shared" ref="J102:J165" si="7">(H102 - I102)</f>
        <v>-8.3445345093480547</v>
      </c>
      <c r="K102">
        <f t="shared" si="4"/>
        <v>8.3445345093480547</v>
      </c>
    </row>
    <row r="103" spans="1:11" x14ac:dyDescent="0.2">
      <c r="A103">
        <v>67</v>
      </c>
      <c r="B103" t="s">
        <v>19</v>
      </c>
      <c r="C103" t="s">
        <v>31</v>
      </c>
      <c r="D103">
        <v>2</v>
      </c>
      <c r="E103">
        <v>6</v>
      </c>
      <c r="F103">
        <v>27</v>
      </c>
      <c r="G103">
        <v>3</v>
      </c>
      <c r="H103">
        <f t="shared" si="6"/>
        <v>24</v>
      </c>
      <c r="I103">
        <f t="shared" si="5"/>
        <v>14.742187986523955</v>
      </c>
      <c r="J103">
        <f t="shared" si="7"/>
        <v>9.2578120134760447</v>
      </c>
      <c r="K103">
        <f t="shared" ref="K103:K166" si="8">ABS(H103-I103)</f>
        <v>9.2578120134760447</v>
      </c>
    </row>
    <row r="104" spans="1:11" x14ac:dyDescent="0.2">
      <c r="A104">
        <v>68</v>
      </c>
      <c r="B104" t="s">
        <v>40</v>
      </c>
      <c r="C104" t="s">
        <v>18</v>
      </c>
      <c r="D104">
        <v>24</v>
      </c>
      <c r="E104">
        <v>23</v>
      </c>
      <c r="F104">
        <v>38</v>
      </c>
      <c r="G104">
        <v>29</v>
      </c>
      <c r="H104">
        <f t="shared" si="6"/>
        <v>9</v>
      </c>
      <c r="I104">
        <f t="shared" si="5"/>
        <v>9.0000403425835813</v>
      </c>
      <c r="J104">
        <f t="shared" si="7"/>
        <v>-4.0342583581320923E-5</v>
      </c>
      <c r="K104">
        <f t="shared" si="8"/>
        <v>4.0342583581320923E-5</v>
      </c>
    </row>
    <row r="105" spans="1:11" x14ac:dyDescent="0.2">
      <c r="A105">
        <v>69</v>
      </c>
      <c r="B105" t="s">
        <v>14</v>
      </c>
      <c r="C105" t="s">
        <v>34</v>
      </c>
      <c r="D105">
        <v>21</v>
      </c>
      <c r="E105">
        <v>0</v>
      </c>
      <c r="F105">
        <v>10</v>
      </c>
      <c r="G105">
        <v>30</v>
      </c>
      <c r="H105">
        <f t="shared" si="6"/>
        <v>-20</v>
      </c>
      <c r="I105">
        <f t="shared" si="5"/>
        <v>-13.266192976489343</v>
      </c>
      <c r="J105">
        <f t="shared" si="7"/>
        <v>-6.7338070235106571</v>
      </c>
      <c r="K105">
        <f t="shared" si="8"/>
        <v>6.7338070235106571</v>
      </c>
    </row>
    <row r="106" spans="1:11" x14ac:dyDescent="0.2">
      <c r="A106">
        <v>70</v>
      </c>
      <c r="B106" t="s">
        <v>11</v>
      </c>
      <c r="C106" t="s">
        <v>30</v>
      </c>
      <c r="D106">
        <v>15</v>
      </c>
      <c r="E106">
        <v>22</v>
      </c>
      <c r="F106">
        <v>32</v>
      </c>
      <c r="G106">
        <v>40</v>
      </c>
      <c r="H106">
        <f t="shared" si="6"/>
        <v>-8</v>
      </c>
      <c r="I106">
        <f t="shared" si="5"/>
        <v>4.0005391237002668</v>
      </c>
      <c r="J106">
        <f t="shared" si="7"/>
        <v>-12.000539123700268</v>
      </c>
      <c r="K106">
        <f t="shared" si="8"/>
        <v>12.000539123700268</v>
      </c>
    </row>
    <row r="107" spans="1:11" x14ac:dyDescent="0.2">
      <c r="A107">
        <v>71</v>
      </c>
      <c r="B107" t="s">
        <v>12</v>
      </c>
      <c r="C107" t="s">
        <v>25</v>
      </c>
      <c r="D107">
        <v>12</v>
      </c>
      <c r="E107">
        <v>14</v>
      </c>
      <c r="F107">
        <v>30</v>
      </c>
      <c r="G107">
        <v>14</v>
      </c>
      <c r="H107">
        <f t="shared" si="6"/>
        <v>16</v>
      </c>
      <c r="I107">
        <f t="shared" si="5"/>
        <v>7.9262597558430361</v>
      </c>
      <c r="J107">
        <f t="shared" si="7"/>
        <v>8.0737402441569639</v>
      </c>
      <c r="K107">
        <f t="shared" si="8"/>
        <v>8.0737402441569639</v>
      </c>
    </row>
    <row r="108" spans="1:11" x14ac:dyDescent="0.2">
      <c r="A108">
        <v>72</v>
      </c>
      <c r="B108" t="s">
        <v>33</v>
      </c>
      <c r="C108" t="s">
        <v>22</v>
      </c>
      <c r="D108">
        <v>27</v>
      </c>
      <c r="E108">
        <v>16</v>
      </c>
      <c r="F108">
        <v>17</v>
      </c>
      <c r="G108">
        <v>43</v>
      </c>
      <c r="H108">
        <f t="shared" si="6"/>
        <v>-26</v>
      </c>
      <c r="I108">
        <f t="shared" si="5"/>
        <v>-7.001444667563467</v>
      </c>
      <c r="J108">
        <f t="shared" si="7"/>
        <v>-18.998555332436531</v>
      </c>
      <c r="K108">
        <f t="shared" si="8"/>
        <v>18.998555332436531</v>
      </c>
    </row>
    <row r="109" spans="1:11" x14ac:dyDescent="0.2">
      <c r="A109">
        <v>73</v>
      </c>
      <c r="B109" t="s">
        <v>20</v>
      </c>
      <c r="C109" t="s">
        <v>26</v>
      </c>
      <c r="D109">
        <v>7</v>
      </c>
      <c r="E109">
        <v>13</v>
      </c>
      <c r="F109">
        <v>32</v>
      </c>
      <c r="G109">
        <v>23</v>
      </c>
      <c r="H109">
        <f t="shared" si="6"/>
        <v>9</v>
      </c>
      <c r="I109">
        <f t="shared" si="5"/>
        <v>-1.9990276245791898</v>
      </c>
      <c r="J109">
        <f t="shared" si="7"/>
        <v>10.99902762457919</v>
      </c>
      <c r="K109">
        <f t="shared" si="8"/>
        <v>10.99902762457919</v>
      </c>
    </row>
    <row r="110" spans="1:11" x14ac:dyDescent="0.2">
      <c r="A110">
        <v>74</v>
      </c>
      <c r="B110" t="s">
        <v>38</v>
      </c>
      <c r="C110" t="s">
        <v>39</v>
      </c>
      <c r="D110">
        <v>8</v>
      </c>
      <c r="E110">
        <v>20</v>
      </c>
      <c r="F110">
        <v>37</v>
      </c>
      <c r="G110">
        <v>34</v>
      </c>
      <c r="H110">
        <f t="shared" si="6"/>
        <v>3</v>
      </c>
      <c r="I110">
        <f t="shared" si="5"/>
        <v>-0.50701608731894865</v>
      </c>
      <c r="J110">
        <f t="shared" si="7"/>
        <v>3.5070160873189486</v>
      </c>
      <c r="K110">
        <f t="shared" si="8"/>
        <v>3.5070160873189486</v>
      </c>
    </row>
    <row r="111" spans="1:11" x14ac:dyDescent="0.2">
      <c r="A111">
        <v>75</v>
      </c>
      <c r="B111" t="s">
        <v>16</v>
      </c>
      <c r="C111" t="s">
        <v>23</v>
      </c>
      <c r="D111">
        <v>28</v>
      </c>
      <c r="E111">
        <v>17</v>
      </c>
      <c r="F111">
        <v>27</v>
      </c>
      <c r="G111">
        <v>26</v>
      </c>
      <c r="H111">
        <f t="shared" si="6"/>
        <v>1</v>
      </c>
      <c r="I111">
        <f t="shared" si="5"/>
        <v>1.0003664461194948</v>
      </c>
      <c r="J111">
        <f t="shared" si="7"/>
        <v>-3.6644611949476769E-4</v>
      </c>
      <c r="K111">
        <f t="shared" si="8"/>
        <v>3.6644611949476769E-4</v>
      </c>
    </row>
    <row r="112" spans="1:11" x14ac:dyDescent="0.2">
      <c r="A112">
        <v>76</v>
      </c>
      <c r="B112" t="s">
        <v>35</v>
      </c>
      <c r="C112" t="s">
        <v>32</v>
      </c>
      <c r="D112">
        <v>19</v>
      </c>
      <c r="E112">
        <v>26</v>
      </c>
      <c r="F112">
        <v>30</v>
      </c>
      <c r="G112">
        <v>27</v>
      </c>
      <c r="H112">
        <f t="shared" si="6"/>
        <v>3</v>
      </c>
      <c r="I112">
        <f t="shared" si="5"/>
        <v>4.0005195237156368</v>
      </c>
      <c r="J112">
        <f t="shared" si="7"/>
        <v>-1.0005195237156368</v>
      </c>
      <c r="K112">
        <f t="shared" si="8"/>
        <v>1.0005195237156368</v>
      </c>
    </row>
    <row r="113" spans="1:11" x14ac:dyDescent="0.2">
      <c r="A113">
        <v>77</v>
      </c>
      <c r="B113" t="s">
        <v>42</v>
      </c>
      <c r="C113" t="s">
        <v>13</v>
      </c>
      <c r="D113">
        <v>30</v>
      </c>
      <c r="E113">
        <v>3</v>
      </c>
      <c r="F113">
        <v>42</v>
      </c>
      <c r="G113">
        <v>16</v>
      </c>
      <c r="H113">
        <f t="shared" si="6"/>
        <v>26</v>
      </c>
      <c r="I113">
        <f t="shared" si="5"/>
        <v>-6.9999972845113509</v>
      </c>
      <c r="J113">
        <f t="shared" si="7"/>
        <v>32.999997284511352</v>
      </c>
      <c r="K113">
        <f t="shared" si="8"/>
        <v>32.999997284511352</v>
      </c>
    </row>
    <row r="114" spans="1:11" x14ac:dyDescent="0.2">
      <c r="A114">
        <v>78</v>
      </c>
      <c r="B114" t="s">
        <v>25</v>
      </c>
      <c r="C114" t="s">
        <v>27</v>
      </c>
      <c r="D114">
        <v>14</v>
      </c>
      <c r="E114">
        <v>10</v>
      </c>
      <c r="F114">
        <v>16</v>
      </c>
      <c r="G114">
        <v>34</v>
      </c>
      <c r="H114">
        <f t="shared" si="6"/>
        <v>-18</v>
      </c>
      <c r="I114">
        <f t="shared" si="5"/>
        <v>-8.7178711073306445</v>
      </c>
      <c r="J114">
        <f t="shared" si="7"/>
        <v>-9.2821288926693555</v>
      </c>
      <c r="K114">
        <f t="shared" si="8"/>
        <v>9.2821288926693555</v>
      </c>
    </row>
    <row r="115" spans="1:11" x14ac:dyDescent="0.2">
      <c r="A115">
        <v>79</v>
      </c>
      <c r="B115" t="s">
        <v>26</v>
      </c>
      <c r="C115" t="s">
        <v>31</v>
      </c>
      <c r="D115">
        <v>13</v>
      </c>
      <c r="E115">
        <v>6</v>
      </c>
      <c r="F115">
        <v>31</v>
      </c>
      <c r="G115">
        <v>27</v>
      </c>
      <c r="H115">
        <f t="shared" si="6"/>
        <v>4</v>
      </c>
      <c r="I115">
        <f t="shared" si="5"/>
        <v>6.9997700293416685</v>
      </c>
      <c r="J115">
        <f t="shared" si="7"/>
        <v>-2.9997700293416685</v>
      </c>
      <c r="K115">
        <f t="shared" si="8"/>
        <v>2.9997700293416685</v>
      </c>
    </row>
    <row r="116" spans="1:11" x14ac:dyDescent="0.2">
      <c r="A116">
        <v>80</v>
      </c>
      <c r="B116" t="s">
        <v>29</v>
      </c>
      <c r="C116" t="s">
        <v>28</v>
      </c>
      <c r="D116">
        <v>4</v>
      </c>
      <c r="E116">
        <v>5</v>
      </c>
      <c r="F116">
        <v>16</v>
      </c>
      <c r="G116">
        <v>23</v>
      </c>
      <c r="H116">
        <f t="shared" si="6"/>
        <v>-7</v>
      </c>
      <c r="I116">
        <f t="shared" si="5"/>
        <v>4.4902986429207203E-4</v>
      </c>
      <c r="J116">
        <f t="shared" si="7"/>
        <v>-7.0004490298642921</v>
      </c>
      <c r="K116">
        <f t="shared" si="8"/>
        <v>7.0004490298642921</v>
      </c>
    </row>
    <row r="117" spans="1:11" x14ac:dyDescent="0.2">
      <c r="A117">
        <v>81</v>
      </c>
      <c r="B117" t="s">
        <v>40</v>
      </c>
      <c r="C117" t="s">
        <v>20</v>
      </c>
      <c r="D117">
        <v>24</v>
      </c>
      <c r="E117">
        <v>7</v>
      </c>
      <c r="F117">
        <v>38</v>
      </c>
      <c r="G117">
        <v>7</v>
      </c>
      <c r="H117">
        <f t="shared" si="6"/>
        <v>31</v>
      </c>
      <c r="I117">
        <f t="shared" si="5"/>
        <v>3.9993467688062756</v>
      </c>
      <c r="J117">
        <f t="shared" si="7"/>
        <v>27.000653231193724</v>
      </c>
      <c r="K117">
        <f t="shared" si="8"/>
        <v>27.000653231193724</v>
      </c>
    </row>
    <row r="118" spans="1:11" x14ac:dyDescent="0.2">
      <c r="A118">
        <v>82</v>
      </c>
      <c r="B118" t="s">
        <v>18</v>
      </c>
      <c r="C118" t="s">
        <v>19</v>
      </c>
      <c r="D118">
        <v>23</v>
      </c>
      <c r="E118">
        <v>2</v>
      </c>
      <c r="F118">
        <v>28</v>
      </c>
      <c r="G118">
        <v>30</v>
      </c>
      <c r="H118">
        <f t="shared" si="6"/>
        <v>-2</v>
      </c>
      <c r="I118">
        <f t="shared" si="5"/>
        <v>-14.742139155538784</v>
      </c>
      <c r="J118">
        <f t="shared" si="7"/>
        <v>12.742139155538784</v>
      </c>
      <c r="K118">
        <f t="shared" si="8"/>
        <v>12.742139155538784</v>
      </c>
    </row>
    <row r="119" spans="1:11" x14ac:dyDescent="0.2">
      <c r="A119">
        <v>83</v>
      </c>
      <c r="B119" t="s">
        <v>42</v>
      </c>
      <c r="C119" t="s">
        <v>12</v>
      </c>
      <c r="D119">
        <v>30</v>
      </c>
      <c r="E119">
        <v>12</v>
      </c>
      <c r="F119">
        <v>42</v>
      </c>
      <c r="G119">
        <v>36</v>
      </c>
      <c r="H119">
        <f t="shared" si="6"/>
        <v>6</v>
      </c>
      <c r="I119">
        <f t="shared" si="5"/>
        <v>6.000015117603879</v>
      </c>
      <c r="J119">
        <f t="shared" si="7"/>
        <v>-1.5117603878955777E-5</v>
      </c>
      <c r="K119">
        <f t="shared" si="8"/>
        <v>1.5117603878955777E-5</v>
      </c>
    </row>
    <row r="120" spans="1:11" x14ac:dyDescent="0.2">
      <c r="A120">
        <v>84</v>
      </c>
      <c r="B120" t="s">
        <v>39</v>
      </c>
      <c r="C120" t="s">
        <v>17</v>
      </c>
      <c r="D120">
        <v>20</v>
      </c>
      <c r="E120">
        <v>31</v>
      </c>
      <c r="F120">
        <v>20</v>
      </c>
      <c r="G120">
        <v>19</v>
      </c>
      <c r="H120">
        <f t="shared" si="6"/>
        <v>1</v>
      </c>
      <c r="I120">
        <f t="shared" si="5"/>
        <v>0.18728113484661169</v>
      </c>
      <c r="J120">
        <f t="shared" si="7"/>
        <v>0.81271886515338831</v>
      </c>
      <c r="K120">
        <f t="shared" si="8"/>
        <v>0.81271886515338831</v>
      </c>
    </row>
    <row r="121" spans="1:11" x14ac:dyDescent="0.2">
      <c r="A121">
        <v>85</v>
      </c>
      <c r="B121" t="s">
        <v>21</v>
      </c>
      <c r="C121" t="s">
        <v>41</v>
      </c>
      <c r="D121">
        <v>18</v>
      </c>
      <c r="E121">
        <v>9</v>
      </c>
      <c r="F121">
        <v>12</v>
      </c>
      <c r="G121">
        <v>18</v>
      </c>
      <c r="H121">
        <f t="shared" si="6"/>
        <v>-6</v>
      </c>
      <c r="I121">
        <f t="shared" si="5"/>
        <v>-2.7433297959146317</v>
      </c>
      <c r="J121">
        <f t="shared" si="7"/>
        <v>-3.2566702040853683</v>
      </c>
      <c r="K121">
        <f t="shared" si="8"/>
        <v>3.2566702040853683</v>
      </c>
    </row>
    <row r="122" spans="1:11" x14ac:dyDescent="0.2">
      <c r="A122">
        <v>86</v>
      </c>
      <c r="B122" t="s">
        <v>23</v>
      </c>
      <c r="C122" t="s">
        <v>15</v>
      </c>
      <c r="D122">
        <v>17</v>
      </c>
      <c r="E122">
        <v>1</v>
      </c>
      <c r="F122">
        <v>23</v>
      </c>
      <c r="G122">
        <v>40</v>
      </c>
      <c r="H122">
        <f t="shared" si="6"/>
        <v>-17</v>
      </c>
      <c r="I122">
        <f t="shared" si="5"/>
        <v>4.999751444100113</v>
      </c>
      <c r="J122">
        <f t="shared" si="7"/>
        <v>-21.999751444100113</v>
      </c>
      <c r="K122">
        <f t="shared" si="8"/>
        <v>21.999751444100113</v>
      </c>
    </row>
    <row r="123" spans="1:11" x14ac:dyDescent="0.2">
      <c r="A123">
        <v>87</v>
      </c>
      <c r="B123" t="s">
        <v>22</v>
      </c>
      <c r="C123" t="s">
        <v>14</v>
      </c>
      <c r="D123">
        <v>16</v>
      </c>
      <c r="E123">
        <v>21</v>
      </c>
      <c r="F123">
        <v>24</v>
      </c>
      <c r="G123">
        <v>0</v>
      </c>
      <c r="H123">
        <f t="shared" si="6"/>
        <v>24</v>
      </c>
      <c r="I123">
        <f t="shared" si="5"/>
        <v>16.267856162858209</v>
      </c>
      <c r="J123">
        <f t="shared" si="7"/>
        <v>7.7321438371417912</v>
      </c>
      <c r="K123">
        <f t="shared" si="8"/>
        <v>7.7321438371417912</v>
      </c>
    </row>
    <row r="124" spans="1:11" x14ac:dyDescent="0.2">
      <c r="A124">
        <v>88</v>
      </c>
      <c r="B124" t="s">
        <v>36</v>
      </c>
      <c r="C124" t="s">
        <v>24</v>
      </c>
      <c r="D124">
        <v>29</v>
      </c>
      <c r="E124">
        <v>11</v>
      </c>
      <c r="F124">
        <v>38</v>
      </c>
      <c r="G124">
        <v>10</v>
      </c>
      <c r="H124">
        <f t="shared" si="6"/>
        <v>28</v>
      </c>
      <c r="I124">
        <f t="shared" si="5"/>
        <v>2.99986769875877</v>
      </c>
      <c r="J124">
        <f t="shared" si="7"/>
        <v>25.00013230124123</v>
      </c>
      <c r="K124">
        <f t="shared" si="8"/>
        <v>25.00013230124123</v>
      </c>
    </row>
    <row r="125" spans="1:11" x14ac:dyDescent="0.2">
      <c r="A125">
        <v>89</v>
      </c>
      <c r="B125" t="s">
        <v>33</v>
      </c>
      <c r="C125" t="s">
        <v>37</v>
      </c>
      <c r="D125">
        <v>27</v>
      </c>
      <c r="E125">
        <v>25</v>
      </c>
      <c r="F125">
        <v>24</v>
      </c>
      <c r="G125">
        <v>16</v>
      </c>
      <c r="H125">
        <f t="shared" si="6"/>
        <v>8</v>
      </c>
      <c r="I125">
        <f t="shared" si="5"/>
        <v>-9.6555439125040259</v>
      </c>
      <c r="J125">
        <f t="shared" si="7"/>
        <v>17.655543912504026</v>
      </c>
      <c r="K125">
        <f t="shared" si="8"/>
        <v>17.655543912504026</v>
      </c>
    </row>
    <row r="126" spans="1:11" x14ac:dyDescent="0.2">
      <c r="A126">
        <v>90</v>
      </c>
      <c r="B126" t="s">
        <v>13</v>
      </c>
      <c r="C126" t="s">
        <v>11</v>
      </c>
      <c r="D126">
        <v>3</v>
      </c>
      <c r="E126">
        <v>15</v>
      </c>
      <c r="F126">
        <v>17</v>
      </c>
      <c r="G126">
        <v>26</v>
      </c>
      <c r="H126">
        <f t="shared" si="6"/>
        <v>-9</v>
      </c>
      <c r="I126">
        <f t="shared" si="5"/>
        <v>2.999501207066511</v>
      </c>
      <c r="J126">
        <f t="shared" si="7"/>
        <v>-11.999501207066512</v>
      </c>
      <c r="K126">
        <f t="shared" si="8"/>
        <v>11.999501207066512</v>
      </c>
    </row>
    <row r="127" spans="1:11" x14ac:dyDescent="0.2">
      <c r="A127">
        <v>91</v>
      </c>
      <c r="B127" t="s">
        <v>38</v>
      </c>
      <c r="C127" t="s">
        <v>34</v>
      </c>
      <c r="D127">
        <v>8</v>
      </c>
      <c r="E127">
        <v>0</v>
      </c>
      <c r="F127">
        <v>10</v>
      </c>
      <c r="G127">
        <v>38</v>
      </c>
      <c r="H127">
        <f t="shared" si="6"/>
        <v>-28</v>
      </c>
      <c r="I127">
        <f t="shared" si="5"/>
        <v>-6.3198466312231769</v>
      </c>
      <c r="J127">
        <f t="shared" si="7"/>
        <v>-21.680153368776821</v>
      </c>
      <c r="K127">
        <f t="shared" si="8"/>
        <v>21.680153368776821</v>
      </c>
    </row>
    <row r="128" spans="1:11" x14ac:dyDescent="0.2">
      <c r="A128">
        <v>92</v>
      </c>
      <c r="B128" t="s">
        <v>18</v>
      </c>
      <c r="C128" t="s">
        <v>39</v>
      </c>
      <c r="D128">
        <v>23</v>
      </c>
      <c r="E128">
        <v>20</v>
      </c>
      <c r="F128">
        <v>22</v>
      </c>
      <c r="G128">
        <v>21</v>
      </c>
      <c r="H128">
        <f t="shared" si="6"/>
        <v>1</v>
      </c>
      <c r="I128">
        <f t="shared" si="5"/>
        <v>-1.1870296468159909</v>
      </c>
      <c r="J128">
        <f t="shared" si="7"/>
        <v>2.1870296468159909</v>
      </c>
      <c r="K128">
        <f t="shared" si="8"/>
        <v>2.1870296468159909</v>
      </c>
    </row>
    <row r="129" spans="1:11" x14ac:dyDescent="0.2">
      <c r="A129">
        <v>93</v>
      </c>
      <c r="B129" t="s">
        <v>31</v>
      </c>
      <c r="C129" t="s">
        <v>20</v>
      </c>
      <c r="D129">
        <v>6</v>
      </c>
      <c r="E129">
        <v>7</v>
      </c>
      <c r="F129">
        <v>34</v>
      </c>
      <c r="G129">
        <v>37</v>
      </c>
      <c r="H129">
        <f t="shared" si="6"/>
        <v>-3</v>
      </c>
      <c r="I129">
        <f t="shared" si="5"/>
        <v>-5.0004359402062386</v>
      </c>
      <c r="J129">
        <f t="shared" si="7"/>
        <v>2.0004359402062386</v>
      </c>
      <c r="K129">
        <f t="shared" si="8"/>
        <v>2.0004359402062386</v>
      </c>
    </row>
    <row r="130" spans="1:11" x14ac:dyDescent="0.2">
      <c r="A130">
        <v>94</v>
      </c>
      <c r="B130" t="s">
        <v>15</v>
      </c>
      <c r="C130" t="s">
        <v>27</v>
      </c>
      <c r="D130">
        <v>1</v>
      </c>
      <c r="E130">
        <v>10</v>
      </c>
      <c r="F130">
        <v>22</v>
      </c>
      <c r="G130">
        <v>23</v>
      </c>
      <c r="H130">
        <f t="shared" si="6"/>
        <v>-1</v>
      </c>
      <c r="I130">
        <f t="shared" si="5"/>
        <v>-0.79155585737822509</v>
      </c>
      <c r="J130">
        <f t="shared" si="7"/>
        <v>-0.20844414262177491</v>
      </c>
      <c r="K130">
        <f t="shared" si="8"/>
        <v>0.20844414262177491</v>
      </c>
    </row>
    <row r="131" spans="1:11" x14ac:dyDescent="0.2">
      <c r="A131">
        <v>95</v>
      </c>
      <c r="B131" t="s">
        <v>17</v>
      </c>
      <c r="C131" t="s">
        <v>38</v>
      </c>
      <c r="D131">
        <v>31</v>
      </c>
      <c r="E131">
        <v>8</v>
      </c>
      <c r="F131">
        <v>25</v>
      </c>
      <c r="G131">
        <v>3</v>
      </c>
      <c r="H131">
        <f t="shared" si="6"/>
        <v>22</v>
      </c>
      <c r="I131">
        <f t="shared" si="5"/>
        <v>0.3200414170285768</v>
      </c>
      <c r="J131">
        <f t="shared" si="7"/>
        <v>21.679958582971423</v>
      </c>
      <c r="K131">
        <f t="shared" si="8"/>
        <v>21.679958582971423</v>
      </c>
    </row>
    <row r="132" spans="1:11" x14ac:dyDescent="0.2">
      <c r="A132">
        <v>96</v>
      </c>
      <c r="B132" t="s">
        <v>42</v>
      </c>
      <c r="C132" t="s">
        <v>40</v>
      </c>
      <c r="D132">
        <v>30</v>
      </c>
      <c r="E132">
        <v>24</v>
      </c>
      <c r="F132">
        <v>24</v>
      </c>
      <c r="G132">
        <v>27</v>
      </c>
      <c r="H132">
        <f t="shared" si="6"/>
        <v>-3</v>
      </c>
      <c r="I132">
        <f t="shared" si="5"/>
        <v>-2.9999450115070996</v>
      </c>
      <c r="J132">
        <f t="shared" si="7"/>
        <v>-5.4988492900420738E-5</v>
      </c>
      <c r="K132">
        <f t="shared" si="8"/>
        <v>5.4988492900420738E-5</v>
      </c>
    </row>
    <row r="133" spans="1:11" x14ac:dyDescent="0.2">
      <c r="A133">
        <v>97</v>
      </c>
      <c r="B133" t="s">
        <v>14</v>
      </c>
      <c r="C133" t="s">
        <v>13</v>
      </c>
      <c r="D133">
        <v>21</v>
      </c>
      <c r="E133">
        <v>3</v>
      </c>
      <c r="F133">
        <v>10</v>
      </c>
      <c r="G133">
        <v>18</v>
      </c>
      <c r="H133">
        <f t="shared" si="6"/>
        <v>-8</v>
      </c>
      <c r="I133">
        <f t="shared" si="5"/>
        <v>-19.266221091652795</v>
      </c>
      <c r="J133">
        <f t="shared" si="7"/>
        <v>11.266221091652795</v>
      </c>
      <c r="K133">
        <f t="shared" si="8"/>
        <v>11.266221091652795</v>
      </c>
    </row>
    <row r="134" spans="1:11" x14ac:dyDescent="0.2">
      <c r="A134">
        <v>98</v>
      </c>
      <c r="B134" t="s">
        <v>35</v>
      </c>
      <c r="C134" t="s">
        <v>29</v>
      </c>
      <c r="D134">
        <v>19</v>
      </c>
      <c r="E134">
        <v>4</v>
      </c>
      <c r="F134">
        <v>27</v>
      </c>
      <c r="G134">
        <v>24</v>
      </c>
      <c r="H134">
        <f t="shared" si="6"/>
        <v>3</v>
      </c>
      <c r="I134">
        <f t="shared" si="5"/>
        <v>2.9999994092718985</v>
      </c>
      <c r="J134">
        <f t="shared" si="7"/>
        <v>5.9072810154603417E-7</v>
      </c>
      <c r="K134">
        <f t="shared" si="8"/>
        <v>5.9072810154603417E-7</v>
      </c>
    </row>
    <row r="135" spans="1:11" x14ac:dyDescent="0.2">
      <c r="A135">
        <v>99</v>
      </c>
      <c r="B135" t="s">
        <v>12</v>
      </c>
      <c r="C135" t="s">
        <v>24</v>
      </c>
      <c r="D135">
        <v>12</v>
      </c>
      <c r="E135">
        <v>11</v>
      </c>
      <c r="F135">
        <v>20</v>
      </c>
      <c r="G135">
        <v>35</v>
      </c>
      <c r="H135">
        <f t="shared" si="6"/>
        <v>-15</v>
      </c>
      <c r="I135">
        <f t="shared" si="5"/>
        <v>-13.999831186324407</v>
      </c>
      <c r="J135">
        <f t="shared" si="7"/>
        <v>-1.0001688136755931</v>
      </c>
      <c r="K135">
        <f t="shared" si="8"/>
        <v>1.0001688136755931</v>
      </c>
    </row>
    <row r="136" spans="1:11" x14ac:dyDescent="0.2">
      <c r="A136">
        <v>100</v>
      </c>
      <c r="B136" t="s">
        <v>30</v>
      </c>
      <c r="C136" t="s">
        <v>36</v>
      </c>
      <c r="D136">
        <v>22</v>
      </c>
      <c r="E136">
        <v>29</v>
      </c>
      <c r="F136">
        <v>20</v>
      </c>
      <c r="G136">
        <v>45</v>
      </c>
      <c r="H136">
        <f t="shared" si="6"/>
        <v>-25</v>
      </c>
      <c r="I136">
        <f t="shared" si="5"/>
        <v>-10.999420349178486</v>
      </c>
      <c r="J136">
        <f t="shared" si="7"/>
        <v>-14.000579650821514</v>
      </c>
      <c r="K136">
        <f t="shared" si="8"/>
        <v>14.000579650821514</v>
      </c>
    </row>
    <row r="137" spans="1:11" x14ac:dyDescent="0.2">
      <c r="A137">
        <v>101</v>
      </c>
      <c r="B137" t="s">
        <v>32</v>
      </c>
      <c r="C137" t="s">
        <v>25</v>
      </c>
      <c r="D137">
        <v>26</v>
      </c>
      <c r="E137">
        <v>14</v>
      </c>
      <c r="F137">
        <v>39</v>
      </c>
      <c r="G137">
        <v>29</v>
      </c>
      <c r="H137">
        <f t="shared" si="6"/>
        <v>10</v>
      </c>
      <c r="I137">
        <f t="shared" si="5"/>
        <v>10.926318089098526</v>
      </c>
      <c r="J137">
        <f t="shared" si="7"/>
        <v>-0.92631808909852609</v>
      </c>
      <c r="K137">
        <f t="shared" si="8"/>
        <v>0.92631808909852609</v>
      </c>
    </row>
    <row r="138" spans="1:11" x14ac:dyDescent="0.2">
      <c r="A138">
        <v>102</v>
      </c>
      <c r="B138" t="s">
        <v>21</v>
      </c>
      <c r="C138" t="s">
        <v>33</v>
      </c>
      <c r="D138">
        <v>18</v>
      </c>
      <c r="E138">
        <v>27</v>
      </c>
      <c r="F138">
        <v>6</v>
      </c>
      <c r="G138">
        <v>33</v>
      </c>
      <c r="H138">
        <f t="shared" si="6"/>
        <v>-27</v>
      </c>
      <c r="I138">
        <f t="shared" si="5"/>
        <v>-2.9873295190321785</v>
      </c>
      <c r="J138">
        <f t="shared" si="7"/>
        <v>-24.01267048096782</v>
      </c>
      <c r="K138">
        <f t="shared" si="8"/>
        <v>24.01267048096782</v>
      </c>
    </row>
    <row r="139" spans="1:11" x14ac:dyDescent="0.2">
      <c r="A139">
        <v>103</v>
      </c>
      <c r="B139" t="s">
        <v>41</v>
      </c>
      <c r="C139" t="s">
        <v>11</v>
      </c>
      <c r="D139">
        <v>9</v>
      </c>
      <c r="E139">
        <v>15</v>
      </c>
      <c r="F139">
        <v>16</v>
      </c>
      <c r="G139">
        <v>43</v>
      </c>
      <c r="H139">
        <f t="shared" si="6"/>
        <v>-27</v>
      </c>
      <c r="I139">
        <f t="shared" si="5"/>
        <v>-7.2446145769653301</v>
      </c>
      <c r="J139">
        <f t="shared" si="7"/>
        <v>-19.755385423034671</v>
      </c>
      <c r="K139">
        <f t="shared" si="8"/>
        <v>19.755385423034671</v>
      </c>
    </row>
    <row r="140" spans="1:11" x14ac:dyDescent="0.2">
      <c r="A140">
        <v>104</v>
      </c>
      <c r="B140" t="s">
        <v>34</v>
      </c>
      <c r="C140" t="s">
        <v>16</v>
      </c>
      <c r="D140">
        <v>0</v>
      </c>
      <c r="E140">
        <v>28</v>
      </c>
      <c r="F140">
        <v>37</v>
      </c>
      <c r="G140">
        <v>34</v>
      </c>
      <c r="H140">
        <f t="shared" si="6"/>
        <v>3</v>
      </c>
      <c r="I140">
        <f t="shared" si="5"/>
        <v>1.000015212326945</v>
      </c>
      <c r="J140">
        <f t="shared" si="7"/>
        <v>1.999984787673055</v>
      </c>
      <c r="K140">
        <f t="shared" si="8"/>
        <v>1.999984787673055</v>
      </c>
    </row>
    <row r="141" spans="1:11" x14ac:dyDescent="0.2">
      <c r="A141">
        <v>105</v>
      </c>
      <c r="B141" t="s">
        <v>37</v>
      </c>
      <c r="C141" t="s">
        <v>28</v>
      </c>
      <c r="D141">
        <v>25</v>
      </c>
      <c r="E141">
        <v>5</v>
      </c>
      <c r="F141">
        <v>24</v>
      </c>
      <c r="G141">
        <v>10</v>
      </c>
      <c r="H141">
        <f t="shared" si="6"/>
        <v>14</v>
      </c>
      <c r="I141">
        <f t="shared" si="5"/>
        <v>8.6554129907221053</v>
      </c>
      <c r="J141">
        <f t="shared" si="7"/>
        <v>5.3445870092778947</v>
      </c>
      <c r="K141">
        <f t="shared" si="8"/>
        <v>5.3445870092778947</v>
      </c>
    </row>
    <row r="142" spans="1:11" x14ac:dyDescent="0.2">
      <c r="A142">
        <v>106</v>
      </c>
      <c r="B142" t="s">
        <v>29</v>
      </c>
      <c r="C142" t="s">
        <v>15</v>
      </c>
      <c r="D142">
        <v>4</v>
      </c>
      <c r="E142">
        <v>1</v>
      </c>
      <c r="F142">
        <v>17</v>
      </c>
      <c r="G142">
        <v>25</v>
      </c>
      <c r="H142">
        <f t="shared" si="6"/>
        <v>-8</v>
      </c>
      <c r="I142">
        <f t="shared" si="5"/>
        <v>4.0005229535898463</v>
      </c>
      <c r="J142">
        <f t="shared" si="7"/>
        <v>-12.000522953589847</v>
      </c>
      <c r="K142">
        <f t="shared" si="8"/>
        <v>12.000522953589847</v>
      </c>
    </row>
    <row r="143" spans="1:11" x14ac:dyDescent="0.2">
      <c r="A143">
        <v>107</v>
      </c>
      <c r="B143" t="s">
        <v>13</v>
      </c>
      <c r="C143" t="s">
        <v>21</v>
      </c>
      <c r="D143">
        <v>3</v>
      </c>
      <c r="E143">
        <v>18</v>
      </c>
      <c r="F143">
        <v>24</v>
      </c>
      <c r="G143">
        <v>21</v>
      </c>
      <c r="H143">
        <f t="shared" si="6"/>
        <v>3</v>
      </c>
      <c r="I143">
        <f t="shared" si="5"/>
        <v>12.987649889650633</v>
      </c>
      <c r="J143">
        <f t="shared" si="7"/>
        <v>-9.9876498896506334</v>
      </c>
      <c r="K143">
        <f t="shared" si="8"/>
        <v>9.9876498896506334</v>
      </c>
    </row>
    <row r="144" spans="1:11" x14ac:dyDescent="0.2">
      <c r="A144">
        <v>108</v>
      </c>
      <c r="B144" t="s">
        <v>19</v>
      </c>
      <c r="C144" t="s">
        <v>40</v>
      </c>
      <c r="D144">
        <v>2</v>
      </c>
      <c r="E144">
        <v>24</v>
      </c>
      <c r="F144">
        <v>24</v>
      </c>
      <c r="G144">
        <v>28</v>
      </c>
      <c r="H144">
        <f t="shared" si="6"/>
        <v>-4</v>
      </c>
      <c r="I144">
        <f t="shared" si="5"/>
        <v>5.742405277511442</v>
      </c>
      <c r="J144">
        <f t="shared" si="7"/>
        <v>-9.7424052775114411</v>
      </c>
      <c r="K144">
        <f t="shared" si="8"/>
        <v>9.7424052775114411</v>
      </c>
    </row>
    <row r="145" spans="1:11" x14ac:dyDescent="0.2">
      <c r="A145">
        <v>109</v>
      </c>
      <c r="B145" t="s">
        <v>22</v>
      </c>
      <c r="C145" t="s">
        <v>37</v>
      </c>
      <c r="D145">
        <v>16</v>
      </c>
      <c r="E145">
        <v>25</v>
      </c>
      <c r="F145">
        <v>28</v>
      </c>
      <c r="G145">
        <v>17</v>
      </c>
      <c r="H145">
        <f t="shared" si="6"/>
        <v>11</v>
      </c>
      <c r="I145">
        <f t="shared" si="5"/>
        <v>-2.6539970900884793</v>
      </c>
      <c r="J145">
        <f t="shared" si="7"/>
        <v>13.653997090088479</v>
      </c>
      <c r="K145">
        <f t="shared" si="8"/>
        <v>13.653997090088479</v>
      </c>
    </row>
    <row r="146" spans="1:11" x14ac:dyDescent="0.2">
      <c r="A146">
        <v>110</v>
      </c>
      <c r="B146" t="s">
        <v>11</v>
      </c>
      <c r="C146" t="s">
        <v>14</v>
      </c>
      <c r="D146">
        <v>15</v>
      </c>
      <c r="E146">
        <v>21</v>
      </c>
      <c r="F146">
        <v>35</v>
      </c>
      <c r="G146">
        <v>9</v>
      </c>
      <c r="H146">
        <f t="shared" si="6"/>
        <v>26</v>
      </c>
      <c r="I146">
        <f t="shared" si="5"/>
        <v>16.267026349142526</v>
      </c>
      <c r="J146">
        <f t="shared" si="7"/>
        <v>9.732973650857474</v>
      </c>
      <c r="K146">
        <f t="shared" si="8"/>
        <v>9.732973650857474</v>
      </c>
    </row>
    <row r="147" spans="1:11" x14ac:dyDescent="0.2">
      <c r="A147">
        <v>111</v>
      </c>
      <c r="B147" t="s">
        <v>24</v>
      </c>
      <c r="C147" t="s">
        <v>23</v>
      </c>
      <c r="D147">
        <v>11</v>
      </c>
      <c r="E147">
        <v>17</v>
      </c>
      <c r="F147">
        <v>22</v>
      </c>
      <c r="G147">
        <v>28</v>
      </c>
      <c r="H147">
        <f t="shared" si="6"/>
        <v>-6</v>
      </c>
      <c r="I147">
        <f t="shared" si="5"/>
        <v>9.0002285578190708</v>
      </c>
      <c r="J147">
        <f t="shared" si="7"/>
        <v>-15.000228557819071</v>
      </c>
      <c r="K147">
        <f t="shared" si="8"/>
        <v>15.000228557819071</v>
      </c>
    </row>
    <row r="148" spans="1:11" x14ac:dyDescent="0.2">
      <c r="A148">
        <v>112</v>
      </c>
      <c r="B148" t="s">
        <v>27</v>
      </c>
      <c r="C148" t="s">
        <v>26</v>
      </c>
      <c r="D148">
        <v>10</v>
      </c>
      <c r="E148">
        <v>13</v>
      </c>
      <c r="F148">
        <v>21</v>
      </c>
      <c r="G148">
        <v>41</v>
      </c>
      <c r="H148">
        <f t="shared" si="6"/>
        <v>-20</v>
      </c>
      <c r="I148">
        <f t="shared" si="5"/>
        <v>-6.2079274785442058</v>
      </c>
      <c r="J148">
        <f t="shared" si="7"/>
        <v>-13.792072521455793</v>
      </c>
      <c r="K148">
        <f t="shared" si="8"/>
        <v>13.792072521455793</v>
      </c>
    </row>
    <row r="149" spans="1:11" x14ac:dyDescent="0.2">
      <c r="A149">
        <v>113</v>
      </c>
      <c r="B149" t="s">
        <v>20</v>
      </c>
      <c r="C149" t="s">
        <v>30</v>
      </c>
      <c r="D149">
        <v>7</v>
      </c>
      <c r="E149">
        <v>22</v>
      </c>
      <c r="F149">
        <v>6</v>
      </c>
      <c r="G149">
        <v>16</v>
      </c>
      <c r="H149">
        <f t="shared" si="6"/>
        <v>-10</v>
      </c>
      <c r="I149">
        <f t="shared" si="5"/>
        <v>-0.99935871104374885</v>
      </c>
      <c r="J149">
        <f t="shared" si="7"/>
        <v>-9.0006412889562508</v>
      </c>
      <c r="K149">
        <f t="shared" si="8"/>
        <v>9.0006412889562508</v>
      </c>
    </row>
    <row r="150" spans="1:11" x14ac:dyDescent="0.2">
      <c r="A150">
        <v>114</v>
      </c>
      <c r="B150" t="s">
        <v>31</v>
      </c>
      <c r="C150" t="s">
        <v>42</v>
      </c>
      <c r="D150">
        <v>6</v>
      </c>
      <c r="E150">
        <v>30</v>
      </c>
      <c r="F150">
        <v>31</v>
      </c>
      <c r="G150">
        <v>20</v>
      </c>
      <c r="H150">
        <f t="shared" si="6"/>
        <v>11</v>
      </c>
      <c r="I150">
        <f t="shared" si="5"/>
        <v>-5.9996333878012553</v>
      </c>
      <c r="J150">
        <f t="shared" si="7"/>
        <v>16.999633387801254</v>
      </c>
      <c r="K150">
        <f t="shared" si="8"/>
        <v>16.999633387801254</v>
      </c>
    </row>
    <row r="151" spans="1:11" x14ac:dyDescent="0.2">
      <c r="A151">
        <v>115</v>
      </c>
      <c r="B151" t="s">
        <v>41</v>
      </c>
      <c r="C151" t="s">
        <v>32</v>
      </c>
      <c r="D151">
        <v>9</v>
      </c>
      <c r="E151">
        <v>26</v>
      </c>
      <c r="F151">
        <v>31</v>
      </c>
      <c r="G151">
        <v>30</v>
      </c>
      <c r="H151">
        <f t="shared" si="6"/>
        <v>1</v>
      </c>
      <c r="I151">
        <f t="shared" si="5"/>
        <v>-0.24405956032002107</v>
      </c>
      <c r="J151">
        <f t="shared" si="7"/>
        <v>1.2440595603200211</v>
      </c>
      <c r="K151">
        <f t="shared" si="8"/>
        <v>1.2440595603200211</v>
      </c>
    </row>
    <row r="152" spans="1:11" x14ac:dyDescent="0.2">
      <c r="A152">
        <v>116</v>
      </c>
      <c r="B152" t="s">
        <v>28</v>
      </c>
      <c r="C152" t="s">
        <v>35</v>
      </c>
      <c r="D152">
        <v>5</v>
      </c>
      <c r="E152">
        <v>19</v>
      </c>
      <c r="F152">
        <v>23</v>
      </c>
      <c r="G152">
        <v>26</v>
      </c>
      <c r="H152">
        <f t="shared" si="6"/>
        <v>-3</v>
      </c>
      <c r="I152">
        <f t="shared" si="5"/>
        <v>-3.0001419745799502</v>
      </c>
      <c r="J152">
        <f t="shared" si="7"/>
        <v>1.4197457995024365E-4</v>
      </c>
      <c r="K152">
        <f t="shared" si="8"/>
        <v>1.4197457995024365E-4</v>
      </c>
    </row>
    <row r="153" spans="1:11" x14ac:dyDescent="0.2">
      <c r="A153">
        <v>117</v>
      </c>
      <c r="B153" t="s">
        <v>16</v>
      </c>
      <c r="C153" t="s">
        <v>33</v>
      </c>
      <c r="D153">
        <v>28</v>
      </c>
      <c r="E153">
        <v>27</v>
      </c>
      <c r="F153">
        <v>37</v>
      </c>
      <c r="G153">
        <v>27</v>
      </c>
      <c r="H153">
        <f t="shared" si="6"/>
        <v>10</v>
      </c>
      <c r="I153">
        <f t="shared" si="5"/>
        <v>3.000277043128055</v>
      </c>
      <c r="J153">
        <f t="shared" si="7"/>
        <v>6.9997229568719455</v>
      </c>
      <c r="K153">
        <f t="shared" si="8"/>
        <v>6.9997229568719455</v>
      </c>
    </row>
    <row r="154" spans="1:11" x14ac:dyDescent="0.2">
      <c r="A154">
        <v>118</v>
      </c>
      <c r="B154" t="s">
        <v>18</v>
      </c>
      <c r="C154" t="s">
        <v>38</v>
      </c>
      <c r="D154">
        <v>23</v>
      </c>
      <c r="E154">
        <v>8</v>
      </c>
      <c r="F154">
        <v>23</v>
      </c>
      <c r="G154">
        <v>9</v>
      </c>
      <c r="H154">
        <f t="shared" si="6"/>
        <v>14</v>
      </c>
      <c r="I154">
        <f t="shared" si="5"/>
        <v>-0.67991140464496258</v>
      </c>
      <c r="J154">
        <f t="shared" si="7"/>
        <v>14.679911404644962</v>
      </c>
      <c r="K154">
        <f t="shared" si="8"/>
        <v>14.679911404644962</v>
      </c>
    </row>
    <row r="155" spans="1:11" x14ac:dyDescent="0.2">
      <c r="A155">
        <v>119</v>
      </c>
      <c r="B155" t="s">
        <v>39</v>
      </c>
      <c r="C155" t="s">
        <v>36</v>
      </c>
      <c r="D155">
        <v>20</v>
      </c>
      <c r="E155">
        <v>29</v>
      </c>
      <c r="F155">
        <v>23</v>
      </c>
      <c r="G155">
        <v>25</v>
      </c>
      <c r="H155">
        <f t="shared" si="6"/>
        <v>-2</v>
      </c>
      <c r="I155">
        <f t="shared" si="5"/>
        <v>-15.81244298718355</v>
      </c>
      <c r="J155">
        <f t="shared" si="7"/>
        <v>13.81244298718355</v>
      </c>
      <c r="K155">
        <f t="shared" si="8"/>
        <v>13.81244298718355</v>
      </c>
    </row>
    <row r="156" spans="1:11" x14ac:dyDescent="0.2">
      <c r="A156">
        <v>120</v>
      </c>
      <c r="B156" t="s">
        <v>33</v>
      </c>
      <c r="C156" t="s">
        <v>24</v>
      </c>
      <c r="D156">
        <v>27</v>
      </c>
      <c r="E156">
        <v>11</v>
      </c>
      <c r="F156">
        <v>17</v>
      </c>
      <c r="G156">
        <v>34</v>
      </c>
      <c r="H156">
        <f t="shared" si="6"/>
        <v>-17</v>
      </c>
      <c r="I156">
        <f t="shared" si="5"/>
        <v>-10.999934845123471</v>
      </c>
      <c r="J156">
        <f t="shared" si="7"/>
        <v>-6.0000651548765287</v>
      </c>
      <c r="K156">
        <f t="shared" si="8"/>
        <v>6.0000651548765287</v>
      </c>
    </row>
    <row r="157" spans="1:11" x14ac:dyDescent="0.2">
      <c r="A157">
        <v>121</v>
      </c>
      <c r="B157" t="s">
        <v>13</v>
      </c>
      <c r="C157" t="s">
        <v>16</v>
      </c>
      <c r="D157">
        <v>3</v>
      </c>
      <c r="E157">
        <v>28</v>
      </c>
      <c r="F157">
        <v>44</v>
      </c>
      <c r="G157">
        <v>34</v>
      </c>
      <c r="H157">
        <f t="shared" si="6"/>
        <v>10</v>
      </c>
      <c r="I157">
        <f t="shared" si="5"/>
        <v>7.000043327490399</v>
      </c>
      <c r="J157">
        <f t="shared" si="7"/>
        <v>2.999956672509601</v>
      </c>
      <c r="K157">
        <f t="shared" si="8"/>
        <v>2.999956672509601</v>
      </c>
    </row>
    <row r="158" spans="1:11" x14ac:dyDescent="0.2">
      <c r="A158">
        <v>122</v>
      </c>
      <c r="B158" t="s">
        <v>15</v>
      </c>
      <c r="C158" t="s">
        <v>41</v>
      </c>
      <c r="D158">
        <v>1</v>
      </c>
      <c r="E158">
        <v>9</v>
      </c>
      <c r="F158">
        <v>34</v>
      </c>
      <c r="G158">
        <v>27</v>
      </c>
      <c r="H158">
        <f t="shared" si="6"/>
        <v>7</v>
      </c>
      <c r="I158">
        <f t="shared" si="5"/>
        <v>-2.7556368142698466</v>
      </c>
      <c r="J158">
        <f t="shared" si="7"/>
        <v>9.7556368142698471</v>
      </c>
      <c r="K158">
        <f t="shared" si="8"/>
        <v>9.7556368142698471</v>
      </c>
    </row>
    <row r="159" spans="1:11" x14ac:dyDescent="0.2">
      <c r="A159">
        <v>123</v>
      </c>
      <c r="B159" t="s">
        <v>17</v>
      </c>
      <c r="C159" t="s">
        <v>39</v>
      </c>
      <c r="D159">
        <v>31</v>
      </c>
      <c r="E159">
        <v>20</v>
      </c>
      <c r="F159">
        <v>20</v>
      </c>
      <c r="G159">
        <v>23</v>
      </c>
      <c r="H159">
        <f t="shared" si="6"/>
        <v>-3</v>
      </c>
      <c r="I159">
        <f t="shared" si="5"/>
        <v>-0.1870768251424515</v>
      </c>
      <c r="J159">
        <f t="shared" si="7"/>
        <v>-2.8129231748575485</v>
      </c>
      <c r="K159">
        <f t="shared" si="8"/>
        <v>2.8129231748575485</v>
      </c>
    </row>
    <row r="160" spans="1:11" x14ac:dyDescent="0.2">
      <c r="A160">
        <v>124</v>
      </c>
      <c r="B160" t="s">
        <v>42</v>
      </c>
      <c r="C160" t="s">
        <v>28</v>
      </c>
      <c r="D160">
        <v>30</v>
      </c>
      <c r="E160">
        <v>5</v>
      </c>
      <c r="F160">
        <v>24</v>
      </c>
      <c r="G160">
        <v>17</v>
      </c>
      <c r="H160">
        <f t="shared" si="6"/>
        <v>7</v>
      </c>
      <c r="I160">
        <f t="shared" si="5"/>
        <v>1.9997835449168631</v>
      </c>
      <c r="J160">
        <f t="shared" si="7"/>
        <v>5.0002164550831374</v>
      </c>
      <c r="K160">
        <f t="shared" si="8"/>
        <v>5.0002164550831374</v>
      </c>
    </row>
    <row r="161" spans="1:11" x14ac:dyDescent="0.2">
      <c r="A161">
        <v>125</v>
      </c>
      <c r="B161" t="s">
        <v>23</v>
      </c>
      <c r="C161" t="s">
        <v>27</v>
      </c>
      <c r="D161">
        <v>17</v>
      </c>
      <c r="E161">
        <v>10</v>
      </c>
      <c r="F161">
        <v>34</v>
      </c>
      <c r="G161">
        <v>20</v>
      </c>
      <c r="H161">
        <f t="shared" si="6"/>
        <v>14</v>
      </c>
      <c r="I161">
        <f t="shared" si="5"/>
        <v>4.2080934318698082</v>
      </c>
      <c r="J161">
        <f t="shared" si="7"/>
        <v>9.7919065681301909</v>
      </c>
      <c r="K161">
        <f t="shared" si="8"/>
        <v>9.7919065681301909</v>
      </c>
    </row>
    <row r="162" spans="1:11" x14ac:dyDescent="0.2">
      <c r="A162">
        <v>126</v>
      </c>
      <c r="B162" t="s">
        <v>11</v>
      </c>
      <c r="C162" t="s">
        <v>29</v>
      </c>
      <c r="D162">
        <v>15</v>
      </c>
      <c r="E162">
        <v>4</v>
      </c>
      <c r="F162">
        <v>33</v>
      </c>
      <c r="G162">
        <v>31</v>
      </c>
      <c r="H162">
        <f t="shared" si="6"/>
        <v>2</v>
      </c>
      <c r="I162">
        <f t="shared" si="5"/>
        <v>6.0001370570536494</v>
      </c>
      <c r="J162">
        <f t="shared" si="7"/>
        <v>-4.0001370570536494</v>
      </c>
      <c r="K162">
        <f t="shared" si="8"/>
        <v>4.0001370570536494</v>
      </c>
    </row>
    <row r="163" spans="1:11" x14ac:dyDescent="0.2">
      <c r="A163">
        <v>127</v>
      </c>
      <c r="B163" t="s">
        <v>25</v>
      </c>
      <c r="C163" t="s">
        <v>12</v>
      </c>
      <c r="D163">
        <v>14</v>
      </c>
      <c r="E163">
        <v>12</v>
      </c>
      <c r="F163">
        <v>25</v>
      </c>
      <c r="G163">
        <v>27</v>
      </c>
      <c r="H163">
        <f t="shared" si="6"/>
        <v>-2</v>
      </c>
      <c r="I163">
        <f t="shared" si="5"/>
        <v>-7.9260554461388768</v>
      </c>
      <c r="J163">
        <f t="shared" si="7"/>
        <v>5.9260554461388768</v>
      </c>
      <c r="K163">
        <f t="shared" si="8"/>
        <v>5.9260554461388768</v>
      </c>
    </row>
    <row r="164" spans="1:11" x14ac:dyDescent="0.2">
      <c r="A164">
        <v>128</v>
      </c>
      <c r="B164" t="s">
        <v>26</v>
      </c>
      <c r="C164" t="s">
        <v>19</v>
      </c>
      <c r="D164">
        <v>13</v>
      </c>
      <c r="E164">
        <v>2</v>
      </c>
      <c r="F164">
        <v>10</v>
      </c>
      <c r="G164">
        <v>24</v>
      </c>
      <c r="H164">
        <f t="shared" si="6"/>
        <v>-14</v>
      </c>
      <c r="I164">
        <f t="shared" si="5"/>
        <v>-7.742315802330209</v>
      </c>
      <c r="J164">
        <f t="shared" si="7"/>
        <v>-6.257684197669791</v>
      </c>
      <c r="K164">
        <f t="shared" si="8"/>
        <v>6.257684197669791</v>
      </c>
    </row>
    <row r="165" spans="1:11" x14ac:dyDescent="0.2">
      <c r="A165">
        <v>129</v>
      </c>
      <c r="B165" t="s">
        <v>32</v>
      </c>
      <c r="C165" t="s">
        <v>30</v>
      </c>
      <c r="D165">
        <v>26</v>
      </c>
      <c r="E165">
        <v>22</v>
      </c>
      <c r="F165">
        <v>26</v>
      </c>
      <c r="G165">
        <v>31</v>
      </c>
      <c r="H165">
        <f t="shared" si="6"/>
        <v>-5</v>
      </c>
      <c r="I165">
        <f t="shared" ref="I165:I228" si="9">F$7 + VLOOKUP(B165, A$2:C$33, 3, FALSE) - VLOOKUP(C165,A$2:C$33,3,FALSE)</f>
        <v>-3.0000158929450418</v>
      </c>
      <c r="J165">
        <f t="shared" si="7"/>
        <v>-1.9999841070549582</v>
      </c>
      <c r="K165">
        <f t="shared" si="8"/>
        <v>1.9999841070549582</v>
      </c>
    </row>
    <row r="166" spans="1:11" x14ac:dyDescent="0.2">
      <c r="A166">
        <v>130</v>
      </c>
      <c r="B166" t="s">
        <v>38</v>
      </c>
      <c r="C166" t="s">
        <v>40</v>
      </c>
      <c r="D166">
        <v>8</v>
      </c>
      <c r="E166">
        <v>24</v>
      </c>
      <c r="F166">
        <v>19</v>
      </c>
      <c r="G166">
        <v>24</v>
      </c>
      <c r="H166">
        <f t="shared" ref="H166:H229" si="10">F166 - G166</f>
        <v>-5</v>
      </c>
      <c r="I166">
        <f t="shared" si="9"/>
        <v>-8.3198224733823807</v>
      </c>
      <c r="J166">
        <f t="shared" ref="J166:J229" si="11">(H166 - I166)</f>
        <v>3.3198224733823807</v>
      </c>
      <c r="K166">
        <f t="shared" si="8"/>
        <v>3.3198224733823807</v>
      </c>
    </row>
    <row r="167" spans="1:11" x14ac:dyDescent="0.2">
      <c r="A167">
        <v>131</v>
      </c>
      <c r="B167" t="s">
        <v>34</v>
      </c>
      <c r="C167" t="s">
        <v>22</v>
      </c>
      <c r="D167">
        <v>0</v>
      </c>
      <c r="E167">
        <v>16</v>
      </c>
      <c r="F167">
        <v>31</v>
      </c>
      <c r="G167">
        <v>34</v>
      </c>
      <c r="H167">
        <f t="shared" si="10"/>
        <v>-3</v>
      </c>
      <c r="I167">
        <f t="shared" si="9"/>
        <v>-3.0013567218126269</v>
      </c>
      <c r="J167">
        <f t="shared" si="11"/>
        <v>1.3567218126269154E-3</v>
      </c>
      <c r="K167">
        <f t="shared" ref="K167:K230" si="12">ABS(H167-I167)</f>
        <v>1.3567218126269154E-3</v>
      </c>
    </row>
    <row r="168" spans="1:11" x14ac:dyDescent="0.2">
      <c r="A168">
        <v>132</v>
      </c>
      <c r="B168" t="s">
        <v>36</v>
      </c>
      <c r="C168" t="s">
        <v>35</v>
      </c>
      <c r="D168">
        <v>29</v>
      </c>
      <c r="E168">
        <v>19</v>
      </c>
      <c r="F168">
        <v>3</v>
      </c>
      <c r="G168">
        <v>38</v>
      </c>
      <c r="H168">
        <f t="shared" si="10"/>
        <v>-35</v>
      </c>
      <c r="I168">
        <f t="shared" si="9"/>
        <v>9.9993253378162095</v>
      </c>
      <c r="J168">
        <f t="shared" si="11"/>
        <v>-44.999325337816209</v>
      </c>
      <c r="K168">
        <f t="shared" si="12"/>
        <v>44.999325337816209</v>
      </c>
    </row>
    <row r="169" spans="1:11" x14ac:dyDescent="0.2">
      <c r="A169">
        <v>133</v>
      </c>
      <c r="B169" t="s">
        <v>14</v>
      </c>
      <c r="C169" t="s">
        <v>21</v>
      </c>
      <c r="D169">
        <v>21</v>
      </c>
      <c r="E169">
        <v>18</v>
      </c>
      <c r="F169">
        <v>27</v>
      </c>
      <c r="G169">
        <v>30</v>
      </c>
      <c r="H169">
        <f t="shared" si="10"/>
        <v>-3</v>
      </c>
      <c r="I169">
        <f t="shared" si="9"/>
        <v>-6.2786733568542443</v>
      </c>
      <c r="J169">
        <f t="shared" si="11"/>
        <v>3.2786733568542443</v>
      </c>
      <c r="K169">
        <f t="shared" si="12"/>
        <v>3.2786733568542443</v>
      </c>
    </row>
    <row r="170" spans="1:11" x14ac:dyDescent="0.2">
      <c r="A170">
        <v>134</v>
      </c>
      <c r="B170" t="s">
        <v>42</v>
      </c>
      <c r="C170" t="s">
        <v>26</v>
      </c>
      <c r="D170">
        <v>30</v>
      </c>
      <c r="E170">
        <v>13</v>
      </c>
      <c r="F170">
        <v>17</v>
      </c>
      <c r="G170">
        <v>34</v>
      </c>
      <c r="H170">
        <f t="shared" si="10"/>
        <v>-17</v>
      </c>
      <c r="I170">
        <f t="shared" si="9"/>
        <v>-0.99983017698417309</v>
      </c>
      <c r="J170">
        <f t="shared" si="11"/>
        <v>-16.000169823015828</v>
      </c>
      <c r="K170">
        <f t="shared" si="12"/>
        <v>16.000169823015828</v>
      </c>
    </row>
    <row r="171" spans="1:11" x14ac:dyDescent="0.2">
      <c r="A171">
        <v>135</v>
      </c>
      <c r="B171" t="s">
        <v>20</v>
      </c>
      <c r="C171" t="s">
        <v>12</v>
      </c>
      <c r="D171">
        <v>7</v>
      </c>
      <c r="E171">
        <v>12</v>
      </c>
      <c r="F171">
        <v>10</v>
      </c>
      <c r="G171">
        <v>7</v>
      </c>
      <c r="H171">
        <f t="shared" si="10"/>
        <v>3</v>
      </c>
      <c r="I171">
        <f t="shared" si="9"/>
        <v>5.0008176700088622</v>
      </c>
      <c r="J171">
        <f t="shared" si="11"/>
        <v>-2.0008176700088622</v>
      </c>
      <c r="K171">
        <f t="shared" si="12"/>
        <v>2.0008176700088622</v>
      </c>
    </row>
    <row r="172" spans="1:11" x14ac:dyDescent="0.2">
      <c r="A172">
        <v>136</v>
      </c>
      <c r="B172" t="s">
        <v>29</v>
      </c>
      <c r="C172" t="s">
        <v>36</v>
      </c>
      <c r="D172">
        <v>4</v>
      </c>
      <c r="E172">
        <v>29</v>
      </c>
      <c r="F172">
        <v>23</v>
      </c>
      <c r="G172">
        <v>46</v>
      </c>
      <c r="H172">
        <f t="shared" si="10"/>
        <v>-23</v>
      </c>
      <c r="I172">
        <f t="shared" si="9"/>
        <v>-12.999018282531869</v>
      </c>
      <c r="J172">
        <f t="shared" si="11"/>
        <v>-10.000981717468131</v>
      </c>
      <c r="K172">
        <f t="shared" si="12"/>
        <v>10.000981717468131</v>
      </c>
    </row>
    <row r="173" spans="1:11" x14ac:dyDescent="0.2">
      <c r="A173">
        <v>137</v>
      </c>
      <c r="B173" t="s">
        <v>39</v>
      </c>
      <c r="C173" t="s">
        <v>18</v>
      </c>
      <c r="D173">
        <v>20</v>
      </c>
      <c r="E173">
        <v>23</v>
      </c>
      <c r="F173">
        <v>27</v>
      </c>
      <c r="G173">
        <v>17</v>
      </c>
      <c r="H173">
        <f t="shared" si="10"/>
        <v>10</v>
      </c>
      <c r="I173">
        <f t="shared" si="9"/>
        <v>1.1872339565201506</v>
      </c>
      <c r="J173">
        <f t="shared" si="11"/>
        <v>8.8127660434798489</v>
      </c>
      <c r="K173">
        <f t="shared" si="12"/>
        <v>8.8127660434798489</v>
      </c>
    </row>
    <row r="174" spans="1:11" x14ac:dyDescent="0.2">
      <c r="A174">
        <v>138</v>
      </c>
      <c r="B174" t="s">
        <v>24</v>
      </c>
      <c r="C174" t="s">
        <v>25</v>
      </c>
      <c r="D174">
        <v>11</v>
      </c>
      <c r="E174">
        <v>14</v>
      </c>
      <c r="F174">
        <v>24</v>
      </c>
      <c r="G174">
        <v>20</v>
      </c>
      <c r="H174">
        <f t="shared" si="10"/>
        <v>4</v>
      </c>
      <c r="I174">
        <f t="shared" si="9"/>
        <v>21.926193097019521</v>
      </c>
      <c r="J174">
        <f t="shared" si="11"/>
        <v>-17.926193097019521</v>
      </c>
      <c r="K174">
        <f t="shared" si="12"/>
        <v>17.926193097019521</v>
      </c>
    </row>
    <row r="175" spans="1:11" x14ac:dyDescent="0.2">
      <c r="A175">
        <v>139</v>
      </c>
      <c r="B175" t="s">
        <v>27</v>
      </c>
      <c r="C175" t="s">
        <v>17</v>
      </c>
      <c r="D175">
        <v>10</v>
      </c>
      <c r="E175">
        <v>31</v>
      </c>
      <c r="F175">
        <v>30</v>
      </c>
      <c r="G175">
        <v>27</v>
      </c>
      <c r="H175">
        <f t="shared" si="10"/>
        <v>3</v>
      </c>
      <c r="I175">
        <f t="shared" si="9"/>
        <v>-0.20805694700916932</v>
      </c>
      <c r="J175">
        <f t="shared" si="11"/>
        <v>3.2080569470091693</v>
      </c>
      <c r="K175">
        <f t="shared" si="12"/>
        <v>3.2080569470091693</v>
      </c>
    </row>
    <row r="176" spans="1:11" x14ac:dyDescent="0.2">
      <c r="A176">
        <v>140</v>
      </c>
      <c r="B176" t="s">
        <v>30</v>
      </c>
      <c r="C176" t="s">
        <v>41</v>
      </c>
      <c r="D176">
        <v>22</v>
      </c>
      <c r="E176">
        <v>9</v>
      </c>
      <c r="F176">
        <v>37</v>
      </c>
      <c r="G176">
        <v>12</v>
      </c>
      <c r="H176">
        <f t="shared" si="10"/>
        <v>25</v>
      </c>
      <c r="I176">
        <f t="shared" si="9"/>
        <v>3.2443819178213027</v>
      </c>
      <c r="J176">
        <f t="shared" si="11"/>
        <v>21.755618082178696</v>
      </c>
      <c r="K176">
        <f t="shared" si="12"/>
        <v>21.755618082178696</v>
      </c>
    </row>
    <row r="177" spans="1:11" x14ac:dyDescent="0.2">
      <c r="A177">
        <v>141</v>
      </c>
      <c r="B177" t="s">
        <v>22</v>
      </c>
      <c r="C177" t="s">
        <v>32</v>
      </c>
      <c r="D177">
        <v>16</v>
      </c>
      <c r="E177">
        <v>26</v>
      </c>
      <c r="F177">
        <v>29</v>
      </c>
      <c r="G177">
        <v>21</v>
      </c>
      <c r="H177">
        <f t="shared" si="10"/>
        <v>8</v>
      </c>
      <c r="I177">
        <f t="shared" si="9"/>
        <v>7.0014869852130719</v>
      </c>
      <c r="J177">
        <f t="shared" si="11"/>
        <v>0.99851301478692811</v>
      </c>
      <c r="K177">
        <f t="shared" si="12"/>
        <v>0.99851301478692811</v>
      </c>
    </row>
    <row r="178" spans="1:11" x14ac:dyDescent="0.2">
      <c r="A178">
        <v>142</v>
      </c>
      <c r="B178" t="s">
        <v>34</v>
      </c>
      <c r="C178" t="s">
        <v>13</v>
      </c>
      <c r="D178">
        <v>0</v>
      </c>
      <c r="E178">
        <v>3</v>
      </c>
      <c r="F178">
        <v>32</v>
      </c>
      <c r="G178">
        <v>30</v>
      </c>
      <c r="H178">
        <f t="shared" si="10"/>
        <v>2</v>
      </c>
      <c r="I178">
        <f t="shared" si="9"/>
        <v>-5.9999259603113746</v>
      </c>
      <c r="J178">
        <f t="shared" si="11"/>
        <v>7.9999259603113746</v>
      </c>
      <c r="K178">
        <f t="shared" si="12"/>
        <v>7.9999259603113746</v>
      </c>
    </row>
    <row r="179" spans="1:11" x14ac:dyDescent="0.2">
      <c r="A179">
        <v>143</v>
      </c>
      <c r="B179" t="s">
        <v>37</v>
      </c>
      <c r="C179" t="s">
        <v>16</v>
      </c>
      <c r="D179">
        <v>25</v>
      </c>
      <c r="E179">
        <v>28</v>
      </c>
      <c r="F179">
        <v>23</v>
      </c>
      <c r="G179">
        <v>16</v>
      </c>
      <c r="H179">
        <f t="shared" si="10"/>
        <v>7</v>
      </c>
      <c r="I179">
        <f t="shared" si="9"/>
        <v>6.6555733339322103</v>
      </c>
      <c r="J179">
        <f t="shared" si="11"/>
        <v>0.34442666606778971</v>
      </c>
      <c r="K179">
        <f t="shared" si="12"/>
        <v>0.34442666606778971</v>
      </c>
    </row>
    <row r="180" spans="1:11" x14ac:dyDescent="0.2">
      <c r="A180">
        <v>144</v>
      </c>
      <c r="B180" t="s">
        <v>40</v>
      </c>
      <c r="C180" t="s">
        <v>31</v>
      </c>
      <c r="D180">
        <v>24</v>
      </c>
      <c r="E180">
        <v>6</v>
      </c>
      <c r="F180">
        <v>36</v>
      </c>
      <c r="G180">
        <v>10</v>
      </c>
      <c r="H180">
        <f t="shared" si="10"/>
        <v>26</v>
      </c>
      <c r="I180">
        <f t="shared" si="9"/>
        <v>8.9998848638645939</v>
      </c>
      <c r="J180">
        <f t="shared" si="11"/>
        <v>17.000115136135406</v>
      </c>
      <c r="K180">
        <f t="shared" si="12"/>
        <v>17.000115136135406</v>
      </c>
    </row>
    <row r="181" spans="1:11" x14ac:dyDescent="0.2">
      <c r="A181">
        <v>145</v>
      </c>
      <c r="B181" t="s">
        <v>35</v>
      </c>
      <c r="C181" t="s">
        <v>33</v>
      </c>
      <c r="D181">
        <v>19</v>
      </c>
      <c r="E181">
        <v>27</v>
      </c>
      <c r="F181">
        <v>27</v>
      </c>
      <c r="G181">
        <v>13</v>
      </c>
      <c r="H181">
        <f t="shared" si="10"/>
        <v>14</v>
      </c>
      <c r="I181">
        <f t="shared" si="9"/>
        <v>4.0006815157701912</v>
      </c>
      <c r="J181">
        <f t="shared" si="11"/>
        <v>9.9993184842298088</v>
      </c>
      <c r="K181">
        <f t="shared" si="12"/>
        <v>9.9993184842298088</v>
      </c>
    </row>
    <row r="182" spans="1:11" x14ac:dyDescent="0.2">
      <c r="A182">
        <v>146</v>
      </c>
      <c r="B182" t="s">
        <v>21</v>
      </c>
      <c r="C182" t="s">
        <v>19</v>
      </c>
      <c r="D182">
        <v>18</v>
      </c>
      <c r="E182">
        <v>2</v>
      </c>
      <c r="F182">
        <v>23</v>
      </c>
      <c r="G182">
        <v>17</v>
      </c>
      <c r="H182">
        <f t="shared" si="10"/>
        <v>6</v>
      </c>
      <c r="I182">
        <f t="shared" si="9"/>
        <v>-14.729696429601585</v>
      </c>
      <c r="J182">
        <f t="shared" si="11"/>
        <v>20.729696429601585</v>
      </c>
      <c r="K182">
        <f t="shared" si="12"/>
        <v>20.729696429601585</v>
      </c>
    </row>
    <row r="183" spans="1:11" x14ac:dyDescent="0.2">
      <c r="A183">
        <v>147</v>
      </c>
      <c r="B183" t="s">
        <v>28</v>
      </c>
      <c r="C183" t="s">
        <v>23</v>
      </c>
      <c r="D183">
        <v>5</v>
      </c>
      <c r="E183">
        <v>17</v>
      </c>
      <c r="F183">
        <v>13</v>
      </c>
      <c r="G183">
        <v>19</v>
      </c>
      <c r="H183">
        <f t="shared" si="10"/>
        <v>-6</v>
      </c>
      <c r="I183">
        <f t="shared" si="9"/>
        <v>-0.99947321067039918</v>
      </c>
      <c r="J183">
        <f t="shared" si="11"/>
        <v>-5.0005267893296006</v>
      </c>
      <c r="K183">
        <f t="shared" si="12"/>
        <v>5.0005267893296006</v>
      </c>
    </row>
    <row r="184" spans="1:11" x14ac:dyDescent="0.2">
      <c r="A184">
        <v>148</v>
      </c>
      <c r="B184" t="s">
        <v>16</v>
      </c>
      <c r="C184" t="s">
        <v>34</v>
      </c>
      <c r="D184">
        <v>28</v>
      </c>
      <c r="E184">
        <v>0</v>
      </c>
      <c r="F184">
        <v>28</v>
      </c>
      <c r="G184">
        <v>21</v>
      </c>
      <c r="H184">
        <f t="shared" si="10"/>
        <v>7</v>
      </c>
      <c r="I184">
        <f t="shared" si="9"/>
        <v>-0.99981090262278505</v>
      </c>
      <c r="J184">
        <f t="shared" si="11"/>
        <v>7.9998109026227855</v>
      </c>
      <c r="K184">
        <f t="shared" si="12"/>
        <v>7.9998109026227855</v>
      </c>
    </row>
    <row r="185" spans="1:11" x14ac:dyDescent="0.2">
      <c r="A185">
        <v>149</v>
      </c>
      <c r="B185" t="s">
        <v>20</v>
      </c>
      <c r="C185" t="s">
        <v>18</v>
      </c>
      <c r="D185">
        <v>7</v>
      </c>
      <c r="E185">
        <v>23</v>
      </c>
      <c r="F185">
        <v>22</v>
      </c>
      <c r="G185">
        <v>17</v>
      </c>
      <c r="H185">
        <f t="shared" si="10"/>
        <v>5</v>
      </c>
      <c r="I185">
        <f t="shared" si="9"/>
        <v>5.0007957286293854</v>
      </c>
      <c r="J185">
        <f t="shared" si="11"/>
        <v>-7.957286293853727E-4</v>
      </c>
      <c r="K185">
        <f t="shared" si="12"/>
        <v>7.957286293853727E-4</v>
      </c>
    </row>
    <row r="186" spans="1:11" x14ac:dyDescent="0.2">
      <c r="A186">
        <v>150</v>
      </c>
      <c r="B186" t="s">
        <v>29</v>
      </c>
      <c r="C186" t="s">
        <v>27</v>
      </c>
      <c r="D186">
        <v>4</v>
      </c>
      <c r="E186">
        <v>10</v>
      </c>
      <c r="F186">
        <v>20</v>
      </c>
      <c r="G186">
        <v>0</v>
      </c>
      <c r="H186">
        <f t="shared" si="10"/>
        <v>20</v>
      </c>
      <c r="I186">
        <f t="shared" si="9"/>
        <v>3.2088649413595416</v>
      </c>
      <c r="J186">
        <f t="shared" si="11"/>
        <v>16.791135058640457</v>
      </c>
      <c r="K186">
        <f t="shared" si="12"/>
        <v>16.791135058640457</v>
      </c>
    </row>
    <row r="187" spans="1:11" x14ac:dyDescent="0.2">
      <c r="A187">
        <v>151</v>
      </c>
      <c r="B187" t="s">
        <v>17</v>
      </c>
      <c r="C187" t="s">
        <v>31</v>
      </c>
      <c r="D187">
        <v>31</v>
      </c>
      <c r="E187">
        <v>6</v>
      </c>
      <c r="F187">
        <v>20</v>
      </c>
      <c r="G187">
        <v>9</v>
      </c>
      <c r="H187">
        <f t="shared" si="10"/>
        <v>11</v>
      </c>
      <c r="I187">
        <f t="shared" si="9"/>
        <v>0.99989949780663157</v>
      </c>
      <c r="J187">
        <f t="shared" si="11"/>
        <v>10.000100502193369</v>
      </c>
      <c r="K187">
        <f t="shared" si="12"/>
        <v>10.000100502193369</v>
      </c>
    </row>
    <row r="188" spans="1:11" x14ac:dyDescent="0.2">
      <c r="A188">
        <v>152</v>
      </c>
      <c r="B188" t="s">
        <v>19</v>
      </c>
      <c r="C188" t="s">
        <v>42</v>
      </c>
      <c r="D188">
        <v>2</v>
      </c>
      <c r="E188">
        <v>30</v>
      </c>
      <c r="F188">
        <v>24</v>
      </c>
      <c r="G188">
        <v>30</v>
      </c>
      <c r="H188">
        <f t="shared" si="10"/>
        <v>-6</v>
      </c>
      <c r="I188">
        <f t="shared" si="9"/>
        <v>8.7424524438706221</v>
      </c>
      <c r="J188">
        <f t="shared" si="11"/>
        <v>-14.742452443870622</v>
      </c>
      <c r="K188">
        <f t="shared" si="12"/>
        <v>14.742452443870622</v>
      </c>
    </row>
    <row r="189" spans="1:11" x14ac:dyDescent="0.2">
      <c r="A189">
        <v>153</v>
      </c>
      <c r="B189" t="s">
        <v>35</v>
      </c>
      <c r="C189" t="s">
        <v>15</v>
      </c>
      <c r="D189">
        <v>19</v>
      </c>
      <c r="E189">
        <v>1</v>
      </c>
      <c r="F189">
        <v>24</v>
      </c>
      <c r="G189">
        <v>9</v>
      </c>
      <c r="H189">
        <f t="shared" si="10"/>
        <v>15</v>
      </c>
      <c r="I189">
        <f t="shared" si="9"/>
        <v>7.0004202080096647</v>
      </c>
      <c r="J189">
        <f t="shared" si="11"/>
        <v>7.9995797919903353</v>
      </c>
      <c r="K189">
        <f t="shared" si="12"/>
        <v>7.9995797919903353</v>
      </c>
    </row>
    <row r="190" spans="1:11" x14ac:dyDescent="0.2">
      <c r="A190">
        <v>154</v>
      </c>
      <c r="B190" t="s">
        <v>25</v>
      </c>
      <c r="C190" t="s">
        <v>40</v>
      </c>
      <c r="D190">
        <v>14</v>
      </c>
      <c r="E190">
        <v>24</v>
      </c>
      <c r="F190">
        <v>3</v>
      </c>
      <c r="G190">
        <v>27</v>
      </c>
      <c r="H190">
        <f t="shared" si="10"/>
        <v>-24</v>
      </c>
      <c r="I190">
        <f t="shared" si="9"/>
        <v>-16.926015575249856</v>
      </c>
      <c r="J190">
        <f t="shared" si="11"/>
        <v>-7.0739844247501438</v>
      </c>
      <c r="K190">
        <f t="shared" si="12"/>
        <v>7.0739844247501438</v>
      </c>
    </row>
    <row r="191" spans="1:11" x14ac:dyDescent="0.2">
      <c r="A191">
        <v>155</v>
      </c>
      <c r="B191" t="s">
        <v>12</v>
      </c>
      <c r="C191" t="s">
        <v>21</v>
      </c>
      <c r="D191">
        <v>12</v>
      </c>
      <c r="E191">
        <v>18</v>
      </c>
      <c r="F191">
        <v>27</v>
      </c>
      <c r="G191">
        <v>20</v>
      </c>
      <c r="H191">
        <f t="shared" si="10"/>
        <v>7</v>
      </c>
      <c r="I191">
        <f t="shared" si="9"/>
        <v>-1.2362512464597408E-2</v>
      </c>
      <c r="J191">
        <f t="shared" si="11"/>
        <v>7.0123625124645974</v>
      </c>
      <c r="K191">
        <f t="shared" si="12"/>
        <v>7.0123625124645974</v>
      </c>
    </row>
    <row r="192" spans="1:11" x14ac:dyDescent="0.2">
      <c r="A192">
        <v>156</v>
      </c>
      <c r="B192" t="s">
        <v>32</v>
      </c>
      <c r="C192" t="s">
        <v>14</v>
      </c>
      <c r="D192">
        <v>26</v>
      </c>
      <c r="E192">
        <v>21</v>
      </c>
      <c r="F192">
        <v>34</v>
      </c>
      <c r="G192">
        <v>28</v>
      </c>
      <c r="H192">
        <f t="shared" si="10"/>
        <v>6</v>
      </c>
      <c r="I192">
        <f t="shared" si="9"/>
        <v>9.2664713324972166</v>
      </c>
      <c r="J192">
        <f t="shared" si="11"/>
        <v>-3.2664713324972166</v>
      </c>
      <c r="K192">
        <f t="shared" si="12"/>
        <v>3.2664713324972166</v>
      </c>
    </row>
    <row r="193" spans="1:11" x14ac:dyDescent="0.2">
      <c r="A193">
        <v>157</v>
      </c>
      <c r="B193" t="s">
        <v>41</v>
      </c>
      <c r="C193" t="s">
        <v>22</v>
      </c>
      <c r="D193">
        <v>9</v>
      </c>
      <c r="E193">
        <v>16</v>
      </c>
      <c r="F193">
        <v>20</v>
      </c>
      <c r="G193">
        <v>13</v>
      </c>
      <c r="H193">
        <f t="shared" si="10"/>
        <v>7</v>
      </c>
      <c r="I193">
        <f t="shared" si="9"/>
        <v>-7.2454443906810138</v>
      </c>
      <c r="J193">
        <f t="shared" si="11"/>
        <v>14.245444390681014</v>
      </c>
      <c r="K193">
        <f t="shared" si="12"/>
        <v>14.245444390681014</v>
      </c>
    </row>
    <row r="194" spans="1:11" x14ac:dyDescent="0.2">
      <c r="A194">
        <v>158</v>
      </c>
      <c r="B194" t="s">
        <v>23</v>
      </c>
      <c r="C194" t="s">
        <v>38</v>
      </c>
      <c r="D194">
        <v>17</v>
      </c>
      <c r="E194">
        <v>8</v>
      </c>
      <c r="F194">
        <v>28</v>
      </c>
      <c r="G194">
        <v>31</v>
      </c>
      <c r="H194">
        <f t="shared" si="10"/>
        <v>-3</v>
      </c>
      <c r="I194">
        <f t="shared" si="9"/>
        <v>4.319873592185056</v>
      </c>
      <c r="J194">
        <f t="shared" si="11"/>
        <v>-7.319873592185056</v>
      </c>
      <c r="K194">
        <f t="shared" si="12"/>
        <v>7.319873592185056</v>
      </c>
    </row>
    <row r="195" spans="1:11" x14ac:dyDescent="0.2">
      <c r="A195">
        <v>159</v>
      </c>
      <c r="B195" t="s">
        <v>26</v>
      </c>
      <c r="C195" t="s">
        <v>24</v>
      </c>
      <c r="D195">
        <v>13</v>
      </c>
      <c r="E195">
        <v>11</v>
      </c>
      <c r="F195">
        <v>34</v>
      </c>
      <c r="G195">
        <v>31</v>
      </c>
      <c r="H195">
        <f t="shared" si="10"/>
        <v>3</v>
      </c>
      <c r="I195">
        <f t="shared" si="9"/>
        <v>-6.9999858917363547</v>
      </c>
      <c r="J195">
        <f t="shared" si="11"/>
        <v>9.9999858917363547</v>
      </c>
      <c r="K195">
        <f t="shared" si="12"/>
        <v>9.9999858917363547</v>
      </c>
    </row>
    <row r="196" spans="1:11" x14ac:dyDescent="0.2">
      <c r="A196">
        <v>160</v>
      </c>
      <c r="B196" t="s">
        <v>30</v>
      </c>
      <c r="C196" t="s">
        <v>11</v>
      </c>
      <c r="D196">
        <v>22</v>
      </c>
      <c r="E196">
        <v>15</v>
      </c>
      <c r="F196">
        <v>31</v>
      </c>
      <c r="G196">
        <v>35</v>
      </c>
      <c r="H196">
        <f t="shared" si="10"/>
        <v>-4</v>
      </c>
      <c r="I196">
        <f t="shared" si="9"/>
        <v>-4.0003348139961075</v>
      </c>
      <c r="J196">
        <f t="shared" si="11"/>
        <v>3.3481399610746365E-4</v>
      </c>
      <c r="K196">
        <f t="shared" si="12"/>
        <v>3.3481399610746365E-4</v>
      </c>
    </row>
    <row r="197" spans="1:11" x14ac:dyDescent="0.2">
      <c r="A197">
        <v>161</v>
      </c>
      <c r="B197" t="s">
        <v>36</v>
      </c>
      <c r="C197" t="s">
        <v>37</v>
      </c>
      <c r="D197">
        <v>29</v>
      </c>
      <c r="E197">
        <v>25</v>
      </c>
      <c r="F197">
        <v>24</v>
      </c>
      <c r="G197">
        <v>27</v>
      </c>
      <c r="H197">
        <f t="shared" si="10"/>
        <v>-3</v>
      </c>
      <c r="I197">
        <f t="shared" si="9"/>
        <v>4.3442586313782154</v>
      </c>
      <c r="J197">
        <f t="shared" si="11"/>
        <v>-7.3442586313782154</v>
      </c>
      <c r="K197">
        <f t="shared" si="12"/>
        <v>7.3442586313782154</v>
      </c>
    </row>
    <row r="198" spans="1:11" x14ac:dyDescent="0.2">
      <c r="A198">
        <v>162</v>
      </c>
      <c r="B198" t="s">
        <v>27</v>
      </c>
      <c r="C198" t="s">
        <v>12</v>
      </c>
      <c r="D198">
        <v>10</v>
      </c>
      <c r="E198">
        <v>12</v>
      </c>
      <c r="F198">
        <v>25</v>
      </c>
      <c r="G198">
        <v>41</v>
      </c>
      <c r="H198">
        <f t="shared" si="10"/>
        <v>-16</v>
      </c>
      <c r="I198">
        <f t="shared" si="9"/>
        <v>0.79191781604384648</v>
      </c>
      <c r="J198">
        <f t="shared" si="11"/>
        <v>-16.791917816043846</v>
      </c>
      <c r="K198">
        <f t="shared" si="12"/>
        <v>16.791917816043846</v>
      </c>
    </row>
    <row r="199" spans="1:11" x14ac:dyDescent="0.2">
      <c r="A199">
        <v>163</v>
      </c>
      <c r="B199" t="s">
        <v>38</v>
      </c>
      <c r="C199" t="s">
        <v>17</v>
      </c>
      <c r="D199">
        <v>8</v>
      </c>
      <c r="E199">
        <v>31</v>
      </c>
      <c r="F199">
        <v>16</v>
      </c>
      <c r="G199">
        <v>41</v>
      </c>
      <c r="H199">
        <f t="shared" si="10"/>
        <v>-25</v>
      </c>
      <c r="I199">
        <f t="shared" si="9"/>
        <v>-0.31983710732441706</v>
      </c>
      <c r="J199">
        <f t="shared" si="11"/>
        <v>-24.680162892675582</v>
      </c>
      <c r="K199">
        <f t="shared" si="12"/>
        <v>24.680162892675582</v>
      </c>
    </row>
    <row r="200" spans="1:11" x14ac:dyDescent="0.2">
      <c r="A200">
        <v>164</v>
      </c>
      <c r="B200" t="s">
        <v>15</v>
      </c>
      <c r="C200" t="s">
        <v>30</v>
      </c>
      <c r="D200">
        <v>1</v>
      </c>
      <c r="E200">
        <v>22</v>
      </c>
      <c r="F200">
        <v>43</v>
      </c>
      <c r="G200">
        <v>6</v>
      </c>
      <c r="H200">
        <f t="shared" si="10"/>
        <v>37</v>
      </c>
      <c r="I200">
        <f t="shared" si="9"/>
        <v>-5.9999165772390697</v>
      </c>
      <c r="J200">
        <f t="shared" si="11"/>
        <v>42.99991657723907</v>
      </c>
      <c r="K200">
        <f t="shared" si="12"/>
        <v>42.99991657723907</v>
      </c>
    </row>
    <row r="201" spans="1:11" x14ac:dyDescent="0.2">
      <c r="A201">
        <v>165</v>
      </c>
      <c r="B201" t="s">
        <v>14</v>
      </c>
      <c r="C201" t="s">
        <v>22</v>
      </c>
      <c r="D201">
        <v>21</v>
      </c>
      <c r="E201">
        <v>16</v>
      </c>
      <c r="F201">
        <v>3</v>
      </c>
      <c r="G201">
        <v>20</v>
      </c>
      <c r="H201">
        <f t="shared" si="10"/>
        <v>-17</v>
      </c>
      <c r="I201">
        <f t="shared" si="9"/>
        <v>-16.267651853154049</v>
      </c>
      <c r="J201">
        <f t="shared" si="11"/>
        <v>-0.73234814684595051</v>
      </c>
      <c r="K201">
        <f t="shared" si="12"/>
        <v>0.73234814684595051</v>
      </c>
    </row>
    <row r="202" spans="1:11" x14ac:dyDescent="0.2">
      <c r="A202">
        <v>166</v>
      </c>
      <c r="B202" t="s">
        <v>21</v>
      </c>
      <c r="C202" t="s">
        <v>34</v>
      </c>
      <c r="D202">
        <v>18</v>
      </c>
      <c r="E202">
        <v>0</v>
      </c>
      <c r="F202">
        <v>20</v>
      </c>
      <c r="G202">
        <v>17</v>
      </c>
      <c r="H202">
        <f t="shared" si="10"/>
        <v>3</v>
      </c>
      <c r="I202">
        <f t="shared" si="9"/>
        <v>-6.9874174647830181</v>
      </c>
      <c r="J202">
        <f t="shared" si="11"/>
        <v>9.9874174647830181</v>
      </c>
      <c r="K202">
        <f t="shared" si="12"/>
        <v>9.9874174647830181</v>
      </c>
    </row>
    <row r="203" spans="1:11" x14ac:dyDescent="0.2">
      <c r="A203">
        <v>167</v>
      </c>
      <c r="B203" t="s">
        <v>23</v>
      </c>
      <c r="C203" t="s">
        <v>29</v>
      </c>
      <c r="D203">
        <v>17</v>
      </c>
      <c r="E203">
        <v>4</v>
      </c>
      <c r="F203">
        <v>28</v>
      </c>
      <c r="G203">
        <v>27</v>
      </c>
      <c r="H203">
        <f t="shared" si="10"/>
        <v>1</v>
      </c>
      <c r="I203">
        <f t="shared" si="9"/>
        <v>0.99933064536234706</v>
      </c>
      <c r="J203">
        <f t="shared" si="11"/>
        <v>6.6935463765294134E-4</v>
      </c>
      <c r="K203">
        <f t="shared" si="12"/>
        <v>6.6935463765294134E-4</v>
      </c>
    </row>
    <row r="204" spans="1:11" x14ac:dyDescent="0.2">
      <c r="A204">
        <v>168</v>
      </c>
      <c r="B204" t="s">
        <v>25</v>
      </c>
      <c r="C204" t="s">
        <v>20</v>
      </c>
      <c r="D204">
        <v>14</v>
      </c>
      <c r="E204">
        <v>7</v>
      </c>
      <c r="F204">
        <v>25</v>
      </c>
      <c r="G204">
        <v>27</v>
      </c>
      <c r="H204">
        <f t="shared" si="10"/>
        <v>-2</v>
      </c>
      <c r="I204">
        <f t="shared" si="9"/>
        <v>-12.926770961295659</v>
      </c>
      <c r="J204">
        <f t="shared" si="11"/>
        <v>10.926770961295659</v>
      </c>
      <c r="K204">
        <f t="shared" si="12"/>
        <v>10.926770961295659</v>
      </c>
    </row>
    <row r="205" spans="1:11" x14ac:dyDescent="0.2">
      <c r="A205">
        <v>169</v>
      </c>
      <c r="B205" t="s">
        <v>26</v>
      </c>
      <c r="C205" t="s">
        <v>42</v>
      </c>
      <c r="D205">
        <v>13</v>
      </c>
      <c r="E205">
        <v>30</v>
      </c>
      <c r="F205">
        <v>26</v>
      </c>
      <c r="G205">
        <v>45</v>
      </c>
      <c r="H205">
        <f t="shared" si="10"/>
        <v>-19</v>
      </c>
      <c r="I205">
        <f t="shared" si="9"/>
        <v>1.0000344866883331</v>
      </c>
      <c r="J205">
        <f t="shared" si="11"/>
        <v>-20.000034486688332</v>
      </c>
      <c r="K205">
        <f t="shared" si="12"/>
        <v>20.000034486688332</v>
      </c>
    </row>
    <row r="206" spans="1:11" x14ac:dyDescent="0.2">
      <c r="A206">
        <v>170</v>
      </c>
      <c r="B206" t="s">
        <v>31</v>
      </c>
      <c r="C206" t="s">
        <v>39</v>
      </c>
      <c r="D206">
        <v>6</v>
      </c>
      <c r="E206">
        <v>20</v>
      </c>
      <c r="F206">
        <v>17</v>
      </c>
      <c r="G206">
        <v>19</v>
      </c>
      <c r="H206">
        <f t="shared" si="10"/>
        <v>-2</v>
      </c>
      <c r="I206">
        <f t="shared" si="9"/>
        <v>-1.1868741680970034</v>
      </c>
      <c r="J206">
        <f t="shared" si="11"/>
        <v>-0.81312583190299659</v>
      </c>
      <c r="K206">
        <f t="shared" si="12"/>
        <v>0.81312583190299659</v>
      </c>
    </row>
    <row r="207" spans="1:11" x14ac:dyDescent="0.2">
      <c r="A207">
        <v>171</v>
      </c>
      <c r="B207" t="s">
        <v>13</v>
      </c>
      <c r="C207" t="s">
        <v>32</v>
      </c>
      <c r="D207">
        <v>3</v>
      </c>
      <c r="E207">
        <v>26</v>
      </c>
      <c r="F207">
        <v>27</v>
      </c>
      <c r="G207">
        <v>17</v>
      </c>
      <c r="H207">
        <f t="shared" si="10"/>
        <v>10</v>
      </c>
      <c r="I207">
        <f t="shared" si="9"/>
        <v>10.00005622371182</v>
      </c>
      <c r="J207">
        <f t="shared" si="11"/>
        <v>-5.6223711819569644E-5</v>
      </c>
      <c r="K207">
        <f t="shared" si="12"/>
        <v>5.6223711819569644E-5</v>
      </c>
    </row>
    <row r="208" spans="1:11" x14ac:dyDescent="0.2">
      <c r="A208">
        <v>172</v>
      </c>
      <c r="B208" t="s">
        <v>37</v>
      </c>
      <c r="C208" t="s">
        <v>33</v>
      </c>
      <c r="D208">
        <v>25</v>
      </c>
      <c r="E208">
        <v>27</v>
      </c>
      <c r="F208">
        <v>20</v>
      </c>
      <c r="G208">
        <v>23</v>
      </c>
      <c r="H208">
        <f t="shared" si="10"/>
        <v>-3</v>
      </c>
      <c r="I208">
        <f t="shared" si="9"/>
        <v>9.6557482222081852</v>
      </c>
      <c r="J208">
        <f t="shared" si="11"/>
        <v>-12.655748222208185</v>
      </c>
      <c r="K208">
        <f t="shared" si="12"/>
        <v>12.655748222208185</v>
      </c>
    </row>
    <row r="209" spans="1:11" x14ac:dyDescent="0.2">
      <c r="A209">
        <v>173</v>
      </c>
      <c r="B209" t="s">
        <v>41</v>
      </c>
      <c r="C209" t="s">
        <v>35</v>
      </c>
      <c r="D209">
        <v>9</v>
      </c>
      <c r="E209">
        <v>19</v>
      </c>
      <c r="F209">
        <v>3</v>
      </c>
      <c r="G209">
        <v>31</v>
      </c>
      <c r="H209">
        <f t="shared" si="10"/>
        <v>-28</v>
      </c>
      <c r="I209">
        <f t="shared" si="9"/>
        <v>-4.2444769291835787</v>
      </c>
      <c r="J209">
        <f t="shared" si="11"/>
        <v>-23.755523070816423</v>
      </c>
      <c r="K209">
        <f t="shared" si="12"/>
        <v>23.755523070816423</v>
      </c>
    </row>
    <row r="210" spans="1:11" x14ac:dyDescent="0.2">
      <c r="A210">
        <v>174</v>
      </c>
      <c r="B210" t="s">
        <v>36</v>
      </c>
      <c r="C210" t="s">
        <v>11</v>
      </c>
      <c r="D210">
        <v>29</v>
      </c>
      <c r="E210">
        <v>15</v>
      </c>
      <c r="F210">
        <v>24</v>
      </c>
      <c r="G210">
        <v>27</v>
      </c>
      <c r="H210">
        <f t="shared" si="10"/>
        <v>-3</v>
      </c>
      <c r="I210">
        <f t="shared" si="9"/>
        <v>6.9991876900344581</v>
      </c>
      <c r="J210">
        <f t="shared" si="11"/>
        <v>-9.9991876900344572</v>
      </c>
      <c r="K210">
        <f t="shared" si="12"/>
        <v>9.9991876900344572</v>
      </c>
    </row>
    <row r="211" spans="1:11" x14ac:dyDescent="0.2">
      <c r="A211">
        <v>175</v>
      </c>
      <c r="B211" t="s">
        <v>24</v>
      </c>
      <c r="C211" t="s">
        <v>28</v>
      </c>
      <c r="D211">
        <v>11</v>
      </c>
      <c r="E211">
        <v>5</v>
      </c>
      <c r="F211">
        <v>41</v>
      </c>
      <c r="G211">
        <v>25</v>
      </c>
      <c r="H211">
        <f t="shared" si="10"/>
        <v>16</v>
      </c>
      <c r="I211">
        <f t="shared" si="9"/>
        <v>9.9998039233415508</v>
      </c>
      <c r="J211">
        <f t="shared" si="11"/>
        <v>6.0001960766584492</v>
      </c>
      <c r="K211">
        <f t="shared" si="12"/>
        <v>6.0001960766584492</v>
      </c>
    </row>
    <row r="212" spans="1:11" x14ac:dyDescent="0.2">
      <c r="A212">
        <v>176</v>
      </c>
      <c r="B212" t="s">
        <v>18</v>
      </c>
      <c r="C212" t="s">
        <v>16</v>
      </c>
      <c r="D212">
        <v>23</v>
      </c>
      <c r="E212">
        <v>28</v>
      </c>
      <c r="F212">
        <v>17</v>
      </c>
      <c r="G212">
        <v>23</v>
      </c>
      <c r="H212">
        <f t="shared" si="10"/>
        <v>-6</v>
      </c>
      <c r="I212">
        <f t="shared" si="9"/>
        <v>-5.999947133245354</v>
      </c>
      <c r="J212">
        <f t="shared" si="11"/>
        <v>-5.2866754645997105E-5</v>
      </c>
      <c r="K212">
        <f t="shared" si="12"/>
        <v>5.2866754645997105E-5</v>
      </c>
    </row>
    <row r="213" spans="1:11" x14ac:dyDescent="0.2">
      <c r="A213">
        <v>177</v>
      </c>
      <c r="B213" t="s">
        <v>40</v>
      </c>
      <c r="C213" t="s">
        <v>19</v>
      </c>
      <c r="D213">
        <v>24</v>
      </c>
      <c r="E213">
        <v>2</v>
      </c>
      <c r="F213">
        <v>19</v>
      </c>
      <c r="G213">
        <v>14</v>
      </c>
      <c r="H213">
        <f t="shared" si="10"/>
        <v>5</v>
      </c>
      <c r="I213">
        <f t="shared" si="9"/>
        <v>-5.7422009678072827</v>
      </c>
      <c r="J213">
        <f t="shared" si="11"/>
        <v>10.742200967807282</v>
      </c>
      <c r="K213">
        <f t="shared" si="12"/>
        <v>10.742200967807282</v>
      </c>
    </row>
    <row r="214" spans="1:11" x14ac:dyDescent="0.2">
      <c r="A214">
        <v>178</v>
      </c>
      <c r="B214" t="s">
        <v>28</v>
      </c>
      <c r="C214" t="s">
        <v>27</v>
      </c>
      <c r="D214">
        <v>5</v>
      </c>
      <c r="E214">
        <v>10</v>
      </c>
      <c r="F214">
        <v>30</v>
      </c>
      <c r="G214">
        <v>34</v>
      </c>
      <c r="H214">
        <f t="shared" si="10"/>
        <v>-4</v>
      </c>
      <c r="I214">
        <f t="shared" si="9"/>
        <v>3.2085180663473292</v>
      </c>
      <c r="J214">
        <f t="shared" si="11"/>
        <v>-7.2085180663473292</v>
      </c>
      <c r="K214">
        <f t="shared" si="12"/>
        <v>7.2085180663473292</v>
      </c>
    </row>
    <row r="215" spans="1:11" x14ac:dyDescent="0.2">
      <c r="A215">
        <v>179</v>
      </c>
      <c r="B215" t="s">
        <v>15</v>
      </c>
      <c r="C215" t="s">
        <v>35</v>
      </c>
      <c r="D215">
        <v>1</v>
      </c>
      <c r="E215">
        <v>19</v>
      </c>
      <c r="F215">
        <v>16</v>
      </c>
      <c r="G215">
        <v>21</v>
      </c>
      <c r="H215">
        <f t="shared" si="10"/>
        <v>-5</v>
      </c>
      <c r="I215">
        <f t="shared" si="9"/>
        <v>-7.0002158983055054</v>
      </c>
      <c r="J215">
        <f t="shared" si="11"/>
        <v>2.0002158983055054</v>
      </c>
      <c r="K215">
        <f t="shared" si="12"/>
        <v>2.0002158983055054</v>
      </c>
    </row>
    <row r="216" spans="1:11" x14ac:dyDescent="0.2">
      <c r="A216">
        <v>180</v>
      </c>
      <c r="B216" t="s">
        <v>42</v>
      </c>
      <c r="C216" t="s">
        <v>20</v>
      </c>
      <c r="D216">
        <v>30</v>
      </c>
      <c r="E216">
        <v>7</v>
      </c>
      <c r="F216">
        <v>35</v>
      </c>
      <c r="G216">
        <v>41</v>
      </c>
      <c r="H216">
        <f t="shared" si="10"/>
        <v>-6</v>
      </c>
      <c r="I216">
        <f t="shared" si="9"/>
        <v>0.99929960244709681</v>
      </c>
      <c r="J216">
        <f t="shared" si="11"/>
        <v>-6.9992996024470973</v>
      </c>
      <c r="K216">
        <f t="shared" si="12"/>
        <v>6.9992996024470973</v>
      </c>
    </row>
    <row r="217" spans="1:11" x14ac:dyDescent="0.2">
      <c r="A217">
        <v>181</v>
      </c>
      <c r="B217" t="s">
        <v>14</v>
      </c>
      <c r="C217" t="s">
        <v>30</v>
      </c>
      <c r="D217">
        <v>21</v>
      </c>
      <c r="E217">
        <v>22</v>
      </c>
      <c r="F217">
        <v>28</v>
      </c>
      <c r="G217">
        <v>31</v>
      </c>
      <c r="H217">
        <f t="shared" si="10"/>
        <v>-3</v>
      </c>
      <c r="I217">
        <f t="shared" si="9"/>
        <v>-12.266385070590179</v>
      </c>
      <c r="J217">
        <f t="shared" si="11"/>
        <v>9.2663850705901787</v>
      </c>
      <c r="K217">
        <f t="shared" si="12"/>
        <v>9.2663850705901787</v>
      </c>
    </row>
    <row r="218" spans="1:11" x14ac:dyDescent="0.2">
      <c r="A218">
        <v>182</v>
      </c>
      <c r="B218" t="s">
        <v>23</v>
      </c>
      <c r="C218" t="s">
        <v>25</v>
      </c>
      <c r="D218">
        <v>17</v>
      </c>
      <c r="E218">
        <v>14</v>
      </c>
      <c r="F218">
        <v>27</v>
      </c>
      <c r="G218">
        <v>24</v>
      </c>
      <c r="H218">
        <f t="shared" si="10"/>
        <v>3</v>
      </c>
      <c r="I218">
        <f t="shared" si="9"/>
        <v>12.926066694052532</v>
      </c>
      <c r="J218">
        <f t="shared" si="11"/>
        <v>-9.9260666940525315</v>
      </c>
      <c r="K218">
        <f t="shared" si="12"/>
        <v>9.9260666940525315</v>
      </c>
    </row>
    <row r="219" spans="1:11" x14ac:dyDescent="0.2">
      <c r="A219">
        <v>183</v>
      </c>
      <c r="B219" t="s">
        <v>22</v>
      </c>
      <c r="C219" t="s">
        <v>31</v>
      </c>
      <c r="D219">
        <v>16</v>
      </c>
      <c r="E219">
        <v>6</v>
      </c>
      <c r="F219">
        <v>19</v>
      </c>
      <c r="G219">
        <v>7</v>
      </c>
      <c r="H219">
        <f t="shared" si="10"/>
        <v>12</v>
      </c>
      <c r="I219">
        <f t="shared" si="9"/>
        <v>10.001367898370098</v>
      </c>
      <c r="J219">
        <f t="shared" si="11"/>
        <v>1.9986321016299016</v>
      </c>
      <c r="K219">
        <f t="shared" si="12"/>
        <v>1.9986321016299016</v>
      </c>
    </row>
    <row r="220" spans="1:11" x14ac:dyDescent="0.2">
      <c r="A220">
        <v>184</v>
      </c>
      <c r="B220" t="s">
        <v>12</v>
      </c>
      <c r="C220" t="s">
        <v>26</v>
      </c>
      <c r="D220">
        <v>12</v>
      </c>
      <c r="E220">
        <v>13</v>
      </c>
      <c r="F220">
        <v>20</v>
      </c>
      <c r="G220">
        <v>26</v>
      </c>
      <c r="H220">
        <f t="shared" si="10"/>
        <v>-6</v>
      </c>
      <c r="I220">
        <f t="shared" si="9"/>
        <v>-6.9997431397359726</v>
      </c>
      <c r="J220">
        <f t="shared" si="11"/>
        <v>0.99974313973597262</v>
      </c>
      <c r="K220">
        <f t="shared" si="12"/>
        <v>0.99974313973597262</v>
      </c>
    </row>
    <row r="221" spans="1:11" x14ac:dyDescent="0.2">
      <c r="A221">
        <v>185</v>
      </c>
      <c r="B221" t="s">
        <v>34</v>
      </c>
      <c r="C221" t="s">
        <v>37</v>
      </c>
      <c r="D221">
        <v>0</v>
      </c>
      <c r="E221">
        <v>25</v>
      </c>
      <c r="F221">
        <v>28</v>
      </c>
      <c r="G221">
        <v>38</v>
      </c>
      <c r="H221">
        <f t="shared" si="10"/>
        <v>-10</v>
      </c>
      <c r="I221">
        <f t="shared" si="9"/>
        <v>-5.6554559667531858</v>
      </c>
      <c r="J221">
        <f t="shared" si="11"/>
        <v>-4.3445440332468142</v>
      </c>
      <c r="K221">
        <f t="shared" si="12"/>
        <v>4.3445440332468142</v>
      </c>
    </row>
    <row r="222" spans="1:11" x14ac:dyDescent="0.2">
      <c r="A222">
        <v>186</v>
      </c>
      <c r="B222" t="s">
        <v>16</v>
      </c>
      <c r="C222" t="s">
        <v>39</v>
      </c>
      <c r="D222">
        <v>28</v>
      </c>
      <c r="E222">
        <v>20</v>
      </c>
      <c r="F222">
        <v>12</v>
      </c>
      <c r="G222">
        <v>17</v>
      </c>
      <c r="H222">
        <f t="shared" si="10"/>
        <v>-5</v>
      </c>
      <c r="I222">
        <f t="shared" si="9"/>
        <v>4.8130196412814428</v>
      </c>
      <c r="J222">
        <f t="shared" si="11"/>
        <v>-9.8130196412814428</v>
      </c>
      <c r="K222">
        <f t="shared" si="12"/>
        <v>9.8130196412814428</v>
      </c>
    </row>
    <row r="223" spans="1:11" x14ac:dyDescent="0.2">
      <c r="A223">
        <v>187</v>
      </c>
      <c r="B223" t="s">
        <v>32</v>
      </c>
      <c r="C223" t="s">
        <v>21</v>
      </c>
      <c r="D223">
        <v>26</v>
      </c>
      <c r="E223">
        <v>18</v>
      </c>
      <c r="F223">
        <v>0</v>
      </c>
      <c r="G223">
        <v>45</v>
      </c>
      <c r="H223">
        <f t="shared" si="10"/>
        <v>-45</v>
      </c>
      <c r="I223">
        <f t="shared" si="9"/>
        <v>2.9876958207908926</v>
      </c>
      <c r="J223">
        <f t="shared" si="11"/>
        <v>-47.98769582079089</v>
      </c>
      <c r="K223">
        <f t="shared" si="12"/>
        <v>47.98769582079089</v>
      </c>
    </row>
    <row r="224" spans="1:11" x14ac:dyDescent="0.2">
      <c r="A224">
        <v>188</v>
      </c>
      <c r="B224" t="s">
        <v>24</v>
      </c>
      <c r="C224" t="s">
        <v>18</v>
      </c>
      <c r="D224">
        <v>11</v>
      </c>
      <c r="E224">
        <v>23</v>
      </c>
      <c r="F224">
        <v>30</v>
      </c>
      <c r="G224">
        <v>16</v>
      </c>
      <c r="H224">
        <f t="shared" si="10"/>
        <v>14</v>
      </c>
      <c r="I224">
        <f t="shared" si="9"/>
        <v>14.00001355464909</v>
      </c>
      <c r="J224">
        <f t="shared" si="11"/>
        <v>-1.3554649090252724E-5</v>
      </c>
      <c r="K224">
        <f t="shared" si="12"/>
        <v>1.3554649090252724E-5</v>
      </c>
    </row>
    <row r="225" spans="1:11" x14ac:dyDescent="0.2">
      <c r="A225">
        <v>189</v>
      </c>
      <c r="B225" t="s">
        <v>11</v>
      </c>
      <c r="C225" t="s">
        <v>41</v>
      </c>
      <c r="D225">
        <v>15</v>
      </c>
      <c r="E225">
        <v>9</v>
      </c>
      <c r="F225">
        <v>22</v>
      </c>
      <c r="G225">
        <v>16</v>
      </c>
      <c r="H225">
        <f t="shared" si="10"/>
        <v>6</v>
      </c>
      <c r="I225">
        <f t="shared" si="9"/>
        <v>7.2448188866694903</v>
      </c>
      <c r="J225">
        <f t="shared" si="11"/>
        <v>-1.2448188866694903</v>
      </c>
      <c r="K225">
        <f t="shared" si="12"/>
        <v>1.2448188866694903</v>
      </c>
    </row>
    <row r="226" spans="1:11" x14ac:dyDescent="0.2">
      <c r="A226">
        <v>190</v>
      </c>
      <c r="B226" t="s">
        <v>40</v>
      </c>
      <c r="C226" t="s">
        <v>17</v>
      </c>
      <c r="D226">
        <v>24</v>
      </c>
      <c r="E226">
        <v>31</v>
      </c>
      <c r="F226">
        <v>17</v>
      </c>
      <c r="G226">
        <v>23</v>
      </c>
      <c r="H226">
        <f t="shared" si="10"/>
        <v>-6</v>
      </c>
      <c r="I226">
        <f t="shared" si="9"/>
        <v>8.0000875209100428</v>
      </c>
      <c r="J226">
        <f t="shared" si="11"/>
        <v>-14.000087520910043</v>
      </c>
      <c r="K226">
        <f t="shared" si="12"/>
        <v>14.000087520910043</v>
      </c>
    </row>
    <row r="227" spans="1:11" x14ac:dyDescent="0.2">
      <c r="A227">
        <v>191</v>
      </c>
      <c r="B227" t="s">
        <v>33</v>
      </c>
      <c r="C227" t="s">
        <v>13</v>
      </c>
      <c r="D227">
        <v>27</v>
      </c>
      <c r="E227">
        <v>3</v>
      </c>
      <c r="F227">
        <v>24</v>
      </c>
      <c r="G227">
        <v>34</v>
      </c>
      <c r="H227">
        <f t="shared" si="10"/>
        <v>-10</v>
      </c>
      <c r="I227">
        <f t="shared" si="9"/>
        <v>-10.000013906062215</v>
      </c>
      <c r="J227">
        <f t="shared" si="11"/>
        <v>1.390606221463031E-5</v>
      </c>
      <c r="K227">
        <f t="shared" si="12"/>
        <v>1.390606221463031E-5</v>
      </c>
    </row>
    <row r="228" spans="1:11" x14ac:dyDescent="0.2">
      <c r="A228">
        <v>192</v>
      </c>
      <c r="B228" t="s">
        <v>19</v>
      </c>
      <c r="C228" t="s">
        <v>38</v>
      </c>
      <c r="D228">
        <v>2</v>
      </c>
      <c r="E228">
        <v>8</v>
      </c>
      <c r="F228">
        <v>34</v>
      </c>
      <c r="G228">
        <v>17</v>
      </c>
      <c r="H228">
        <f t="shared" si="10"/>
        <v>17</v>
      </c>
      <c r="I228">
        <f t="shared" si="9"/>
        <v>14.062329905745901</v>
      </c>
      <c r="J228">
        <f t="shared" si="11"/>
        <v>2.9376700942540985</v>
      </c>
      <c r="K228">
        <f t="shared" si="12"/>
        <v>2.9376700942540985</v>
      </c>
    </row>
    <row r="229" spans="1:11" x14ac:dyDescent="0.2">
      <c r="A229">
        <v>193</v>
      </c>
      <c r="B229" t="s">
        <v>37</v>
      </c>
      <c r="C229" t="s">
        <v>21</v>
      </c>
      <c r="D229">
        <v>25</v>
      </c>
      <c r="E229">
        <v>18</v>
      </c>
      <c r="F229">
        <v>24</v>
      </c>
      <c r="G229">
        <v>3</v>
      </c>
      <c r="H229">
        <f t="shared" si="10"/>
        <v>21</v>
      </c>
      <c r="I229">
        <f t="shared" ref="I229:I292" si="13">F$7 + VLOOKUP(B229, A$2:C$33, 3, FALSE) - VLOOKUP(C229,A$2:C$33,3,FALSE)</f>
        <v>12.643179896092445</v>
      </c>
      <c r="J229">
        <f t="shared" si="11"/>
        <v>8.3568201039075554</v>
      </c>
      <c r="K229">
        <f t="shared" si="12"/>
        <v>8.3568201039075554</v>
      </c>
    </row>
    <row r="230" spans="1:11" x14ac:dyDescent="0.2">
      <c r="A230">
        <v>194</v>
      </c>
      <c r="B230" t="s">
        <v>29</v>
      </c>
      <c r="C230" t="s">
        <v>41</v>
      </c>
      <c r="D230">
        <v>4</v>
      </c>
      <c r="E230">
        <v>9</v>
      </c>
      <c r="F230">
        <v>27</v>
      </c>
      <c r="G230">
        <v>32</v>
      </c>
      <c r="H230">
        <f t="shared" ref="H230:H292" si="14">F230 - G230</f>
        <v>-5</v>
      </c>
      <c r="I230">
        <f t="shared" si="13"/>
        <v>1.24478398446792</v>
      </c>
      <c r="J230">
        <f t="shared" ref="J230:J293" si="15">(H230 - I230)</f>
        <v>-6.2447839844679205</v>
      </c>
      <c r="K230">
        <f t="shared" si="12"/>
        <v>6.2447839844679205</v>
      </c>
    </row>
    <row r="231" spans="1:11" x14ac:dyDescent="0.2">
      <c r="A231">
        <v>195</v>
      </c>
      <c r="B231" t="s">
        <v>36</v>
      </c>
      <c r="C231" t="s">
        <v>23</v>
      </c>
      <c r="D231">
        <v>29</v>
      </c>
      <c r="E231">
        <v>17</v>
      </c>
      <c r="F231">
        <v>26</v>
      </c>
      <c r="G231">
        <v>14</v>
      </c>
      <c r="H231">
        <f t="shared" si="14"/>
        <v>12</v>
      </c>
      <c r="I231">
        <f t="shared" si="13"/>
        <v>11.999994101725761</v>
      </c>
      <c r="J231">
        <f t="shared" si="15"/>
        <v>5.8982742388025144E-6</v>
      </c>
      <c r="K231">
        <f t="shared" ref="K231:K294" si="16">ABS(H231-I231)</f>
        <v>5.8982742388025144E-6</v>
      </c>
    </row>
    <row r="232" spans="1:11" x14ac:dyDescent="0.2">
      <c r="A232">
        <v>196</v>
      </c>
      <c r="B232" t="s">
        <v>39</v>
      </c>
      <c r="C232" t="s">
        <v>34</v>
      </c>
      <c r="D232">
        <v>20</v>
      </c>
      <c r="E232">
        <v>0</v>
      </c>
      <c r="F232">
        <v>7</v>
      </c>
      <c r="G232">
        <v>26</v>
      </c>
      <c r="H232">
        <f t="shared" si="14"/>
        <v>-19</v>
      </c>
      <c r="I232">
        <f t="shared" si="13"/>
        <v>-5.8127283890521477</v>
      </c>
      <c r="J232">
        <f t="shared" si="15"/>
        <v>-13.187271610947853</v>
      </c>
      <c r="K232">
        <f t="shared" si="16"/>
        <v>13.187271610947853</v>
      </c>
    </row>
    <row r="233" spans="1:11" x14ac:dyDescent="0.2">
      <c r="A233">
        <v>197</v>
      </c>
      <c r="B233" t="s">
        <v>22</v>
      </c>
      <c r="C233" t="s">
        <v>11</v>
      </c>
      <c r="D233">
        <v>16</v>
      </c>
      <c r="E233">
        <v>15</v>
      </c>
      <c r="F233">
        <v>27</v>
      </c>
      <c r="G233">
        <v>33</v>
      </c>
      <c r="H233">
        <f t="shared" si="14"/>
        <v>-6</v>
      </c>
      <c r="I233">
        <f t="shared" si="13"/>
        <v>9.3196856776334158E-4</v>
      </c>
      <c r="J233">
        <f t="shared" si="15"/>
        <v>-6.0009319685677633</v>
      </c>
      <c r="K233">
        <f t="shared" si="16"/>
        <v>6.0009319685677633</v>
      </c>
    </row>
    <row r="234" spans="1:11" x14ac:dyDescent="0.2">
      <c r="A234">
        <v>198</v>
      </c>
      <c r="B234" t="s">
        <v>25</v>
      </c>
      <c r="C234" t="s">
        <v>42</v>
      </c>
      <c r="D234">
        <v>14</v>
      </c>
      <c r="E234">
        <v>30</v>
      </c>
      <c r="F234">
        <v>10</v>
      </c>
      <c r="G234">
        <v>31</v>
      </c>
      <c r="H234">
        <f t="shared" si="14"/>
        <v>-21</v>
      </c>
      <c r="I234">
        <f t="shared" si="13"/>
        <v>-13.925968408890675</v>
      </c>
      <c r="J234">
        <f t="shared" si="15"/>
        <v>-7.0740315911093248</v>
      </c>
      <c r="K234">
        <f t="shared" si="16"/>
        <v>7.0740315911093248</v>
      </c>
    </row>
    <row r="235" spans="1:11" x14ac:dyDescent="0.2">
      <c r="A235">
        <v>199</v>
      </c>
      <c r="B235" t="s">
        <v>31</v>
      </c>
      <c r="C235" t="s">
        <v>38</v>
      </c>
      <c r="D235">
        <v>6</v>
      </c>
      <c r="E235">
        <v>8</v>
      </c>
      <c r="F235">
        <v>7</v>
      </c>
      <c r="G235">
        <v>30</v>
      </c>
      <c r="H235">
        <f t="shared" si="14"/>
        <v>-23</v>
      </c>
      <c r="I235">
        <f t="shared" si="13"/>
        <v>-0.67975592592597511</v>
      </c>
      <c r="J235">
        <f t="shared" si="15"/>
        <v>-22.320244074074026</v>
      </c>
      <c r="K235">
        <f t="shared" si="16"/>
        <v>22.320244074074026</v>
      </c>
    </row>
    <row r="236" spans="1:11" x14ac:dyDescent="0.2">
      <c r="A236">
        <v>200</v>
      </c>
      <c r="B236" t="s">
        <v>28</v>
      </c>
      <c r="C236" t="s">
        <v>12</v>
      </c>
      <c r="D236">
        <v>5</v>
      </c>
      <c r="E236">
        <v>12</v>
      </c>
      <c r="F236">
        <v>36</v>
      </c>
      <c r="G236">
        <v>7</v>
      </c>
      <c r="H236">
        <f t="shared" si="14"/>
        <v>29</v>
      </c>
      <c r="I236">
        <f t="shared" si="13"/>
        <v>4.000333727539096</v>
      </c>
      <c r="J236">
        <f t="shared" si="15"/>
        <v>24.999666272460903</v>
      </c>
      <c r="K236">
        <f t="shared" si="16"/>
        <v>24.999666272460903</v>
      </c>
    </row>
    <row r="237" spans="1:11" x14ac:dyDescent="0.2">
      <c r="A237">
        <v>201</v>
      </c>
      <c r="B237" t="s">
        <v>16</v>
      </c>
      <c r="C237" t="s">
        <v>14</v>
      </c>
      <c r="D237">
        <v>28</v>
      </c>
      <c r="E237">
        <v>21</v>
      </c>
      <c r="F237">
        <v>40</v>
      </c>
      <c r="G237">
        <v>3</v>
      </c>
      <c r="H237">
        <f t="shared" si="14"/>
        <v>37</v>
      </c>
      <c r="I237">
        <f t="shared" si="13"/>
        <v>12.266484228718637</v>
      </c>
      <c r="J237">
        <f t="shared" si="15"/>
        <v>24.733515771281361</v>
      </c>
      <c r="K237">
        <f t="shared" si="16"/>
        <v>24.733515771281361</v>
      </c>
    </row>
    <row r="238" spans="1:11" x14ac:dyDescent="0.2">
      <c r="A238">
        <v>202</v>
      </c>
      <c r="B238" t="s">
        <v>30</v>
      </c>
      <c r="C238" t="s">
        <v>26</v>
      </c>
      <c r="D238">
        <v>22</v>
      </c>
      <c r="E238">
        <v>13</v>
      </c>
      <c r="F238">
        <v>27</v>
      </c>
      <c r="G238">
        <v>44</v>
      </c>
      <c r="H238">
        <f t="shared" si="14"/>
        <v>-17</v>
      </c>
      <c r="I238">
        <f t="shared" si="13"/>
        <v>-0.9995667586833612</v>
      </c>
      <c r="J238">
        <f t="shared" si="15"/>
        <v>-16.000433241316639</v>
      </c>
      <c r="K238">
        <f t="shared" si="16"/>
        <v>16.000433241316639</v>
      </c>
    </row>
    <row r="239" spans="1:11" x14ac:dyDescent="0.2">
      <c r="A239">
        <v>203</v>
      </c>
      <c r="B239" t="s">
        <v>33</v>
      </c>
      <c r="C239" t="s">
        <v>17</v>
      </c>
      <c r="D239">
        <v>27</v>
      </c>
      <c r="E239">
        <v>31</v>
      </c>
      <c r="F239">
        <v>15</v>
      </c>
      <c r="G239">
        <v>23</v>
      </c>
      <c r="H239">
        <f t="shared" si="14"/>
        <v>-8</v>
      </c>
      <c r="I239">
        <f t="shared" si="13"/>
        <v>2.000023732999999</v>
      </c>
      <c r="J239">
        <f t="shared" si="15"/>
        <v>-10.000023732999999</v>
      </c>
      <c r="K239">
        <f t="shared" si="16"/>
        <v>10.000023732999999</v>
      </c>
    </row>
    <row r="240" spans="1:11" x14ac:dyDescent="0.2">
      <c r="A240">
        <v>204</v>
      </c>
      <c r="B240" t="s">
        <v>32</v>
      </c>
      <c r="C240" t="s">
        <v>15</v>
      </c>
      <c r="D240">
        <v>26</v>
      </c>
      <c r="E240">
        <v>1</v>
      </c>
      <c r="F240">
        <v>20</v>
      </c>
      <c r="G240">
        <v>17</v>
      </c>
      <c r="H240">
        <f t="shared" si="14"/>
        <v>3</v>
      </c>
      <c r="I240">
        <f t="shared" si="13"/>
        <v>3.0000028391461075</v>
      </c>
      <c r="J240">
        <f t="shared" si="15"/>
        <v>-2.839146107547208E-6</v>
      </c>
      <c r="K240">
        <f t="shared" si="16"/>
        <v>2.839146107547208E-6</v>
      </c>
    </row>
    <row r="241" spans="1:11" x14ac:dyDescent="0.2">
      <c r="A241">
        <v>205</v>
      </c>
      <c r="B241" t="s">
        <v>18</v>
      </c>
      <c r="C241" t="s">
        <v>35</v>
      </c>
      <c r="D241">
        <v>23</v>
      </c>
      <c r="E241">
        <v>19</v>
      </c>
      <c r="F241">
        <v>24</v>
      </c>
      <c r="G241">
        <v>21</v>
      </c>
      <c r="H241">
        <f t="shared" si="14"/>
        <v>3</v>
      </c>
      <c r="I241">
        <f t="shared" si="13"/>
        <v>-7.0003516058874897</v>
      </c>
      <c r="J241">
        <f t="shared" si="15"/>
        <v>10.00035160588749</v>
      </c>
      <c r="K241">
        <f t="shared" si="16"/>
        <v>10.00035160588749</v>
      </c>
    </row>
    <row r="242" spans="1:11" x14ac:dyDescent="0.2">
      <c r="A242">
        <v>206</v>
      </c>
      <c r="B242" t="s">
        <v>27</v>
      </c>
      <c r="C242" t="s">
        <v>24</v>
      </c>
      <c r="D242">
        <v>10</v>
      </c>
      <c r="E242">
        <v>11</v>
      </c>
      <c r="F242">
        <v>24</v>
      </c>
      <c r="G242">
        <v>31</v>
      </c>
      <c r="H242">
        <f t="shared" si="14"/>
        <v>-7</v>
      </c>
      <c r="I242">
        <f t="shared" si="13"/>
        <v>-13.208015525132641</v>
      </c>
      <c r="J242">
        <f t="shared" si="15"/>
        <v>6.208015525132641</v>
      </c>
      <c r="K242">
        <f t="shared" si="16"/>
        <v>6.208015525132641</v>
      </c>
    </row>
    <row r="243" spans="1:11" x14ac:dyDescent="0.2">
      <c r="A243">
        <v>207</v>
      </c>
      <c r="B243" t="s">
        <v>13</v>
      </c>
      <c r="C243" t="s">
        <v>40</v>
      </c>
      <c r="D243">
        <v>3</v>
      </c>
      <c r="E243">
        <v>24</v>
      </c>
      <c r="F243">
        <v>26</v>
      </c>
      <c r="G243">
        <v>15</v>
      </c>
      <c r="H243">
        <f t="shared" si="14"/>
        <v>11</v>
      </c>
      <c r="I243">
        <f t="shared" si="13"/>
        <v>4.000154427856331</v>
      </c>
      <c r="J243">
        <f t="shared" si="15"/>
        <v>6.999845572143669</v>
      </c>
      <c r="K243">
        <f t="shared" si="16"/>
        <v>6.999845572143669</v>
      </c>
    </row>
    <row r="244" spans="1:11" x14ac:dyDescent="0.2">
      <c r="A244">
        <v>208</v>
      </c>
      <c r="B244" t="s">
        <v>20</v>
      </c>
      <c r="C244" t="s">
        <v>19</v>
      </c>
      <c r="D244">
        <v>7</v>
      </c>
      <c r="E244">
        <v>2</v>
      </c>
      <c r="F244">
        <v>42</v>
      </c>
      <c r="G244">
        <v>47</v>
      </c>
      <c r="H244">
        <f t="shared" si="14"/>
        <v>-5</v>
      </c>
      <c r="I244">
        <f t="shared" si="13"/>
        <v>-9.7414455817614787</v>
      </c>
      <c r="J244">
        <f t="shared" si="15"/>
        <v>4.7414455817614787</v>
      </c>
      <c r="K244">
        <f t="shared" si="16"/>
        <v>4.7414455817614787</v>
      </c>
    </row>
    <row r="245" spans="1:11" x14ac:dyDescent="0.2">
      <c r="A245">
        <v>209</v>
      </c>
      <c r="B245" t="s">
        <v>30</v>
      </c>
      <c r="C245" t="s">
        <v>32</v>
      </c>
      <c r="D245">
        <v>22</v>
      </c>
      <c r="E245">
        <v>26</v>
      </c>
      <c r="F245">
        <v>27</v>
      </c>
      <c r="G245">
        <v>30</v>
      </c>
      <c r="H245">
        <f t="shared" si="14"/>
        <v>-3</v>
      </c>
      <c r="I245">
        <f t="shared" si="13"/>
        <v>3.0002202026492015</v>
      </c>
      <c r="J245">
        <f t="shared" si="15"/>
        <v>-6.0002202026492011</v>
      </c>
      <c r="K245">
        <f t="shared" si="16"/>
        <v>6.0002202026492011</v>
      </c>
    </row>
    <row r="246" spans="1:11" x14ac:dyDescent="0.2">
      <c r="A246">
        <v>210</v>
      </c>
      <c r="B246" t="s">
        <v>41</v>
      </c>
      <c r="C246" t="s">
        <v>13</v>
      </c>
      <c r="D246">
        <v>9</v>
      </c>
      <c r="E246">
        <v>3</v>
      </c>
      <c r="F246">
        <v>19</v>
      </c>
      <c r="G246">
        <v>48</v>
      </c>
      <c r="H246">
        <f t="shared" si="14"/>
        <v>-29</v>
      </c>
      <c r="I246">
        <f t="shared" si="13"/>
        <v>-10.244013629179761</v>
      </c>
      <c r="J246">
        <f t="shared" si="15"/>
        <v>-18.755986370820239</v>
      </c>
      <c r="K246">
        <f t="shared" si="16"/>
        <v>18.755986370820239</v>
      </c>
    </row>
    <row r="247" spans="1:11" x14ac:dyDescent="0.2">
      <c r="A247">
        <v>211</v>
      </c>
      <c r="B247" t="s">
        <v>24</v>
      </c>
      <c r="C247" t="s">
        <v>29</v>
      </c>
      <c r="D247">
        <v>11</v>
      </c>
      <c r="E247">
        <v>4</v>
      </c>
      <c r="F247">
        <v>24</v>
      </c>
      <c r="G247">
        <v>16</v>
      </c>
      <c r="H247">
        <f t="shared" si="14"/>
        <v>8</v>
      </c>
      <c r="I247">
        <f t="shared" si="13"/>
        <v>9.9994570483293383</v>
      </c>
      <c r="J247">
        <f t="shared" si="15"/>
        <v>-1.9994570483293383</v>
      </c>
      <c r="K247">
        <f t="shared" si="16"/>
        <v>1.9994570483293383</v>
      </c>
    </row>
    <row r="248" spans="1:11" x14ac:dyDescent="0.2">
      <c r="A248">
        <v>212</v>
      </c>
      <c r="B248" t="s">
        <v>17</v>
      </c>
      <c r="C248" t="s">
        <v>16</v>
      </c>
      <c r="D248">
        <v>31</v>
      </c>
      <c r="E248">
        <v>28</v>
      </c>
      <c r="F248">
        <v>15</v>
      </c>
      <c r="G248">
        <v>20</v>
      </c>
      <c r="H248">
        <f t="shared" si="14"/>
        <v>-5</v>
      </c>
      <c r="I248">
        <f t="shared" si="13"/>
        <v>-4.9999943115718146</v>
      </c>
      <c r="J248">
        <f t="shared" si="15"/>
        <v>-5.6884281853797347E-6</v>
      </c>
      <c r="K248">
        <f t="shared" si="16"/>
        <v>5.6884281853797347E-6</v>
      </c>
    </row>
    <row r="249" spans="1:11" x14ac:dyDescent="0.2">
      <c r="A249">
        <v>213</v>
      </c>
      <c r="B249" t="s">
        <v>19</v>
      </c>
      <c r="C249" t="s">
        <v>25</v>
      </c>
      <c r="D249">
        <v>2</v>
      </c>
      <c r="E249">
        <v>14</v>
      </c>
      <c r="F249">
        <v>40</v>
      </c>
      <c r="G249">
        <v>14</v>
      </c>
      <c r="H249">
        <f t="shared" si="14"/>
        <v>26</v>
      </c>
      <c r="I249">
        <f t="shared" si="13"/>
        <v>22.668523007613377</v>
      </c>
      <c r="J249">
        <f t="shared" si="15"/>
        <v>3.331476992386623</v>
      </c>
      <c r="K249">
        <f t="shared" si="16"/>
        <v>3.331476992386623</v>
      </c>
    </row>
    <row r="250" spans="1:11" x14ac:dyDescent="0.2">
      <c r="A250">
        <v>214</v>
      </c>
      <c r="B250" t="s">
        <v>42</v>
      </c>
      <c r="C250" t="s">
        <v>27</v>
      </c>
      <c r="D250">
        <v>30</v>
      </c>
      <c r="E250">
        <v>10</v>
      </c>
      <c r="F250">
        <v>46</v>
      </c>
      <c r="G250">
        <v>25</v>
      </c>
      <c r="H250">
        <f t="shared" si="14"/>
        <v>21</v>
      </c>
      <c r="I250">
        <f t="shared" si="13"/>
        <v>5.2081994564121121</v>
      </c>
      <c r="J250">
        <f t="shared" si="15"/>
        <v>15.791800543587888</v>
      </c>
      <c r="K250">
        <f t="shared" si="16"/>
        <v>15.791800543587888</v>
      </c>
    </row>
    <row r="251" spans="1:11" x14ac:dyDescent="0.2">
      <c r="A251">
        <v>215</v>
      </c>
      <c r="B251" t="s">
        <v>23</v>
      </c>
      <c r="C251" t="s">
        <v>28</v>
      </c>
      <c r="D251">
        <v>17</v>
      </c>
      <c r="E251">
        <v>5</v>
      </c>
      <c r="F251">
        <v>27</v>
      </c>
      <c r="G251">
        <v>33</v>
      </c>
      <c r="H251">
        <f t="shared" si="14"/>
        <v>-6</v>
      </c>
      <c r="I251">
        <f t="shared" si="13"/>
        <v>0.99967752037455915</v>
      </c>
      <c r="J251">
        <f t="shared" si="15"/>
        <v>-6.9996775203745596</v>
      </c>
      <c r="K251">
        <f t="shared" si="16"/>
        <v>6.9996775203745596</v>
      </c>
    </row>
    <row r="252" spans="1:11" x14ac:dyDescent="0.2">
      <c r="A252">
        <v>216</v>
      </c>
      <c r="B252" t="s">
        <v>22</v>
      </c>
      <c r="C252" t="s">
        <v>21</v>
      </c>
      <c r="D252">
        <v>16</v>
      </c>
      <c r="E252">
        <v>18</v>
      </c>
      <c r="F252">
        <v>22</v>
      </c>
      <c r="G252">
        <v>12</v>
      </c>
      <c r="H252">
        <f t="shared" si="14"/>
        <v>10</v>
      </c>
      <c r="I252">
        <f t="shared" si="13"/>
        <v>9.9890806511518839</v>
      </c>
      <c r="J252">
        <f t="shared" si="15"/>
        <v>1.0919348848116073E-2</v>
      </c>
      <c r="K252">
        <f t="shared" si="16"/>
        <v>1.0919348848116073E-2</v>
      </c>
    </row>
    <row r="253" spans="1:11" x14ac:dyDescent="0.2">
      <c r="A253">
        <v>217</v>
      </c>
      <c r="B253" t="s">
        <v>38</v>
      </c>
      <c r="C253" t="s">
        <v>33</v>
      </c>
      <c r="D253">
        <v>8</v>
      </c>
      <c r="E253">
        <v>27</v>
      </c>
      <c r="F253">
        <v>41</v>
      </c>
      <c r="G253">
        <v>33</v>
      </c>
      <c r="H253">
        <f t="shared" si="14"/>
        <v>8</v>
      </c>
      <c r="I253">
        <f t="shared" si="13"/>
        <v>-2.3197586854723364</v>
      </c>
      <c r="J253">
        <f t="shared" si="15"/>
        <v>10.319758685472337</v>
      </c>
      <c r="K253">
        <f t="shared" si="16"/>
        <v>10.319758685472337</v>
      </c>
    </row>
    <row r="254" spans="1:11" x14ac:dyDescent="0.2">
      <c r="A254">
        <v>218</v>
      </c>
      <c r="B254" t="s">
        <v>26</v>
      </c>
      <c r="C254" t="s">
        <v>12</v>
      </c>
      <c r="D254">
        <v>13</v>
      </c>
      <c r="E254">
        <v>12</v>
      </c>
      <c r="F254">
        <v>27</v>
      </c>
      <c r="G254">
        <v>20</v>
      </c>
      <c r="H254">
        <f t="shared" si="14"/>
        <v>7</v>
      </c>
      <c r="I254">
        <f t="shared" si="13"/>
        <v>6.9999474494401319</v>
      </c>
      <c r="J254">
        <f t="shared" si="15"/>
        <v>5.2550559868080882E-5</v>
      </c>
      <c r="K254">
        <f t="shared" si="16"/>
        <v>5.2550559868080882E-5</v>
      </c>
    </row>
    <row r="255" spans="1:11" x14ac:dyDescent="0.2">
      <c r="A255">
        <v>219</v>
      </c>
      <c r="B255" t="s">
        <v>15</v>
      </c>
      <c r="C255" t="s">
        <v>36</v>
      </c>
      <c r="D255">
        <v>1</v>
      </c>
      <c r="E255">
        <v>29</v>
      </c>
      <c r="F255">
        <v>27</v>
      </c>
      <c r="G255">
        <v>31</v>
      </c>
      <c r="H255">
        <f t="shared" si="14"/>
        <v>-4</v>
      </c>
      <c r="I255">
        <f t="shared" si="13"/>
        <v>-16.999439081269635</v>
      </c>
      <c r="J255">
        <f t="shared" si="15"/>
        <v>12.999439081269635</v>
      </c>
      <c r="K255">
        <f t="shared" si="16"/>
        <v>12.999439081269635</v>
      </c>
    </row>
    <row r="256" spans="1:11" x14ac:dyDescent="0.2">
      <c r="A256">
        <v>220</v>
      </c>
      <c r="B256" t="s">
        <v>37</v>
      </c>
      <c r="C256" t="s">
        <v>14</v>
      </c>
      <c r="D256">
        <v>25</v>
      </c>
      <c r="E256">
        <v>21</v>
      </c>
      <c r="F256">
        <v>20</v>
      </c>
      <c r="G256">
        <v>23</v>
      </c>
      <c r="H256">
        <f t="shared" si="14"/>
        <v>-3</v>
      </c>
      <c r="I256">
        <f t="shared" si="13"/>
        <v>18.921955407798769</v>
      </c>
      <c r="J256">
        <f t="shared" si="15"/>
        <v>-21.921955407798769</v>
      </c>
      <c r="K256">
        <f t="shared" si="16"/>
        <v>21.921955407798769</v>
      </c>
    </row>
    <row r="257" spans="1:11" x14ac:dyDescent="0.2">
      <c r="A257">
        <v>221</v>
      </c>
      <c r="B257" t="s">
        <v>34</v>
      </c>
      <c r="C257" t="s">
        <v>18</v>
      </c>
      <c r="D257">
        <v>0</v>
      </c>
      <c r="E257">
        <v>23</v>
      </c>
      <c r="F257">
        <v>33</v>
      </c>
      <c r="G257">
        <v>26</v>
      </c>
      <c r="H257">
        <f t="shared" si="14"/>
        <v>7</v>
      </c>
      <c r="I257">
        <f t="shared" si="13"/>
        <v>7.0000645004243784</v>
      </c>
      <c r="J257">
        <f t="shared" si="15"/>
        <v>-6.4500424378444166E-5</v>
      </c>
      <c r="K257">
        <f t="shared" si="16"/>
        <v>6.4500424378444166E-5</v>
      </c>
    </row>
    <row r="258" spans="1:11" x14ac:dyDescent="0.2">
      <c r="A258">
        <v>222</v>
      </c>
      <c r="B258" t="s">
        <v>35</v>
      </c>
      <c r="C258" t="s">
        <v>11</v>
      </c>
      <c r="D258">
        <v>19</v>
      </c>
      <c r="E258">
        <v>15</v>
      </c>
      <c r="F258">
        <v>29</v>
      </c>
      <c r="G258">
        <v>32</v>
      </c>
      <c r="H258">
        <f t="shared" si="14"/>
        <v>-3</v>
      </c>
      <c r="I258">
        <f t="shared" si="13"/>
        <v>-3.0000354929296718</v>
      </c>
      <c r="J258">
        <f t="shared" si="15"/>
        <v>3.5492929671754325E-5</v>
      </c>
      <c r="K258">
        <f t="shared" si="16"/>
        <v>3.5492929671754325E-5</v>
      </c>
    </row>
    <row r="259" spans="1:11" x14ac:dyDescent="0.2">
      <c r="A259">
        <v>223</v>
      </c>
      <c r="B259" t="s">
        <v>39</v>
      </c>
      <c r="C259" t="s">
        <v>20</v>
      </c>
      <c r="D259">
        <v>20</v>
      </c>
      <c r="E259">
        <v>7</v>
      </c>
      <c r="F259">
        <v>6</v>
      </c>
      <c r="G259">
        <v>20</v>
      </c>
      <c r="H259">
        <f t="shared" si="14"/>
        <v>-14</v>
      </c>
      <c r="I259">
        <f t="shared" si="13"/>
        <v>-3.8134596172571551</v>
      </c>
      <c r="J259">
        <f t="shared" si="15"/>
        <v>-10.186540382742844</v>
      </c>
      <c r="K259">
        <f t="shared" si="16"/>
        <v>10.186540382742844</v>
      </c>
    </row>
    <row r="260" spans="1:11" x14ac:dyDescent="0.2">
      <c r="A260">
        <v>224</v>
      </c>
      <c r="B260" t="s">
        <v>31</v>
      </c>
      <c r="C260" t="s">
        <v>40</v>
      </c>
      <c r="D260">
        <v>6</v>
      </c>
      <c r="E260">
        <v>24</v>
      </c>
      <c r="F260">
        <v>27</v>
      </c>
      <c r="G260">
        <v>17</v>
      </c>
      <c r="H260">
        <f t="shared" si="14"/>
        <v>10</v>
      </c>
      <c r="I260">
        <f t="shared" si="13"/>
        <v>-8.9996805541604346</v>
      </c>
      <c r="J260">
        <f t="shared" si="15"/>
        <v>18.999680554160435</v>
      </c>
      <c r="K260">
        <f t="shared" si="16"/>
        <v>18.999680554160435</v>
      </c>
    </row>
    <row r="261" spans="1:11" x14ac:dyDescent="0.2">
      <c r="A261">
        <v>225</v>
      </c>
      <c r="B261" t="s">
        <v>35</v>
      </c>
      <c r="C261" t="s">
        <v>23</v>
      </c>
      <c r="D261">
        <v>19</v>
      </c>
      <c r="E261">
        <v>17</v>
      </c>
      <c r="F261">
        <v>52</v>
      </c>
      <c r="G261">
        <v>33</v>
      </c>
      <c r="H261">
        <f t="shared" si="14"/>
        <v>19</v>
      </c>
      <c r="I261">
        <f t="shared" si="13"/>
        <v>2.0007709187616314</v>
      </c>
      <c r="J261">
        <f t="shared" si="15"/>
        <v>16.999229081238369</v>
      </c>
      <c r="K261">
        <f t="shared" si="16"/>
        <v>16.999229081238369</v>
      </c>
    </row>
    <row r="262" spans="1:11" x14ac:dyDescent="0.2">
      <c r="A262">
        <v>226</v>
      </c>
      <c r="B262" t="s">
        <v>27</v>
      </c>
      <c r="C262" t="s">
        <v>36</v>
      </c>
      <c r="D262">
        <v>10</v>
      </c>
      <c r="E262">
        <v>29</v>
      </c>
      <c r="F262">
        <v>7</v>
      </c>
      <c r="G262">
        <v>47</v>
      </c>
      <c r="H262">
        <f t="shared" si="14"/>
        <v>-40</v>
      </c>
      <c r="I262">
        <f t="shared" si="13"/>
        <v>-16.207781069039331</v>
      </c>
      <c r="J262">
        <f t="shared" si="15"/>
        <v>-23.792218930960669</v>
      </c>
      <c r="K262">
        <f t="shared" si="16"/>
        <v>23.792218930960669</v>
      </c>
    </row>
    <row r="263" spans="1:11" x14ac:dyDescent="0.2">
      <c r="A263">
        <v>227</v>
      </c>
      <c r="B263" t="s">
        <v>34</v>
      </c>
      <c r="C263" t="s">
        <v>33</v>
      </c>
      <c r="D263">
        <v>0</v>
      </c>
      <c r="E263">
        <v>27</v>
      </c>
      <c r="F263">
        <v>12</v>
      </c>
      <c r="G263">
        <v>20</v>
      </c>
      <c r="H263">
        <f t="shared" si="14"/>
        <v>-8</v>
      </c>
      <c r="I263">
        <f t="shared" si="13"/>
        <v>4.0001901006029197</v>
      </c>
      <c r="J263">
        <f t="shared" si="15"/>
        <v>-12.00019010060292</v>
      </c>
      <c r="K263">
        <f t="shared" si="16"/>
        <v>12.00019010060292</v>
      </c>
    </row>
    <row r="264" spans="1:11" x14ac:dyDescent="0.2">
      <c r="A264">
        <v>228</v>
      </c>
      <c r="B264" t="s">
        <v>30</v>
      </c>
      <c r="C264" t="s">
        <v>22</v>
      </c>
      <c r="D264">
        <v>22</v>
      </c>
      <c r="E264">
        <v>16</v>
      </c>
      <c r="F264">
        <v>25</v>
      </c>
      <c r="G264">
        <v>26</v>
      </c>
      <c r="H264">
        <f t="shared" si="14"/>
        <v>-1</v>
      </c>
      <c r="I264">
        <f t="shared" si="13"/>
        <v>-4.0011646277117912</v>
      </c>
      <c r="J264">
        <f t="shared" si="15"/>
        <v>3.0011646277117912</v>
      </c>
      <c r="K264">
        <f t="shared" si="16"/>
        <v>3.0011646277117912</v>
      </c>
    </row>
    <row r="265" spans="1:11" x14ac:dyDescent="0.2">
      <c r="A265">
        <v>229</v>
      </c>
      <c r="B265" t="s">
        <v>19</v>
      </c>
      <c r="C265" t="s">
        <v>39</v>
      </c>
      <c r="D265">
        <v>2</v>
      </c>
      <c r="E265">
        <v>20</v>
      </c>
      <c r="F265">
        <v>27</v>
      </c>
      <c r="G265">
        <v>13</v>
      </c>
      <c r="H265">
        <f t="shared" si="14"/>
        <v>14</v>
      </c>
      <c r="I265">
        <f t="shared" si="13"/>
        <v>13.555211663574873</v>
      </c>
      <c r="J265">
        <f t="shared" si="15"/>
        <v>0.44478833642512683</v>
      </c>
      <c r="K265">
        <f t="shared" si="16"/>
        <v>0.44478833642512683</v>
      </c>
    </row>
    <row r="266" spans="1:11" x14ac:dyDescent="0.2">
      <c r="A266">
        <v>230</v>
      </c>
      <c r="B266" t="s">
        <v>40</v>
      </c>
      <c r="C266" t="s">
        <v>26</v>
      </c>
      <c r="D266">
        <v>24</v>
      </c>
      <c r="E266">
        <v>13</v>
      </c>
      <c r="F266">
        <v>28</v>
      </c>
      <c r="G266">
        <v>24</v>
      </c>
      <c r="H266">
        <f t="shared" si="14"/>
        <v>4</v>
      </c>
      <c r="I266">
        <f t="shared" si="13"/>
        <v>2.0002169893750059</v>
      </c>
      <c r="J266">
        <f t="shared" si="15"/>
        <v>1.9997830106249941</v>
      </c>
      <c r="K266">
        <f t="shared" si="16"/>
        <v>1.9997830106249941</v>
      </c>
    </row>
    <row r="267" spans="1:11" x14ac:dyDescent="0.2">
      <c r="A267">
        <v>231</v>
      </c>
      <c r="B267" t="s">
        <v>14</v>
      </c>
      <c r="C267" t="s">
        <v>20</v>
      </c>
      <c r="D267">
        <v>21</v>
      </c>
      <c r="E267">
        <v>7</v>
      </c>
      <c r="F267">
        <v>23</v>
      </c>
      <c r="G267">
        <v>16</v>
      </c>
      <c r="H267">
        <f t="shared" si="14"/>
        <v>7</v>
      </c>
      <c r="I267">
        <f t="shared" si="13"/>
        <v>-11.26692420469435</v>
      </c>
      <c r="J267">
        <f t="shared" si="15"/>
        <v>18.266924204694348</v>
      </c>
      <c r="K267">
        <f t="shared" si="16"/>
        <v>18.266924204694348</v>
      </c>
    </row>
    <row r="268" spans="1:11" x14ac:dyDescent="0.2">
      <c r="A268">
        <v>232</v>
      </c>
      <c r="B268" t="s">
        <v>11</v>
      </c>
      <c r="C268" t="s">
        <v>15</v>
      </c>
      <c r="D268">
        <v>15</v>
      </c>
      <c r="E268">
        <v>1</v>
      </c>
      <c r="F268">
        <v>17</v>
      </c>
      <c r="G268">
        <v>14</v>
      </c>
      <c r="H268">
        <f t="shared" si="14"/>
        <v>3</v>
      </c>
      <c r="I268">
        <f t="shared" si="13"/>
        <v>10.000557855791417</v>
      </c>
      <c r="J268">
        <f t="shared" si="15"/>
        <v>-7.000557855791417</v>
      </c>
      <c r="K268">
        <f t="shared" si="16"/>
        <v>7.000557855791417</v>
      </c>
    </row>
    <row r="269" spans="1:11" x14ac:dyDescent="0.2">
      <c r="A269">
        <v>233</v>
      </c>
      <c r="B269" t="s">
        <v>25</v>
      </c>
      <c r="C269" t="s">
        <v>28</v>
      </c>
      <c r="D269">
        <v>14</v>
      </c>
      <c r="E269">
        <v>5</v>
      </c>
      <c r="F269">
        <v>17</v>
      </c>
      <c r="G269">
        <v>41</v>
      </c>
      <c r="H269">
        <f t="shared" si="14"/>
        <v>-24</v>
      </c>
      <c r="I269">
        <f t="shared" si="13"/>
        <v>-11.926287018825892</v>
      </c>
      <c r="J269">
        <f t="shared" si="15"/>
        <v>-12.073712981174108</v>
      </c>
      <c r="K269">
        <f t="shared" si="16"/>
        <v>12.073712981174108</v>
      </c>
    </row>
    <row r="270" spans="1:11" x14ac:dyDescent="0.2">
      <c r="A270">
        <v>234</v>
      </c>
      <c r="B270" t="s">
        <v>12</v>
      </c>
      <c r="C270" t="s">
        <v>31</v>
      </c>
      <c r="D270">
        <v>12</v>
      </c>
      <c r="E270">
        <v>6</v>
      </c>
      <c r="F270">
        <v>31</v>
      </c>
      <c r="G270">
        <v>37</v>
      </c>
      <c r="H270">
        <f t="shared" si="14"/>
        <v>-6</v>
      </c>
      <c r="I270">
        <f t="shared" si="13"/>
        <v>-7.5265246384681461E-5</v>
      </c>
      <c r="J270">
        <f t="shared" si="15"/>
        <v>-5.9999247347536153</v>
      </c>
      <c r="K270">
        <f t="shared" si="16"/>
        <v>5.9999247347536153</v>
      </c>
    </row>
    <row r="271" spans="1:11" x14ac:dyDescent="0.2">
      <c r="A271">
        <v>235</v>
      </c>
      <c r="B271" t="s">
        <v>17</v>
      </c>
      <c r="C271" t="s">
        <v>29</v>
      </c>
      <c r="D271">
        <v>31</v>
      </c>
      <c r="E271">
        <v>4</v>
      </c>
      <c r="F271">
        <v>13</v>
      </c>
      <c r="G271">
        <v>20</v>
      </c>
      <c r="H271">
        <f t="shared" si="14"/>
        <v>-7</v>
      </c>
      <c r="I271">
        <f t="shared" si="13"/>
        <v>-3.0005015297941324</v>
      </c>
      <c r="J271">
        <f t="shared" si="15"/>
        <v>-3.9994984702058676</v>
      </c>
      <c r="K271">
        <f t="shared" si="16"/>
        <v>3.9994984702058676</v>
      </c>
    </row>
    <row r="272" spans="1:11" x14ac:dyDescent="0.2">
      <c r="A272">
        <v>236</v>
      </c>
      <c r="B272" t="s">
        <v>32</v>
      </c>
      <c r="C272" t="s">
        <v>41</v>
      </c>
      <c r="D272">
        <v>26</v>
      </c>
      <c r="E272">
        <v>9</v>
      </c>
      <c r="F272">
        <v>19</v>
      </c>
      <c r="G272">
        <v>16</v>
      </c>
      <c r="H272">
        <f t="shared" si="14"/>
        <v>3</v>
      </c>
      <c r="I272">
        <f t="shared" si="13"/>
        <v>0.24426387002418104</v>
      </c>
      <c r="J272">
        <f t="shared" si="15"/>
        <v>2.7557361299758192</v>
      </c>
      <c r="K272">
        <f t="shared" si="16"/>
        <v>2.7557361299758192</v>
      </c>
    </row>
    <row r="273" spans="1:11" x14ac:dyDescent="0.2">
      <c r="A273">
        <v>237</v>
      </c>
      <c r="B273" t="s">
        <v>16</v>
      </c>
      <c r="C273" t="s">
        <v>37</v>
      </c>
      <c r="D273">
        <v>28</v>
      </c>
      <c r="E273">
        <v>25</v>
      </c>
      <c r="F273">
        <v>20</v>
      </c>
      <c r="G273">
        <v>9</v>
      </c>
      <c r="H273">
        <f t="shared" si="14"/>
        <v>11</v>
      </c>
      <c r="I273">
        <f t="shared" si="13"/>
        <v>-6.655369024228051</v>
      </c>
      <c r="J273">
        <f t="shared" si="15"/>
        <v>17.655369024228051</v>
      </c>
      <c r="K273">
        <f t="shared" si="16"/>
        <v>17.655369024228051</v>
      </c>
    </row>
    <row r="274" spans="1:11" x14ac:dyDescent="0.2">
      <c r="A274">
        <v>238</v>
      </c>
      <c r="B274" t="s">
        <v>38</v>
      </c>
      <c r="C274" t="s">
        <v>18</v>
      </c>
      <c r="D274">
        <v>8</v>
      </c>
      <c r="E274">
        <v>23</v>
      </c>
      <c r="F274">
        <v>37</v>
      </c>
      <c r="G274">
        <v>17</v>
      </c>
      <c r="H274">
        <f t="shared" si="14"/>
        <v>20</v>
      </c>
      <c r="I274">
        <f t="shared" si="13"/>
        <v>0.68011571434912188</v>
      </c>
      <c r="J274">
        <f t="shared" si="15"/>
        <v>19.319884285650879</v>
      </c>
      <c r="K274">
        <f t="shared" si="16"/>
        <v>19.319884285650879</v>
      </c>
    </row>
    <row r="275" spans="1:11" x14ac:dyDescent="0.2">
      <c r="A275">
        <v>239</v>
      </c>
      <c r="B275" t="s">
        <v>24</v>
      </c>
      <c r="C275" t="s">
        <v>42</v>
      </c>
      <c r="D275">
        <v>11</v>
      </c>
      <c r="E275">
        <v>30</v>
      </c>
      <c r="F275">
        <v>40</v>
      </c>
      <c r="G275">
        <v>14</v>
      </c>
      <c r="H275">
        <f t="shared" si="14"/>
        <v>26</v>
      </c>
      <c r="I275">
        <f t="shared" si="13"/>
        <v>8.000122533276766</v>
      </c>
      <c r="J275">
        <f t="shared" si="15"/>
        <v>17.999877466723234</v>
      </c>
      <c r="K275">
        <f t="shared" si="16"/>
        <v>17.999877466723234</v>
      </c>
    </row>
    <row r="276" spans="1:11" x14ac:dyDescent="0.2">
      <c r="A276">
        <v>240</v>
      </c>
      <c r="B276" t="s">
        <v>21</v>
      </c>
      <c r="C276" t="s">
        <v>13</v>
      </c>
      <c r="D276">
        <v>18</v>
      </c>
      <c r="E276">
        <v>3</v>
      </c>
      <c r="F276">
        <v>9</v>
      </c>
      <c r="G276">
        <v>38</v>
      </c>
      <c r="H276">
        <f t="shared" si="14"/>
        <v>-29</v>
      </c>
      <c r="I276">
        <f t="shared" si="13"/>
        <v>-12.987445579946474</v>
      </c>
      <c r="J276">
        <f t="shared" si="15"/>
        <v>-16.012554420053526</v>
      </c>
      <c r="K276">
        <f t="shared" si="16"/>
        <v>16.012554420053526</v>
      </c>
    </row>
    <row r="277" spans="1:11" x14ac:dyDescent="0.2">
      <c r="A277">
        <v>241</v>
      </c>
      <c r="B277" t="s">
        <v>13</v>
      </c>
      <c r="C277" t="s">
        <v>22</v>
      </c>
      <c r="D277">
        <v>3</v>
      </c>
      <c r="E277">
        <v>16</v>
      </c>
      <c r="F277">
        <v>56</v>
      </c>
      <c r="G277">
        <v>26</v>
      </c>
      <c r="H277">
        <f t="shared" si="14"/>
        <v>30</v>
      </c>
      <c r="I277">
        <f t="shared" si="13"/>
        <v>2.9986713933508273</v>
      </c>
      <c r="J277">
        <f t="shared" si="15"/>
        <v>27.001328606649174</v>
      </c>
      <c r="K277">
        <f t="shared" si="16"/>
        <v>27.001328606649174</v>
      </c>
    </row>
    <row r="278" spans="1:11" x14ac:dyDescent="0.2">
      <c r="A278">
        <v>242</v>
      </c>
      <c r="B278" t="s">
        <v>36</v>
      </c>
      <c r="C278" t="s">
        <v>15</v>
      </c>
      <c r="D278">
        <v>29</v>
      </c>
      <c r="E278">
        <v>1</v>
      </c>
      <c r="F278">
        <v>44</v>
      </c>
      <c r="G278">
        <v>27</v>
      </c>
      <c r="H278">
        <f t="shared" si="14"/>
        <v>17</v>
      </c>
      <c r="I278">
        <f t="shared" si="13"/>
        <v>16.999643390973795</v>
      </c>
      <c r="J278">
        <f t="shared" si="15"/>
        <v>3.5660902620548995E-4</v>
      </c>
      <c r="K278">
        <f t="shared" si="16"/>
        <v>3.5660902620548995E-4</v>
      </c>
    </row>
    <row r="279" spans="1:11" x14ac:dyDescent="0.2">
      <c r="A279">
        <v>243</v>
      </c>
      <c r="B279" t="s">
        <v>39</v>
      </c>
      <c r="C279" t="s">
        <v>38</v>
      </c>
      <c r="D279">
        <v>20</v>
      </c>
      <c r="E279">
        <v>8</v>
      </c>
      <c r="F279">
        <v>23</v>
      </c>
      <c r="G279">
        <v>19</v>
      </c>
      <c r="H279">
        <f t="shared" si="14"/>
        <v>4</v>
      </c>
      <c r="I279">
        <f t="shared" si="13"/>
        <v>0.50722039702310839</v>
      </c>
      <c r="J279">
        <f t="shared" si="15"/>
        <v>3.4927796029768916</v>
      </c>
      <c r="K279">
        <f t="shared" si="16"/>
        <v>3.4927796029768916</v>
      </c>
    </row>
    <row r="280" spans="1:11" x14ac:dyDescent="0.2">
      <c r="A280">
        <v>244</v>
      </c>
      <c r="B280" t="s">
        <v>21</v>
      </c>
      <c r="C280" t="s">
        <v>14</v>
      </c>
      <c r="D280">
        <v>18</v>
      </c>
      <c r="E280">
        <v>21</v>
      </c>
      <c r="F280">
        <v>28</v>
      </c>
      <c r="G280">
        <v>14</v>
      </c>
      <c r="H280">
        <f t="shared" si="14"/>
        <v>14</v>
      </c>
      <c r="I280">
        <f t="shared" si="13"/>
        <v>6.2788776665584036</v>
      </c>
      <c r="J280">
        <f t="shared" si="15"/>
        <v>7.7211223334415964</v>
      </c>
      <c r="K280">
        <f t="shared" si="16"/>
        <v>7.7211223334415964</v>
      </c>
    </row>
    <row r="281" spans="1:11" x14ac:dyDescent="0.2">
      <c r="A281">
        <v>245</v>
      </c>
      <c r="B281" t="s">
        <v>27</v>
      </c>
      <c r="C281" t="s">
        <v>23</v>
      </c>
      <c r="D281">
        <v>10</v>
      </c>
      <c r="E281">
        <v>17</v>
      </c>
      <c r="F281">
        <v>35</v>
      </c>
      <c r="G281">
        <v>37</v>
      </c>
      <c r="H281">
        <f t="shared" si="14"/>
        <v>-2</v>
      </c>
      <c r="I281">
        <f t="shared" si="13"/>
        <v>-4.2078891221656489</v>
      </c>
      <c r="J281">
        <f t="shared" si="15"/>
        <v>2.2078891221656489</v>
      </c>
      <c r="K281">
        <f t="shared" si="16"/>
        <v>2.2078891221656489</v>
      </c>
    </row>
    <row r="282" spans="1:11" x14ac:dyDescent="0.2">
      <c r="A282">
        <v>246</v>
      </c>
      <c r="B282" t="s">
        <v>20</v>
      </c>
      <c r="C282" t="s">
        <v>40</v>
      </c>
      <c r="D282">
        <v>7</v>
      </c>
      <c r="E282">
        <v>24</v>
      </c>
      <c r="F282">
        <v>24</v>
      </c>
      <c r="G282">
        <v>22</v>
      </c>
      <c r="H282">
        <f t="shared" si="14"/>
        <v>2</v>
      </c>
      <c r="I282">
        <f t="shared" si="13"/>
        <v>-3.9991424591021163</v>
      </c>
      <c r="J282">
        <f t="shared" si="15"/>
        <v>5.9991424591021163</v>
      </c>
      <c r="K282">
        <f t="shared" si="16"/>
        <v>5.9991424591021163</v>
      </c>
    </row>
    <row r="283" spans="1:11" x14ac:dyDescent="0.2">
      <c r="A283">
        <v>247</v>
      </c>
      <c r="B283" t="s">
        <v>31</v>
      </c>
      <c r="C283" t="s">
        <v>19</v>
      </c>
      <c r="D283">
        <v>6</v>
      </c>
      <c r="E283">
        <v>2</v>
      </c>
      <c r="F283">
        <v>3</v>
      </c>
      <c r="G283">
        <v>38</v>
      </c>
      <c r="H283">
        <f t="shared" si="14"/>
        <v>-35</v>
      </c>
      <c r="I283">
        <f t="shared" si="13"/>
        <v>-14.741983676819796</v>
      </c>
      <c r="J283">
        <f t="shared" si="15"/>
        <v>-20.258016323180204</v>
      </c>
      <c r="K283">
        <f t="shared" si="16"/>
        <v>20.258016323180204</v>
      </c>
    </row>
    <row r="284" spans="1:11" x14ac:dyDescent="0.2">
      <c r="A284">
        <v>248</v>
      </c>
      <c r="B284" t="s">
        <v>28</v>
      </c>
      <c r="C284" t="s">
        <v>24</v>
      </c>
      <c r="D284">
        <v>5</v>
      </c>
      <c r="E284">
        <v>11</v>
      </c>
      <c r="F284">
        <v>16</v>
      </c>
      <c r="G284">
        <v>35</v>
      </c>
      <c r="H284">
        <f t="shared" si="14"/>
        <v>-19</v>
      </c>
      <c r="I284">
        <f t="shared" si="13"/>
        <v>-9.9995996136373897</v>
      </c>
      <c r="J284">
        <f t="shared" si="15"/>
        <v>-9.0004003863626103</v>
      </c>
      <c r="K284">
        <f t="shared" si="16"/>
        <v>9.0004003863626103</v>
      </c>
    </row>
    <row r="285" spans="1:11" x14ac:dyDescent="0.2">
      <c r="A285">
        <v>249</v>
      </c>
      <c r="B285" t="s">
        <v>29</v>
      </c>
      <c r="C285" t="s">
        <v>35</v>
      </c>
      <c r="D285">
        <v>4</v>
      </c>
      <c r="E285">
        <v>19</v>
      </c>
      <c r="F285">
        <v>7</v>
      </c>
      <c r="G285">
        <v>33</v>
      </c>
      <c r="H285">
        <f t="shared" si="14"/>
        <v>-26</v>
      </c>
      <c r="I285">
        <f t="shared" si="13"/>
        <v>-2.9997950995677383</v>
      </c>
      <c r="J285">
        <f t="shared" si="15"/>
        <v>-23.000204900432262</v>
      </c>
      <c r="K285">
        <f t="shared" si="16"/>
        <v>23.000204900432262</v>
      </c>
    </row>
    <row r="286" spans="1:11" x14ac:dyDescent="0.2">
      <c r="A286">
        <v>250</v>
      </c>
      <c r="B286" t="s">
        <v>33</v>
      </c>
      <c r="C286" t="s">
        <v>16</v>
      </c>
      <c r="D286">
        <v>27</v>
      </c>
      <c r="E286">
        <v>28</v>
      </c>
      <c r="F286">
        <v>23</v>
      </c>
      <c r="G286">
        <v>26</v>
      </c>
      <c r="H286">
        <f t="shared" si="14"/>
        <v>-3</v>
      </c>
      <c r="I286">
        <f t="shared" si="13"/>
        <v>-3.0000727334238952</v>
      </c>
      <c r="J286">
        <f t="shared" si="15"/>
        <v>7.2733423895243732E-5</v>
      </c>
      <c r="K286">
        <f t="shared" si="16"/>
        <v>7.2733423895243732E-5</v>
      </c>
    </row>
    <row r="287" spans="1:11" x14ac:dyDescent="0.2">
      <c r="A287">
        <v>251</v>
      </c>
      <c r="B287" t="s">
        <v>37</v>
      </c>
      <c r="C287" t="s">
        <v>34</v>
      </c>
      <c r="D287">
        <v>25</v>
      </c>
      <c r="E287">
        <v>0</v>
      </c>
      <c r="F287">
        <v>18</v>
      </c>
      <c r="G287">
        <v>7</v>
      </c>
      <c r="H287">
        <f t="shared" si="14"/>
        <v>11</v>
      </c>
      <c r="I287">
        <f t="shared" si="13"/>
        <v>5.6556602764573451</v>
      </c>
      <c r="J287">
        <f t="shared" si="15"/>
        <v>5.3443397235426549</v>
      </c>
      <c r="K287">
        <f t="shared" si="16"/>
        <v>5.3443397235426549</v>
      </c>
    </row>
    <row r="288" spans="1:11" x14ac:dyDescent="0.2">
      <c r="A288">
        <v>252</v>
      </c>
      <c r="B288" t="s">
        <v>11</v>
      </c>
      <c r="C288" t="s">
        <v>32</v>
      </c>
      <c r="D288">
        <v>15</v>
      </c>
      <c r="E288">
        <v>26</v>
      </c>
      <c r="F288">
        <v>21</v>
      </c>
      <c r="G288">
        <v>38</v>
      </c>
      <c r="H288">
        <f t="shared" si="14"/>
        <v>-17</v>
      </c>
      <c r="I288">
        <f t="shared" si="13"/>
        <v>7.0006571714973891</v>
      </c>
      <c r="J288">
        <f t="shared" si="15"/>
        <v>-24.000657171497387</v>
      </c>
      <c r="K288">
        <f t="shared" si="16"/>
        <v>24.000657171497387</v>
      </c>
    </row>
    <row r="289" spans="1:11" x14ac:dyDescent="0.2">
      <c r="A289">
        <v>253</v>
      </c>
      <c r="B289" t="s">
        <v>12</v>
      </c>
      <c r="C289" t="s">
        <v>42</v>
      </c>
      <c r="D289">
        <v>12</v>
      </c>
      <c r="E289">
        <v>30</v>
      </c>
      <c r="F289">
        <v>38</v>
      </c>
      <c r="G289">
        <v>41</v>
      </c>
      <c r="H289">
        <f t="shared" si="14"/>
        <v>-3</v>
      </c>
      <c r="I289">
        <f t="shared" si="13"/>
        <v>-5.9998108078997197</v>
      </c>
      <c r="J289">
        <f t="shared" si="15"/>
        <v>2.9998108078997197</v>
      </c>
      <c r="K289">
        <f t="shared" si="16"/>
        <v>2.9998108078997197</v>
      </c>
    </row>
    <row r="290" spans="1:11" x14ac:dyDescent="0.2">
      <c r="A290">
        <v>254</v>
      </c>
      <c r="B290" t="s">
        <v>41</v>
      </c>
      <c r="C290" t="s">
        <v>30</v>
      </c>
      <c r="D290">
        <v>9</v>
      </c>
      <c r="E290">
        <v>22</v>
      </c>
      <c r="F290">
        <v>31</v>
      </c>
      <c r="G290">
        <v>32</v>
      </c>
      <c r="H290">
        <f t="shared" si="14"/>
        <v>-1</v>
      </c>
      <c r="I290">
        <f t="shared" si="13"/>
        <v>-3.244177608117143</v>
      </c>
      <c r="J290">
        <f t="shared" si="15"/>
        <v>2.244177608117143</v>
      </c>
      <c r="K290">
        <f t="shared" si="16"/>
        <v>2.244177608117143</v>
      </c>
    </row>
    <row r="291" spans="1:11" x14ac:dyDescent="0.2">
      <c r="A291">
        <v>255</v>
      </c>
      <c r="B291" t="s">
        <v>26</v>
      </c>
      <c r="C291" t="s">
        <v>25</v>
      </c>
      <c r="D291">
        <v>13</v>
      </c>
      <c r="E291">
        <v>14</v>
      </c>
      <c r="F291">
        <v>28</v>
      </c>
      <c r="G291">
        <v>14</v>
      </c>
      <c r="H291">
        <f t="shared" si="14"/>
        <v>14</v>
      </c>
      <c r="I291">
        <f t="shared" si="13"/>
        <v>14.926105050431088</v>
      </c>
      <c r="J291">
        <f t="shared" si="15"/>
        <v>-0.92610505043108837</v>
      </c>
      <c r="K291">
        <f t="shared" si="16"/>
        <v>0.92610505043108837</v>
      </c>
    </row>
    <row r="292" spans="1:11" x14ac:dyDescent="0.2">
      <c r="A292">
        <v>256</v>
      </c>
      <c r="B292" t="s">
        <v>18</v>
      </c>
      <c r="C292" t="s">
        <v>17</v>
      </c>
      <c r="D292">
        <v>23</v>
      </c>
      <c r="E292">
        <v>31</v>
      </c>
      <c r="F292">
        <v>14</v>
      </c>
      <c r="G292">
        <v>20</v>
      </c>
      <c r="H292">
        <f t="shared" si="14"/>
        <v>-6</v>
      </c>
      <c r="I292">
        <f t="shared" si="13"/>
        <v>-0.99985066682145929</v>
      </c>
      <c r="J292">
        <f t="shared" si="15"/>
        <v>-5.0001493331785412</v>
      </c>
      <c r="K292">
        <f t="shared" si="16"/>
        <v>5.0001493331785412</v>
      </c>
    </row>
    <row r="293" spans="1:11" x14ac:dyDescent="0.2">
      <c r="A293">
        <v>257</v>
      </c>
      <c r="B293" t="s">
        <v>13</v>
      </c>
      <c r="C293" t="s">
        <v>26</v>
      </c>
      <c r="D293">
        <v>3</v>
      </c>
      <c r="E293">
        <v>13</v>
      </c>
      <c r="F293">
        <v>27</v>
      </c>
      <c r="G293">
        <v>24</v>
      </c>
      <c r="H293">
        <v>3</v>
      </c>
      <c r="I293">
        <f t="shared" ref="I293:I305" si="17">F$7 + VLOOKUP(B293, A$2:C$33, 3, FALSE) - VLOOKUP(C293,A$2:C$33,3,FALSE)</f>
        <v>6.0002692623792573</v>
      </c>
      <c r="J293">
        <f t="shared" si="15"/>
        <v>-3.0002692623792573</v>
      </c>
      <c r="K293">
        <f t="shared" si="16"/>
        <v>3.0002692623792573</v>
      </c>
    </row>
    <row r="294" spans="1:11" x14ac:dyDescent="0.2">
      <c r="A294">
        <v>258</v>
      </c>
      <c r="B294" t="s">
        <v>16</v>
      </c>
      <c r="C294" t="s">
        <v>37</v>
      </c>
      <c r="D294">
        <v>28</v>
      </c>
      <c r="E294">
        <v>25</v>
      </c>
      <c r="F294">
        <v>20</v>
      </c>
      <c r="G294">
        <v>30</v>
      </c>
      <c r="H294">
        <v>-10</v>
      </c>
      <c r="I294">
        <f t="shared" si="17"/>
        <v>-6.655369024228051</v>
      </c>
      <c r="J294">
        <f t="shared" ref="J294:J305" si="18">(H294 - I294)</f>
        <v>-3.344630975771949</v>
      </c>
      <c r="K294">
        <f t="shared" si="16"/>
        <v>3.344630975771949</v>
      </c>
    </row>
    <row r="295" spans="1:11" x14ac:dyDescent="0.2">
      <c r="A295">
        <v>259</v>
      </c>
      <c r="B295" t="s">
        <v>17</v>
      </c>
      <c r="C295" t="s">
        <v>36</v>
      </c>
      <c r="D295">
        <v>31</v>
      </c>
      <c r="E295">
        <v>29</v>
      </c>
      <c r="F295">
        <v>23</v>
      </c>
      <c r="G295">
        <v>31</v>
      </c>
      <c r="H295">
        <v>-8</v>
      </c>
      <c r="I295">
        <f t="shared" si="17"/>
        <v>-15.999621967178081</v>
      </c>
      <c r="J295">
        <f t="shared" si="18"/>
        <v>7.9996219671780811</v>
      </c>
      <c r="K295">
        <f t="shared" ref="K295:K305" si="19">ABS(H295-I295)</f>
        <v>7.9996219671780811</v>
      </c>
    </row>
    <row r="296" spans="1:11" x14ac:dyDescent="0.2">
      <c r="A296">
        <v>260</v>
      </c>
      <c r="B296" t="s">
        <v>42</v>
      </c>
      <c r="C296" t="s">
        <v>19</v>
      </c>
      <c r="D296">
        <v>30</v>
      </c>
      <c r="E296">
        <v>2</v>
      </c>
      <c r="F296">
        <v>13</v>
      </c>
      <c r="G296">
        <v>20</v>
      </c>
      <c r="H296">
        <v>-7</v>
      </c>
      <c r="I296">
        <f t="shared" si="17"/>
        <v>-8.7422481341664611</v>
      </c>
      <c r="J296">
        <f t="shared" si="18"/>
        <v>1.7422481341664611</v>
      </c>
      <c r="K296">
        <f t="shared" si="19"/>
        <v>1.7422481341664611</v>
      </c>
    </row>
    <row r="297" spans="1:11" x14ac:dyDescent="0.2">
      <c r="A297">
        <v>261</v>
      </c>
      <c r="B297" t="s">
        <v>35</v>
      </c>
      <c r="C297" t="s">
        <v>28</v>
      </c>
      <c r="D297">
        <v>19</v>
      </c>
      <c r="E297">
        <v>5</v>
      </c>
      <c r="F297">
        <v>21</v>
      </c>
      <c r="G297">
        <v>9</v>
      </c>
      <c r="H297">
        <v>12</v>
      </c>
      <c r="I297">
        <f t="shared" si="17"/>
        <v>3.0003462842841104</v>
      </c>
      <c r="J297">
        <f t="shared" si="18"/>
        <v>8.9996537157158905</v>
      </c>
      <c r="K297">
        <f t="shared" si="19"/>
        <v>8.9996537157158905</v>
      </c>
    </row>
    <row r="298" spans="1:11" x14ac:dyDescent="0.2">
      <c r="A298">
        <v>262</v>
      </c>
      <c r="B298" t="s">
        <v>40</v>
      </c>
      <c r="C298" t="s">
        <v>20</v>
      </c>
      <c r="D298">
        <v>24</v>
      </c>
      <c r="E298">
        <v>7</v>
      </c>
      <c r="F298">
        <v>37</v>
      </c>
      <c r="G298">
        <v>48</v>
      </c>
      <c r="H298">
        <v>-11</v>
      </c>
      <c r="I298">
        <f t="shared" si="17"/>
        <v>3.9993467688062756</v>
      </c>
      <c r="J298">
        <f t="shared" si="18"/>
        <v>-14.999346768806276</v>
      </c>
      <c r="K298">
        <f t="shared" si="19"/>
        <v>14.999346768806276</v>
      </c>
    </row>
    <row r="299" spans="1:11" x14ac:dyDescent="0.2">
      <c r="A299">
        <v>263</v>
      </c>
      <c r="B299" t="s">
        <v>24</v>
      </c>
      <c r="C299" t="s">
        <v>37</v>
      </c>
      <c r="D299">
        <v>11</v>
      </c>
      <c r="E299">
        <v>25</v>
      </c>
      <c r="F299">
        <v>32</v>
      </c>
      <c r="G299">
        <v>18</v>
      </c>
      <c r="H299">
        <v>14</v>
      </c>
      <c r="I299">
        <f t="shared" si="17"/>
        <v>1.3444930874715251</v>
      </c>
      <c r="J299">
        <f t="shared" si="18"/>
        <v>12.655506912528475</v>
      </c>
      <c r="K299">
        <f t="shared" si="19"/>
        <v>12.655506912528475</v>
      </c>
    </row>
    <row r="300" spans="1:11" x14ac:dyDescent="0.2">
      <c r="A300">
        <v>264</v>
      </c>
      <c r="B300" t="s">
        <v>13</v>
      </c>
      <c r="C300" t="s">
        <v>19</v>
      </c>
      <c r="D300">
        <v>3</v>
      </c>
      <c r="E300">
        <v>2</v>
      </c>
      <c r="F300">
        <v>17</v>
      </c>
      <c r="G300">
        <v>3</v>
      </c>
      <c r="H300">
        <v>14</v>
      </c>
      <c r="I300">
        <f t="shared" si="17"/>
        <v>-1.7421486948030314</v>
      </c>
      <c r="J300">
        <f t="shared" si="18"/>
        <v>15.742148694803031</v>
      </c>
      <c r="K300">
        <f t="shared" si="19"/>
        <v>15.742148694803031</v>
      </c>
    </row>
    <row r="301" spans="1:11" x14ac:dyDescent="0.2">
      <c r="A301">
        <v>265</v>
      </c>
      <c r="B301" t="s">
        <v>11</v>
      </c>
      <c r="C301" t="s">
        <v>20</v>
      </c>
      <c r="D301">
        <v>15</v>
      </c>
      <c r="E301">
        <v>7</v>
      </c>
      <c r="F301">
        <v>22</v>
      </c>
      <c r="G301">
        <v>17</v>
      </c>
      <c r="H301">
        <v>5</v>
      </c>
      <c r="I301">
        <f t="shared" si="17"/>
        <v>4.9999999895960956</v>
      </c>
      <c r="J301">
        <f t="shared" si="18"/>
        <v>1.040390440465444E-8</v>
      </c>
      <c r="K301">
        <f t="shared" si="19"/>
        <v>1.040390440465444E-8</v>
      </c>
    </row>
    <row r="302" spans="1:11" x14ac:dyDescent="0.2">
      <c r="A302">
        <v>266</v>
      </c>
      <c r="B302" t="s">
        <v>35</v>
      </c>
      <c r="C302" t="s">
        <v>36</v>
      </c>
      <c r="D302">
        <v>19</v>
      </c>
      <c r="E302">
        <v>29</v>
      </c>
      <c r="F302">
        <v>20</v>
      </c>
      <c r="G302">
        <v>30</v>
      </c>
      <c r="H302">
        <v>-10</v>
      </c>
      <c r="I302">
        <f t="shared" si="17"/>
        <v>-9.9991210281120502</v>
      </c>
      <c r="J302">
        <f t="shared" si="18"/>
        <v>-8.7897188794983094E-4</v>
      </c>
      <c r="K302">
        <f t="shared" si="19"/>
        <v>8.7897188794983094E-4</v>
      </c>
    </row>
    <row r="303" spans="1:11" x14ac:dyDescent="0.2">
      <c r="A303">
        <v>267</v>
      </c>
      <c r="B303" t="s">
        <v>24</v>
      </c>
      <c r="C303" t="s">
        <v>36</v>
      </c>
      <c r="D303">
        <v>11</v>
      </c>
      <c r="E303">
        <v>29</v>
      </c>
      <c r="F303">
        <v>26</v>
      </c>
      <c r="G303">
        <v>31</v>
      </c>
      <c r="H303">
        <v>-5</v>
      </c>
      <c r="I303">
        <f t="shared" si="17"/>
        <v>-2.9996633890546107</v>
      </c>
      <c r="J303">
        <f t="shared" si="18"/>
        <v>-2.0003366109453893</v>
      </c>
      <c r="K303">
        <f t="shared" si="19"/>
        <v>2.0003366109453893</v>
      </c>
    </row>
    <row r="304" spans="1:11" x14ac:dyDescent="0.2">
      <c r="A304">
        <v>268</v>
      </c>
      <c r="B304" t="s">
        <v>11</v>
      </c>
      <c r="C304" t="s">
        <v>13</v>
      </c>
      <c r="D304">
        <v>15</v>
      </c>
      <c r="E304">
        <v>3</v>
      </c>
      <c r="F304">
        <v>38</v>
      </c>
      <c r="G304">
        <v>24</v>
      </c>
      <c r="H304">
        <v>14</v>
      </c>
      <c r="I304">
        <f t="shared" si="17"/>
        <v>-2.9992968973623517</v>
      </c>
      <c r="J304">
        <f t="shared" si="18"/>
        <v>16.999296897362353</v>
      </c>
      <c r="K304">
        <f t="shared" si="19"/>
        <v>16.999296897362353</v>
      </c>
    </row>
    <row r="305" spans="1:11" x14ac:dyDescent="0.2">
      <c r="A305">
        <v>269</v>
      </c>
      <c r="B305" t="s">
        <v>36</v>
      </c>
      <c r="C305" t="s">
        <v>11</v>
      </c>
      <c r="D305">
        <v>29</v>
      </c>
      <c r="E305">
        <v>15</v>
      </c>
      <c r="F305">
        <v>31</v>
      </c>
      <c r="G305">
        <v>9</v>
      </c>
      <c r="H305">
        <v>22</v>
      </c>
      <c r="I305">
        <f t="shared" si="17"/>
        <v>6.9991876900344581</v>
      </c>
      <c r="J305">
        <f t="shared" si="18"/>
        <v>15.000812309965543</v>
      </c>
      <c r="K305">
        <f t="shared" si="19"/>
        <v>15.000812309965543</v>
      </c>
    </row>
  </sheetData>
  <sortState xmlns:xlrd2="http://schemas.microsoft.com/office/spreadsheetml/2017/richdata2" ref="A2:D34">
    <sortCondition ref="D1:D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0"/>
  <sheetViews>
    <sheetView topLeftCell="A255" workbookViewId="0">
      <selection activeCell="A5" sqref="A5"/>
    </sheetView>
  </sheetViews>
  <sheetFormatPr baseColWidth="10" defaultRowHeight="16" x14ac:dyDescent="0.2"/>
  <cols>
    <col min="1" max="1" width="27.6640625" customWidth="1"/>
    <col min="2" max="2" width="18" customWidth="1"/>
    <col min="3" max="3" width="16.1640625" customWidth="1"/>
    <col min="7" max="7" width="13.1640625" customWidth="1"/>
    <col min="10" max="10" width="12.83203125" customWidth="1"/>
    <col min="11" max="11" width="15.1640625" customWidth="1"/>
  </cols>
  <sheetData>
    <row r="1" spans="1:10" x14ac:dyDescent="0.2">
      <c r="A1" s="1" t="s">
        <v>47</v>
      </c>
      <c r="B1" s="1" t="s">
        <v>46</v>
      </c>
      <c r="C1" s="1" t="s">
        <v>45</v>
      </c>
      <c r="D1" s="1" t="s">
        <v>49</v>
      </c>
      <c r="F1" s="1" t="s">
        <v>60</v>
      </c>
      <c r="I1" s="1"/>
    </row>
    <row r="2" spans="1:10" x14ac:dyDescent="0.2">
      <c r="A2" s="4" t="s">
        <v>36</v>
      </c>
      <c r="B2">
        <v>29</v>
      </c>
      <c r="C2">
        <v>11.084354696410729</v>
      </c>
      <c r="D2">
        <f t="shared" ref="D2:D33" si="0">RANK(C2,C$2:C$33,0)</f>
        <v>1</v>
      </c>
      <c r="F2" s="3" t="s">
        <v>50</v>
      </c>
      <c r="J2" s="5"/>
    </row>
    <row r="3" spans="1:10" x14ac:dyDescent="0.2">
      <c r="A3" s="3" t="s">
        <v>35</v>
      </c>
      <c r="B3">
        <v>19</v>
      </c>
      <c r="C3">
        <v>9.5341116532116139</v>
      </c>
      <c r="D3">
        <f t="shared" si="0"/>
        <v>2</v>
      </c>
      <c r="F3" s="4" t="s">
        <v>51</v>
      </c>
    </row>
    <row r="4" spans="1:10" x14ac:dyDescent="0.2">
      <c r="A4" s="3" t="s">
        <v>24</v>
      </c>
      <c r="B4">
        <v>11</v>
      </c>
      <c r="C4">
        <v>8.4244273428714251</v>
      </c>
      <c r="D4">
        <f t="shared" si="0"/>
        <v>3</v>
      </c>
    </row>
    <row r="5" spans="1:10" x14ac:dyDescent="0.2">
      <c r="A5" s="3" t="s">
        <v>11</v>
      </c>
      <c r="B5">
        <v>15</v>
      </c>
      <c r="C5">
        <v>7.8680480166742166</v>
      </c>
      <c r="D5">
        <f t="shared" si="0"/>
        <v>4</v>
      </c>
    </row>
    <row r="6" spans="1:10" x14ac:dyDescent="0.2">
      <c r="A6" s="3" t="s">
        <v>13</v>
      </c>
      <c r="B6">
        <v>3</v>
      </c>
      <c r="C6">
        <v>7.0415221655654783</v>
      </c>
      <c r="D6">
        <f t="shared" si="0"/>
        <v>5</v>
      </c>
      <c r="F6" s="2" t="s">
        <v>44</v>
      </c>
    </row>
    <row r="7" spans="1:10" x14ac:dyDescent="0.2">
      <c r="A7" s="3" t="s">
        <v>19</v>
      </c>
      <c r="B7">
        <v>2</v>
      </c>
      <c r="C7">
        <v>6.2979521697492498</v>
      </c>
      <c r="D7">
        <f t="shared" si="0"/>
        <v>6</v>
      </c>
      <c r="F7">
        <v>-4.8491017647169364E-2</v>
      </c>
    </row>
    <row r="8" spans="1:10" x14ac:dyDescent="0.2">
      <c r="A8" s="3" t="s">
        <v>37</v>
      </c>
      <c r="B8">
        <v>25</v>
      </c>
      <c r="C8">
        <v>5.100978598229462</v>
      </c>
      <c r="D8">
        <f t="shared" si="0"/>
        <v>7</v>
      </c>
    </row>
    <row r="9" spans="1:10" x14ac:dyDescent="0.2">
      <c r="A9" s="3" t="s">
        <v>16</v>
      </c>
      <c r="B9">
        <v>28</v>
      </c>
      <c r="C9">
        <v>4.6104034266667595</v>
      </c>
      <c r="D9">
        <f t="shared" si="0"/>
        <v>8</v>
      </c>
    </row>
    <row r="10" spans="1:10" x14ac:dyDescent="0.2">
      <c r="A10" s="3" t="s">
        <v>26</v>
      </c>
      <c r="B10">
        <v>13</v>
      </c>
      <c r="C10">
        <v>2.9952827687731238</v>
      </c>
      <c r="D10">
        <f t="shared" si="0"/>
        <v>9</v>
      </c>
    </row>
    <row r="11" spans="1:10" x14ac:dyDescent="0.2">
      <c r="A11" s="3" t="s">
        <v>20</v>
      </c>
      <c r="B11">
        <v>7</v>
      </c>
      <c r="C11">
        <v>2.603654610712212</v>
      </c>
      <c r="D11">
        <f t="shared" si="0"/>
        <v>10</v>
      </c>
    </row>
    <row r="12" spans="1:10" x14ac:dyDescent="0.2">
      <c r="A12" s="3" t="s">
        <v>40</v>
      </c>
      <c r="B12">
        <v>24</v>
      </c>
      <c r="C12">
        <v>2.5692242463347306</v>
      </c>
      <c r="D12">
        <f t="shared" si="0"/>
        <v>11</v>
      </c>
    </row>
    <row r="13" spans="1:10" x14ac:dyDescent="0.2">
      <c r="A13" t="s">
        <v>22</v>
      </c>
      <c r="B13">
        <v>16</v>
      </c>
      <c r="C13">
        <v>2.4665652623197483</v>
      </c>
      <c r="D13">
        <f t="shared" si="0"/>
        <v>12</v>
      </c>
    </row>
    <row r="14" spans="1:10" x14ac:dyDescent="0.2">
      <c r="A14" t="s">
        <v>34</v>
      </c>
      <c r="B14">
        <v>0</v>
      </c>
      <c r="C14">
        <v>2.2447617570006111</v>
      </c>
      <c r="D14">
        <f t="shared" si="0"/>
        <v>13</v>
      </c>
    </row>
    <row r="15" spans="1:10" x14ac:dyDescent="0.2">
      <c r="A15" s="3" t="s">
        <v>42</v>
      </c>
      <c r="B15">
        <v>30</v>
      </c>
      <c r="C15">
        <v>1.6217658296876372</v>
      </c>
      <c r="D15">
        <f t="shared" si="0"/>
        <v>14</v>
      </c>
    </row>
    <row r="16" spans="1:10" x14ac:dyDescent="0.2">
      <c r="A16" t="s">
        <v>15</v>
      </c>
      <c r="B16">
        <v>1</v>
      </c>
      <c r="C16">
        <v>0.97032187717764939</v>
      </c>
      <c r="D16">
        <f t="shared" si="0"/>
        <v>15</v>
      </c>
    </row>
    <row r="17" spans="1:4" x14ac:dyDescent="0.2">
      <c r="A17" t="s">
        <v>33</v>
      </c>
      <c r="B17">
        <v>27</v>
      </c>
      <c r="C17">
        <v>0.53231054990450333</v>
      </c>
      <c r="D17">
        <f t="shared" si="0"/>
        <v>16</v>
      </c>
    </row>
    <row r="18" spans="1:4" x14ac:dyDescent="0.2">
      <c r="A18" s="3" t="s">
        <v>28</v>
      </c>
      <c r="B18">
        <v>5</v>
      </c>
      <c r="C18">
        <v>0.38369239131110477</v>
      </c>
      <c r="D18">
        <f t="shared" si="0"/>
        <v>17</v>
      </c>
    </row>
    <row r="19" spans="1:4" x14ac:dyDescent="0.2">
      <c r="A19" s="3" t="s">
        <v>17</v>
      </c>
      <c r="B19">
        <v>31</v>
      </c>
      <c r="C19">
        <v>-0.58793965494422396</v>
      </c>
      <c r="D19">
        <f t="shared" si="0"/>
        <v>18</v>
      </c>
    </row>
    <row r="20" spans="1:4" x14ac:dyDescent="0.2">
      <c r="A20" t="s">
        <v>29</v>
      </c>
      <c r="B20">
        <v>4</v>
      </c>
      <c r="C20">
        <v>-0.80097402636000037</v>
      </c>
      <c r="D20">
        <f t="shared" si="0"/>
        <v>19</v>
      </c>
    </row>
    <row r="21" spans="1:4" x14ac:dyDescent="0.2">
      <c r="A21" t="s">
        <v>21</v>
      </c>
      <c r="B21">
        <v>18</v>
      </c>
      <c r="C21">
        <v>-1.5838595525308852</v>
      </c>
      <c r="D21">
        <f t="shared" si="0"/>
        <v>20</v>
      </c>
    </row>
    <row r="22" spans="1:4" x14ac:dyDescent="0.2">
      <c r="A22" t="s">
        <v>30</v>
      </c>
      <c r="B22">
        <v>22</v>
      </c>
      <c r="C22">
        <v>-1.8052114478034729</v>
      </c>
      <c r="D22">
        <f t="shared" si="0"/>
        <v>21</v>
      </c>
    </row>
    <row r="23" spans="1:4" x14ac:dyDescent="0.2">
      <c r="A23" t="s">
        <v>23</v>
      </c>
      <c r="B23">
        <v>17</v>
      </c>
      <c r="C23">
        <v>-2.1358179964229995</v>
      </c>
      <c r="D23">
        <f t="shared" si="0"/>
        <v>22</v>
      </c>
    </row>
    <row r="24" spans="1:4" x14ac:dyDescent="0.2">
      <c r="A24" t="s">
        <v>39</v>
      </c>
      <c r="B24">
        <v>20</v>
      </c>
      <c r="C24">
        <v>-4.3126899004547328</v>
      </c>
      <c r="D24">
        <f t="shared" si="0"/>
        <v>23</v>
      </c>
    </row>
    <row r="25" spans="1:4" x14ac:dyDescent="0.2">
      <c r="A25" t="s">
        <v>18</v>
      </c>
      <c r="B25">
        <v>23</v>
      </c>
      <c r="C25">
        <v>-4.3409961838925337</v>
      </c>
      <c r="D25">
        <f t="shared" si="0"/>
        <v>24</v>
      </c>
    </row>
    <row r="26" spans="1:4" x14ac:dyDescent="0.2">
      <c r="A26" t="s">
        <v>32</v>
      </c>
      <c r="B26">
        <v>26</v>
      </c>
      <c r="C26">
        <v>-4.7050230137040696</v>
      </c>
      <c r="D26">
        <f t="shared" si="0"/>
        <v>25</v>
      </c>
    </row>
    <row r="27" spans="1:4" x14ac:dyDescent="0.2">
      <c r="A27" t="s">
        <v>38</v>
      </c>
      <c r="B27">
        <v>8</v>
      </c>
      <c r="C27">
        <v>-5.0701096117635638</v>
      </c>
      <c r="D27">
        <f t="shared" si="0"/>
        <v>26</v>
      </c>
    </row>
    <row r="28" spans="1:4" x14ac:dyDescent="0.2">
      <c r="A28" t="s">
        <v>12</v>
      </c>
      <c r="B28">
        <v>12</v>
      </c>
      <c r="C28">
        <v>-5.278769412031826</v>
      </c>
      <c r="D28">
        <f t="shared" si="0"/>
        <v>27</v>
      </c>
    </row>
    <row r="29" spans="1:4" x14ac:dyDescent="0.2">
      <c r="A29" t="s">
        <v>41</v>
      </c>
      <c r="B29">
        <v>9</v>
      </c>
      <c r="C29">
        <v>-6.2723187209963385</v>
      </c>
      <c r="D29">
        <f t="shared" si="0"/>
        <v>28</v>
      </c>
    </row>
    <row r="30" spans="1:4" x14ac:dyDescent="0.2">
      <c r="A30" t="s">
        <v>27</v>
      </c>
      <c r="B30">
        <v>10</v>
      </c>
      <c r="C30">
        <v>-7.4071240485066152</v>
      </c>
      <c r="D30">
        <f t="shared" si="0"/>
        <v>29</v>
      </c>
    </row>
    <row r="31" spans="1:4" x14ac:dyDescent="0.2">
      <c r="A31" t="s">
        <v>31</v>
      </c>
      <c r="B31">
        <v>6</v>
      </c>
      <c r="C31">
        <v>-7.4319846379926426</v>
      </c>
      <c r="D31">
        <f t="shared" si="0"/>
        <v>30</v>
      </c>
    </row>
    <row r="32" spans="1:4" x14ac:dyDescent="0.2">
      <c r="A32" t="s">
        <v>25</v>
      </c>
      <c r="B32">
        <v>14</v>
      </c>
      <c r="C32">
        <v>-11.641143772019626</v>
      </c>
      <c r="D32">
        <f t="shared" si="0"/>
        <v>31</v>
      </c>
    </row>
    <row r="33" spans="1:11" x14ac:dyDescent="0.2">
      <c r="A33" t="s">
        <v>14</v>
      </c>
      <c r="B33">
        <v>21</v>
      </c>
      <c r="C33">
        <v>-12.975415550746002</v>
      </c>
      <c r="D33">
        <f t="shared" si="0"/>
        <v>32</v>
      </c>
    </row>
    <row r="34" spans="1:11" x14ac:dyDescent="0.2">
      <c r="C34">
        <f>AVERAGE(C2:C33)</f>
        <v>-5.2365393132802751E-9</v>
      </c>
      <c r="J34" s="2" t="s">
        <v>48</v>
      </c>
      <c r="K34" s="2" t="s">
        <v>43</v>
      </c>
    </row>
    <row r="35" spans="1:11" x14ac:dyDescent="0.2">
      <c r="J35">
        <f>SUM(J37:J300)</f>
        <v>2.6803749466743909E-3</v>
      </c>
      <c r="K35">
        <f>SUM(K37:K300)</f>
        <v>32330.466596753246</v>
      </c>
    </row>
    <row r="36" spans="1:11" x14ac:dyDescent="0.2">
      <c r="A36" s="1" t="s">
        <v>0</v>
      </c>
      <c r="B36" s="1" t="s">
        <v>1</v>
      </c>
      <c r="C36" s="1" t="s">
        <v>2</v>
      </c>
      <c r="D36" s="1" t="s">
        <v>3</v>
      </c>
      <c r="E36" s="1" t="s">
        <v>4</v>
      </c>
      <c r="F36" s="1" t="s">
        <v>5</v>
      </c>
      <c r="G36" s="1" t="s">
        <v>6</v>
      </c>
      <c r="H36" s="1" t="s">
        <v>7</v>
      </c>
      <c r="I36" s="1" t="s">
        <v>8</v>
      </c>
      <c r="J36" s="1" t="s">
        <v>9</v>
      </c>
      <c r="K36" s="1" t="s">
        <v>10</v>
      </c>
    </row>
    <row r="37" spans="1:11" x14ac:dyDescent="0.2">
      <c r="A37">
        <v>1</v>
      </c>
      <c r="B37" t="s">
        <v>11</v>
      </c>
      <c r="C37" t="s">
        <v>12</v>
      </c>
      <c r="D37">
        <v>15</v>
      </c>
      <c r="E37">
        <v>12</v>
      </c>
      <c r="F37">
        <v>34</v>
      </c>
      <c r="G37">
        <v>20</v>
      </c>
      <c r="H37">
        <f>F37 - G37</f>
        <v>14</v>
      </c>
      <c r="I37">
        <f t="shared" ref="I37:I100" si="1">F$7 + VLOOKUP(B37, A$2:C$33, 3, FALSE) - VLOOKUP(C37,A$2:C$33,3,FALSE)</f>
        <v>13.098326411058874</v>
      </c>
      <c r="J37">
        <f>(H37 - I37)</f>
        <v>0.90167358894112581</v>
      </c>
      <c r="K37">
        <f>(H37 - I37)^2</f>
        <v>0.81301526099397037</v>
      </c>
    </row>
    <row r="38" spans="1:11" x14ac:dyDescent="0.2">
      <c r="A38">
        <v>2</v>
      </c>
      <c r="B38" t="s">
        <v>13</v>
      </c>
      <c r="C38" t="s">
        <v>14</v>
      </c>
      <c r="D38">
        <v>3</v>
      </c>
      <c r="E38">
        <v>21</v>
      </c>
      <c r="F38">
        <v>27</v>
      </c>
      <c r="G38">
        <v>17</v>
      </c>
      <c r="H38">
        <f t="shared" ref="H38:H100" si="2">F38 - G38</f>
        <v>10</v>
      </c>
      <c r="I38">
        <f t="shared" si="1"/>
        <v>19.968446698664309</v>
      </c>
      <c r="J38">
        <f t="shared" ref="J38:J100" si="3">(H38 - I38)</f>
        <v>-9.9684466986643088</v>
      </c>
      <c r="K38">
        <f t="shared" ref="K38:K100" si="4">(H38 - I38)^2</f>
        <v>99.369929584111361</v>
      </c>
    </row>
    <row r="39" spans="1:11" x14ac:dyDescent="0.2">
      <c r="A39">
        <v>3</v>
      </c>
      <c r="B39" t="s">
        <v>15</v>
      </c>
      <c r="C39" t="s">
        <v>16</v>
      </c>
      <c r="D39">
        <v>1</v>
      </c>
      <c r="E39">
        <v>28</v>
      </c>
      <c r="F39">
        <v>25</v>
      </c>
      <c r="G39">
        <v>38</v>
      </c>
      <c r="H39">
        <f t="shared" si="2"/>
        <v>-13</v>
      </c>
      <c r="I39">
        <f t="shared" si="1"/>
        <v>-3.6885725671362795</v>
      </c>
      <c r="J39">
        <f t="shared" si="3"/>
        <v>-9.3114274328637201</v>
      </c>
      <c r="K39">
        <f t="shared" si="4"/>
        <v>86.702680837487051</v>
      </c>
    </row>
    <row r="40" spans="1:11" x14ac:dyDescent="0.2">
      <c r="A40">
        <v>4</v>
      </c>
      <c r="B40" t="s">
        <v>17</v>
      </c>
      <c r="C40" t="s">
        <v>18</v>
      </c>
      <c r="D40">
        <v>31</v>
      </c>
      <c r="E40">
        <v>23</v>
      </c>
      <c r="F40">
        <v>27</v>
      </c>
      <c r="G40">
        <v>17</v>
      </c>
      <c r="H40">
        <f t="shared" si="2"/>
        <v>10</v>
      </c>
      <c r="I40">
        <f t="shared" si="1"/>
        <v>3.7045655113011406</v>
      </c>
      <c r="J40">
        <f t="shared" si="3"/>
        <v>6.2954344886988594</v>
      </c>
      <c r="K40">
        <f t="shared" si="4"/>
        <v>39.632495401499071</v>
      </c>
    </row>
    <row r="41" spans="1:11" x14ac:dyDescent="0.2">
      <c r="A41">
        <v>6</v>
      </c>
      <c r="B41" t="s">
        <v>21</v>
      </c>
      <c r="C41" t="s">
        <v>22</v>
      </c>
      <c r="D41">
        <v>18</v>
      </c>
      <c r="E41">
        <v>16</v>
      </c>
      <c r="F41">
        <v>21</v>
      </c>
      <c r="G41">
        <v>11</v>
      </c>
      <c r="H41">
        <f t="shared" si="2"/>
        <v>10</v>
      </c>
      <c r="I41">
        <f t="shared" si="1"/>
        <v>-4.098915832497803</v>
      </c>
      <c r="J41">
        <f t="shared" si="3"/>
        <v>14.098915832497802</v>
      </c>
      <c r="K41">
        <f t="shared" si="4"/>
        <v>198.77942765185719</v>
      </c>
    </row>
    <row r="42" spans="1:11" x14ac:dyDescent="0.2">
      <c r="A42">
        <v>7</v>
      </c>
      <c r="B42" t="s">
        <v>23</v>
      </c>
      <c r="C42" t="s">
        <v>24</v>
      </c>
      <c r="D42">
        <v>17</v>
      </c>
      <c r="E42">
        <v>11</v>
      </c>
      <c r="F42">
        <v>34</v>
      </c>
      <c r="G42">
        <v>43</v>
      </c>
      <c r="H42">
        <f t="shared" si="2"/>
        <v>-9</v>
      </c>
      <c r="I42">
        <f t="shared" si="1"/>
        <v>-10.608736356941595</v>
      </c>
      <c r="J42">
        <f t="shared" si="3"/>
        <v>1.6087363569415949</v>
      </c>
      <c r="K42">
        <f t="shared" si="4"/>
        <v>2.5880326661457147</v>
      </c>
    </row>
    <row r="43" spans="1:11" x14ac:dyDescent="0.2">
      <c r="A43">
        <v>8</v>
      </c>
      <c r="B43" t="s">
        <v>25</v>
      </c>
      <c r="C43" t="s">
        <v>26</v>
      </c>
      <c r="D43">
        <v>14</v>
      </c>
      <c r="E43">
        <v>13</v>
      </c>
      <c r="F43">
        <v>27</v>
      </c>
      <c r="G43">
        <v>20</v>
      </c>
      <c r="H43">
        <f t="shared" si="2"/>
        <v>7</v>
      </c>
      <c r="I43">
        <f t="shared" si="1"/>
        <v>-14.684917558439921</v>
      </c>
      <c r="J43">
        <f t="shared" si="3"/>
        <v>21.684917558439921</v>
      </c>
      <c r="K43">
        <f t="shared" si="4"/>
        <v>470.23564951633597</v>
      </c>
    </row>
    <row r="44" spans="1:11" x14ac:dyDescent="0.2">
      <c r="A44">
        <v>9</v>
      </c>
      <c r="B44" t="s">
        <v>27</v>
      </c>
      <c r="C44" t="s">
        <v>28</v>
      </c>
      <c r="D44">
        <v>10</v>
      </c>
      <c r="E44">
        <v>5</v>
      </c>
      <c r="F44">
        <v>23</v>
      </c>
      <c r="G44">
        <v>27</v>
      </c>
      <c r="H44">
        <f t="shared" si="2"/>
        <v>-4</v>
      </c>
      <c r="I44">
        <f t="shared" si="1"/>
        <v>-7.8393074574648889</v>
      </c>
      <c r="J44">
        <f t="shared" si="3"/>
        <v>3.8393074574648889</v>
      </c>
      <c r="K44">
        <f t="shared" si="4"/>
        <v>14.74028175294551</v>
      </c>
    </row>
    <row r="45" spans="1:11" x14ac:dyDescent="0.2">
      <c r="A45">
        <v>10</v>
      </c>
      <c r="B45" t="s">
        <v>29</v>
      </c>
      <c r="C45" t="s">
        <v>30</v>
      </c>
      <c r="D45">
        <v>4</v>
      </c>
      <c r="E45">
        <v>22</v>
      </c>
      <c r="F45">
        <v>30</v>
      </c>
      <c r="G45">
        <v>34</v>
      </c>
      <c r="H45">
        <f t="shared" si="2"/>
        <v>-4</v>
      </c>
      <c r="I45">
        <f t="shared" si="1"/>
        <v>0.95574640379630316</v>
      </c>
      <c r="J45">
        <f t="shared" si="3"/>
        <v>-4.9557464037963035</v>
      </c>
      <c r="K45">
        <f t="shared" si="4"/>
        <v>24.559422418739995</v>
      </c>
    </row>
    <row r="46" spans="1:11" x14ac:dyDescent="0.2">
      <c r="A46">
        <v>11</v>
      </c>
      <c r="B46" t="s">
        <v>31</v>
      </c>
      <c r="C46" t="s">
        <v>32</v>
      </c>
      <c r="D46">
        <v>6</v>
      </c>
      <c r="E46">
        <v>26</v>
      </c>
      <c r="F46">
        <v>13</v>
      </c>
      <c r="G46">
        <v>16</v>
      </c>
      <c r="H46">
        <f t="shared" si="2"/>
        <v>-3</v>
      </c>
      <c r="I46">
        <f t="shared" si="1"/>
        <v>-2.7754526419357424</v>
      </c>
      <c r="J46">
        <f t="shared" si="3"/>
        <v>-0.22454735806425763</v>
      </c>
      <c r="K46">
        <f t="shared" si="4"/>
        <v>5.0421516013637924E-2</v>
      </c>
    </row>
    <row r="47" spans="1:11" x14ac:dyDescent="0.2">
      <c r="A47">
        <v>12</v>
      </c>
      <c r="B47" t="s">
        <v>33</v>
      </c>
      <c r="C47" t="s">
        <v>34</v>
      </c>
      <c r="D47">
        <v>27</v>
      </c>
      <c r="E47">
        <v>0</v>
      </c>
      <c r="F47">
        <v>20</v>
      </c>
      <c r="G47">
        <v>24</v>
      </c>
      <c r="H47">
        <f t="shared" si="2"/>
        <v>-4</v>
      </c>
      <c r="I47">
        <f t="shared" si="1"/>
        <v>-1.7609422247432771</v>
      </c>
      <c r="J47">
        <f t="shared" si="3"/>
        <v>-2.2390577752567227</v>
      </c>
      <c r="K47">
        <f t="shared" si="4"/>
        <v>5.0133797209375848</v>
      </c>
    </row>
    <row r="48" spans="1:11" x14ac:dyDescent="0.2">
      <c r="A48">
        <v>13</v>
      </c>
      <c r="B48" t="s">
        <v>35</v>
      </c>
      <c r="C48" t="s">
        <v>36</v>
      </c>
      <c r="D48">
        <v>19</v>
      </c>
      <c r="E48">
        <v>29</v>
      </c>
      <c r="F48">
        <v>34</v>
      </c>
      <c r="G48">
        <v>23</v>
      </c>
      <c r="H48">
        <f t="shared" si="2"/>
        <v>11</v>
      </c>
      <c r="I48">
        <f t="shared" si="1"/>
        <v>-1.5987340608462848</v>
      </c>
      <c r="J48">
        <f t="shared" si="3"/>
        <v>12.598734060846285</v>
      </c>
      <c r="K48">
        <f t="shared" si="4"/>
        <v>158.72809993592833</v>
      </c>
    </row>
    <row r="49" spans="1:11" x14ac:dyDescent="0.2">
      <c r="A49">
        <v>14</v>
      </c>
      <c r="B49" t="s">
        <v>37</v>
      </c>
      <c r="C49" t="s">
        <v>38</v>
      </c>
      <c r="D49">
        <v>25</v>
      </c>
      <c r="E49">
        <v>8</v>
      </c>
      <c r="F49">
        <v>20</v>
      </c>
      <c r="G49">
        <v>17</v>
      </c>
      <c r="H49">
        <f t="shared" si="2"/>
        <v>3</v>
      </c>
      <c r="I49">
        <f t="shared" si="1"/>
        <v>10.122597192345857</v>
      </c>
      <c r="J49">
        <f t="shared" si="3"/>
        <v>-7.1225971923458573</v>
      </c>
      <c r="K49">
        <f t="shared" si="4"/>
        <v>50.731390764413092</v>
      </c>
    </row>
    <row r="50" spans="1:11" x14ac:dyDescent="0.2">
      <c r="A50">
        <v>15</v>
      </c>
      <c r="B50" t="s">
        <v>39</v>
      </c>
      <c r="C50" t="s">
        <v>40</v>
      </c>
      <c r="D50">
        <v>20</v>
      </c>
      <c r="E50">
        <v>24</v>
      </c>
      <c r="F50">
        <v>16</v>
      </c>
      <c r="G50">
        <v>26</v>
      </c>
      <c r="H50">
        <f t="shared" si="2"/>
        <v>-10</v>
      </c>
      <c r="I50">
        <f t="shared" si="1"/>
        <v>-6.9304051644366327</v>
      </c>
      <c r="J50">
        <f t="shared" si="3"/>
        <v>-3.0695948355633673</v>
      </c>
      <c r="K50">
        <f t="shared" si="4"/>
        <v>9.4224124545172963</v>
      </c>
    </row>
    <row r="51" spans="1:11" x14ac:dyDescent="0.2">
      <c r="A51">
        <v>16</v>
      </c>
      <c r="B51" t="s">
        <v>41</v>
      </c>
      <c r="C51" t="s">
        <v>42</v>
      </c>
      <c r="D51">
        <v>9</v>
      </c>
      <c r="E51">
        <v>30</v>
      </c>
      <c r="F51">
        <v>14</v>
      </c>
      <c r="G51">
        <v>16</v>
      </c>
      <c r="H51">
        <f t="shared" si="2"/>
        <v>-2</v>
      </c>
      <c r="I51">
        <f t="shared" si="1"/>
        <v>-7.9425755683311454</v>
      </c>
      <c r="J51">
        <f t="shared" si="3"/>
        <v>5.9425755683311454</v>
      </c>
      <c r="K51">
        <f t="shared" si="4"/>
        <v>35.314204385326235</v>
      </c>
    </row>
    <row r="52" spans="1:11" x14ac:dyDescent="0.2">
      <c r="A52">
        <v>17</v>
      </c>
      <c r="B52" t="s">
        <v>20</v>
      </c>
      <c r="C52" t="s">
        <v>31</v>
      </c>
      <c r="D52">
        <v>7</v>
      </c>
      <c r="E52">
        <v>6</v>
      </c>
      <c r="F52">
        <v>35</v>
      </c>
      <c r="G52">
        <v>30</v>
      </c>
      <c r="H52">
        <f t="shared" si="2"/>
        <v>5</v>
      </c>
      <c r="I52">
        <f t="shared" si="1"/>
        <v>9.9871482310576845</v>
      </c>
      <c r="J52">
        <f t="shared" si="3"/>
        <v>-4.9871482310576845</v>
      </c>
      <c r="K52">
        <f t="shared" si="4"/>
        <v>24.871647478541792</v>
      </c>
    </row>
    <row r="53" spans="1:11" x14ac:dyDescent="0.2">
      <c r="A53">
        <v>18</v>
      </c>
      <c r="B53" t="s">
        <v>26</v>
      </c>
      <c r="C53" t="s">
        <v>23</v>
      </c>
      <c r="D53">
        <v>13</v>
      </c>
      <c r="E53">
        <v>17</v>
      </c>
      <c r="F53">
        <v>28</v>
      </c>
      <c r="G53">
        <v>11</v>
      </c>
      <c r="H53">
        <f t="shared" si="2"/>
        <v>17</v>
      </c>
      <c r="I53">
        <f t="shared" si="1"/>
        <v>5.082609747548954</v>
      </c>
      <c r="J53">
        <f t="shared" si="3"/>
        <v>11.917390252451046</v>
      </c>
      <c r="K53">
        <f t="shared" si="4"/>
        <v>142.0241904292152</v>
      </c>
    </row>
    <row r="54" spans="1:11" x14ac:dyDescent="0.2">
      <c r="A54">
        <v>19</v>
      </c>
      <c r="B54" t="s">
        <v>28</v>
      </c>
      <c r="C54" t="s">
        <v>39</v>
      </c>
      <c r="D54">
        <v>5</v>
      </c>
      <c r="E54">
        <v>20</v>
      </c>
      <c r="F54">
        <v>17</v>
      </c>
      <c r="G54">
        <v>13</v>
      </c>
      <c r="H54">
        <f t="shared" si="2"/>
        <v>4</v>
      </c>
      <c r="I54">
        <f t="shared" si="1"/>
        <v>4.6478912741186686</v>
      </c>
      <c r="J54">
        <f t="shared" si="3"/>
        <v>-0.64789127411866865</v>
      </c>
      <c r="K54">
        <f t="shared" si="4"/>
        <v>0.41976310307911185</v>
      </c>
    </row>
    <row r="55" spans="1:11" x14ac:dyDescent="0.2">
      <c r="A55">
        <v>20</v>
      </c>
      <c r="B55" t="s">
        <v>36</v>
      </c>
      <c r="C55" t="s">
        <v>29</v>
      </c>
      <c r="D55">
        <v>29</v>
      </c>
      <c r="E55">
        <v>4</v>
      </c>
      <c r="F55">
        <v>31</v>
      </c>
      <c r="G55">
        <v>17</v>
      </c>
      <c r="H55">
        <f t="shared" si="2"/>
        <v>14</v>
      </c>
      <c r="I55">
        <f t="shared" si="1"/>
        <v>11.83683770512356</v>
      </c>
      <c r="J55">
        <f t="shared" si="3"/>
        <v>2.1631622948764395</v>
      </c>
      <c r="K55">
        <f t="shared" si="4"/>
        <v>4.679271113975104</v>
      </c>
    </row>
    <row r="56" spans="1:11" x14ac:dyDescent="0.2">
      <c r="A56">
        <v>21</v>
      </c>
      <c r="B56" t="s">
        <v>40</v>
      </c>
      <c r="C56" t="s">
        <v>41</v>
      </c>
      <c r="D56">
        <v>24</v>
      </c>
      <c r="E56">
        <v>9</v>
      </c>
      <c r="F56">
        <v>26</v>
      </c>
      <c r="G56">
        <v>21</v>
      </c>
      <c r="H56">
        <f t="shared" si="2"/>
        <v>5</v>
      </c>
      <c r="I56">
        <f t="shared" si="1"/>
        <v>8.7930519496838997</v>
      </c>
      <c r="J56">
        <f t="shared" si="3"/>
        <v>-3.7930519496838997</v>
      </c>
      <c r="K56">
        <f t="shared" si="4"/>
        <v>14.387243093000833</v>
      </c>
    </row>
    <row r="57" spans="1:11" x14ac:dyDescent="0.2">
      <c r="A57">
        <v>22</v>
      </c>
      <c r="B57" t="s">
        <v>18</v>
      </c>
      <c r="C57" t="s">
        <v>37</v>
      </c>
      <c r="D57">
        <v>23</v>
      </c>
      <c r="E57">
        <v>25</v>
      </c>
      <c r="F57">
        <v>19</v>
      </c>
      <c r="G57">
        <v>37</v>
      </c>
      <c r="H57">
        <f t="shared" si="2"/>
        <v>-18</v>
      </c>
      <c r="I57">
        <f t="shared" si="1"/>
        <v>-9.490465799769165</v>
      </c>
      <c r="J57">
        <f t="shared" si="3"/>
        <v>-8.509534200230835</v>
      </c>
      <c r="K57">
        <f t="shared" si="4"/>
        <v>72.412172304898235</v>
      </c>
    </row>
    <row r="58" spans="1:11" x14ac:dyDescent="0.2">
      <c r="A58">
        <v>23</v>
      </c>
      <c r="B58" t="s">
        <v>42</v>
      </c>
      <c r="C58" t="s">
        <v>25</v>
      </c>
      <c r="D58">
        <v>30</v>
      </c>
      <c r="E58">
        <v>14</v>
      </c>
      <c r="F58">
        <v>33</v>
      </c>
      <c r="G58">
        <v>30</v>
      </c>
      <c r="H58">
        <f t="shared" si="2"/>
        <v>3</v>
      </c>
      <c r="I58">
        <f t="shared" si="1"/>
        <v>13.214418584060095</v>
      </c>
      <c r="J58">
        <f t="shared" si="3"/>
        <v>-10.214418584060095</v>
      </c>
      <c r="K58">
        <f t="shared" si="4"/>
        <v>104.33434701039224</v>
      </c>
    </row>
    <row r="59" spans="1:11" x14ac:dyDescent="0.2">
      <c r="A59">
        <v>24</v>
      </c>
      <c r="B59" t="s">
        <v>14</v>
      </c>
      <c r="C59" t="s">
        <v>33</v>
      </c>
      <c r="D59">
        <v>21</v>
      </c>
      <c r="E59">
        <v>27</v>
      </c>
      <c r="F59">
        <v>13</v>
      </c>
      <c r="G59">
        <v>31</v>
      </c>
      <c r="H59">
        <f t="shared" si="2"/>
        <v>-18</v>
      </c>
      <c r="I59">
        <f t="shared" si="1"/>
        <v>-13.556217118297674</v>
      </c>
      <c r="J59">
        <f t="shared" si="3"/>
        <v>-4.4437828817023259</v>
      </c>
      <c r="K59">
        <f t="shared" si="4"/>
        <v>19.747206299710626</v>
      </c>
    </row>
    <row r="60" spans="1:11" x14ac:dyDescent="0.2">
      <c r="A60">
        <v>25</v>
      </c>
      <c r="B60" t="s">
        <v>22</v>
      </c>
      <c r="C60" t="s">
        <v>13</v>
      </c>
      <c r="D60">
        <v>16</v>
      </c>
      <c r="E60">
        <v>3</v>
      </c>
      <c r="F60">
        <v>28</v>
      </c>
      <c r="G60">
        <v>31</v>
      </c>
      <c r="H60">
        <f t="shared" si="2"/>
        <v>-3</v>
      </c>
      <c r="I60">
        <f t="shared" si="1"/>
        <v>-4.6234479208928994</v>
      </c>
      <c r="J60">
        <f t="shared" si="3"/>
        <v>1.6234479208928994</v>
      </c>
      <c r="K60">
        <f t="shared" si="4"/>
        <v>2.6355831518514776</v>
      </c>
    </row>
    <row r="61" spans="1:11" x14ac:dyDescent="0.2">
      <c r="A61">
        <v>26</v>
      </c>
      <c r="B61" t="s">
        <v>24</v>
      </c>
      <c r="C61" t="s">
        <v>27</v>
      </c>
      <c r="D61">
        <v>11</v>
      </c>
      <c r="E61">
        <v>10</v>
      </c>
      <c r="F61">
        <v>42</v>
      </c>
      <c r="G61">
        <v>21</v>
      </c>
      <c r="H61">
        <f t="shared" si="2"/>
        <v>21</v>
      </c>
      <c r="I61">
        <f t="shared" si="1"/>
        <v>15.783060373730871</v>
      </c>
      <c r="J61">
        <f t="shared" si="3"/>
        <v>5.216939626269129</v>
      </c>
      <c r="K61">
        <f t="shared" si="4"/>
        <v>27.21645906413708</v>
      </c>
    </row>
    <row r="62" spans="1:11" x14ac:dyDescent="0.2">
      <c r="A62">
        <v>27</v>
      </c>
      <c r="B62" t="s">
        <v>38</v>
      </c>
      <c r="C62" t="s">
        <v>15</v>
      </c>
      <c r="D62">
        <v>8</v>
      </c>
      <c r="E62">
        <v>1</v>
      </c>
      <c r="F62">
        <v>40</v>
      </c>
      <c r="G62">
        <v>39</v>
      </c>
      <c r="H62">
        <f t="shared" si="2"/>
        <v>1</v>
      </c>
      <c r="I62">
        <f t="shared" si="1"/>
        <v>-6.0889225065883821</v>
      </c>
      <c r="J62">
        <f t="shared" si="3"/>
        <v>7.0889225065883821</v>
      </c>
      <c r="K62">
        <f t="shared" si="4"/>
        <v>50.252822304415311</v>
      </c>
    </row>
    <row r="63" spans="1:11" x14ac:dyDescent="0.2">
      <c r="A63">
        <v>28</v>
      </c>
      <c r="B63" t="s">
        <v>34</v>
      </c>
      <c r="C63" t="s">
        <v>17</v>
      </c>
      <c r="D63">
        <v>0</v>
      </c>
      <c r="E63">
        <v>31</v>
      </c>
      <c r="F63">
        <v>30</v>
      </c>
      <c r="G63">
        <v>15</v>
      </c>
      <c r="H63">
        <f t="shared" si="2"/>
        <v>15</v>
      </c>
      <c r="I63">
        <f t="shared" si="1"/>
        <v>2.7842103942976655</v>
      </c>
      <c r="J63">
        <f t="shared" si="3"/>
        <v>12.215789605702334</v>
      </c>
      <c r="K63">
        <f t="shared" si="4"/>
        <v>149.22551569078519</v>
      </c>
    </row>
    <row r="64" spans="1:11" x14ac:dyDescent="0.2">
      <c r="A64">
        <v>29</v>
      </c>
      <c r="B64" t="s">
        <v>32</v>
      </c>
      <c r="C64" t="s">
        <v>11</v>
      </c>
      <c r="D64">
        <v>26</v>
      </c>
      <c r="E64">
        <v>15</v>
      </c>
      <c r="F64">
        <v>20</v>
      </c>
      <c r="G64">
        <v>23</v>
      </c>
      <c r="H64">
        <f t="shared" si="2"/>
        <v>-3</v>
      </c>
      <c r="I64">
        <f t="shared" si="1"/>
        <v>-12.621562048025456</v>
      </c>
      <c r="J64">
        <f t="shared" si="3"/>
        <v>9.6215620480254564</v>
      </c>
      <c r="K64">
        <f t="shared" si="4"/>
        <v>92.574456244003812</v>
      </c>
    </row>
    <row r="65" spans="1:11" x14ac:dyDescent="0.2">
      <c r="A65">
        <v>30</v>
      </c>
      <c r="B65" t="s">
        <v>12</v>
      </c>
      <c r="C65" t="s">
        <v>19</v>
      </c>
      <c r="D65">
        <v>12</v>
      </c>
      <c r="E65">
        <v>2</v>
      </c>
      <c r="F65">
        <v>16</v>
      </c>
      <c r="G65">
        <v>33</v>
      </c>
      <c r="H65">
        <f t="shared" si="2"/>
        <v>-17</v>
      </c>
      <c r="I65">
        <f t="shared" si="1"/>
        <v>-11.625212599428245</v>
      </c>
      <c r="J65">
        <f t="shared" si="3"/>
        <v>-5.3747874005717549</v>
      </c>
      <c r="K65">
        <f t="shared" si="4"/>
        <v>28.888339601344882</v>
      </c>
    </row>
    <row r="66" spans="1:11" x14ac:dyDescent="0.2">
      <c r="A66">
        <v>31</v>
      </c>
      <c r="B66" t="s">
        <v>16</v>
      </c>
      <c r="C66" t="s">
        <v>21</v>
      </c>
      <c r="D66">
        <v>28</v>
      </c>
      <c r="E66">
        <v>18</v>
      </c>
      <c r="F66">
        <v>35</v>
      </c>
      <c r="G66">
        <v>30</v>
      </c>
      <c r="H66">
        <f t="shared" si="2"/>
        <v>5</v>
      </c>
      <c r="I66">
        <f t="shared" si="1"/>
        <v>6.1457719615504756</v>
      </c>
      <c r="J66">
        <f t="shared" si="3"/>
        <v>-1.1457719615504756</v>
      </c>
      <c r="K66">
        <f t="shared" si="4"/>
        <v>1.3127933878752245</v>
      </c>
    </row>
    <row r="67" spans="1:11" x14ac:dyDescent="0.2">
      <c r="A67">
        <v>32</v>
      </c>
      <c r="B67" t="s">
        <v>30</v>
      </c>
      <c r="C67" t="s">
        <v>35</v>
      </c>
      <c r="D67">
        <v>22</v>
      </c>
      <c r="E67">
        <v>19</v>
      </c>
      <c r="F67">
        <v>34</v>
      </c>
      <c r="G67">
        <v>24</v>
      </c>
      <c r="H67">
        <f t="shared" si="2"/>
        <v>10</v>
      </c>
      <c r="I67">
        <f t="shared" si="1"/>
        <v>-11.387814118662256</v>
      </c>
      <c r="J67">
        <f t="shared" si="3"/>
        <v>21.387814118662256</v>
      </c>
      <c r="K67">
        <f t="shared" si="4"/>
        <v>457.43859277444852</v>
      </c>
    </row>
    <row r="68" spans="1:11" x14ac:dyDescent="0.2">
      <c r="A68">
        <v>33</v>
      </c>
      <c r="B68" t="s">
        <v>25</v>
      </c>
      <c r="C68" t="s">
        <v>22</v>
      </c>
      <c r="D68">
        <v>14</v>
      </c>
      <c r="E68">
        <v>16</v>
      </c>
      <c r="F68">
        <v>13</v>
      </c>
      <c r="G68">
        <v>31</v>
      </c>
      <c r="H68">
        <f t="shared" si="2"/>
        <v>-18</v>
      </c>
      <c r="I68">
        <f t="shared" si="1"/>
        <v>-14.156200051986545</v>
      </c>
      <c r="J68">
        <f t="shared" si="3"/>
        <v>-3.843799948013455</v>
      </c>
      <c r="K68">
        <f t="shared" si="4"/>
        <v>14.774798040348239</v>
      </c>
    </row>
    <row r="69" spans="1:11" x14ac:dyDescent="0.2">
      <c r="A69">
        <v>34</v>
      </c>
      <c r="B69" t="s">
        <v>13</v>
      </c>
      <c r="C69" t="s">
        <v>37</v>
      </c>
      <c r="D69">
        <v>3</v>
      </c>
      <c r="E69">
        <v>25</v>
      </c>
      <c r="F69">
        <v>35</v>
      </c>
      <c r="G69">
        <v>32</v>
      </c>
      <c r="H69">
        <f t="shared" si="2"/>
        <v>3</v>
      </c>
      <c r="I69">
        <f t="shared" si="1"/>
        <v>1.892052549688847</v>
      </c>
      <c r="J69">
        <f t="shared" si="3"/>
        <v>1.107947450311153</v>
      </c>
      <c r="K69">
        <f t="shared" si="4"/>
        <v>1.2275475526509849</v>
      </c>
    </row>
    <row r="70" spans="1:11" x14ac:dyDescent="0.2">
      <c r="A70">
        <v>35</v>
      </c>
      <c r="B70" t="s">
        <v>15</v>
      </c>
      <c r="C70" t="s">
        <v>28</v>
      </c>
      <c r="D70">
        <v>1</v>
      </c>
      <c r="E70">
        <v>5</v>
      </c>
      <c r="F70">
        <v>26</v>
      </c>
      <c r="G70">
        <v>30</v>
      </c>
      <c r="H70">
        <f t="shared" si="2"/>
        <v>-4</v>
      </c>
      <c r="I70">
        <f t="shared" si="1"/>
        <v>0.53813846821937528</v>
      </c>
      <c r="J70">
        <f t="shared" si="3"/>
        <v>-4.5381384682193753</v>
      </c>
      <c r="K70">
        <f t="shared" si="4"/>
        <v>20.594700756732497</v>
      </c>
    </row>
    <row r="71" spans="1:11" x14ac:dyDescent="0.2">
      <c r="A71">
        <v>36</v>
      </c>
      <c r="B71" t="s">
        <v>40</v>
      </c>
      <c r="C71" t="s">
        <v>12</v>
      </c>
      <c r="D71">
        <v>24</v>
      </c>
      <c r="E71">
        <v>12</v>
      </c>
      <c r="F71">
        <v>28</v>
      </c>
      <c r="G71">
        <v>21</v>
      </c>
      <c r="H71">
        <f t="shared" si="2"/>
        <v>7</v>
      </c>
      <c r="I71">
        <f t="shared" si="1"/>
        <v>7.7995026407193873</v>
      </c>
      <c r="J71">
        <f t="shared" si="3"/>
        <v>-0.79950264071938726</v>
      </c>
      <c r="K71">
        <f t="shared" si="4"/>
        <v>0.63920447251727364</v>
      </c>
    </row>
    <row r="72" spans="1:11" x14ac:dyDescent="0.2">
      <c r="A72">
        <v>37</v>
      </c>
      <c r="B72" t="s">
        <v>18</v>
      </c>
      <c r="C72" t="s">
        <v>31</v>
      </c>
      <c r="D72">
        <v>23</v>
      </c>
      <c r="E72">
        <v>6</v>
      </c>
      <c r="F72">
        <v>23</v>
      </c>
      <c r="G72">
        <v>23</v>
      </c>
      <c r="H72">
        <f t="shared" si="2"/>
        <v>0</v>
      </c>
      <c r="I72">
        <f t="shared" si="1"/>
        <v>3.0424974364529396</v>
      </c>
      <c r="J72">
        <f t="shared" si="3"/>
        <v>-3.0424974364529396</v>
      </c>
      <c r="K72">
        <f t="shared" si="4"/>
        <v>9.2567906508227082</v>
      </c>
    </row>
    <row r="73" spans="1:11" x14ac:dyDescent="0.2">
      <c r="A73">
        <v>38</v>
      </c>
      <c r="B73" t="s">
        <v>39</v>
      </c>
      <c r="C73" t="s">
        <v>33</v>
      </c>
      <c r="D73">
        <v>20</v>
      </c>
      <c r="E73">
        <v>27</v>
      </c>
      <c r="F73">
        <v>9</v>
      </c>
      <c r="G73">
        <v>36</v>
      </c>
      <c r="H73">
        <f t="shared" si="2"/>
        <v>-27</v>
      </c>
      <c r="I73">
        <f t="shared" si="1"/>
        <v>-4.8934914680064052</v>
      </c>
      <c r="J73">
        <f t="shared" si="3"/>
        <v>-22.106508531993594</v>
      </c>
      <c r="K73">
        <f t="shared" si="4"/>
        <v>488.69771947510554</v>
      </c>
    </row>
    <row r="74" spans="1:11" x14ac:dyDescent="0.2">
      <c r="A74">
        <v>39</v>
      </c>
      <c r="B74" t="s">
        <v>21</v>
      </c>
      <c r="C74" t="s">
        <v>30</v>
      </c>
      <c r="D74">
        <v>18</v>
      </c>
      <c r="E74">
        <v>22</v>
      </c>
      <c r="F74">
        <v>36</v>
      </c>
      <c r="G74">
        <v>20</v>
      </c>
      <c r="H74">
        <f t="shared" si="2"/>
        <v>16</v>
      </c>
      <c r="I74">
        <f t="shared" si="1"/>
        <v>0.17286087762541835</v>
      </c>
      <c r="J74">
        <f t="shared" si="3"/>
        <v>15.827139122374582</v>
      </c>
      <c r="K74">
        <f t="shared" si="4"/>
        <v>250.49833279900005</v>
      </c>
    </row>
    <row r="75" spans="1:11" x14ac:dyDescent="0.2">
      <c r="A75">
        <v>40</v>
      </c>
      <c r="B75" t="s">
        <v>23</v>
      </c>
      <c r="C75" t="s">
        <v>42</v>
      </c>
      <c r="D75">
        <v>17</v>
      </c>
      <c r="E75">
        <v>30</v>
      </c>
      <c r="F75">
        <v>30</v>
      </c>
      <c r="G75">
        <v>31</v>
      </c>
      <c r="H75">
        <f t="shared" si="2"/>
        <v>-1</v>
      </c>
      <c r="I75">
        <f t="shared" si="1"/>
        <v>-3.806074843757806</v>
      </c>
      <c r="J75">
        <f t="shared" si="3"/>
        <v>2.806074843757806</v>
      </c>
      <c r="K75">
        <f t="shared" si="4"/>
        <v>7.8740560287703953</v>
      </c>
    </row>
    <row r="76" spans="1:11" x14ac:dyDescent="0.2">
      <c r="A76">
        <v>41</v>
      </c>
      <c r="B76" t="s">
        <v>20</v>
      </c>
      <c r="C76" t="s">
        <v>17</v>
      </c>
      <c r="D76">
        <v>7</v>
      </c>
      <c r="E76">
        <v>31</v>
      </c>
      <c r="F76">
        <v>34</v>
      </c>
      <c r="G76">
        <v>20</v>
      </c>
      <c r="H76">
        <f t="shared" si="2"/>
        <v>14</v>
      </c>
      <c r="I76">
        <f t="shared" si="1"/>
        <v>3.1431032480092664</v>
      </c>
      <c r="J76">
        <f t="shared" si="3"/>
        <v>10.856896751990734</v>
      </c>
      <c r="K76">
        <f t="shared" si="4"/>
        <v>117.87220708338694</v>
      </c>
    </row>
    <row r="77" spans="1:11" x14ac:dyDescent="0.2">
      <c r="A77">
        <v>42</v>
      </c>
      <c r="B77" t="s">
        <v>32</v>
      </c>
      <c r="C77" t="s">
        <v>29</v>
      </c>
      <c r="D77">
        <v>26</v>
      </c>
      <c r="E77">
        <v>4</v>
      </c>
      <c r="F77">
        <v>16</v>
      </c>
      <c r="G77">
        <v>21</v>
      </c>
      <c r="H77">
        <f t="shared" si="2"/>
        <v>-5</v>
      </c>
      <c r="I77">
        <f t="shared" si="1"/>
        <v>-3.9525400049912385</v>
      </c>
      <c r="J77">
        <f t="shared" si="3"/>
        <v>-1.0474599950087615</v>
      </c>
      <c r="K77">
        <f t="shared" si="4"/>
        <v>1.0971724411437547</v>
      </c>
    </row>
    <row r="78" spans="1:11" x14ac:dyDescent="0.2">
      <c r="A78">
        <v>43</v>
      </c>
      <c r="B78" t="s">
        <v>26</v>
      </c>
      <c r="C78" t="s">
        <v>14</v>
      </c>
      <c r="D78">
        <v>13</v>
      </c>
      <c r="E78">
        <v>21</v>
      </c>
      <c r="F78">
        <v>36</v>
      </c>
      <c r="G78">
        <v>7</v>
      </c>
      <c r="H78">
        <f t="shared" si="2"/>
        <v>29</v>
      </c>
      <c r="I78">
        <f t="shared" si="1"/>
        <v>15.922207301871957</v>
      </c>
      <c r="J78">
        <f t="shared" si="3"/>
        <v>13.077792698128043</v>
      </c>
      <c r="K78">
        <f t="shared" si="4"/>
        <v>171.02866185521117</v>
      </c>
    </row>
    <row r="79" spans="1:11" x14ac:dyDescent="0.2">
      <c r="A79">
        <v>44</v>
      </c>
      <c r="B79" t="s">
        <v>16</v>
      </c>
      <c r="C79" t="s">
        <v>38</v>
      </c>
      <c r="D79">
        <v>28</v>
      </c>
      <c r="E79">
        <v>8</v>
      </c>
      <c r="F79">
        <v>38</v>
      </c>
      <c r="G79">
        <v>31</v>
      </c>
      <c r="H79">
        <f t="shared" si="2"/>
        <v>7</v>
      </c>
      <c r="I79">
        <f t="shared" si="1"/>
        <v>9.6320220207831539</v>
      </c>
      <c r="J79">
        <f t="shared" si="3"/>
        <v>-2.6320220207831539</v>
      </c>
      <c r="K79">
        <f t="shared" si="4"/>
        <v>6.9275399178874375</v>
      </c>
    </row>
    <row r="80" spans="1:11" x14ac:dyDescent="0.2">
      <c r="A80">
        <v>45</v>
      </c>
      <c r="B80" t="s">
        <v>41</v>
      </c>
      <c r="C80" t="s">
        <v>36</v>
      </c>
      <c r="D80">
        <v>9</v>
      </c>
      <c r="E80">
        <v>29</v>
      </c>
      <c r="F80">
        <v>10</v>
      </c>
      <c r="G80">
        <v>28</v>
      </c>
      <c r="H80">
        <f t="shared" si="2"/>
        <v>-18</v>
      </c>
      <c r="I80">
        <f t="shared" si="1"/>
        <v>-17.405164435054239</v>
      </c>
      <c r="J80">
        <f t="shared" si="3"/>
        <v>-0.59483556494576106</v>
      </c>
      <c r="K80">
        <f t="shared" si="4"/>
        <v>0.35382934932434273</v>
      </c>
    </row>
    <row r="81" spans="1:11" x14ac:dyDescent="0.2">
      <c r="A81">
        <v>46</v>
      </c>
      <c r="B81" t="s">
        <v>34</v>
      </c>
      <c r="C81" t="s">
        <v>27</v>
      </c>
      <c r="D81">
        <v>0</v>
      </c>
      <c r="E81">
        <v>10</v>
      </c>
      <c r="F81">
        <v>23</v>
      </c>
      <c r="G81">
        <v>26</v>
      </c>
      <c r="H81">
        <f t="shared" si="2"/>
        <v>-3</v>
      </c>
      <c r="I81">
        <f t="shared" si="1"/>
        <v>9.6033947878600578</v>
      </c>
      <c r="J81">
        <f t="shared" si="3"/>
        <v>-12.603394787860058</v>
      </c>
      <c r="K81">
        <f t="shared" si="4"/>
        <v>158.84556017865808</v>
      </c>
    </row>
    <row r="82" spans="1:11" x14ac:dyDescent="0.2">
      <c r="A82">
        <v>47</v>
      </c>
      <c r="B82" t="s">
        <v>35</v>
      </c>
      <c r="C82" t="s">
        <v>24</v>
      </c>
      <c r="D82">
        <v>19</v>
      </c>
      <c r="E82">
        <v>11</v>
      </c>
      <c r="F82">
        <v>30</v>
      </c>
      <c r="G82">
        <v>37</v>
      </c>
      <c r="H82">
        <f t="shared" si="2"/>
        <v>-7</v>
      </c>
      <c r="I82">
        <f t="shared" si="1"/>
        <v>1.0611932926930194</v>
      </c>
      <c r="J82">
        <f t="shared" si="3"/>
        <v>-8.0611932926930194</v>
      </c>
      <c r="K82">
        <f t="shared" si="4"/>
        <v>64.982837302158927</v>
      </c>
    </row>
    <row r="83" spans="1:11" x14ac:dyDescent="0.2">
      <c r="A83">
        <v>48</v>
      </c>
      <c r="B83" t="s">
        <v>19</v>
      </c>
      <c r="C83" t="s">
        <v>11</v>
      </c>
      <c r="D83">
        <v>2</v>
      </c>
      <c r="E83">
        <v>15</v>
      </c>
      <c r="F83">
        <v>20</v>
      </c>
      <c r="G83">
        <v>34</v>
      </c>
      <c r="H83">
        <f t="shared" si="2"/>
        <v>-14</v>
      </c>
      <c r="I83">
        <f t="shared" si="1"/>
        <v>-1.6185868645721362</v>
      </c>
      <c r="J83">
        <f t="shared" si="3"/>
        <v>-12.381413135427863</v>
      </c>
      <c r="K83">
        <f t="shared" si="4"/>
        <v>153.29939123014563</v>
      </c>
    </row>
    <row r="84" spans="1:11" x14ac:dyDescent="0.2">
      <c r="A84">
        <v>49</v>
      </c>
      <c r="B84" t="s">
        <v>14</v>
      </c>
      <c r="C84" t="s">
        <v>41</v>
      </c>
      <c r="D84">
        <v>21</v>
      </c>
      <c r="E84">
        <v>9</v>
      </c>
      <c r="F84">
        <v>28</v>
      </c>
      <c r="G84">
        <v>37</v>
      </c>
      <c r="H84">
        <f t="shared" si="2"/>
        <v>-9</v>
      </c>
      <c r="I84">
        <f t="shared" si="1"/>
        <v>-6.7515878473968325</v>
      </c>
      <c r="J84">
        <f t="shared" si="3"/>
        <v>-2.2484121526031675</v>
      </c>
      <c r="K84">
        <f t="shared" si="4"/>
        <v>5.0553572079736098</v>
      </c>
    </row>
    <row r="85" spans="1:11" x14ac:dyDescent="0.2">
      <c r="A85">
        <v>50</v>
      </c>
      <c r="B85" t="s">
        <v>28</v>
      </c>
      <c r="C85" t="s">
        <v>26</v>
      </c>
      <c r="D85">
        <v>5</v>
      </c>
      <c r="E85">
        <v>13</v>
      </c>
      <c r="F85">
        <v>11</v>
      </c>
      <c r="G85">
        <v>19</v>
      </c>
      <c r="H85">
        <f t="shared" si="2"/>
        <v>-8</v>
      </c>
      <c r="I85">
        <f t="shared" si="1"/>
        <v>-2.6600813951091884</v>
      </c>
      <c r="J85">
        <f t="shared" si="3"/>
        <v>-5.339918604890812</v>
      </c>
      <c r="K85">
        <f t="shared" si="4"/>
        <v>28.514730706859037</v>
      </c>
    </row>
    <row r="86" spans="1:11" x14ac:dyDescent="0.2">
      <c r="A86">
        <v>51</v>
      </c>
      <c r="B86" t="s">
        <v>29</v>
      </c>
      <c r="C86" t="s">
        <v>34</v>
      </c>
      <c r="D86">
        <v>4</v>
      </c>
      <c r="E86">
        <v>0</v>
      </c>
      <c r="F86">
        <v>31</v>
      </c>
      <c r="G86">
        <v>21</v>
      </c>
      <c r="H86">
        <f t="shared" si="2"/>
        <v>10</v>
      </c>
      <c r="I86">
        <f t="shared" si="1"/>
        <v>-3.0942268010077809</v>
      </c>
      <c r="J86">
        <f t="shared" si="3"/>
        <v>13.094226801007782</v>
      </c>
      <c r="K86">
        <f t="shared" si="4"/>
        <v>171.45877551623047</v>
      </c>
    </row>
    <row r="87" spans="1:11" x14ac:dyDescent="0.2">
      <c r="A87">
        <v>52</v>
      </c>
      <c r="B87" t="s">
        <v>17</v>
      </c>
      <c r="C87" t="s">
        <v>19</v>
      </c>
      <c r="D87">
        <v>31</v>
      </c>
      <c r="E87">
        <v>2</v>
      </c>
      <c r="F87">
        <v>17</v>
      </c>
      <c r="G87">
        <v>31</v>
      </c>
      <c r="H87">
        <f t="shared" si="2"/>
        <v>-14</v>
      </c>
      <c r="I87">
        <f t="shared" si="1"/>
        <v>-6.9343828423406428</v>
      </c>
      <c r="J87">
        <f t="shared" si="3"/>
        <v>-7.0656171576593572</v>
      </c>
      <c r="K87">
        <f t="shared" si="4"/>
        <v>49.922945818610295</v>
      </c>
    </row>
    <row r="88" spans="1:11" x14ac:dyDescent="0.2">
      <c r="A88">
        <v>53</v>
      </c>
      <c r="B88" t="s">
        <v>36</v>
      </c>
      <c r="C88" t="s">
        <v>32</v>
      </c>
      <c r="D88">
        <v>29</v>
      </c>
      <c r="E88">
        <v>26</v>
      </c>
      <c r="F88">
        <v>38</v>
      </c>
      <c r="G88">
        <v>31</v>
      </c>
      <c r="H88">
        <f t="shared" si="2"/>
        <v>7</v>
      </c>
      <c r="I88">
        <f t="shared" si="1"/>
        <v>15.74088669246763</v>
      </c>
      <c r="J88">
        <f t="shared" si="3"/>
        <v>-8.7408866924676296</v>
      </c>
      <c r="K88">
        <f t="shared" si="4"/>
        <v>76.403100170557693</v>
      </c>
    </row>
    <row r="89" spans="1:11" x14ac:dyDescent="0.2">
      <c r="A89">
        <v>54</v>
      </c>
      <c r="B89" t="s">
        <v>22</v>
      </c>
      <c r="C89" t="s">
        <v>16</v>
      </c>
      <c r="D89">
        <v>16</v>
      </c>
      <c r="E89">
        <v>28</v>
      </c>
      <c r="F89">
        <v>23</v>
      </c>
      <c r="G89">
        <v>31</v>
      </c>
      <c r="H89">
        <f t="shared" si="2"/>
        <v>-8</v>
      </c>
      <c r="I89">
        <f t="shared" si="1"/>
        <v>-2.1923291819941806</v>
      </c>
      <c r="J89">
        <f t="shared" si="3"/>
        <v>-5.8076708180058194</v>
      </c>
      <c r="K89">
        <f t="shared" si="4"/>
        <v>33.729040330316387</v>
      </c>
    </row>
    <row r="90" spans="1:11" x14ac:dyDescent="0.2">
      <c r="A90">
        <v>55</v>
      </c>
      <c r="B90" t="s">
        <v>12</v>
      </c>
      <c r="C90" t="s">
        <v>23</v>
      </c>
      <c r="D90">
        <v>12</v>
      </c>
      <c r="E90">
        <v>17</v>
      </c>
      <c r="F90">
        <v>23</v>
      </c>
      <c r="G90">
        <v>31</v>
      </c>
      <c r="H90">
        <f t="shared" si="2"/>
        <v>-8</v>
      </c>
      <c r="I90">
        <f t="shared" si="1"/>
        <v>-3.1914424332559959</v>
      </c>
      <c r="J90">
        <f t="shared" si="3"/>
        <v>-4.8085575667440041</v>
      </c>
      <c r="K90">
        <f t="shared" si="4"/>
        <v>23.122225872691018</v>
      </c>
    </row>
    <row r="91" spans="1:11" x14ac:dyDescent="0.2">
      <c r="A91">
        <v>56</v>
      </c>
      <c r="B91" t="s">
        <v>27</v>
      </c>
      <c r="C91" t="s">
        <v>35</v>
      </c>
      <c r="D91">
        <v>10</v>
      </c>
      <c r="E91">
        <v>19</v>
      </c>
      <c r="F91">
        <v>29</v>
      </c>
      <c r="G91">
        <v>35</v>
      </c>
      <c r="H91">
        <f t="shared" si="2"/>
        <v>-6</v>
      </c>
      <c r="I91">
        <f t="shared" si="1"/>
        <v>-16.9897267193654</v>
      </c>
      <c r="J91">
        <f t="shared" si="3"/>
        <v>10.9897267193654</v>
      </c>
      <c r="K91">
        <f t="shared" si="4"/>
        <v>120.7740933663338</v>
      </c>
    </row>
    <row r="92" spans="1:11" x14ac:dyDescent="0.2">
      <c r="A92">
        <v>57</v>
      </c>
      <c r="B92" t="s">
        <v>38</v>
      </c>
      <c r="C92" t="s">
        <v>20</v>
      </c>
      <c r="D92">
        <v>8</v>
      </c>
      <c r="E92">
        <v>7</v>
      </c>
      <c r="F92">
        <v>38</v>
      </c>
      <c r="G92">
        <v>49</v>
      </c>
      <c r="H92">
        <f t="shared" si="2"/>
        <v>-11</v>
      </c>
      <c r="I92">
        <f t="shared" si="1"/>
        <v>-7.7222552401229452</v>
      </c>
      <c r="J92">
        <f t="shared" si="3"/>
        <v>-3.2777447598770548</v>
      </c>
      <c r="K92">
        <f t="shared" si="4"/>
        <v>10.743610710901493</v>
      </c>
    </row>
    <row r="93" spans="1:11" x14ac:dyDescent="0.2">
      <c r="A93">
        <v>58</v>
      </c>
      <c r="B93" t="s">
        <v>31</v>
      </c>
      <c r="C93" t="s">
        <v>25</v>
      </c>
      <c r="D93">
        <v>6</v>
      </c>
      <c r="E93">
        <v>14</v>
      </c>
      <c r="F93">
        <v>33</v>
      </c>
      <c r="G93">
        <v>25</v>
      </c>
      <c r="H93">
        <f t="shared" si="2"/>
        <v>8</v>
      </c>
      <c r="I93">
        <f t="shared" si="1"/>
        <v>4.1606681163798145</v>
      </c>
      <c r="J93">
        <f t="shared" si="3"/>
        <v>3.8393318836201855</v>
      </c>
      <c r="K93">
        <f t="shared" si="4"/>
        <v>14.740469312582523</v>
      </c>
    </row>
    <row r="94" spans="1:11" x14ac:dyDescent="0.2">
      <c r="A94">
        <v>59</v>
      </c>
      <c r="B94" t="s">
        <v>37</v>
      </c>
      <c r="C94" t="s">
        <v>39</v>
      </c>
      <c r="D94">
        <v>25</v>
      </c>
      <c r="E94">
        <v>20</v>
      </c>
      <c r="F94">
        <v>17</v>
      </c>
      <c r="G94">
        <v>9</v>
      </c>
      <c r="H94">
        <f t="shared" si="2"/>
        <v>8</v>
      </c>
      <c r="I94">
        <f t="shared" si="1"/>
        <v>9.3651774810370263</v>
      </c>
      <c r="J94">
        <f t="shared" si="3"/>
        <v>-1.3651774810370263</v>
      </c>
      <c r="K94">
        <f t="shared" si="4"/>
        <v>1.8637095547306004</v>
      </c>
    </row>
    <row r="95" spans="1:11" x14ac:dyDescent="0.2">
      <c r="A95">
        <v>60</v>
      </c>
      <c r="B95" t="s">
        <v>30</v>
      </c>
      <c r="C95" t="s">
        <v>13</v>
      </c>
      <c r="D95">
        <v>22</v>
      </c>
      <c r="E95">
        <v>3</v>
      </c>
      <c r="F95">
        <v>23</v>
      </c>
      <c r="G95">
        <v>30</v>
      </c>
      <c r="H95">
        <f t="shared" si="2"/>
        <v>-7</v>
      </c>
      <c r="I95">
        <f t="shared" si="1"/>
        <v>-8.89522463101612</v>
      </c>
      <c r="J95">
        <f t="shared" si="3"/>
        <v>1.89522463101612</v>
      </c>
      <c r="K95">
        <f t="shared" si="4"/>
        <v>3.5918764020101883</v>
      </c>
    </row>
    <row r="96" spans="1:11" x14ac:dyDescent="0.2">
      <c r="A96">
        <v>61</v>
      </c>
      <c r="B96" t="s">
        <v>33</v>
      </c>
      <c r="C96" t="s">
        <v>18</v>
      </c>
      <c r="D96">
        <v>27</v>
      </c>
      <c r="E96">
        <v>23</v>
      </c>
      <c r="F96">
        <v>20</v>
      </c>
      <c r="G96">
        <v>25</v>
      </c>
      <c r="H96">
        <f t="shared" si="2"/>
        <v>-5</v>
      </c>
      <c r="I96">
        <f t="shared" si="1"/>
        <v>4.8248157161498675</v>
      </c>
      <c r="J96">
        <f t="shared" si="3"/>
        <v>-9.8248157161498675</v>
      </c>
      <c r="K96">
        <f t="shared" si="4"/>
        <v>96.527003856305427</v>
      </c>
    </row>
    <row r="97" spans="1:11" x14ac:dyDescent="0.2">
      <c r="A97">
        <v>62</v>
      </c>
      <c r="B97" t="s">
        <v>11</v>
      </c>
      <c r="C97" t="s">
        <v>21</v>
      </c>
      <c r="D97">
        <v>15</v>
      </c>
      <c r="E97">
        <v>18</v>
      </c>
      <c r="F97">
        <v>26</v>
      </c>
      <c r="G97">
        <v>10</v>
      </c>
      <c r="H97">
        <f t="shared" si="2"/>
        <v>16</v>
      </c>
      <c r="I97">
        <f t="shared" si="1"/>
        <v>9.4034165515579318</v>
      </c>
      <c r="J97">
        <f t="shared" si="3"/>
        <v>6.5965834484420682</v>
      </c>
      <c r="K97">
        <f t="shared" si="4"/>
        <v>43.514913192259847</v>
      </c>
    </row>
    <row r="98" spans="1:11" x14ac:dyDescent="0.2">
      <c r="A98">
        <v>63</v>
      </c>
      <c r="B98" t="s">
        <v>24</v>
      </c>
      <c r="C98" t="s">
        <v>15</v>
      </c>
      <c r="D98">
        <v>11</v>
      </c>
      <c r="E98">
        <v>1</v>
      </c>
      <c r="F98">
        <v>30</v>
      </c>
      <c r="G98">
        <v>16</v>
      </c>
      <c r="H98">
        <f t="shared" si="2"/>
        <v>14</v>
      </c>
      <c r="I98">
        <f t="shared" si="1"/>
        <v>7.405614448046606</v>
      </c>
      <c r="J98">
        <f t="shared" si="3"/>
        <v>6.594385551953394</v>
      </c>
      <c r="K98">
        <f t="shared" si="4"/>
        <v>43.485920807811667</v>
      </c>
    </row>
    <row r="99" spans="1:11" x14ac:dyDescent="0.2">
      <c r="A99">
        <v>64</v>
      </c>
      <c r="B99" t="s">
        <v>28</v>
      </c>
      <c r="C99" t="s">
        <v>36</v>
      </c>
      <c r="D99">
        <v>5</v>
      </c>
      <c r="E99">
        <v>29</v>
      </c>
      <c r="F99">
        <v>20</v>
      </c>
      <c r="G99">
        <v>19</v>
      </c>
      <c r="H99">
        <f t="shared" si="2"/>
        <v>1</v>
      </c>
      <c r="I99">
        <f t="shared" si="1"/>
        <v>-10.749153322746794</v>
      </c>
      <c r="J99">
        <f t="shared" si="3"/>
        <v>11.749153322746794</v>
      </c>
      <c r="K99">
        <f t="shared" si="4"/>
        <v>138.04260380141204</v>
      </c>
    </row>
    <row r="100" spans="1:11" x14ac:dyDescent="0.2">
      <c r="A100">
        <v>65</v>
      </c>
      <c r="B100" t="s">
        <v>15</v>
      </c>
      <c r="C100" t="s">
        <v>29</v>
      </c>
      <c r="D100">
        <v>1</v>
      </c>
      <c r="E100">
        <v>4</v>
      </c>
      <c r="F100">
        <v>16</v>
      </c>
      <c r="G100">
        <v>23</v>
      </c>
      <c r="H100">
        <f t="shared" si="2"/>
        <v>-7</v>
      </c>
      <c r="I100">
        <f t="shared" si="1"/>
        <v>1.7228048858904805</v>
      </c>
      <c r="J100">
        <f t="shared" si="3"/>
        <v>-8.722804885890481</v>
      </c>
      <c r="K100">
        <f t="shared" si="4"/>
        <v>76.087325077314844</v>
      </c>
    </row>
    <row r="101" spans="1:11" x14ac:dyDescent="0.2">
      <c r="A101">
        <v>66</v>
      </c>
      <c r="B101" t="s">
        <v>17</v>
      </c>
      <c r="C101" t="s">
        <v>37</v>
      </c>
      <c r="D101">
        <v>31</v>
      </c>
      <c r="E101">
        <v>25</v>
      </c>
      <c r="F101">
        <v>10</v>
      </c>
      <c r="G101">
        <v>30</v>
      </c>
      <c r="H101">
        <f t="shared" ref="H101:H163" si="5">F101 - G101</f>
        <v>-20</v>
      </c>
      <c r="I101">
        <f t="shared" ref="I101:I164" si="6">F$7 + VLOOKUP(B101, A$2:C$33, 3, FALSE) - VLOOKUP(C101,A$2:C$33,3,FALSE)</f>
        <v>-5.7374092708208551</v>
      </c>
      <c r="J101">
        <f t="shared" ref="J101:J163" si="7">(H101 - I101)</f>
        <v>-14.262590729179145</v>
      </c>
      <c r="K101">
        <f t="shared" ref="K101:K163" si="8">(H101 - I101)^2</f>
        <v>203.42149430806688</v>
      </c>
    </row>
    <row r="102" spans="1:11" x14ac:dyDescent="0.2">
      <c r="A102">
        <v>67</v>
      </c>
      <c r="B102" t="s">
        <v>19</v>
      </c>
      <c r="C102" t="s">
        <v>31</v>
      </c>
      <c r="D102">
        <v>2</v>
      </c>
      <c r="E102">
        <v>6</v>
      </c>
      <c r="F102">
        <v>27</v>
      </c>
      <c r="G102">
        <v>3</v>
      </c>
      <c r="H102">
        <f t="shared" si="5"/>
        <v>24</v>
      </c>
      <c r="I102">
        <f t="shared" si="6"/>
        <v>13.681445790094724</v>
      </c>
      <c r="J102">
        <f t="shared" si="7"/>
        <v>10.318554209905276</v>
      </c>
      <c r="K102">
        <f t="shared" si="8"/>
        <v>106.47256098275389</v>
      </c>
    </row>
    <row r="103" spans="1:11" x14ac:dyDescent="0.2">
      <c r="A103">
        <v>68</v>
      </c>
      <c r="B103" t="s">
        <v>40</v>
      </c>
      <c r="C103" t="s">
        <v>18</v>
      </c>
      <c r="D103">
        <v>24</v>
      </c>
      <c r="E103">
        <v>23</v>
      </c>
      <c r="F103">
        <v>38</v>
      </c>
      <c r="G103">
        <v>29</v>
      </c>
      <c r="H103">
        <f t="shared" si="5"/>
        <v>9</v>
      </c>
      <c r="I103">
        <f t="shared" si="6"/>
        <v>6.8617294125800949</v>
      </c>
      <c r="J103">
        <f t="shared" si="7"/>
        <v>2.1382705874199051</v>
      </c>
      <c r="K103">
        <f t="shared" si="8"/>
        <v>4.5722011050250657</v>
      </c>
    </row>
    <row r="104" spans="1:11" x14ac:dyDescent="0.2">
      <c r="A104">
        <v>69</v>
      </c>
      <c r="B104" t="s">
        <v>14</v>
      </c>
      <c r="C104" t="s">
        <v>34</v>
      </c>
      <c r="D104">
        <v>21</v>
      </c>
      <c r="E104">
        <v>0</v>
      </c>
      <c r="F104">
        <v>10</v>
      </c>
      <c r="G104">
        <v>30</v>
      </c>
      <c r="H104">
        <f t="shared" si="5"/>
        <v>-20</v>
      </c>
      <c r="I104">
        <f t="shared" si="6"/>
        <v>-15.268668325393783</v>
      </c>
      <c r="J104">
        <f t="shared" si="7"/>
        <v>-4.7313316746062171</v>
      </c>
      <c r="K104">
        <f t="shared" si="8"/>
        <v>22.38549941513207</v>
      </c>
    </row>
    <row r="105" spans="1:11" x14ac:dyDescent="0.2">
      <c r="A105">
        <v>70</v>
      </c>
      <c r="B105" t="s">
        <v>11</v>
      </c>
      <c r="C105" t="s">
        <v>30</v>
      </c>
      <c r="D105">
        <v>15</v>
      </c>
      <c r="E105">
        <v>22</v>
      </c>
      <c r="F105">
        <v>32</v>
      </c>
      <c r="G105">
        <v>40</v>
      </c>
      <c r="H105">
        <f t="shared" si="5"/>
        <v>-8</v>
      </c>
      <c r="I105">
        <f t="shared" si="6"/>
        <v>9.6247684468305206</v>
      </c>
      <c r="J105">
        <f t="shared" si="7"/>
        <v>-17.624768446830522</v>
      </c>
      <c r="K105">
        <f t="shared" si="8"/>
        <v>310.63246280439279</v>
      </c>
    </row>
    <row r="106" spans="1:11" x14ac:dyDescent="0.2">
      <c r="A106">
        <v>71</v>
      </c>
      <c r="B106" t="s">
        <v>12</v>
      </c>
      <c r="C106" t="s">
        <v>25</v>
      </c>
      <c r="D106">
        <v>12</v>
      </c>
      <c r="E106">
        <v>14</v>
      </c>
      <c r="F106">
        <v>30</v>
      </c>
      <c r="G106">
        <v>14</v>
      </c>
      <c r="H106">
        <f t="shared" si="5"/>
        <v>16</v>
      </c>
      <c r="I106">
        <f t="shared" si="6"/>
        <v>6.3138833423406311</v>
      </c>
      <c r="J106">
        <f t="shared" si="7"/>
        <v>9.6861166576593689</v>
      </c>
      <c r="K106">
        <f t="shared" si="8"/>
        <v>93.820855905786303</v>
      </c>
    </row>
    <row r="107" spans="1:11" x14ac:dyDescent="0.2">
      <c r="A107">
        <v>72</v>
      </c>
      <c r="B107" t="s">
        <v>33</v>
      </c>
      <c r="C107" t="s">
        <v>22</v>
      </c>
      <c r="D107">
        <v>27</v>
      </c>
      <c r="E107">
        <v>16</v>
      </c>
      <c r="F107">
        <v>17</v>
      </c>
      <c r="G107">
        <v>43</v>
      </c>
      <c r="H107">
        <f t="shared" si="5"/>
        <v>-26</v>
      </c>
      <c r="I107">
        <f t="shared" si="6"/>
        <v>-1.9827457300624143</v>
      </c>
      <c r="J107">
        <f t="shared" si="7"/>
        <v>-24.017254269937585</v>
      </c>
      <c r="K107">
        <f t="shared" si="8"/>
        <v>576.82850266683511</v>
      </c>
    </row>
    <row r="108" spans="1:11" x14ac:dyDescent="0.2">
      <c r="A108">
        <v>73</v>
      </c>
      <c r="B108" t="s">
        <v>20</v>
      </c>
      <c r="C108" t="s">
        <v>26</v>
      </c>
      <c r="D108">
        <v>7</v>
      </c>
      <c r="E108">
        <v>13</v>
      </c>
      <c r="F108">
        <v>32</v>
      </c>
      <c r="G108">
        <v>23</v>
      </c>
      <c r="H108">
        <f t="shared" si="5"/>
        <v>9</v>
      </c>
      <c r="I108">
        <f t="shared" si="6"/>
        <v>-0.44011917570808112</v>
      </c>
      <c r="J108">
        <f t="shared" si="7"/>
        <v>9.4401191757080802</v>
      </c>
      <c r="K108">
        <f t="shared" si="8"/>
        <v>89.1158500515714</v>
      </c>
    </row>
    <row r="109" spans="1:11" x14ac:dyDescent="0.2">
      <c r="A109">
        <v>74</v>
      </c>
      <c r="B109" t="s">
        <v>38</v>
      </c>
      <c r="C109" t="s">
        <v>39</v>
      </c>
      <c r="D109">
        <v>8</v>
      </c>
      <c r="E109">
        <v>20</v>
      </c>
      <c r="F109">
        <v>37</v>
      </c>
      <c r="G109">
        <v>34</v>
      </c>
      <c r="H109">
        <f t="shared" si="5"/>
        <v>3</v>
      </c>
      <c r="I109">
        <f t="shared" si="6"/>
        <v>-0.80591072895600036</v>
      </c>
      <c r="J109">
        <f t="shared" si="7"/>
        <v>3.8059107289560004</v>
      </c>
      <c r="K109">
        <f t="shared" si="8"/>
        <v>14.484956476782394</v>
      </c>
    </row>
    <row r="110" spans="1:11" x14ac:dyDescent="0.2">
      <c r="A110">
        <v>75</v>
      </c>
      <c r="B110" t="s">
        <v>16</v>
      </c>
      <c r="C110" t="s">
        <v>23</v>
      </c>
      <c r="D110">
        <v>28</v>
      </c>
      <c r="E110">
        <v>17</v>
      </c>
      <c r="F110">
        <v>27</v>
      </c>
      <c r="G110">
        <v>26</v>
      </c>
      <c r="H110">
        <f t="shared" si="5"/>
        <v>1</v>
      </c>
      <c r="I110">
        <f t="shared" si="6"/>
        <v>6.6977304054425897</v>
      </c>
      <c r="J110">
        <f t="shared" si="7"/>
        <v>-5.6977304054425897</v>
      </c>
      <c r="K110">
        <f t="shared" si="8"/>
        <v>32.464131773104974</v>
      </c>
    </row>
    <row r="111" spans="1:11" x14ac:dyDescent="0.2">
      <c r="A111">
        <v>76</v>
      </c>
      <c r="B111" t="s">
        <v>35</v>
      </c>
      <c r="C111" t="s">
        <v>32</v>
      </c>
      <c r="D111">
        <v>19</v>
      </c>
      <c r="E111">
        <v>26</v>
      </c>
      <c r="F111">
        <v>30</v>
      </c>
      <c r="G111">
        <v>27</v>
      </c>
      <c r="H111">
        <f t="shared" si="5"/>
        <v>3</v>
      </c>
      <c r="I111">
        <f t="shared" si="6"/>
        <v>14.190643649268514</v>
      </c>
      <c r="J111">
        <f t="shared" si="7"/>
        <v>-11.190643649268514</v>
      </c>
      <c r="K111">
        <f t="shared" si="8"/>
        <v>125.23050528491373</v>
      </c>
    </row>
    <row r="112" spans="1:11" x14ac:dyDescent="0.2">
      <c r="A112">
        <v>77</v>
      </c>
      <c r="B112" t="s">
        <v>42</v>
      </c>
      <c r="C112" t="s">
        <v>13</v>
      </c>
      <c r="D112">
        <v>30</v>
      </c>
      <c r="E112">
        <v>3</v>
      </c>
      <c r="F112">
        <v>42</v>
      </c>
      <c r="G112">
        <v>16</v>
      </c>
      <c r="H112">
        <f t="shared" si="5"/>
        <v>26</v>
      </c>
      <c r="I112">
        <f t="shared" si="6"/>
        <v>-5.46824735352501</v>
      </c>
      <c r="J112">
        <f t="shared" si="7"/>
        <v>31.468247353525008</v>
      </c>
      <c r="K112">
        <f t="shared" si="8"/>
        <v>990.25059150263371</v>
      </c>
    </row>
    <row r="113" spans="1:11" x14ac:dyDescent="0.2">
      <c r="A113">
        <v>78</v>
      </c>
      <c r="B113" t="s">
        <v>25</v>
      </c>
      <c r="C113" t="s">
        <v>27</v>
      </c>
      <c r="D113">
        <v>14</v>
      </c>
      <c r="E113">
        <v>10</v>
      </c>
      <c r="F113">
        <v>16</v>
      </c>
      <c r="G113">
        <v>34</v>
      </c>
      <c r="H113">
        <f t="shared" si="5"/>
        <v>-18</v>
      </c>
      <c r="I113">
        <f t="shared" si="6"/>
        <v>-4.2825107411601806</v>
      </c>
      <c r="J113">
        <f t="shared" si="7"/>
        <v>-13.717489258839819</v>
      </c>
      <c r="K113">
        <f t="shared" si="8"/>
        <v>188.16951156638581</v>
      </c>
    </row>
    <row r="114" spans="1:11" x14ac:dyDescent="0.2">
      <c r="A114">
        <v>79</v>
      </c>
      <c r="B114" t="s">
        <v>26</v>
      </c>
      <c r="C114" t="s">
        <v>31</v>
      </c>
      <c r="D114">
        <v>13</v>
      </c>
      <c r="E114">
        <v>6</v>
      </c>
      <c r="F114">
        <v>31</v>
      </c>
      <c r="G114">
        <v>27</v>
      </c>
      <c r="H114">
        <f t="shared" si="5"/>
        <v>4</v>
      </c>
      <c r="I114">
        <f t="shared" si="6"/>
        <v>10.378776389118597</v>
      </c>
      <c r="J114">
        <f t="shared" si="7"/>
        <v>-6.3787763891185971</v>
      </c>
      <c r="K114">
        <f t="shared" si="8"/>
        <v>40.688788222376886</v>
      </c>
    </row>
    <row r="115" spans="1:11" x14ac:dyDescent="0.2">
      <c r="A115">
        <v>80</v>
      </c>
      <c r="B115" t="s">
        <v>29</v>
      </c>
      <c r="C115" t="s">
        <v>28</v>
      </c>
      <c r="D115">
        <v>4</v>
      </c>
      <c r="E115">
        <v>5</v>
      </c>
      <c r="F115">
        <v>16</v>
      </c>
      <c r="G115">
        <v>23</v>
      </c>
      <c r="H115">
        <f t="shared" si="5"/>
        <v>-7</v>
      </c>
      <c r="I115">
        <f t="shared" si="6"/>
        <v>-1.2331574353182746</v>
      </c>
      <c r="J115">
        <f t="shared" si="7"/>
        <v>-5.7668425646817258</v>
      </c>
      <c r="K115">
        <f t="shared" si="8"/>
        <v>33.256473165824907</v>
      </c>
    </row>
    <row r="116" spans="1:11" x14ac:dyDescent="0.2">
      <c r="A116">
        <v>82</v>
      </c>
      <c r="B116" t="s">
        <v>18</v>
      </c>
      <c r="C116" t="s">
        <v>19</v>
      </c>
      <c r="D116">
        <v>23</v>
      </c>
      <c r="E116">
        <v>2</v>
      </c>
      <c r="F116">
        <v>28</v>
      </c>
      <c r="G116">
        <v>30</v>
      </c>
      <c r="H116">
        <f t="shared" si="5"/>
        <v>-2</v>
      </c>
      <c r="I116">
        <f t="shared" si="6"/>
        <v>-10.687439371288953</v>
      </c>
      <c r="J116">
        <f t="shared" si="7"/>
        <v>8.6874393712889528</v>
      </c>
      <c r="K116">
        <f t="shared" si="8"/>
        <v>75.471602829821393</v>
      </c>
    </row>
    <row r="117" spans="1:11" x14ac:dyDescent="0.2">
      <c r="A117">
        <v>83</v>
      </c>
      <c r="B117" t="s">
        <v>42</v>
      </c>
      <c r="C117" t="s">
        <v>12</v>
      </c>
      <c r="D117">
        <v>30</v>
      </c>
      <c r="E117">
        <v>12</v>
      </c>
      <c r="F117">
        <v>42</v>
      </c>
      <c r="G117">
        <v>36</v>
      </c>
      <c r="H117">
        <f t="shared" si="5"/>
        <v>6</v>
      </c>
      <c r="I117">
        <f t="shared" si="6"/>
        <v>6.8520442240722943</v>
      </c>
      <c r="J117">
        <f t="shared" si="7"/>
        <v>-0.8520442240722943</v>
      </c>
      <c r="K117">
        <f t="shared" si="8"/>
        <v>0.72597935977495809</v>
      </c>
    </row>
    <row r="118" spans="1:11" x14ac:dyDescent="0.2">
      <c r="A118">
        <v>84</v>
      </c>
      <c r="B118" t="s">
        <v>39</v>
      </c>
      <c r="C118" t="s">
        <v>17</v>
      </c>
      <c r="D118">
        <v>20</v>
      </c>
      <c r="E118">
        <v>31</v>
      </c>
      <c r="F118">
        <v>20</v>
      </c>
      <c r="G118">
        <v>19</v>
      </c>
      <c r="H118">
        <f t="shared" si="5"/>
        <v>1</v>
      </c>
      <c r="I118">
        <f t="shared" si="6"/>
        <v>-3.7732412631576784</v>
      </c>
      <c r="J118">
        <f t="shared" si="7"/>
        <v>4.7732412631576784</v>
      </c>
      <c r="K118">
        <f t="shared" si="8"/>
        <v>22.78383215631111</v>
      </c>
    </row>
    <row r="119" spans="1:11" x14ac:dyDescent="0.2">
      <c r="A119">
        <v>85</v>
      </c>
      <c r="B119" t="s">
        <v>21</v>
      </c>
      <c r="C119" t="s">
        <v>41</v>
      </c>
      <c r="D119">
        <v>18</v>
      </c>
      <c r="E119">
        <v>9</v>
      </c>
      <c r="F119">
        <v>12</v>
      </c>
      <c r="G119">
        <v>18</v>
      </c>
      <c r="H119">
        <f t="shared" si="5"/>
        <v>-6</v>
      </c>
      <c r="I119">
        <f t="shared" si="6"/>
        <v>4.6399681508182837</v>
      </c>
      <c r="J119">
        <f t="shared" si="7"/>
        <v>-10.639968150818284</v>
      </c>
      <c r="K119">
        <f t="shared" si="8"/>
        <v>113.20892225042745</v>
      </c>
    </row>
    <row r="120" spans="1:11" x14ac:dyDescent="0.2">
      <c r="A120">
        <v>86</v>
      </c>
      <c r="B120" t="s">
        <v>23</v>
      </c>
      <c r="C120" t="s">
        <v>15</v>
      </c>
      <c r="D120">
        <v>17</v>
      </c>
      <c r="E120">
        <v>1</v>
      </c>
      <c r="F120">
        <v>23</v>
      </c>
      <c r="G120">
        <v>40</v>
      </c>
      <c r="H120">
        <f t="shared" si="5"/>
        <v>-17</v>
      </c>
      <c r="I120">
        <f t="shared" si="6"/>
        <v>-3.1546308912478183</v>
      </c>
      <c r="J120">
        <f t="shared" si="7"/>
        <v>-13.845369108752182</v>
      </c>
      <c r="K120">
        <f t="shared" si="8"/>
        <v>191.69424575758919</v>
      </c>
    </row>
    <row r="121" spans="1:11" x14ac:dyDescent="0.2">
      <c r="A121">
        <v>87</v>
      </c>
      <c r="B121" t="s">
        <v>22</v>
      </c>
      <c r="C121" t="s">
        <v>14</v>
      </c>
      <c r="D121">
        <v>16</v>
      </c>
      <c r="E121">
        <v>21</v>
      </c>
      <c r="F121">
        <v>24</v>
      </c>
      <c r="G121">
        <v>0</v>
      </c>
      <c r="H121">
        <f t="shared" si="5"/>
        <v>24</v>
      </c>
      <c r="I121">
        <f t="shared" si="6"/>
        <v>15.393489795418581</v>
      </c>
      <c r="J121">
        <f t="shared" si="7"/>
        <v>8.6065102045814186</v>
      </c>
      <c r="K121">
        <f t="shared" si="8"/>
        <v>74.072017901564095</v>
      </c>
    </row>
    <row r="122" spans="1:11" x14ac:dyDescent="0.2">
      <c r="A122">
        <v>88</v>
      </c>
      <c r="B122" t="s">
        <v>36</v>
      </c>
      <c r="C122" t="s">
        <v>24</v>
      </c>
      <c r="D122">
        <v>29</v>
      </c>
      <c r="E122">
        <v>11</v>
      </c>
      <c r="F122">
        <v>38</v>
      </c>
      <c r="G122">
        <v>10</v>
      </c>
      <c r="H122">
        <f t="shared" si="5"/>
        <v>28</v>
      </c>
      <c r="I122">
        <f t="shared" si="6"/>
        <v>2.6114363358921349</v>
      </c>
      <c r="J122">
        <f t="shared" si="7"/>
        <v>25.388563664107863</v>
      </c>
      <c r="K122">
        <f t="shared" si="8"/>
        <v>644.57916492645813</v>
      </c>
    </row>
    <row r="123" spans="1:11" x14ac:dyDescent="0.2">
      <c r="A123">
        <v>89</v>
      </c>
      <c r="B123" t="s">
        <v>33</v>
      </c>
      <c r="C123" t="s">
        <v>37</v>
      </c>
      <c r="D123">
        <v>27</v>
      </c>
      <c r="E123">
        <v>25</v>
      </c>
      <c r="F123">
        <v>24</v>
      </c>
      <c r="G123">
        <v>16</v>
      </c>
      <c r="H123">
        <f t="shared" si="5"/>
        <v>8</v>
      </c>
      <c r="I123">
        <f t="shared" si="6"/>
        <v>-4.6171590659721282</v>
      </c>
      <c r="J123">
        <f t="shared" si="7"/>
        <v>12.617159065972128</v>
      </c>
      <c r="K123">
        <f t="shared" si="8"/>
        <v>159.19270289604268</v>
      </c>
    </row>
    <row r="124" spans="1:11" x14ac:dyDescent="0.2">
      <c r="A124">
        <v>90</v>
      </c>
      <c r="B124" t="s">
        <v>13</v>
      </c>
      <c r="C124" t="s">
        <v>11</v>
      </c>
      <c r="D124">
        <v>3</v>
      </c>
      <c r="E124">
        <v>15</v>
      </c>
      <c r="F124">
        <v>17</v>
      </c>
      <c r="G124">
        <v>26</v>
      </c>
      <c r="H124">
        <f t="shared" si="5"/>
        <v>-9</v>
      </c>
      <c r="I124">
        <f t="shared" si="6"/>
        <v>-0.87501686875590767</v>
      </c>
      <c r="J124">
        <f t="shared" si="7"/>
        <v>-8.1249831312440932</v>
      </c>
      <c r="K124">
        <f t="shared" si="8"/>
        <v>66.015350883001076</v>
      </c>
    </row>
    <row r="125" spans="1:11" x14ac:dyDescent="0.2">
      <c r="A125">
        <v>91</v>
      </c>
      <c r="B125" t="s">
        <v>38</v>
      </c>
      <c r="C125" t="s">
        <v>34</v>
      </c>
      <c r="D125">
        <v>8</v>
      </c>
      <c r="E125">
        <v>0</v>
      </c>
      <c r="F125">
        <v>10</v>
      </c>
      <c r="G125">
        <v>38</v>
      </c>
      <c r="H125">
        <f t="shared" si="5"/>
        <v>-28</v>
      </c>
      <c r="I125">
        <f t="shared" si="6"/>
        <v>-7.3633623864113442</v>
      </c>
      <c r="J125">
        <f t="shared" si="7"/>
        <v>-20.636637613588654</v>
      </c>
      <c r="K125">
        <f t="shared" si="8"/>
        <v>425.87081199458203</v>
      </c>
    </row>
    <row r="126" spans="1:11" x14ac:dyDescent="0.2">
      <c r="A126">
        <v>92</v>
      </c>
      <c r="B126" t="s">
        <v>18</v>
      </c>
      <c r="C126" t="s">
        <v>39</v>
      </c>
      <c r="D126">
        <v>23</v>
      </c>
      <c r="E126">
        <v>20</v>
      </c>
      <c r="F126">
        <v>22</v>
      </c>
      <c r="G126">
        <v>21</v>
      </c>
      <c r="H126">
        <f t="shared" si="5"/>
        <v>1</v>
      </c>
      <c r="I126">
        <f t="shared" si="6"/>
        <v>-7.6797301084970293E-2</v>
      </c>
      <c r="J126">
        <f t="shared" si="7"/>
        <v>1.0767973010849703</v>
      </c>
      <c r="K126">
        <f t="shared" si="8"/>
        <v>1.1594924276238763</v>
      </c>
    </row>
    <row r="127" spans="1:11" x14ac:dyDescent="0.2">
      <c r="A127">
        <v>93</v>
      </c>
      <c r="B127" t="s">
        <v>31</v>
      </c>
      <c r="C127" t="s">
        <v>20</v>
      </c>
      <c r="D127">
        <v>6</v>
      </c>
      <c r="E127">
        <v>7</v>
      </c>
      <c r="F127">
        <v>34</v>
      </c>
      <c r="G127">
        <v>37</v>
      </c>
      <c r="H127">
        <f t="shared" si="5"/>
        <v>-3</v>
      </c>
      <c r="I127">
        <f t="shared" si="6"/>
        <v>-10.084130266352023</v>
      </c>
      <c r="J127">
        <f t="shared" si="7"/>
        <v>7.0841302663520231</v>
      </c>
      <c r="K127">
        <f t="shared" si="8"/>
        <v>50.184901630644788</v>
      </c>
    </row>
    <row r="128" spans="1:11" x14ac:dyDescent="0.2">
      <c r="A128">
        <v>94</v>
      </c>
      <c r="B128" t="s">
        <v>15</v>
      </c>
      <c r="C128" t="s">
        <v>27</v>
      </c>
      <c r="D128">
        <v>1</v>
      </c>
      <c r="E128">
        <v>10</v>
      </c>
      <c r="F128">
        <v>22</v>
      </c>
      <c r="G128">
        <v>23</v>
      </c>
      <c r="H128">
        <f t="shared" si="5"/>
        <v>-1</v>
      </c>
      <c r="I128">
        <f t="shared" si="6"/>
        <v>8.3289549080370957</v>
      </c>
      <c r="J128">
        <f t="shared" si="7"/>
        <v>-9.3289549080370957</v>
      </c>
      <c r="K128">
        <f t="shared" si="8"/>
        <v>87.029399676189414</v>
      </c>
    </row>
    <row r="129" spans="1:11" x14ac:dyDescent="0.2">
      <c r="A129">
        <v>95</v>
      </c>
      <c r="B129" t="s">
        <v>17</v>
      </c>
      <c r="C129" t="s">
        <v>38</v>
      </c>
      <c r="D129">
        <v>31</v>
      </c>
      <c r="E129">
        <v>8</v>
      </c>
      <c r="F129">
        <v>25</v>
      </c>
      <c r="G129">
        <v>3</v>
      </c>
      <c r="H129">
        <f t="shared" si="5"/>
        <v>22</v>
      </c>
      <c r="I129">
        <f t="shared" si="6"/>
        <v>4.4336789391721707</v>
      </c>
      <c r="J129">
        <f t="shared" si="7"/>
        <v>17.566321060827828</v>
      </c>
      <c r="K129">
        <f t="shared" si="8"/>
        <v>308.57563561208332</v>
      </c>
    </row>
    <row r="130" spans="1:11" x14ac:dyDescent="0.2">
      <c r="A130">
        <v>96</v>
      </c>
      <c r="B130" t="s">
        <v>42</v>
      </c>
      <c r="C130" t="s">
        <v>40</v>
      </c>
      <c r="D130">
        <v>30</v>
      </c>
      <c r="E130">
        <v>24</v>
      </c>
      <c r="F130">
        <v>24</v>
      </c>
      <c r="G130">
        <v>27</v>
      </c>
      <c r="H130">
        <f t="shared" si="5"/>
        <v>-3</v>
      </c>
      <c r="I130">
        <f t="shared" si="6"/>
        <v>-0.99594943429426275</v>
      </c>
      <c r="J130">
        <f t="shared" si="7"/>
        <v>-2.0040505657057373</v>
      </c>
      <c r="K130">
        <f t="shared" si="8"/>
        <v>4.0162186699054852</v>
      </c>
    </row>
    <row r="131" spans="1:11" x14ac:dyDescent="0.2">
      <c r="A131">
        <v>97</v>
      </c>
      <c r="B131" t="s">
        <v>14</v>
      </c>
      <c r="C131" t="s">
        <v>13</v>
      </c>
      <c r="D131">
        <v>21</v>
      </c>
      <c r="E131">
        <v>3</v>
      </c>
      <c r="F131">
        <v>10</v>
      </c>
      <c r="G131">
        <v>18</v>
      </c>
      <c r="H131">
        <f t="shared" si="5"/>
        <v>-8</v>
      </c>
      <c r="I131">
        <f t="shared" si="6"/>
        <v>-20.065428733958647</v>
      </c>
      <c r="J131">
        <f t="shared" si="7"/>
        <v>12.065428733958647</v>
      </c>
      <c r="K131">
        <f t="shared" si="8"/>
        <v>145.57457053423497</v>
      </c>
    </row>
    <row r="132" spans="1:11" x14ac:dyDescent="0.2">
      <c r="A132">
        <v>98</v>
      </c>
      <c r="B132" t="s">
        <v>35</v>
      </c>
      <c r="C132" t="s">
        <v>29</v>
      </c>
      <c r="D132">
        <v>19</v>
      </c>
      <c r="E132">
        <v>4</v>
      </c>
      <c r="F132">
        <v>27</v>
      </c>
      <c r="G132">
        <v>24</v>
      </c>
      <c r="H132">
        <f t="shared" si="5"/>
        <v>3</v>
      </c>
      <c r="I132">
        <f t="shared" si="6"/>
        <v>10.286594661924445</v>
      </c>
      <c r="J132">
        <f t="shared" si="7"/>
        <v>-7.286594661924445</v>
      </c>
      <c r="K132">
        <f t="shared" si="8"/>
        <v>53.09446176718582</v>
      </c>
    </row>
    <row r="133" spans="1:11" x14ac:dyDescent="0.2">
      <c r="A133">
        <v>99</v>
      </c>
      <c r="B133" t="s">
        <v>12</v>
      </c>
      <c r="C133" t="s">
        <v>24</v>
      </c>
      <c r="D133">
        <v>12</v>
      </c>
      <c r="E133">
        <v>11</v>
      </c>
      <c r="F133">
        <v>20</v>
      </c>
      <c r="G133">
        <v>35</v>
      </c>
      <c r="H133">
        <f t="shared" si="5"/>
        <v>-15</v>
      </c>
      <c r="I133">
        <f t="shared" si="6"/>
        <v>-13.751687772550421</v>
      </c>
      <c r="J133">
        <f t="shared" si="7"/>
        <v>-1.2483122274495795</v>
      </c>
      <c r="K133">
        <f t="shared" si="8"/>
        <v>1.5582834172001307</v>
      </c>
    </row>
    <row r="134" spans="1:11" x14ac:dyDescent="0.2">
      <c r="A134">
        <v>100</v>
      </c>
      <c r="B134" t="s">
        <v>30</v>
      </c>
      <c r="C134" t="s">
        <v>36</v>
      </c>
      <c r="D134">
        <v>22</v>
      </c>
      <c r="E134">
        <v>29</v>
      </c>
      <c r="F134">
        <v>20</v>
      </c>
      <c r="G134">
        <v>45</v>
      </c>
      <c r="H134">
        <f t="shared" si="5"/>
        <v>-25</v>
      </c>
      <c r="I134">
        <f t="shared" si="6"/>
        <v>-12.938057161861371</v>
      </c>
      <c r="J134">
        <f t="shared" si="7"/>
        <v>-12.061942838138629</v>
      </c>
      <c r="K134">
        <f t="shared" si="8"/>
        <v>145.49046503052375</v>
      </c>
    </row>
    <row r="135" spans="1:11" x14ac:dyDescent="0.2">
      <c r="A135">
        <v>101</v>
      </c>
      <c r="B135" t="s">
        <v>32</v>
      </c>
      <c r="C135" t="s">
        <v>25</v>
      </c>
      <c r="D135">
        <v>26</v>
      </c>
      <c r="E135">
        <v>14</v>
      </c>
      <c r="F135">
        <v>39</v>
      </c>
      <c r="G135">
        <v>29</v>
      </c>
      <c r="H135">
        <f t="shared" si="5"/>
        <v>10</v>
      </c>
      <c r="I135">
        <f t="shared" si="6"/>
        <v>6.8876297406683875</v>
      </c>
      <c r="J135">
        <f t="shared" si="7"/>
        <v>3.1123702593316125</v>
      </c>
      <c r="K135">
        <f t="shared" si="8"/>
        <v>9.6868486311719284</v>
      </c>
    </row>
    <row r="136" spans="1:11" x14ac:dyDescent="0.2">
      <c r="A136">
        <v>102</v>
      </c>
      <c r="B136" t="s">
        <v>21</v>
      </c>
      <c r="C136" t="s">
        <v>33</v>
      </c>
      <c r="D136">
        <v>18</v>
      </c>
      <c r="E136">
        <v>27</v>
      </c>
      <c r="F136">
        <v>6</v>
      </c>
      <c r="G136">
        <v>33</v>
      </c>
      <c r="H136">
        <f t="shared" si="5"/>
        <v>-27</v>
      </c>
      <c r="I136">
        <f t="shared" si="6"/>
        <v>-2.1646611200825578</v>
      </c>
      <c r="J136">
        <f t="shared" si="7"/>
        <v>-24.835338879917444</v>
      </c>
      <c r="K136">
        <f t="shared" si="8"/>
        <v>616.79405728033908</v>
      </c>
    </row>
    <row r="137" spans="1:11" x14ac:dyDescent="0.2">
      <c r="A137">
        <v>103</v>
      </c>
      <c r="B137" t="s">
        <v>41</v>
      </c>
      <c r="C137" t="s">
        <v>11</v>
      </c>
      <c r="D137">
        <v>9</v>
      </c>
      <c r="E137">
        <v>15</v>
      </c>
      <c r="F137">
        <v>16</v>
      </c>
      <c r="G137">
        <v>43</v>
      </c>
      <c r="H137">
        <f t="shared" si="5"/>
        <v>-27</v>
      </c>
      <c r="I137">
        <f t="shared" si="6"/>
        <v>-14.188857755317724</v>
      </c>
      <c r="J137">
        <f t="shared" si="7"/>
        <v>-12.811142244682276</v>
      </c>
      <c r="K137">
        <f t="shared" si="8"/>
        <v>164.12536561348284</v>
      </c>
    </row>
    <row r="138" spans="1:11" x14ac:dyDescent="0.2">
      <c r="A138">
        <v>104</v>
      </c>
      <c r="B138" t="s">
        <v>34</v>
      </c>
      <c r="C138" t="s">
        <v>16</v>
      </c>
      <c r="D138">
        <v>0</v>
      </c>
      <c r="E138">
        <v>28</v>
      </c>
      <c r="F138">
        <v>37</v>
      </c>
      <c r="G138">
        <v>34</v>
      </c>
      <c r="H138">
        <f t="shared" si="5"/>
        <v>3</v>
      </c>
      <c r="I138">
        <f t="shared" si="6"/>
        <v>-2.4141326873133178</v>
      </c>
      <c r="J138">
        <f t="shared" si="7"/>
        <v>5.4141326873133178</v>
      </c>
      <c r="K138">
        <f t="shared" si="8"/>
        <v>29.312832755834528</v>
      </c>
    </row>
    <row r="139" spans="1:11" x14ac:dyDescent="0.2">
      <c r="A139">
        <v>105</v>
      </c>
      <c r="B139" t="s">
        <v>37</v>
      </c>
      <c r="C139" t="s">
        <v>28</v>
      </c>
      <c r="D139">
        <v>25</v>
      </c>
      <c r="E139">
        <v>5</v>
      </c>
      <c r="F139">
        <v>24</v>
      </c>
      <c r="G139">
        <v>10</v>
      </c>
      <c r="H139">
        <f t="shared" si="5"/>
        <v>14</v>
      </c>
      <c r="I139">
        <f t="shared" si="6"/>
        <v>4.6687951892711883</v>
      </c>
      <c r="J139">
        <f t="shared" si="7"/>
        <v>9.3312048107288117</v>
      </c>
      <c r="K139">
        <f t="shared" si="8"/>
        <v>87.071383219768521</v>
      </c>
    </row>
    <row r="140" spans="1:11" x14ac:dyDescent="0.2">
      <c r="A140">
        <v>106</v>
      </c>
      <c r="B140" t="s">
        <v>29</v>
      </c>
      <c r="C140" t="s">
        <v>15</v>
      </c>
      <c r="D140">
        <v>4</v>
      </c>
      <c r="E140">
        <v>1</v>
      </c>
      <c r="F140">
        <v>17</v>
      </c>
      <c r="G140">
        <v>25</v>
      </c>
      <c r="H140">
        <f t="shared" si="5"/>
        <v>-8</v>
      </c>
      <c r="I140">
        <f t="shared" si="6"/>
        <v>-1.8197869211848192</v>
      </c>
      <c r="J140">
        <f t="shared" si="7"/>
        <v>-6.1802130788151803</v>
      </c>
      <c r="K140">
        <f t="shared" si="8"/>
        <v>38.195033699558209</v>
      </c>
    </row>
    <row r="141" spans="1:11" x14ac:dyDescent="0.2">
      <c r="A141">
        <v>107</v>
      </c>
      <c r="B141" t="s">
        <v>13</v>
      </c>
      <c r="C141" t="s">
        <v>21</v>
      </c>
      <c r="D141">
        <v>3</v>
      </c>
      <c r="E141">
        <v>18</v>
      </c>
      <c r="F141">
        <v>24</v>
      </c>
      <c r="G141">
        <v>21</v>
      </c>
      <c r="H141">
        <f t="shared" si="5"/>
        <v>3</v>
      </c>
      <c r="I141">
        <f t="shared" si="6"/>
        <v>8.5768907004491943</v>
      </c>
      <c r="J141">
        <f t="shared" si="7"/>
        <v>-5.5768907004491943</v>
      </c>
      <c r="K141">
        <f t="shared" si="8"/>
        <v>31.101709884756705</v>
      </c>
    </row>
    <row r="142" spans="1:11" x14ac:dyDescent="0.2">
      <c r="A142">
        <v>108</v>
      </c>
      <c r="B142" t="s">
        <v>19</v>
      </c>
      <c r="C142" t="s">
        <v>40</v>
      </c>
      <c r="D142">
        <v>2</v>
      </c>
      <c r="E142">
        <v>24</v>
      </c>
      <c r="F142">
        <v>24</v>
      </c>
      <c r="G142">
        <v>28</v>
      </c>
      <c r="H142">
        <f t="shared" si="5"/>
        <v>-4</v>
      </c>
      <c r="I142">
        <f t="shared" si="6"/>
        <v>3.6802369057673499</v>
      </c>
      <c r="J142">
        <f t="shared" si="7"/>
        <v>-7.6802369057673499</v>
      </c>
      <c r="K142">
        <f t="shared" si="8"/>
        <v>58.986038928710833</v>
      </c>
    </row>
    <row r="143" spans="1:11" x14ac:dyDescent="0.2">
      <c r="A143">
        <v>109</v>
      </c>
      <c r="B143" t="s">
        <v>22</v>
      </c>
      <c r="C143" t="s">
        <v>37</v>
      </c>
      <c r="D143">
        <v>16</v>
      </c>
      <c r="E143">
        <v>25</v>
      </c>
      <c r="F143">
        <v>28</v>
      </c>
      <c r="G143">
        <v>17</v>
      </c>
      <c r="H143">
        <f t="shared" si="5"/>
        <v>11</v>
      </c>
      <c r="I143">
        <f t="shared" si="6"/>
        <v>-2.6829043535568831</v>
      </c>
      <c r="J143">
        <f t="shared" si="7"/>
        <v>13.682904353556882</v>
      </c>
      <c r="K143">
        <f t="shared" si="8"/>
        <v>187.22187154858588</v>
      </c>
    </row>
    <row r="144" spans="1:11" x14ac:dyDescent="0.2">
      <c r="A144">
        <v>110</v>
      </c>
      <c r="B144" t="s">
        <v>11</v>
      </c>
      <c r="C144" t="s">
        <v>14</v>
      </c>
      <c r="D144">
        <v>15</v>
      </c>
      <c r="E144">
        <v>21</v>
      </c>
      <c r="F144">
        <v>35</v>
      </c>
      <c r="G144">
        <v>9</v>
      </c>
      <c r="H144">
        <f t="shared" si="5"/>
        <v>26</v>
      </c>
      <c r="I144">
        <f t="shared" si="6"/>
        <v>20.79497254977305</v>
      </c>
      <c r="J144">
        <f t="shared" si="7"/>
        <v>5.2050274502269502</v>
      </c>
      <c r="K144">
        <f t="shared" si="8"/>
        <v>27.092310757616065</v>
      </c>
    </row>
    <row r="145" spans="1:11" x14ac:dyDescent="0.2">
      <c r="A145">
        <v>111</v>
      </c>
      <c r="B145" t="s">
        <v>24</v>
      </c>
      <c r="C145" t="s">
        <v>23</v>
      </c>
      <c r="D145">
        <v>11</v>
      </c>
      <c r="E145">
        <v>17</v>
      </c>
      <c r="F145">
        <v>22</v>
      </c>
      <c r="G145">
        <v>28</v>
      </c>
      <c r="H145">
        <f t="shared" si="5"/>
        <v>-6</v>
      </c>
      <c r="I145">
        <f t="shared" si="6"/>
        <v>10.511754321647256</v>
      </c>
      <c r="J145">
        <f t="shared" si="7"/>
        <v>-16.511754321647256</v>
      </c>
      <c r="K145">
        <f t="shared" si="8"/>
        <v>272.63803077843681</v>
      </c>
    </row>
    <row r="146" spans="1:11" x14ac:dyDescent="0.2">
      <c r="A146">
        <v>112</v>
      </c>
      <c r="B146" t="s">
        <v>27</v>
      </c>
      <c r="C146" t="s">
        <v>26</v>
      </c>
      <c r="D146">
        <v>10</v>
      </c>
      <c r="E146">
        <v>13</v>
      </c>
      <c r="F146">
        <v>21</v>
      </c>
      <c r="G146">
        <v>41</v>
      </c>
      <c r="H146">
        <f t="shared" si="5"/>
        <v>-20</v>
      </c>
      <c r="I146">
        <f t="shared" si="6"/>
        <v>-10.450897834926909</v>
      </c>
      <c r="J146">
        <f t="shared" si="7"/>
        <v>-9.5491021650730907</v>
      </c>
      <c r="K146">
        <f t="shared" si="8"/>
        <v>91.185352159003585</v>
      </c>
    </row>
    <row r="147" spans="1:11" x14ac:dyDescent="0.2">
      <c r="A147">
        <v>113</v>
      </c>
      <c r="B147" t="s">
        <v>20</v>
      </c>
      <c r="C147" t="s">
        <v>30</v>
      </c>
      <c r="D147">
        <v>7</v>
      </c>
      <c r="E147">
        <v>22</v>
      </c>
      <c r="F147">
        <v>6</v>
      </c>
      <c r="G147">
        <v>16</v>
      </c>
      <c r="H147">
        <f t="shared" si="5"/>
        <v>-10</v>
      </c>
      <c r="I147">
        <f t="shared" si="6"/>
        <v>4.3603750408685151</v>
      </c>
      <c r="J147">
        <f t="shared" si="7"/>
        <v>-14.360375040868515</v>
      </c>
      <c r="K147">
        <f t="shared" si="8"/>
        <v>206.22037131439942</v>
      </c>
    </row>
    <row r="148" spans="1:11" x14ac:dyDescent="0.2">
      <c r="A148">
        <v>114</v>
      </c>
      <c r="B148" t="s">
        <v>31</v>
      </c>
      <c r="C148" t="s">
        <v>42</v>
      </c>
      <c r="D148">
        <v>6</v>
      </c>
      <c r="E148">
        <v>30</v>
      </c>
      <c r="F148">
        <v>31</v>
      </c>
      <c r="G148">
        <v>20</v>
      </c>
      <c r="H148">
        <f t="shared" si="5"/>
        <v>11</v>
      </c>
      <c r="I148">
        <f t="shared" si="6"/>
        <v>-9.1022414853274487</v>
      </c>
      <c r="J148">
        <f t="shared" si="7"/>
        <v>20.102241485327447</v>
      </c>
      <c r="K148">
        <f t="shared" si="8"/>
        <v>404.10011273441984</v>
      </c>
    </row>
    <row r="149" spans="1:11" x14ac:dyDescent="0.2">
      <c r="A149">
        <v>115</v>
      </c>
      <c r="B149" t="s">
        <v>41</v>
      </c>
      <c r="C149" t="s">
        <v>32</v>
      </c>
      <c r="D149">
        <v>9</v>
      </c>
      <c r="E149">
        <v>26</v>
      </c>
      <c r="F149">
        <v>31</v>
      </c>
      <c r="G149">
        <v>30</v>
      </c>
      <c r="H149">
        <f t="shared" si="5"/>
        <v>1</v>
      </c>
      <c r="I149">
        <f t="shared" si="6"/>
        <v>-1.6157867249394382</v>
      </c>
      <c r="J149">
        <f t="shared" si="7"/>
        <v>2.6157867249394382</v>
      </c>
      <c r="K149">
        <f t="shared" si="8"/>
        <v>6.8423401903693923</v>
      </c>
    </row>
    <row r="150" spans="1:11" x14ac:dyDescent="0.2">
      <c r="A150">
        <v>116</v>
      </c>
      <c r="B150" t="s">
        <v>28</v>
      </c>
      <c r="C150" t="s">
        <v>35</v>
      </c>
      <c r="D150">
        <v>5</v>
      </c>
      <c r="E150">
        <v>19</v>
      </c>
      <c r="F150">
        <v>23</v>
      </c>
      <c r="G150">
        <v>26</v>
      </c>
      <c r="H150">
        <f t="shared" si="5"/>
        <v>-3</v>
      </c>
      <c r="I150">
        <f t="shared" si="6"/>
        <v>-9.1989102795476789</v>
      </c>
      <c r="J150">
        <f t="shared" si="7"/>
        <v>6.1989102795476789</v>
      </c>
      <c r="K150">
        <f t="shared" si="8"/>
        <v>38.426488653881883</v>
      </c>
    </row>
    <row r="151" spans="1:11" x14ac:dyDescent="0.2">
      <c r="A151">
        <v>117</v>
      </c>
      <c r="B151" t="s">
        <v>16</v>
      </c>
      <c r="C151" t="s">
        <v>33</v>
      </c>
      <c r="D151">
        <v>28</v>
      </c>
      <c r="E151">
        <v>27</v>
      </c>
      <c r="F151">
        <v>37</v>
      </c>
      <c r="G151">
        <v>27</v>
      </c>
      <c r="H151">
        <f t="shared" si="5"/>
        <v>10</v>
      </c>
      <c r="I151">
        <f t="shared" si="6"/>
        <v>4.0296018591150871</v>
      </c>
      <c r="J151">
        <f t="shared" si="7"/>
        <v>5.9703981408849129</v>
      </c>
      <c r="K151">
        <f t="shared" si="8"/>
        <v>35.645653960682026</v>
      </c>
    </row>
    <row r="152" spans="1:11" x14ac:dyDescent="0.2">
      <c r="A152">
        <v>118</v>
      </c>
      <c r="B152" t="s">
        <v>18</v>
      </c>
      <c r="C152" t="s">
        <v>38</v>
      </c>
      <c r="D152">
        <v>23</v>
      </c>
      <c r="E152">
        <v>8</v>
      </c>
      <c r="F152">
        <v>23</v>
      </c>
      <c r="G152">
        <v>9</v>
      </c>
      <c r="H152">
        <f t="shared" si="5"/>
        <v>14</v>
      </c>
      <c r="I152">
        <f t="shared" si="6"/>
        <v>0.68062241022386072</v>
      </c>
      <c r="J152">
        <f t="shared" si="7"/>
        <v>13.319377589776138</v>
      </c>
      <c r="K152">
        <f t="shared" si="8"/>
        <v>177.40581937903082</v>
      </c>
    </row>
    <row r="153" spans="1:11" x14ac:dyDescent="0.2">
      <c r="A153">
        <v>119</v>
      </c>
      <c r="B153" t="s">
        <v>39</v>
      </c>
      <c r="C153" t="s">
        <v>36</v>
      </c>
      <c r="D153">
        <v>20</v>
      </c>
      <c r="E153">
        <v>29</v>
      </c>
      <c r="F153">
        <v>23</v>
      </c>
      <c r="G153">
        <v>25</v>
      </c>
      <c r="H153">
        <f t="shared" si="5"/>
        <v>-2</v>
      </c>
      <c r="I153">
        <f t="shared" si="6"/>
        <v>-15.445535614512632</v>
      </c>
      <c r="J153">
        <f t="shared" si="7"/>
        <v>13.445535614512632</v>
      </c>
      <c r="K153">
        <f t="shared" si="8"/>
        <v>180.78242796112758</v>
      </c>
    </row>
    <row r="154" spans="1:11" x14ac:dyDescent="0.2">
      <c r="A154">
        <v>120</v>
      </c>
      <c r="B154" t="s">
        <v>33</v>
      </c>
      <c r="C154" t="s">
        <v>24</v>
      </c>
      <c r="D154">
        <v>27</v>
      </c>
      <c r="E154">
        <v>11</v>
      </c>
      <c r="F154">
        <v>17</v>
      </c>
      <c r="G154">
        <v>34</v>
      </c>
      <c r="H154">
        <f t="shared" si="5"/>
        <v>-17</v>
      </c>
      <c r="I154">
        <f t="shared" si="6"/>
        <v>-7.9406078106140914</v>
      </c>
      <c r="J154">
        <f t="shared" si="7"/>
        <v>-9.0593921893859086</v>
      </c>
      <c r="K154">
        <f t="shared" si="8"/>
        <v>82.0725868411064</v>
      </c>
    </row>
    <row r="155" spans="1:11" x14ac:dyDescent="0.2">
      <c r="A155">
        <v>121</v>
      </c>
      <c r="B155" t="s">
        <v>13</v>
      </c>
      <c r="C155" t="s">
        <v>16</v>
      </c>
      <c r="D155">
        <v>3</v>
      </c>
      <c r="E155">
        <v>28</v>
      </c>
      <c r="F155">
        <v>44</v>
      </c>
      <c r="G155">
        <v>34</v>
      </c>
      <c r="H155">
        <f t="shared" si="5"/>
        <v>10</v>
      </c>
      <c r="I155">
        <f t="shared" si="6"/>
        <v>2.3826277212515494</v>
      </c>
      <c r="J155">
        <f t="shared" si="7"/>
        <v>7.6173722787484506</v>
      </c>
      <c r="K155">
        <f t="shared" si="8"/>
        <v>58.024360433045359</v>
      </c>
    </row>
    <row r="156" spans="1:11" x14ac:dyDescent="0.2">
      <c r="A156">
        <v>122</v>
      </c>
      <c r="B156" t="s">
        <v>15</v>
      </c>
      <c r="C156" t="s">
        <v>41</v>
      </c>
      <c r="D156">
        <v>1</v>
      </c>
      <c r="E156">
        <v>9</v>
      </c>
      <c r="F156">
        <v>34</v>
      </c>
      <c r="G156">
        <v>27</v>
      </c>
      <c r="H156">
        <f t="shared" si="5"/>
        <v>7</v>
      </c>
      <c r="I156">
        <f t="shared" si="6"/>
        <v>7.194149580526819</v>
      </c>
      <c r="J156">
        <f t="shared" si="7"/>
        <v>-0.19414958052681897</v>
      </c>
      <c r="K156">
        <f t="shared" si="8"/>
        <v>3.7694059618739763E-2</v>
      </c>
    </row>
    <row r="157" spans="1:11" x14ac:dyDescent="0.2">
      <c r="A157">
        <v>123</v>
      </c>
      <c r="B157" t="s">
        <v>17</v>
      </c>
      <c r="C157" t="s">
        <v>39</v>
      </c>
      <c r="D157">
        <v>31</v>
      </c>
      <c r="E157">
        <v>20</v>
      </c>
      <c r="F157">
        <v>20</v>
      </c>
      <c r="G157">
        <v>23</v>
      </c>
      <c r="H157">
        <f t="shared" si="5"/>
        <v>-3</v>
      </c>
      <c r="I157">
        <f t="shared" si="6"/>
        <v>3.6762592278633397</v>
      </c>
      <c r="J157">
        <f t="shared" si="7"/>
        <v>-6.6762592278633397</v>
      </c>
      <c r="K157">
        <f t="shared" si="8"/>
        <v>44.572437277630399</v>
      </c>
    </row>
    <row r="158" spans="1:11" x14ac:dyDescent="0.2">
      <c r="A158">
        <v>124</v>
      </c>
      <c r="B158" t="s">
        <v>42</v>
      </c>
      <c r="C158" t="s">
        <v>28</v>
      </c>
      <c r="D158">
        <v>30</v>
      </c>
      <c r="E158">
        <v>5</v>
      </c>
      <c r="F158">
        <v>24</v>
      </c>
      <c r="G158">
        <v>17</v>
      </c>
      <c r="H158">
        <f t="shared" si="5"/>
        <v>7</v>
      </c>
      <c r="I158">
        <f t="shared" si="6"/>
        <v>1.189582420729363</v>
      </c>
      <c r="J158">
        <f t="shared" si="7"/>
        <v>5.810417579270637</v>
      </c>
      <c r="K158">
        <f t="shared" si="8"/>
        <v>33.760952445497246</v>
      </c>
    </row>
    <row r="159" spans="1:11" x14ac:dyDescent="0.2">
      <c r="A159">
        <v>125</v>
      </c>
      <c r="B159" t="s">
        <v>23</v>
      </c>
      <c r="C159" t="s">
        <v>27</v>
      </c>
      <c r="D159">
        <v>17</v>
      </c>
      <c r="E159">
        <v>10</v>
      </c>
      <c r="F159">
        <v>34</v>
      </c>
      <c r="G159">
        <v>20</v>
      </c>
      <c r="H159">
        <f t="shared" si="5"/>
        <v>14</v>
      </c>
      <c r="I159">
        <f t="shared" si="6"/>
        <v>5.2228150344364463</v>
      </c>
      <c r="J159">
        <f t="shared" si="7"/>
        <v>8.7771849655635528</v>
      </c>
      <c r="K159">
        <f t="shared" si="8"/>
        <v>77.038975919714872</v>
      </c>
    </row>
    <row r="160" spans="1:11" x14ac:dyDescent="0.2">
      <c r="A160">
        <v>126</v>
      </c>
      <c r="B160" t="s">
        <v>11</v>
      </c>
      <c r="C160" t="s">
        <v>29</v>
      </c>
      <c r="D160">
        <v>15</v>
      </c>
      <c r="E160">
        <v>4</v>
      </c>
      <c r="F160">
        <v>33</v>
      </c>
      <c r="G160">
        <v>31</v>
      </c>
      <c r="H160">
        <f t="shared" si="5"/>
        <v>2</v>
      </c>
      <c r="I160">
        <f t="shared" si="6"/>
        <v>8.6205310253870469</v>
      </c>
      <c r="J160">
        <f t="shared" si="7"/>
        <v>-6.6205310253870469</v>
      </c>
      <c r="K160">
        <f t="shared" si="8"/>
        <v>43.831431058112464</v>
      </c>
    </row>
    <row r="161" spans="1:11" x14ac:dyDescent="0.2">
      <c r="A161">
        <v>127</v>
      </c>
      <c r="B161" t="s">
        <v>25</v>
      </c>
      <c r="C161" t="s">
        <v>12</v>
      </c>
      <c r="D161">
        <v>14</v>
      </c>
      <c r="E161">
        <v>12</v>
      </c>
      <c r="F161">
        <v>25</v>
      </c>
      <c r="G161">
        <v>27</v>
      </c>
      <c r="H161">
        <f t="shared" si="5"/>
        <v>-2</v>
      </c>
      <c r="I161">
        <f t="shared" si="6"/>
        <v>-6.4108653776349698</v>
      </c>
      <c r="J161">
        <f t="shared" si="7"/>
        <v>4.4108653776349698</v>
      </c>
      <c r="K161">
        <f t="shared" si="8"/>
        <v>19.455733379618884</v>
      </c>
    </row>
    <row r="162" spans="1:11" x14ac:dyDescent="0.2">
      <c r="A162">
        <v>128</v>
      </c>
      <c r="B162" t="s">
        <v>26</v>
      </c>
      <c r="C162" t="s">
        <v>19</v>
      </c>
      <c r="D162">
        <v>13</v>
      </c>
      <c r="E162">
        <v>2</v>
      </c>
      <c r="F162">
        <v>10</v>
      </c>
      <c r="G162">
        <v>24</v>
      </c>
      <c r="H162">
        <f t="shared" si="5"/>
        <v>-14</v>
      </c>
      <c r="I162">
        <f t="shared" si="6"/>
        <v>-3.3511604186232953</v>
      </c>
      <c r="J162">
        <f t="shared" si="7"/>
        <v>-10.648839581376706</v>
      </c>
      <c r="K162">
        <f t="shared" si="8"/>
        <v>113.39778442989521</v>
      </c>
    </row>
    <row r="163" spans="1:11" x14ac:dyDescent="0.2">
      <c r="A163">
        <v>129</v>
      </c>
      <c r="B163" t="s">
        <v>32</v>
      </c>
      <c r="C163" t="s">
        <v>30</v>
      </c>
      <c r="D163">
        <v>26</v>
      </c>
      <c r="E163">
        <v>22</v>
      </c>
      <c r="F163">
        <v>26</v>
      </c>
      <c r="G163">
        <v>31</v>
      </c>
      <c r="H163">
        <f t="shared" si="5"/>
        <v>-5</v>
      </c>
      <c r="I163">
        <f t="shared" si="6"/>
        <v>-2.9483025835477661</v>
      </c>
      <c r="J163">
        <f t="shared" si="7"/>
        <v>-2.0516974164522339</v>
      </c>
      <c r="K163">
        <f t="shared" si="8"/>
        <v>4.2094622886767716</v>
      </c>
    </row>
    <row r="164" spans="1:11" x14ac:dyDescent="0.2">
      <c r="A164">
        <v>130</v>
      </c>
      <c r="B164" t="s">
        <v>38</v>
      </c>
      <c r="C164" t="s">
        <v>40</v>
      </c>
      <c r="D164">
        <v>8</v>
      </c>
      <c r="E164">
        <v>24</v>
      </c>
      <c r="F164">
        <v>19</v>
      </c>
      <c r="G164">
        <v>24</v>
      </c>
      <c r="H164">
        <f t="shared" ref="H164:H227" si="9">F164 - G164</f>
        <v>-5</v>
      </c>
      <c r="I164">
        <f t="shared" si="6"/>
        <v>-7.6878248757454637</v>
      </c>
      <c r="J164">
        <f t="shared" ref="J164:J227" si="10">(H164 - I164)</f>
        <v>2.6878248757454637</v>
      </c>
      <c r="K164">
        <f t="shared" ref="K164:K227" si="11">(H164 - I164)^2</f>
        <v>7.2244025626761177</v>
      </c>
    </row>
    <row r="165" spans="1:11" x14ac:dyDescent="0.2">
      <c r="A165">
        <v>131</v>
      </c>
      <c r="B165" t="s">
        <v>34</v>
      </c>
      <c r="C165" t="s">
        <v>22</v>
      </c>
      <c r="D165">
        <v>0</v>
      </c>
      <c r="E165">
        <v>16</v>
      </c>
      <c r="F165">
        <v>31</v>
      </c>
      <c r="G165">
        <v>34</v>
      </c>
      <c r="H165">
        <f t="shared" si="9"/>
        <v>-3</v>
      </c>
      <c r="I165">
        <f t="shared" ref="I165:I228" si="12">F$7 + VLOOKUP(B165, A$2:C$33, 3, FALSE) - VLOOKUP(C165,A$2:C$33,3,FALSE)</f>
        <v>-0.27029452296630652</v>
      </c>
      <c r="J165">
        <f t="shared" si="10"/>
        <v>-2.7297054770336935</v>
      </c>
      <c r="K165">
        <f t="shared" si="11"/>
        <v>7.4512919913477438</v>
      </c>
    </row>
    <row r="166" spans="1:11" x14ac:dyDescent="0.2">
      <c r="A166">
        <v>132</v>
      </c>
      <c r="B166" t="s">
        <v>36</v>
      </c>
      <c r="C166" t="s">
        <v>35</v>
      </c>
      <c r="D166">
        <v>29</v>
      </c>
      <c r="E166">
        <v>19</v>
      </c>
      <c r="F166">
        <v>3</v>
      </c>
      <c r="G166">
        <v>38</v>
      </c>
      <c r="H166">
        <f t="shared" si="9"/>
        <v>-35</v>
      </c>
      <c r="I166">
        <f t="shared" si="12"/>
        <v>1.5017520255519461</v>
      </c>
      <c r="J166">
        <f t="shared" si="10"/>
        <v>-36.501752025551944</v>
      </c>
      <c r="K166">
        <f t="shared" si="11"/>
        <v>1332.3779009348855</v>
      </c>
    </row>
    <row r="167" spans="1:11" x14ac:dyDescent="0.2">
      <c r="A167">
        <v>133</v>
      </c>
      <c r="B167" t="s">
        <v>14</v>
      </c>
      <c r="C167" t="s">
        <v>21</v>
      </c>
      <c r="D167">
        <v>21</v>
      </c>
      <c r="E167">
        <v>18</v>
      </c>
      <c r="F167">
        <v>27</v>
      </c>
      <c r="G167">
        <v>30</v>
      </c>
      <c r="H167">
        <f t="shared" si="9"/>
        <v>-3</v>
      </c>
      <c r="I167">
        <f t="shared" si="12"/>
        <v>-11.440047015862286</v>
      </c>
      <c r="J167">
        <f t="shared" si="10"/>
        <v>8.4400470158622856</v>
      </c>
      <c r="K167">
        <f t="shared" si="11"/>
        <v>71.234393629965865</v>
      </c>
    </row>
    <row r="168" spans="1:11" x14ac:dyDescent="0.2">
      <c r="A168">
        <v>134</v>
      </c>
      <c r="B168" t="s">
        <v>42</v>
      </c>
      <c r="C168" t="s">
        <v>26</v>
      </c>
      <c r="D168">
        <v>30</v>
      </c>
      <c r="E168">
        <v>13</v>
      </c>
      <c r="F168">
        <v>17</v>
      </c>
      <c r="G168">
        <v>34</v>
      </c>
      <c r="H168">
        <f t="shared" si="9"/>
        <v>-17</v>
      </c>
      <c r="I168">
        <f t="shared" si="12"/>
        <v>-1.422007956732656</v>
      </c>
      <c r="J168">
        <f t="shared" si="10"/>
        <v>-15.577992043267344</v>
      </c>
      <c r="K168">
        <f t="shared" si="11"/>
        <v>242.67383610010066</v>
      </c>
    </row>
    <row r="169" spans="1:11" x14ac:dyDescent="0.2">
      <c r="A169">
        <v>135</v>
      </c>
      <c r="B169" t="s">
        <v>20</v>
      </c>
      <c r="C169" t="s">
        <v>12</v>
      </c>
      <c r="D169">
        <v>7</v>
      </c>
      <c r="E169">
        <v>12</v>
      </c>
      <c r="F169">
        <v>10</v>
      </c>
      <c r="G169">
        <v>7</v>
      </c>
      <c r="H169">
        <f t="shared" si="9"/>
        <v>3</v>
      </c>
      <c r="I169">
        <f t="shared" si="12"/>
        <v>7.8339330050968687</v>
      </c>
      <c r="J169">
        <f t="shared" si="10"/>
        <v>-4.8339330050968687</v>
      </c>
      <c r="K169">
        <f t="shared" si="11"/>
        <v>23.366908297764844</v>
      </c>
    </row>
    <row r="170" spans="1:11" x14ac:dyDescent="0.2">
      <c r="A170">
        <v>136</v>
      </c>
      <c r="B170" t="s">
        <v>29</v>
      </c>
      <c r="C170" t="s">
        <v>36</v>
      </c>
      <c r="D170">
        <v>4</v>
      </c>
      <c r="E170">
        <v>29</v>
      </c>
      <c r="F170">
        <v>23</v>
      </c>
      <c r="G170">
        <v>46</v>
      </c>
      <c r="H170">
        <f t="shared" si="9"/>
        <v>-23</v>
      </c>
      <c r="I170">
        <f t="shared" si="12"/>
        <v>-11.933819740417899</v>
      </c>
      <c r="J170">
        <f t="shared" si="10"/>
        <v>-11.066180259582101</v>
      </c>
      <c r="K170">
        <f t="shared" si="11"/>
        <v>122.46034553756458</v>
      </c>
    </row>
    <row r="171" spans="1:11" x14ac:dyDescent="0.2">
      <c r="A171">
        <v>137</v>
      </c>
      <c r="B171" t="s">
        <v>39</v>
      </c>
      <c r="C171" t="s">
        <v>18</v>
      </c>
      <c r="D171">
        <v>20</v>
      </c>
      <c r="E171">
        <v>23</v>
      </c>
      <c r="F171">
        <v>27</v>
      </c>
      <c r="G171">
        <v>17</v>
      </c>
      <c r="H171">
        <f t="shared" si="9"/>
        <v>10</v>
      </c>
      <c r="I171">
        <f t="shared" si="12"/>
        <v>-2.0184734209368393E-2</v>
      </c>
      <c r="J171">
        <f t="shared" si="10"/>
        <v>10.020184734209369</v>
      </c>
      <c r="K171">
        <f t="shared" si="11"/>
        <v>100.40410210768249</v>
      </c>
    </row>
    <row r="172" spans="1:11" x14ac:dyDescent="0.2">
      <c r="A172">
        <v>138</v>
      </c>
      <c r="B172" t="s">
        <v>24</v>
      </c>
      <c r="C172" t="s">
        <v>25</v>
      </c>
      <c r="D172">
        <v>11</v>
      </c>
      <c r="E172">
        <v>14</v>
      </c>
      <c r="F172">
        <v>24</v>
      </c>
      <c r="G172">
        <v>20</v>
      </c>
      <c r="H172">
        <f t="shared" si="9"/>
        <v>4</v>
      </c>
      <c r="I172">
        <f t="shared" si="12"/>
        <v>20.017080097243884</v>
      </c>
      <c r="J172">
        <f t="shared" si="10"/>
        <v>-16.017080097243884</v>
      </c>
      <c r="K172">
        <f t="shared" si="11"/>
        <v>256.54685484152617</v>
      </c>
    </row>
    <row r="173" spans="1:11" x14ac:dyDescent="0.2">
      <c r="A173">
        <v>139</v>
      </c>
      <c r="B173" t="s">
        <v>27</v>
      </c>
      <c r="C173" t="s">
        <v>17</v>
      </c>
      <c r="D173">
        <v>10</v>
      </c>
      <c r="E173">
        <v>31</v>
      </c>
      <c r="F173">
        <v>30</v>
      </c>
      <c r="G173">
        <v>27</v>
      </c>
      <c r="H173">
        <f t="shared" si="9"/>
        <v>3</v>
      </c>
      <c r="I173">
        <f t="shared" si="12"/>
        <v>-6.8676754112095608</v>
      </c>
      <c r="J173">
        <f t="shared" si="10"/>
        <v>9.8676754112095608</v>
      </c>
      <c r="K173">
        <f t="shared" si="11"/>
        <v>97.37101802098978</v>
      </c>
    </row>
    <row r="174" spans="1:11" x14ac:dyDescent="0.2">
      <c r="A174">
        <v>140</v>
      </c>
      <c r="B174" t="s">
        <v>30</v>
      </c>
      <c r="C174" t="s">
        <v>41</v>
      </c>
      <c r="D174">
        <v>22</v>
      </c>
      <c r="E174">
        <v>9</v>
      </c>
      <c r="F174">
        <v>37</v>
      </c>
      <c r="G174">
        <v>12</v>
      </c>
      <c r="H174">
        <f t="shared" si="9"/>
        <v>25</v>
      </c>
      <c r="I174">
        <f t="shared" si="12"/>
        <v>4.4186162555456967</v>
      </c>
      <c r="J174">
        <f t="shared" si="10"/>
        <v>20.581383744454303</v>
      </c>
      <c r="K174">
        <f t="shared" si="11"/>
        <v>423.59335683648783</v>
      </c>
    </row>
    <row r="175" spans="1:11" x14ac:dyDescent="0.2">
      <c r="A175">
        <v>141</v>
      </c>
      <c r="B175" t="s">
        <v>22</v>
      </c>
      <c r="C175" t="s">
        <v>32</v>
      </c>
      <c r="D175">
        <v>16</v>
      </c>
      <c r="E175">
        <v>26</v>
      </c>
      <c r="F175">
        <v>29</v>
      </c>
      <c r="G175">
        <v>21</v>
      </c>
      <c r="H175">
        <f t="shared" si="9"/>
        <v>8</v>
      </c>
      <c r="I175">
        <f t="shared" si="12"/>
        <v>7.1230972583766485</v>
      </c>
      <c r="J175">
        <f t="shared" si="10"/>
        <v>0.87690274162335147</v>
      </c>
      <c r="K175">
        <f t="shared" si="11"/>
        <v>0.76895841826655031</v>
      </c>
    </row>
    <row r="176" spans="1:11" x14ac:dyDescent="0.2">
      <c r="A176">
        <v>142</v>
      </c>
      <c r="B176" t="s">
        <v>34</v>
      </c>
      <c r="C176" t="s">
        <v>13</v>
      </c>
      <c r="D176">
        <v>0</v>
      </c>
      <c r="E176">
        <v>3</v>
      </c>
      <c r="F176">
        <v>32</v>
      </c>
      <c r="G176">
        <v>30</v>
      </c>
      <c r="H176">
        <f t="shared" si="9"/>
        <v>2</v>
      </c>
      <c r="I176">
        <f t="shared" si="12"/>
        <v>-4.8452514262120365</v>
      </c>
      <c r="J176">
        <f t="shared" si="10"/>
        <v>6.8452514262120365</v>
      </c>
      <c r="K176">
        <f t="shared" si="11"/>
        <v>46.857467088057923</v>
      </c>
    </row>
    <row r="177" spans="1:11" x14ac:dyDescent="0.2">
      <c r="A177">
        <v>143</v>
      </c>
      <c r="B177" t="s">
        <v>37</v>
      </c>
      <c r="C177" t="s">
        <v>16</v>
      </c>
      <c r="D177">
        <v>25</v>
      </c>
      <c r="E177">
        <v>28</v>
      </c>
      <c r="F177">
        <v>23</v>
      </c>
      <c r="G177">
        <v>16</v>
      </c>
      <c r="H177">
        <f t="shared" si="9"/>
        <v>7</v>
      </c>
      <c r="I177">
        <f t="shared" si="12"/>
        <v>0.44208415391553313</v>
      </c>
      <c r="J177">
        <f t="shared" si="10"/>
        <v>6.5579158460844669</v>
      </c>
      <c r="K177">
        <f t="shared" si="11"/>
        <v>43.006260244325752</v>
      </c>
    </row>
    <row r="178" spans="1:11" x14ac:dyDescent="0.2">
      <c r="A178">
        <v>144</v>
      </c>
      <c r="B178" t="s">
        <v>40</v>
      </c>
      <c r="C178" t="s">
        <v>31</v>
      </c>
      <c r="D178">
        <v>24</v>
      </c>
      <c r="E178">
        <v>6</v>
      </c>
      <c r="F178">
        <v>36</v>
      </c>
      <c r="G178">
        <v>10</v>
      </c>
      <c r="H178">
        <f t="shared" si="9"/>
        <v>26</v>
      </c>
      <c r="I178">
        <f t="shared" si="12"/>
        <v>9.952717866680203</v>
      </c>
      <c r="J178">
        <f t="shared" si="10"/>
        <v>16.047282133319797</v>
      </c>
      <c r="K178">
        <f t="shared" si="11"/>
        <v>257.51526386636476</v>
      </c>
    </row>
    <row r="179" spans="1:11" x14ac:dyDescent="0.2">
      <c r="A179">
        <v>145</v>
      </c>
      <c r="B179" t="s">
        <v>35</v>
      </c>
      <c r="C179" t="s">
        <v>33</v>
      </c>
      <c r="D179">
        <v>19</v>
      </c>
      <c r="E179">
        <v>27</v>
      </c>
      <c r="F179">
        <v>27</v>
      </c>
      <c r="G179">
        <v>13</v>
      </c>
      <c r="H179">
        <f t="shared" si="9"/>
        <v>14</v>
      </c>
      <c r="I179">
        <f t="shared" si="12"/>
        <v>8.9533100856599415</v>
      </c>
      <c r="J179">
        <f t="shared" si="10"/>
        <v>5.0466899143400585</v>
      </c>
      <c r="K179">
        <f t="shared" si="11"/>
        <v>25.469079091501666</v>
      </c>
    </row>
    <row r="180" spans="1:11" x14ac:dyDescent="0.2">
      <c r="A180">
        <v>146</v>
      </c>
      <c r="B180" t="s">
        <v>21</v>
      </c>
      <c r="C180" t="s">
        <v>19</v>
      </c>
      <c r="D180">
        <v>18</v>
      </c>
      <c r="E180">
        <v>2</v>
      </c>
      <c r="F180">
        <v>23</v>
      </c>
      <c r="G180">
        <v>17</v>
      </c>
      <c r="H180">
        <f t="shared" si="9"/>
        <v>6</v>
      </c>
      <c r="I180">
        <f t="shared" si="12"/>
        <v>-7.9303027399273045</v>
      </c>
      <c r="J180">
        <f t="shared" si="10"/>
        <v>13.930302739927305</v>
      </c>
      <c r="K180">
        <f t="shared" si="11"/>
        <v>194.05333442602617</v>
      </c>
    </row>
    <row r="181" spans="1:11" x14ac:dyDescent="0.2">
      <c r="A181">
        <v>147</v>
      </c>
      <c r="B181" t="s">
        <v>28</v>
      </c>
      <c r="C181" t="s">
        <v>23</v>
      </c>
      <c r="D181">
        <v>5</v>
      </c>
      <c r="E181">
        <v>17</v>
      </c>
      <c r="F181">
        <v>13</v>
      </c>
      <c r="G181">
        <v>19</v>
      </c>
      <c r="H181">
        <f t="shared" si="9"/>
        <v>-6</v>
      </c>
      <c r="I181">
        <f t="shared" si="12"/>
        <v>2.471019370086935</v>
      </c>
      <c r="J181">
        <f t="shared" si="10"/>
        <v>-8.4710193700869354</v>
      </c>
      <c r="K181">
        <f t="shared" si="11"/>
        <v>71.758169168388065</v>
      </c>
    </row>
    <row r="182" spans="1:11" x14ac:dyDescent="0.2">
      <c r="A182">
        <v>148</v>
      </c>
      <c r="B182" t="s">
        <v>16</v>
      </c>
      <c r="C182" t="s">
        <v>34</v>
      </c>
      <c r="D182">
        <v>28</v>
      </c>
      <c r="E182">
        <v>0</v>
      </c>
      <c r="F182">
        <v>28</v>
      </c>
      <c r="G182">
        <v>21</v>
      </c>
      <c r="H182">
        <f t="shared" si="9"/>
        <v>7</v>
      </c>
      <c r="I182">
        <f t="shared" si="12"/>
        <v>2.3171506520189791</v>
      </c>
      <c r="J182">
        <f t="shared" si="10"/>
        <v>4.6828493479810209</v>
      </c>
      <c r="K182">
        <f t="shared" si="11"/>
        <v>21.929078015886272</v>
      </c>
    </row>
    <row r="183" spans="1:11" x14ac:dyDescent="0.2">
      <c r="A183">
        <v>149</v>
      </c>
      <c r="B183" t="s">
        <v>20</v>
      </c>
      <c r="C183" t="s">
        <v>18</v>
      </c>
      <c r="D183">
        <v>7</v>
      </c>
      <c r="E183">
        <v>23</v>
      </c>
      <c r="F183">
        <v>22</v>
      </c>
      <c r="G183">
        <v>17</v>
      </c>
      <c r="H183">
        <f t="shared" si="9"/>
        <v>5</v>
      </c>
      <c r="I183">
        <f t="shared" si="12"/>
        <v>6.8961597769575764</v>
      </c>
      <c r="J183">
        <f t="shared" si="10"/>
        <v>-1.8961597769575764</v>
      </c>
      <c r="K183">
        <f t="shared" si="11"/>
        <v>3.5954218997518059</v>
      </c>
    </row>
    <row r="184" spans="1:11" x14ac:dyDescent="0.2">
      <c r="A184">
        <v>150</v>
      </c>
      <c r="B184" t="s">
        <v>29</v>
      </c>
      <c r="C184" t="s">
        <v>27</v>
      </c>
      <c r="D184">
        <v>4</v>
      </c>
      <c r="E184">
        <v>10</v>
      </c>
      <c r="F184">
        <v>20</v>
      </c>
      <c r="G184">
        <v>0</v>
      </c>
      <c r="H184">
        <f t="shared" si="9"/>
        <v>20</v>
      </c>
      <c r="I184">
        <f t="shared" si="12"/>
        <v>6.5576590044994454</v>
      </c>
      <c r="J184">
        <f t="shared" si="10"/>
        <v>13.442340995500555</v>
      </c>
      <c r="K184">
        <f t="shared" si="11"/>
        <v>180.69653143931484</v>
      </c>
    </row>
    <row r="185" spans="1:11" x14ac:dyDescent="0.2">
      <c r="A185">
        <v>151</v>
      </c>
      <c r="B185" t="s">
        <v>17</v>
      </c>
      <c r="C185" t="s">
        <v>31</v>
      </c>
      <c r="D185">
        <v>31</v>
      </c>
      <c r="E185">
        <v>6</v>
      </c>
      <c r="F185">
        <v>20</v>
      </c>
      <c r="G185">
        <v>9</v>
      </c>
      <c r="H185">
        <f t="shared" si="9"/>
        <v>11</v>
      </c>
      <c r="I185">
        <f t="shared" si="12"/>
        <v>6.7955539654012496</v>
      </c>
      <c r="J185">
        <f t="shared" si="10"/>
        <v>4.2044460345987504</v>
      </c>
      <c r="K185">
        <f t="shared" si="11"/>
        <v>17.677366457853157</v>
      </c>
    </row>
    <row r="186" spans="1:11" x14ac:dyDescent="0.2">
      <c r="A186">
        <v>152</v>
      </c>
      <c r="B186" t="s">
        <v>19</v>
      </c>
      <c r="C186" t="s">
        <v>42</v>
      </c>
      <c r="D186">
        <v>2</v>
      </c>
      <c r="E186">
        <v>30</v>
      </c>
      <c r="F186">
        <v>24</v>
      </c>
      <c r="G186">
        <v>30</v>
      </c>
      <c r="H186">
        <f t="shared" si="9"/>
        <v>-6</v>
      </c>
      <c r="I186">
        <f t="shared" si="12"/>
        <v>4.6276953224144428</v>
      </c>
      <c r="J186">
        <f t="shared" si="10"/>
        <v>-10.627695322414443</v>
      </c>
      <c r="K186">
        <f t="shared" si="11"/>
        <v>112.94790786606983</v>
      </c>
    </row>
    <row r="187" spans="1:11" x14ac:dyDescent="0.2">
      <c r="A187">
        <v>153</v>
      </c>
      <c r="B187" t="s">
        <v>35</v>
      </c>
      <c r="C187" t="s">
        <v>15</v>
      </c>
      <c r="D187">
        <v>19</v>
      </c>
      <c r="E187">
        <v>1</v>
      </c>
      <c r="F187">
        <v>24</v>
      </c>
      <c r="G187">
        <v>9</v>
      </c>
      <c r="H187">
        <f t="shared" si="9"/>
        <v>15</v>
      </c>
      <c r="I187">
        <f t="shared" si="12"/>
        <v>8.5152987583867947</v>
      </c>
      <c r="J187">
        <f t="shared" si="10"/>
        <v>6.4847012416132053</v>
      </c>
      <c r="K187">
        <f t="shared" si="11"/>
        <v>42.051350192979847</v>
      </c>
    </row>
    <row r="188" spans="1:11" x14ac:dyDescent="0.2">
      <c r="A188">
        <v>154</v>
      </c>
      <c r="B188" t="s">
        <v>25</v>
      </c>
      <c r="C188" t="s">
        <v>40</v>
      </c>
      <c r="D188">
        <v>14</v>
      </c>
      <c r="E188">
        <v>24</v>
      </c>
      <c r="F188">
        <v>3</v>
      </c>
      <c r="G188">
        <v>27</v>
      </c>
      <c r="H188">
        <f t="shared" si="9"/>
        <v>-24</v>
      </c>
      <c r="I188">
        <f t="shared" si="12"/>
        <v>-14.258859036001526</v>
      </c>
      <c r="J188">
        <f t="shared" si="10"/>
        <v>-9.7411409639984736</v>
      </c>
      <c r="K188">
        <f t="shared" si="11"/>
        <v>94.889827280489115</v>
      </c>
    </row>
    <row r="189" spans="1:11" x14ac:dyDescent="0.2">
      <c r="A189">
        <v>155</v>
      </c>
      <c r="B189" t="s">
        <v>12</v>
      </c>
      <c r="C189" t="s">
        <v>21</v>
      </c>
      <c r="D189">
        <v>12</v>
      </c>
      <c r="E189">
        <v>18</v>
      </c>
      <c r="F189">
        <v>27</v>
      </c>
      <c r="G189">
        <v>20</v>
      </c>
      <c r="H189">
        <f t="shared" si="9"/>
        <v>7</v>
      </c>
      <c r="I189">
        <f t="shared" si="12"/>
        <v>-3.74340087714811</v>
      </c>
      <c r="J189">
        <f t="shared" si="10"/>
        <v>10.74340087714811</v>
      </c>
      <c r="K189">
        <f t="shared" si="11"/>
        <v>115.42066240710678</v>
      </c>
    </row>
    <row r="190" spans="1:11" x14ac:dyDescent="0.2">
      <c r="A190">
        <v>156</v>
      </c>
      <c r="B190" t="s">
        <v>32</v>
      </c>
      <c r="C190" t="s">
        <v>14</v>
      </c>
      <c r="D190">
        <v>26</v>
      </c>
      <c r="E190">
        <v>21</v>
      </c>
      <c r="F190">
        <v>34</v>
      </c>
      <c r="G190">
        <v>28</v>
      </c>
      <c r="H190">
        <f t="shared" si="9"/>
        <v>6</v>
      </c>
      <c r="I190">
        <f t="shared" si="12"/>
        <v>8.2219015193947627</v>
      </c>
      <c r="J190">
        <f t="shared" si="10"/>
        <v>-2.2219015193947627</v>
      </c>
      <c r="K190">
        <f t="shared" si="11"/>
        <v>4.9368463618887546</v>
      </c>
    </row>
    <row r="191" spans="1:11" x14ac:dyDescent="0.2">
      <c r="A191">
        <v>157</v>
      </c>
      <c r="B191" t="s">
        <v>41</v>
      </c>
      <c r="C191" t="s">
        <v>22</v>
      </c>
      <c r="D191">
        <v>9</v>
      </c>
      <c r="E191">
        <v>16</v>
      </c>
      <c r="F191">
        <v>20</v>
      </c>
      <c r="G191">
        <v>13</v>
      </c>
      <c r="H191">
        <f t="shared" si="9"/>
        <v>7</v>
      </c>
      <c r="I191">
        <f t="shared" si="12"/>
        <v>-8.7873750009632552</v>
      </c>
      <c r="J191">
        <f t="shared" si="10"/>
        <v>15.787375000963255</v>
      </c>
      <c r="K191">
        <f t="shared" si="11"/>
        <v>249.24120942103954</v>
      </c>
    </row>
    <row r="192" spans="1:11" x14ac:dyDescent="0.2">
      <c r="A192">
        <v>158</v>
      </c>
      <c r="B192" t="s">
        <v>23</v>
      </c>
      <c r="C192" t="s">
        <v>38</v>
      </c>
      <c r="D192">
        <v>17</v>
      </c>
      <c r="E192">
        <v>8</v>
      </c>
      <c r="F192">
        <v>28</v>
      </c>
      <c r="G192">
        <v>31</v>
      </c>
      <c r="H192">
        <f t="shared" si="9"/>
        <v>-3</v>
      </c>
      <c r="I192">
        <f t="shared" si="12"/>
        <v>2.8858005976933949</v>
      </c>
      <c r="J192">
        <f t="shared" si="10"/>
        <v>-5.8858005976933949</v>
      </c>
      <c r="K192">
        <f t="shared" si="11"/>
        <v>34.642648675807926</v>
      </c>
    </row>
    <row r="193" spans="1:11" x14ac:dyDescent="0.2">
      <c r="A193">
        <v>159</v>
      </c>
      <c r="B193" t="s">
        <v>26</v>
      </c>
      <c r="C193" t="s">
        <v>24</v>
      </c>
      <c r="D193">
        <v>13</v>
      </c>
      <c r="E193">
        <v>11</v>
      </c>
      <c r="F193">
        <v>34</v>
      </c>
      <c r="G193">
        <v>31</v>
      </c>
      <c r="H193">
        <f t="shared" si="9"/>
        <v>3</v>
      </c>
      <c r="I193">
        <f t="shared" si="12"/>
        <v>-5.4776355917454707</v>
      </c>
      <c r="J193">
        <f t="shared" si="10"/>
        <v>8.4776355917454715</v>
      </c>
      <c r="K193">
        <f t="shared" si="11"/>
        <v>71.870305226429593</v>
      </c>
    </row>
    <row r="194" spans="1:11" x14ac:dyDescent="0.2">
      <c r="A194">
        <v>160</v>
      </c>
      <c r="B194" t="s">
        <v>30</v>
      </c>
      <c r="C194" t="s">
        <v>11</v>
      </c>
      <c r="D194">
        <v>22</v>
      </c>
      <c r="E194">
        <v>15</v>
      </c>
      <c r="F194">
        <v>31</v>
      </c>
      <c r="G194">
        <v>35</v>
      </c>
      <c r="H194">
        <f t="shared" si="9"/>
        <v>-4</v>
      </c>
      <c r="I194">
        <f t="shared" si="12"/>
        <v>-9.7217504821248593</v>
      </c>
      <c r="J194">
        <f t="shared" si="10"/>
        <v>5.7217504821248593</v>
      </c>
      <c r="K194">
        <f t="shared" si="11"/>
        <v>32.738428579696063</v>
      </c>
    </row>
    <row r="195" spans="1:11" x14ac:dyDescent="0.2">
      <c r="A195">
        <v>161</v>
      </c>
      <c r="B195" t="s">
        <v>36</v>
      </c>
      <c r="C195" t="s">
        <v>37</v>
      </c>
      <c r="D195">
        <v>29</v>
      </c>
      <c r="E195">
        <v>25</v>
      </c>
      <c r="F195">
        <v>24</v>
      </c>
      <c r="G195">
        <v>27</v>
      </c>
      <c r="H195">
        <f t="shared" si="9"/>
        <v>-3</v>
      </c>
      <c r="I195">
        <f t="shared" si="12"/>
        <v>5.934885080534098</v>
      </c>
      <c r="J195">
        <f t="shared" si="10"/>
        <v>-8.934885080534098</v>
      </c>
      <c r="K195">
        <f t="shared" si="11"/>
        <v>79.832171402350809</v>
      </c>
    </row>
    <row r="196" spans="1:11" x14ac:dyDescent="0.2">
      <c r="A196">
        <v>162</v>
      </c>
      <c r="B196" t="s">
        <v>27</v>
      </c>
      <c r="C196" t="s">
        <v>12</v>
      </c>
      <c r="D196">
        <v>10</v>
      </c>
      <c r="E196">
        <v>12</v>
      </c>
      <c r="F196">
        <v>25</v>
      </c>
      <c r="G196">
        <v>41</v>
      </c>
      <c r="H196">
        <f t="shared" si="9"/>
        <v>-16</v>
      </c>
      <c r="I196">
        <f t="shared" si="12"/>
        <v>-2.1768456541219585</v>
      </c>
      <c r="J196">
        <f t="shared" si="10"/>
        <v>-13.823154345878041</v>
      </c>
      <c r="K196">
        <f t="shared" si="11"/>
        <v>191.07959606996698</v>
      </c>
    </row>
    <row r="197" spans="1:11" x14ac:dyDescent="0.2">
      <c r="A197">
        <v>163</v>
      </c>
      <c r="B197" t="s">
        <v>38</v>
      </c>
      <c r="C197" t="s">
        <v>17</v>
      </c>
      <c r="D197">
        <v>8</v>
      </c>
      <c r="E197">
        <v>31</v>
      </c>
      <c r="F197">
        <v>16</v>
      </c>
      <c r="G197">
        <v>41</v>
      </c>
      <c r="H197">
        <f t="shared" si="9"/>
        <v>-25</v>
      </c>
      <c r="I197">
        <f t="shared" si="12"/>
        <v>-4.5306609744665094</v>
      </c>
      <c r="J197">
        <f t="shared" si="10"/>
        <v>-20.46933902553349</v>
      </c>
      <c r="K197">
        <f t="shared" si="11"/>
        <v>418.99384014222829</v>
      </c>
    </row>
    <row r="198" spans="1:11" x14ac:dyDescent="0.2">
      <c r="A198">
        <v>164</v>
      </c>
      <c r="B198" t="s">
        <v>15</v>
      </c>
      <c r="C198" t="s">
        <v>30</v>
      </c>
      <c r="D198">
        <v>1</v>
      </c>
      <c r="E198">
        <v>22</v>
      </c>
      <c r="F198">
        <v>43</v>
      </c>
      <c r="G198">
        <v>6</v>
      </c>
      <c r="H198">
        <f t="shared" si="9"/>
        <v>37</v>
      </c>
      <c r="I198">
        <f t="shared" si="12"/>
        <v>2.7270423073339529</v>
      </c>
      <c r="J198">
        <f t="shared" si="10"/>
        <v>34.272957692666047</v>
      </c>
      <c r="K198">
        <f t="shared" si="11"/>
        <v>1174.6356290032768</v>
      </c>
    </row>
    <row r="199" spans="1:11" x14ac:dyDescent="0.2">
      <c r="A199">
        <v>165</v>
      </c>
      <c r="B199" t="s">
        <v>14</v>
      </c>
      <c r="C199" t="s">
        <v>22</v>
      </c>
      <c r="D199">
        <v>21</v>
      </c>
      <c r="E199">
        <v>16</v>
      </c>
      <c r="F199">
        <v>3</v>
      </c>
      <c r="G199">
        <v>20</v>
      </c>
      <c r="H199">
        <f t="shared" si="9"/>
        <v>-17</v>
      </c>
      <c r="I199">
        <f t="shared" si="12"/>
        <v>-15.49047183071292</v>
      </c>
      <c r="J199">
        <f t="shared" si="10"/>
        <v>-1.5095281692870799</v>
      </c>
      <c r="K199">
        <f t="shared" si="11"/>
        <v>2.2786752938712027</v>
      </c>
    </row>
    <row r="200" spans="1:11" x14ac:dyDescent="0.2">
      <c r="A200">
        <v>166</v>
      </c>
      <c r="B200" t="s">
        <v>21</v>
      </c>
      <c r="C200" t="s">
        <v>34</v>
      </c>
      <c r="D200">
        <v>18</v>
      </c>
      <c r="E200">
        <v>0</v>
      </c>
      <c r="F200">
        <v>20</v>
      </c>
      <c r="G200">
        <v>17</v>
      </c>
      <c r="H200">
        <f t="shared" si="9"/>
        <v>3</v>
      </c>
      <c r="I200">
        <f t="shared" si="12"/>
        <v>-3.8771123271786658</v>
      </c>
      <c r="J200">
        <f t="shared" si="10"/>
        <v>6.8771123271786658</v>
      </c>
      <c r="K200">
        <f t="shared" si="11"/>
        <v>47.294673960632764</v>
      </c>
    </row>
    <row r="201" spans="1:11" x14ac:dyDescent="0.2">
      <c r="A201">
        <v>167</v>
      </c>
      <c r="B201" t="s">
        <v>23</v>
      </c>
      <c r="C201" t="s">
        <v>29</v>
      </c>
      <c r="D201">
        <v>17</v>
      </c>
      <c r="E201">
        <v>4</v>
      </c>
      <c r="F201">
        <v>28</v>
      </c>
      <c r="G201">
        <v>27</v>
      </c>
      <c r="H201">
        <f t="shared" si="9"/>
        <v>1</v>
      </c>
      <c r="I201">
        <f t="shared" si="12"/>
        <v>-1.3833349877101684</v>
      </c>
      <c r="J201">
        <f t="shared" si="10"/>
        <v>2.3833349877101684</v>
      </c>
      <c r="K201">
        <f t="shared" si="11"/>
        <v>5.6802856636434287</v>
      </c>
    </row>
    <row r="202" spans="1:11" x14ac:dyDescent="0.2">
      <c r="A202">
        <v>168</v>
      </c>
      <c r="B202" t="s">
        <v>25</v>
      </c>
      <c r="C202" t="s">
        <v>20</v>
      </c>
      <c r="D202">
        <v>14</v>
      </c>
      <c r="E202">
        <v>7</v>
      </c>
      <c r="F202">
        <v>25</v>
      </c>
      <c r="G202">
        <v>27</v>
      </c>
      <c r="H202">
        <f t="shared" si="9"/>
        <v>-2</v>
      </c>
      <c r="I202">
        <f t="shared" si="12"/>
        <v>-14.293289400379008</v>
      </c>
      <c r="J202">
        <f t="shared" si="10"/>
        <v>12.293289400379008</v>
      </c>
      <c r="K202">
        <f t="shared" si="11"/>
        <v>151.12496428147088</v>
      </c>
    </row>
    <row r="203" spans="1:11" x14ac:dyDescent="0.2">
      <c r="A203">
        <v>169</v>
      </c>
      <c r="B203" t="s">
        <v>26</v>
      </c>
      <c r="C203" t="s">
        <v>42</v>
      </c>
      <c r="D203">
        <v>13</v>
      </c>
      <c r="E203">
        <v>30</v>
      </c>
      <c r="F203">
        <v>26</v>
      </c>
      <c r="G203">
        <v>45</v>
      </c>
      <c r="H203">
        <f t="shared" si="9"/>
        <v>-19</v>
      </c>
      <c r="I203">
        <f t="shared" si="12"/>
        <v>1.3250259214383173</v>
      </c>
      <c r="J203">
        <f t="shared" si="10"/>
        <v>-20.325025921438318</v>
      </c>
      <c r="K203">
        <f t="shared" si="11"/>
        <v>413.10667870713957</v>
      </c>
    </row>
    <row r="204" spans="1:11" x14ac:dyDescent="0.2">
      <c r="A204">
        <v>170</v>
      </c>
      <c r="B204" t="s">
        <v>31</v>
      </c>
      <c r="C204" t="s">
        <v>39</v>
      </c>
      <c r="D204">
        <v>6</v>
      </c>
      <c r="E204">
        <v>20</v>
      </c>
      <c r="F204">
        <v>17</v>
      </c>
      <c r="G204">
        <v>19</v>
      </c>
      <c r="H204">
        <f t="shared" si="9"/>
        <v>-2</v>
      </c>
      <c r="I204">
        <f t="shared" si="12"/>
        <v>-3.1677857551850792</v>
      </c>
      <c r="J204">
        <f t="shared" si="10"/>
        <v>1.1677857551850792</v>
      </c>
      <c r="K204">
        <f t="shared" si="11"/>
        <v>1.3637235700131858</v>
      </c>
    </row>
    <row r="205" spans="1:11" x14ac:dyDescent="0.2">
      <c r="A205">
        <v>171</v>
      </c>
      <c r="B205" t="s">
        <v>13</v>
      </c>
      <c r="C205" t="s">
        <v>32</v>
      </c>
      <c r="D205">
        <v>3</v>
      </c>
      <c r="E205">
        <v>26</v>
      </c>
      <c r="F205">
        <v>27</v>
      </c>
      <c r="G205">
        <v>17</v>
      </c>
      <c r="H205">
        <f t="shared" si="9"/>
        <v>10</v>
      </c>
      <c r="I205">
        <f t="shared" si="12"/>
        <v>11.698054161622379</v>
      </c>
      <c r="J205">
        <f t="shared" si="10"/>
        <v>-1.6980541616223785</v>
      </c>
      <c r="K205">
        <f t="shared" si="11"/>
        <v>2.8833879358030789</v>
      </c>
    </row>
    <row r="206" spans="1:11" x14ac:dyDescent="0.2">
      <c r="A206">
        <v>172</v>
      </c>
      <c r="B206" t="s">
        <v>37</v>
      </c>
      <c r="C206" t="s">
        <v>33</v>
      </c>
      <c r="D206">
        <v>25</v>
      </c>
      <c r="E206">
        <v>27</v>
      </c>
      <c r="F206">
        <v>20</v>
      </c>
      <c r="G206">
        <v>23</v>
      </c>
      <c r="H206">
        <f t="shared" si="9"/>
        <v>-3</v>
      </c>
      <c r="I206">
        <f t="shared" si="12"/>
        <v>4.5201770306777895</v>
      </c>
      <c r="J206">
        <f t="shared" si="10"/>
        <v>-7.5201770306777895</v>
      </c>
      <c r="K206">
        <f t="shared" si="11"/>
        <v>56.553062572733815</v>
      </c>
    </row>
    <row r="207" spans="1:11" x14ac:dyDescent="0.2">
      <c r="A207">
        <v>173</v>
      </c>
      <c r="B207" t="s">
        <v>41</v>
      </c>
      <c r="C207" t="s">
        <v>35</v>
      </c>
      <c r="D207">
        <v>9</v>
      </c>
      <c r="E207">
        <v>19</v>
      </c>
      <c r="F207">
        <v>3</v>
      </c>
      <c r="G207">
        <v>31</v>
      </c>
      <c r="H207">
        <f t="shared" si="9"/>
        <v>-28</v>
      </c>
      <c r="I207">
        <f t="shared" si="12"/>
        <v>-15.854921391855122</v>
      </c>
      <c r="J207">
        <f t="shared" si="10"/>
        <v>-12.145078608144878</v>
      </c>
      <c r="K207">
        <f t="shared" si="11"/>
        <v>147.50293439801834</v>
      </c>
    </row>
    <row r="208" spans="1:11" x14ac:dyDescent="0.2">
      <c r="A208">
        <v>174</v>
      </c>
      <c r="B208" t="s">
        <v>36</v>
      </c>
      <c r="C208" t="s">
        <v>11</v>
      </c>
      <c r="D208">
        <v>29</v>
      </c>
      <c r="E208">
        <v>15</v>
      </c>
      <c r="F208">
        <v>24</v>
      </c>
      <c r="G208">
        <v>27</v>
      </c>
      <c r="H208">
        <f t="shared" si="9"/>
        <v>-3</v>
      </c>
      <c r="I208">
        <f t="shared" si="12"/>
        <v>3.1678156620893434</v>
      </c>
      <c r="J208">
        <f t="shared" si="10"/>
        <v>-6.1678156620893434</v>
      </c>
      <c r="K208">
        <f t="shared" si="11"/>
        <v>38.041950041514603</v>
      </c>
    </row>
    <row r="209" spans="1:11" x14ac:dyDescent="0.2">
      <c r="A209">
        <v>175</v>
      </c>
      <c r="B209" t="s">
        <v>24</v>
      </c>
      <c r="C209" t="s">
        <v>28</v>
      </c>
      <c r="D209">
        <v>11</v>
      </c>
      <c r="E209">
        <v>5</v>
      </c>
      <c r="F209">
        <v>41</v>
      </c>
      <c r="G209">
        <v>25</v>
      </c>
      <c r="H209">
        <f t="shared" si="9"/>
        <v>16</v>
      </c>
      <c r="I209">
        <f t="shared" si="12"/>
        <v>7.9922439339131515</v>
      </c>
      <c r="J209">
        <f t="shared" si="10"/>
        <v>8.0077560660868485</v>
      </c>
      <c r="K209">
        <f t="shared" si="11"/>
        <v>64.124157213950724</v>
      </c>
    </row>
    <row r="210" spans="1:11" x14ac:dyDescent="0.2">
      <c r="A210">
        <v>176</v>
      </c>
      <c r="B210" t="s">
        <v>18</v>
      </c>
      <c r="C210" t="s">
        <v>16</v>
      </c>
      <c r="D210">
        <v>23</v>
      </c>
      <c r="E210">
        <v>28</v>
      </c>
      <c r="F210">
        <v>17</v>
      </c>
      <c r="G210">
        <v>23</v>
      </c>
      <c r="H210">
        <f t="shared" si="9"/>
        <v>-6</v>
      </c>
      <c r="I210">
        <f t="shared" si="12"/>
        <v>-8.9998906282064617</v>
      </c>
      <c r="J210">
        <f t="shared" si="10"/>
        <v>2.9998906282064617</v>
      </c>
      <c r="K210">
        <f t="shared" si="11"/>
        <v>8.9993437812009596</v>
      </c>
    </row>
    <row r="211" spans="1:11" x14ac:dyDescent="0.2">
      <c r="A211">
        <v>177</v>
      </c>
      <c r="B211" t="s">
        <v>40</v>
      </c>
      <c r="C211" t="s">
        <v>19</v>
      </c>
      <c r="D211">
        <v>24</v>
      </c>
      <c r="E211">
        <v>2</v>
      </c>
      <c r="F211">
        <v>19</v>
      </c>
      <c r="G211">
        <v>14</v>
      </c>
      <c r="H211">
        <f t="shared" si="9"/>
        <v>5</v>
      </c>
      <c r="I211">
        <f t="shared" si="12"/>
        <v>-3.7772189410616885</v>
      </c>
      <c r="J211">
        <f t="shared" si="10"/>
        <v>8.7772189410616885</v>
      </c>
      <c r="K211">
        <f t="shared" si="11"/>
        <v>77.039572339332068</v>
      </c>
    </row>
    <row r="212" spans="1:11" x14ac:dyDescent="0.2">
      <c r="A212">
        <v>178</v>
      </c>
      <c r="B212" t="s">
        <v>28</v>
      </c>
      <c r="C212" t="s">
        <v>27</v>
      </c>
      <c r="D212">
        <v>5</v>
      </c>
      <c r="E212">
        <v>10</v>
      </c>
      <c r="F212">
        <v>30</v>
      </c>
      <c r="G212">
        <v>34</v>
      </c>
      <c r="H212">
        <f t="shared" si="9"/>
        <v>-4</v>
      </c>
      <c r="I212">
        <f t="shared" si="12"/>
        <v>7.7423254221705502</v>
      </c>
      <c r="J212">
        <f t="shared" si="10"/>
        <v>-11.74232542217055</v>
      </c>
      <c r="K212">
        <f t="shared" si="11"/>
        <v>137.88220632015279</v>
      </c>
    </row>
    <row r="213" spans="1:11" x14ac:dyDescent="0.2">
      <c r="A213">
        <v>179</v>
      </c>
      <c r="B213" t="s">
        <v>15</v>
      </c>
      <c r="C213" t="s">
        <v>35</v>
      </c>
      <c r="D213">
        <v>1</v>
      </c>
      <c r="E213">
        <v>19</v>
      </c>
      <c r="F213">
        <v>16</v>
      </c>
      <c r="G213">
        <v>21</v>
      </c>
      <c r="H213">
        <f t="shared" si="9"/>
        <v>-5</v>
      </c>
      <c r="I213">
        <f t="shared" si="12"/>
        <v>-8.6122807936811334</v>
      </c>
      <c r="J213">
        <f t="shared" si="10"/>
        <v>3.6122807936811334</v>
      </c>
      <c r="K213">
        <f t="shared" si="11"/>
        <v>13.0485725323976</v>
      </c>
    </row>
    <row r="214" spans="1:11" x14ac:dyDescent="0.2">
      <c r="A214">
        <v>180</v>
      </c>
      <c r="B214" t="s">
        <v>42</v>
      </c>
      <c r="C214" t="s">
        <v>20</v>
      </c>
      <c r="D214">
        <v>30</v>
      </c>
      <c r="E214">
        <v>7</v>
      </c>
      <c r="F214">
        <v>35</v>
      </c>
      <c r="G214">
        <v>41</v>
      </c>
      <c r="H214">
        <f t="shared" si="9"/>
        <v>-6</v>
      </c>
      <c r="I214">
        <f t="shared" si="12"/>
        <v>-1.0303797986717442</v>
      </c>
      <c r="J214">
        <f t="shared" si="10"/>
        <v>-4.9696202013282562</v>
      </c>
      <c r="K214">
        <f t="shared" si="11"/>
        <v>24.697124945449897</v>
      </c>
    </row>
    <row r="215" spans="1:11" x14ac:dyDescent="0.2">
      <c r="A215">
        <v>181</v>
      </c>
      <c r="B215" t="s">
        <v>14</v>
      </c>
      <c r="C215" t="s">
        <v>30</v>
      </c>
      <c r="D215">
        <v>21</v>
      </c>
      <c r="E215">
        <v>22</v>
      </c>
      <c r="F215">
        <v>28</v>
      </c>
      <c r="G215">
        <v>31</v>
      </c>
      <c r="H215">
        <f t="shared" si="9"/>
        <v>-3</v>
      </c>
      <c r="I215">
        <f t="shared" si="12"/>
        <v>-11.218695120589699</v>
      </c>
      <c r="J215">
        <f t="shared" si="10"/>
        <v>8.2186951205896985</v>
      </c>
      <c r="K215">
        <f t="shared" si="11"/>
        <v>67.546949485204919</v>
      </c>
    </row>
    <row r="216" spans="1:11" x14ac:dyDescent="0.2">
      <c r="A216">
        <v>182</v>
      </c>
      <c r="B216" t="s">
        <v>23</v>
      </c>
      <c r="C216" t="s">
        <v>25</v>
      </c>
      <c r="D216">
        <v>17</v>
      </c>
      <c r="E216">
        <v>14</v>
      </c>
      <c r="F216">
        <v>27</v>
      </c>
      <c r="G216">
        <v>24</v>
      </c>
      <c r="H216">
        <f t="shared" si="9"/>
        <v>3</v>
      </c>
      <c r="I216">
        <f t="shared" si="12"/>
        <v>9.4568347579494585</v>
      </c>
      <c r="J216">
        <f t="shared" si="10"/>
        <v>-6.4568347579494585</v>
      </c>
      <c r="K216">
        <f t="shared" si="11"/>
        <v>41.690715091464241</v>
      </c>
    </row>
    <row r="217" spans="1:11" x14ac:dyDescent="0.2">
      <c r="A217">
        <v>183</v>
      </c>
      <c r="B217" t="s">
        <v>22</v>
      </c>
      <c r="C217" t="s">
        <v>31</v>
      </c>
      <c r="D217">
        <v>16</v>
      </c>
      <c r="E217">
        <v>6</v>
      </c>
      <c r="F217">
        <v>19</v>
      </c>
      <c r="G217">
        <v>7</v>
      </c>
      <c r="H217">
        <f t="shared" si="9"/>
        <v>12</v>
      </c>
      <c r="I217">
        <f t="shared" si="12"/>
        <v>9.8500588826652216</v>
      </c>
      <c r="J217">
        <f t="shared" si="10"/>
        <v>2.1499411173347784</v>
      </c>
      <c r="K217">
        <f t="shared" si="11"/>
        <v>4.6222468080067154</v>
      </c>
    </row>
    <row r="218" spans="1:11" x14ac:dyDescent="0.2">
      <c r="A218">
        <v>184</v>
      </c>
      <c r="B218" t="s">
        <v>12</v>
      </c>
      <c r="C218" t="s">
        <v>26</v>
      </c>
      <c r="D218">
        <v>12</v>
      </c>
      <c r="E218">
        <v>13</v>
      </c>
      <c r="F218">
        <v>20</v>
      </c>
      <c r="G218">
        <v>26</v>
      </c>
      <c r="H218">
        <f t="shared" si="9"/>
        <v>-6</v>
      </c>
      <c r="I218">
        <f t="shared" si="12"/>
        <v>-8.3225431984521201</v>
      </c>
      <c r="J218">
        <f t="shared" si="10"/>
        <v>2.3225431984521201</v>
      </c>
      <c r="K218">
        <f t="shared" si="11"/>
        <v>5.3942069086762041</v>
      </c>
    </row>
    <row r="219" spans="1:11" x14ac:dyDescent="0.2">
      <c r="A219">
        <v>185</v>
      </c>
      <c r="B219" t="s">
        <v>34</v>
      </c>
      <c r="C219" t="s">
        <v>37</v>
      </c>
      <c r="D219">
        <v>0</v>
      </c>
      <c r="E219">
        <v>25</v>
      </c>
      <c r="F219">
        <v>28</v>
      </c>
      <c r="G219">
        <v>38</v>
      </c>
      <c r="H219">
        <f t="shared" si="9"/>
        <v>-10</v>
      </c>
      <c r="I219">
        <f t="shared" si="12"/>
        <v>-2.9047078588760202</v>
      </c>
      <c r="J219">
        <f t="shared" si="10"/>
        <v>-7.0952921411239798</v>
      </c>
      <c r="K219">
        <f t="shared" si="11"/>
        <v>50.343170567895712</v>
      </c>
    </row>
    <row r="220" spans="1:11" x14ac:dyDescent="0.2">
      <c r="A220">
        <v>186</v>
      </c>
      <c r="B220" t="s">
        <v>16</v>
      </c>
      <c r="C220" t="s">
        <v>39</v>
      </c>
      <c r="D220">
        <v>28</v>
      </c>
      <c r="E220">
        <v>20</v>
      </c>
      <c r="F220">
        <v>12</v>
      </c>
      <c r="G220">
        <v>17</v>
      </c>
      <c r="H220">
        <f t="shared" si="9"/>
        <v>-5</v>
      </c>
      <c r="I220">
        <f t="shared" si="12"/>
        <v>8.8746023094743229</v>
      </c>
      <c r="J220">
        <f t="shared" si="10"/>
        <v>-13.874602309474323</v>
      </c>
      <c r="K220">
        <f t="shared" si="11"/>
        <v>192.50458924607022</v>
      </c>
    </row>
    <row r="221" spans="1:11" x14ac:dyDescent="0.2">
      <c r="A221">
        <v>187</v>
      </c>
      <c r="B221" t="s">
        <v>32</v>
      </c>
      <c r="C221" t="s">
        <v>21</v>
      </c>
      <c r="D221">
        <v>26</v>
      </c>
      <c r="E221">
        <v>18</v>
      </c>
      <c r="F221">
        <v>0</v>
      </c>
      <c r="G221">
        <v>45</v>
      </c>
      <c r="H221">
        <f t="shared" si="9"/>
        <v>-45</v>
      </c>
      <c r="I221">
        <f t="shared" si="12"/>
        <v>-3.1696544788203536</v>
      </c>
      <c r="J221">
        <f t="shared" si="10"/>
        <v>-41.830345521179645</v>
      </c>
      <c r="K221">
        <f t="shared" si="11"/>
        <v>1749.7778064212739</v>
      </c>
    </row>
    <row r="222" spans="1:11" x14ac:dyDescent="0.2">
      <c r="A222">
        <v>188</v>
      </c>
      <c r="B222" t="s">
        <v>24</v>
      </c>
      <c r="C222" t="s">
        <v>18</v>
      </c>
      <c r="D222">
        <v>11</v>
      </c>
      <c r="E222">
        <v>23</v>
      </c>
      <c r="F222">
        <v>30</v>
      </c>
      <c r="G222">
        <v>16</v>
      </c>
      <c r="H222">
        <f t="shared" si="9"/>
        <v>14</v>
      </c>
      <c r="I222">
        <f t="shared" si="12"/>
        <v>12.71693250911679</v>
      </c>
      <c r="J222">
        <f t="shared" si="10"/>
        <v>1.2830674908832105</v>
      </c>
      <c r="K222">
        <f t="shared" si="11"/>
        <v>1.6462621861613373</v>
      </c>
    </row>
    <row r="223" spans="1:11" x14ac:dyDescent="0.2">
      <c r="A223">
        <v>189</v>
      </c>
      <c r="B223" t="s">
        <v>11</v>
      </c>
      <c r="C223" t="s">
        <v>41</v>
      </c>
      <c r="D223">
        <v>15</v>
      </c>
      <c r="E223">
        <v>9</v>
      </c>
      <c r="F223">
        <v>22</v>
      </c>
      <c r="G223">
        <v>16</v>
      </c>
      <c r="H223">
        <f t="shared" si="9"/>
        <v>6</v>
      </c>
      <c r="I223">
        <f t="shared" si="12"/>
        <v>14.091875720023385</v>
      </c>
      <c r="J223">
        <f t="shared" si="10"/>
        <v>-8.0918757200233848</v>
      </c>
      <c r="K223">
        <f t="shared" si="11"/>
        <v>65.478452668303973</v>
      </c>
    </row>
    <row r="224" spans="1:11" x14ac:dyDescent="0.2">
      <c r="A224">
        <v>190</v>
      </c>
      <c r="B224" t="s">
        <v>40</v>
      </c>
      <c r="C224" t="s">
        <v>17</v>
      </c>
      <c r="D224">
        <v>24</v>
      </c>
      <c r="E224">
        <v>31</v>
      </c>
      <c r="F224">
        <v>17</v>
      </c>
      <c r="G224">
        <v>23</v>
      </c>
      <c r="H224">
        <f t="shared" si="9"/>
        <v>-6</v>
      </c>
      <c r="I224">
        <f t="shared" si="12"/>
        <v>3.108672883631785</v>
      </c>
      <c r="J224">
        <f t="shared" si="10"/>
        <v>-9.108672883631785</v>
      </c>
      <c r="K224">
        <f t="shared" si="11"/>
        <v>82.967921701008976</v>
      </c>
    </row>
    <row r="225" spans="1:11" x14ac:dyDescent="0.2">
      <c r="A225">
        <v>191</v>
      </c>
      <c r="B225" t="s">
        <v>33</v>
      </c>
      <c r="C225" t="s">
        <v>13</v>
      </c>
      <c r="D225">
        <v>27</v>
      </c>
      <c r="E225">
        <v>3</v>
      </c>
      <c r="F225">
        <v>24</v>
      </c>
      <c r="G225">
        <v>34</v>
      </c>
      <c r="H225">
        <f t="shared" si="9"/>
        <v>-10</v>
      </c>
      <c r="I225">
        <f t="shared" si="12"/>
        <v>-6.5577026333081445</v>
      </c>
      <c r="J225">
        <f t="shared" si="10"/>
        <v>-3.4422973666918555</v>
      </c>
      <c r="K225">
        <f t="shared" si="11"/>
        <v>11.849411160733682</v>
      </c>
    </row>
    <row r="226" spans="1:11" x14ac:dyDescent="0.2">
      <c r="A226">
        <v>192</v>
      </c>
      <c r="B226" t="s">
        <v>19</v>
      </c>
      <c r="C226" t="s">
        <v>38</v>
      </c>
      <c r="D226">
        <v>2</v>
      </c>
      <c r="E226">
        <v>8</v>
      </c>
      <c r="F226">
        <v>34</v>
      </c>
      <c r="G226">
        <v>17</v>
      </c>
      <c r="H226">
        <f t="shared" si="9"/>
        <v>17</v>
      </c>
      <c r="I226">
        <f t="shared" si="12"/>
        <v>11.319570763865645</v>
      </c>
      <c r="J226">
        <f t="shared" si="10"/>
        <v>5.6804292361343549</v>
      </c>
      <c r="K226">
        <f t="shared" si="11"/>
        <v>32.267276306729933</v>
      </c>
    </row>
    <row r="227" spans="1:11" x14ac:dyDescent="0.2">
      <c r="A227">
        <v>193</v>
      </c>
      <c r="B227" t="s">
        <v>37</v>
      </c>
      <c r="C227" t="s">
        <v>21</v>
      </c>
      <c r="D227">
        <v>25</v>
      </c>
      <c r="E227">
        <v>18</v>
      </c>
      <c r="F227">
        <v>24</v>
      </c>
      <c r="G227">
        <v>3</v>
      </c>
      <c r="H227">
        <f t="shared" si="9"/>
        <v>21</v>
      </c>
      <c r="I227">
        <f t="shared" si="12"/>
        <v>6.636347133113178</v>
      </c>
      <c r="J227">
        <f t="shared" si="10"/>
        <v>14.363652866886822</v>
      </c>
      <c r="K227">
        <f t="shared" si="11"/>
        <v>206.31452368042602</v>
      </c>
    </row>
    <row r="228" spans="1:11" x14ac:dyDescent="0.2">
      <c r="A228">
        <v>194</v>
      </c>
      <c r="B228" t="s">
        <v>29</v>
      </c>
      <c r="C228" t="s">
        <v>41</v>
      </c>
      <c r="D228">
        <v>4</v>
      </c>
      <c r="E228">
        <v>9</v>
      </c>
      <c r="F228">
        <v>27</v>
      </c>
      <c r="G228">
        <v>32</v>
      </c>
      <c r="H228">
        <f t="shared" ref="H228:H287" si="13">F228 - G228</f>
        <v>-5</v>
      </c>
      <c r="I228">
        <f t="shared" si="12"/>
        <v>5.4228536769891686</v>
      </c>
      <c r="J228">
        <f t="shared" ref="J228:J291" si="14">(H228 - I228)</f>
        <v>-10.422853676989169</v>
      </c>
      <c r="K228">
        <f t="shared" ref="K228:K291" si="15">(H228 - I228)^2</f>
        <v>108.63587877192663</v>
      </c>
    </row>
    <row r="229" spans="1:11" x14ac:dyDescent="0.2">
      <c r="A229">
        <v>195</v>
      </c>
      <c r="B229" t="s">
        <v>36</v>
      </c>
      <c r="C229" t="s">
        <v>23</v>
      </c>
      <c r="D229">
        <v>29</v>
      </c>
      <c r="E229">
        <v>17</v>
      </c>
      <c r="F229">
        <v>26</v>
      </c>
      <c r="G229">
        <v>14</v>
      </c>
      <c r="H229">
        <f t="shared" si="13"/>
        <v>12</v>
      </c>
      <c r="I229">
        <f t="shared" ref="I229:I294" si="16">F$7 + VLOOKUP(B229, A$2:C$33, 3, FALSE) - VLOOKUP(C229,A$2:C$33,3,FALSE)</f>
        <v>13.171681675186559</v>
      </c>
      <c r="J229">
        <f t="shared" si="14"/>
        <v>-1.1716816751865586</v>
      </c>
      <c r="K229">
        <f t="shared" si="15"/>
        <v>1.3728379479679802</v>
      </c>
    </row>
    <row r="230" spans="1:11" x14ac:dyDescent="0.2">
      <c r="A230">
        <v>196</v>
      </c>
      <c r="B230" t="s">
        <v>39</v>
      </c>
      <c r="C230" t="s">
        <v>34</v>
      </c>
      <c r="D230">
        <v>20</v>
      </c>
      <c r="E230">
        <v>0</v>
      </c>
      <c r="F230">
        <v>7</v>
      </c>
      <c r="G230">
        <v>26</v>
      </c>
      <c r="H230">
        <f t="shared" si="13"/>
        <v>-19</v>
      </c>
      <c r="I230">
        <f t="shared" si="16"/>
        <v>-6.6059426751025132</v>
      </c>
      <c r="J230">
        <f t="shared" si="14"/>
        <v>-12.394057324897487</v>
      </c>
      <c r="K230">
        <f t="shared" si="15"/>
        <v>153.61265697284506</v>
      </c>
    </row>
    <row r="231" spans="1:11" x14ac:dyDescent="0.2">
      <c r="A231">
        <v>197</v>
      </c>
      <c r="B231" t="s">
        <v>22</v>
      </c>
      <c r="C231" t="s">
        <v>11</v>
      </c>
      <c r="D231">
        <v>16</v>
      </c>
      <c r="E231">
        <v>15</v>
      </c>
      <c r="F231">
        <v>27</v>
      </c>
      <c r="G231">
        <v>33</v>
      </c>
      <c r="H231">
        <f t="shared" si="13"/>
        <v>-6</v>
      </c>
      <c r="I231">
        <f t="shared" si="16"/>
        <v>-5.4499737720016377</v>
      </c>
      <c r="J231">
        <f t="shared" si="14"/>
        <v>-0.55002622799836232</v>
      </c>
      <c r="K231">
        <f t="shared" si="15"/>
        <v>0.30252885148610642</v>
      </c>
    </row>
    <row r="232" spans="1:11" x14ac:dyDescent="0.2">
      <c r="A232">
        <v>198</v>
      </c>
      <c r="B232" t="s">
        <v>25</v>
      </c>
      <c r="C232" t="s">
        <v>42</v>
      </c>
      <c r="D232">
        <v>14</v>
      </c>
      <c r="E232">
        <v>30</v>
      </c>
      <c r="F232">
        <v>10</v>
      </c>
      <c r="G232">
        <v>31</v>
      </c>
      <c r="H232">
        <f t="shared" si="13"/>
        <v>-21</v>
      </c>
      <c r="I232">
        <f t="shared" si="16"/>
        <v>-13.311400619354433</v>
      </c>
      <c r="J232">
        <f t="shared" si="14"/>
        <v>-7.6885993806455666</v>
      </c>
      <c r="K232">
        <f t="shared" si="15"/>
        <v>59.114560436063393</v>
      </c>
    </row>
    <row r="233" spans="1:11" x14ac:dyDescent="0.2">
      <c r="A233">
        <v>199</v>
      </c>
      <c r="B233" t="s">
        <v>31</v>
      </c>
      <c r="C233" t="s">
        <v>38</v>
      </c>
      <c r="D233">
        <v>6</v>
      </c>
      <c r="E233">
        <v>8</v>
      </c>
      <c r="F233">
        <v>7</v>
      </c>
      <c r="G233">
        <v>30</v>
      </c>
      <c r="H233">
        <f t="shared" si="13"/>
        <v>-23</v>
      </c>
      <c r="I233">
        <f t="shared" si="16"/>
        <v>-2.4103660438762482</v>
      </c>
      <c r="J233">
        <f t="shared" si="14"/>
        <v>-20.589633956123752</v>
      </c>
      <c r="K233">
        <f t="shared" si="15"/>
        <v>423.9330264471642</v>
      </c>
    </row>
    <row r="234" spans="1:11" x14ac:dyDescent="0.2">
      <c r="A234">
        <v>200</v>
      </c>
      <c r="B234" t="s">
        <v>28</v>
      </c>
      <c r="C234" t="s">
        <v>12</v>
      </c>
      <c r="D234">
        <v>5</v>
      </c>
      <c r="E234">
        <v>12</v>
      </c>
      <c r="F234">
        <v>36</v>
      </c>
      <c r="G234">
        <v>7</v>
      </c>
      <c r="H234">
        <f t="shared" si="13"/>
        <v>29</v>
      </c>
      <c r="I234">
        <f t="shared" si="16"/>
        <v>5.613970785695761</v>
      </c>
      <c r="J234">
        <f t="shared" si="14"/>
        <v>23.386029214304237</v>
      </c>
      <c r="K234">
        <f t="shared" si="15"/>
        <v>546.90636241229129</v>
      </c>
    </row>
    <row r="235" spans="1:11" x14ac:dyDescent="0.2">
      <c r="A235">
        <v>201</v>
      </c>
      <c r="B235" t="s">
        <v>16</v>
      </c>
      <c r="C235" t="s">
        <v>14</v>
      </c>
      <c r="D235">
        <v>28</v>
      </c>
      <c r="E235">
        <v>21</v>
      </c>
      <c r="F235">
        <v>40</v>
      </c>
      <c r="G235">
        <v>3</v>
      </c>
      <c r="H235">
        <f t="shared" si="13"/>
        <v>37</v>
      </c>
      <c r="I235">
        <f t="shared" si="16"/>
        <v>17.537327959765591</v>
      </c>
      <c r="J235">
        <f t="shared" si="14"/>
        <v>19.462672040234409</v>
      </c>
      <c r="K235">
        <f t="shared" si="15"/>
        <v>378.79560294572224</v>
      </c>
    </row>
    <row r="236" spans="1:11" x14ac:dyDescent="0.2">
      <c r="A236">
        <v>202</v>
      </c>
      <c r="B236" t="s">
        <v>30</v>
      </c>
      <c r="C236" t="s">
        <v>26</v>
      </c>
      <c r="D236">
        <v>22</v>
      </c>
      <c r="E236">
        <v>13</v>
      </c>
      <c r="F236">
        <v>27</v>
      </c>
      <c r="G236">
        <v>44</v>
      </c>
      <c r="H236">
        <f t="shared" si="13"/>
        <v>-17</v>
      </c>
      <c r="I236">
        <f t="shared" si="16"/>
        <v>-4.8489852342237665</v>
      </c>
      <c r="J236">
        <f t="shared" si="14"/>
        <v>-12.151014765776234</v>
      </c>
      <c r="K236">
        <f t="shared" si="15"/>
        <v>147.64715983811206</v>
      </c>
    </row>
    <row r="237" spans="1:11" x14ac:dyDescent="0.2">
      <c r="A237">
        <v>203</v>
      </c>
      <c r="B237" t="s">
        <v>33</v>
      </c>
      <c r="C237" t="s">
        <v>17</v>
      </c>
      <c r="D237">
        <v>27</v>
      </c>
      <c r="E237">
        <v>31</v>
      </c>
      <c r="F237">
        <v>15</v>
      </c>
      <c r="G237">
        <v>23</v>
      </c>
      <c r="H237">
        <f t="shared" si="13"/>
        <v>-8</v>
      </c>
      <c r="I237">
        <f t="shared" si="16"/>
        <v>1.0717591872015579</v>
      </c>
      <c r="J237">
        <f t="shared" si="14"/>
        <v>-9.0717591872015575</v>
      </c>
      <c r="K237">
        <f t="shared" si="15"/>
        <v>82.296814750575862</v>
      </c>
    </row>
    <row r="238" spans="1:11" x14ac:dyDescent="0.2">
      <c r="A238">
        <v>204</v>
      </c>
      <c r="B238" t="s">
        <v>32</v>
      </c>
      <c r="C238" t="s">
        <v>15</v>
      </c>
      <c r="D238">
        <v>26</v>
      </c>
      <c r="E238">
        <v>1</v>
      </c>
      <c r="F238">
        <v>20</v>
      </c>
      <c r="G238">
        <v>17</v>
      </c>
      <c r="H238">
        <f t="shared" si="13"/>
        <v>3</v>
      </c>
      <c r="I238">
        <f t="shared" si="16"/>
        <v>-5.7238359085288888</v>
      </c>
      <c r="J238">
        <f t="shared" si="14"/>
        <v>8.7238359085288888</v>
      </c>
      <c r="K238">
        <f t="shared" si="15"/>
        <v>76.105312958938057</v>
      </c>
    </row>
    <row r="239" spans="1:11" x14ac:dyDescent="0.2">
      <c r="A239">
        <v>205</v>
      </c>
      <c r="B239" t="s">
        <v>18</v>
      </c>
      <c r="C239" t="s">
        <v>35</v>
      </c>
      <c r="D239">
        <v>23</v>
      </c>
      <c r="E239">
        <v>19</v>
      </c>
      <c r="F239">
        <v>24</v>
      </c>
      <c r="G239">
        <v>21</v>
      </c>
      <c r="H239">
        <f t="shared" si="13"/>
        <v>3</v>
      </c>
      <c r="I239">
        <f t="shared" si="16"/>
        <v>-13.923598854751317</v>
      </c>
      <c r="J239">
        <f t="shared" si="14"/>
        <v>16.923598854751319</v>
      </c>
      <c r="K239">
        <f t="shared" si="15"/>
        <v>286.40819819654013</v>
      </c>
    </row>
    <row r="240" spans="1:11" x14ac:dyDescent="0.2">
      <c r="A240">
        <v>206</v>
      </c>
      <c r="B240" t="s">
        <v>27</v>
      </c>
      <c r="C240" t="s">
        <v>24</v>
      </c>
      <c r="D240">
        <v>10</v>
      </c>
      <c r="E240">
        <v>11</v>
      </c>
      <c r="F240">
        <v>24</v>
      </c>
      <c r="G240">
        <v>31</v>
      </c>
      <c r="H240">
        <f t="shared" si="13"/>
        <v>-7</v>
      </c>
      <c r="I240">
        <f t="shared" si="16"/>
        <v>-15.88004240902521</v>
      </c>
      <c r="J240">
        <f t="shared" si="14"/>
        <v>8.8800424090252097</v>
      </c>
      <c r="K240">
        <f t="shared" si="15"/>
        <v>78.855153186086255</v>
      </c>
    </row>
    <row r="241" spans="1:11" x14ac:dyDescent="0.2">
      <c r="A241">
        <v>207</v>
      </c>
      <c r="B241" t="s">
        <v>13</v>
      </c>
      <c r="C241" t="s">
        <v>40</v>
      </c>
      <c r="D241">
        <v>3</v>
      </c>
      <c r="E241">
        <v>24</v>
      </c>
      <c r="F241">
        <v>26</v>
      </c>
      <c r="G241">
        <v>15</v>
      </c>
      <c r="H241">
        <f t="shared" si="13"/>
        <v>11</v>
      </c>
      <c r="I241">
        <f t="shared" si="16"/>
        <v>4.4238069015835784</v>
      </c>
      <c r="J241">
        <f t="shared" si="14"/>
        <v>6.5761930984164216</v>
      </c>
      <c r="K241">
        <f t="shared" si="15"/>
        <v>43.246315667659779</v>
      </c>
    </row>
    <row r="242" spans="1:11" x14ac:dyDescent="0.2">
      <c r="A242">
        <v>208</v>
      </c>
      <c r="B242" t="s">
        <v>20</v>
      </c>
      <c r="C242" t="s">
        <v>19</v>
      </c>
      <c r="D242">
        <v>7</v>
      </c>
      <c r="E242">
        <v>2</v>
      </c>
      <c r="F242">
        <v>42</v>
      </c>
      <c r="G242">
        <v>47</v>
      </c>
      <c r="H242">
        <f t="shared" si="13"/>
        <v>-5</v>
      </c>
      <c r="I242">
        <f t="shared" si="16"/>
        <v>-3.7427885766842071</v>
      </c>
      <c r="J242">
        <f t="shared" si="14"/>
        <v>-1.2572114233157929</v>
      </c>
      <c r="K242">
        <f t="shared" si="15"/>
        <v>1.5805805629157219</v>
      </c>
    </row>
    <row r="243" spans="1:11" x14ac:dyDescent="0.2">
      <c r="A243">
        <v>209</v>
      </c>
      <c r="B243" t="s">
        <v>30</v>
      </c>
      <c r="C243" t="s">
        <v>32</v>
      </c>
      <c r="D243">
        <v>22</v>
      </c>
      <c r="E243">
        <v>26</v>
      </c>
      <c r="F243">
        <v>27</v>
      </c>
      <c r="G243">
        <v>30</v>
      </c>
      <c r="H243">
        <f t="shared" si="13"/>
        <v>-3</v>
      </c>
      <c r="I243">
        <f t="shared" si="16"/>
        <v>2.8513205482534274</v>
      </c>
      <c r="J243">
        <f t="shared" si="14"/>
        <v>-5.8513205482534278</v>
      </c>
      <c r="K243">
        <f t="shared" si="15"/>
        <v>34.237952158412796</v>
      </c>
    </row>
    <row r="244" spans="1:11" x14ac:dyDescent="0.2">
      <c r="A244">
        <v>210</v>
      </c>
      <c r="B244" t="s">
        <v>41</v>
      </c>
      <c r="C244" t="s">
        <v>13</v>
      </c>
      <c r="D244">
        <v>9</v>
      </c>
      <c r="E244">
        <v>3</v>
      </c>
      <c r="F244">
        <v>19</v>
      </c>
      <c r="G244">
        <v>48</v>
      </c>
      <c r="H244">
        <f t="shared" si="13"/>
        <v>-29</v>
      </c>
      <c r="I244">
        <f t="shared" si="16"/>
        <v>-13.362331904208986</v>
      </c>
      <c r="J244">
        <f t="shared" si="14"/>
        <v>-15.637668095791014</v>
      </c>
      <c r="K244">
        <f t="shared" si="15"/>
        <v>244.53666347412016</v>
      </c>
    </row>
    <row r="245" spans="1:11" x14ac:dyDescent="0.2">
      <c r="A245">
        <v>211</v>
      </c>
      <c r="B245" t="s">
        <v>24</v>
      </c>
      <c r="C245" t="s">
        <v>29</v>
      </c>
      <c r="D245">
        <v>11</v>
      </c>
      <c r="E245">
        <v>4</v>
      </c>
      <c r="F245">
        <v>24</v>
      </c>
      <c r="G245">
        <v>16</v>
      </c>
      <c r="H245">
        <f t="shared" si="13"/>
        <v>8</v>
      </c>
      <c r="I245">
        <f t="shared" si="16"/>
        <v>9.1769103515842563</v>
      </c>
      <c r="J245">
        <f t="shared" si="14"/>
        <v>-1.1769103515842563</v>
      </c>
      <c r="K245">
        <f t="shared" si="15"/>
        <v>1.3851179756661778</v>
      </c>
    </row>
    <row r="246" spans="1:11" x14ac:dyDescent="0.2">
      <c r="A246">
        <v>212</v>
      </c>
      <c r="B246" t="s">
        <v>17</v>
      </c>
      <c r="C246" t="s">
        <v>16</v>
      </c>
      <c r="D246">
        <v>31</v>
      </c>
      <c r="E246">
        <v>28</v>
      </c>
      <c r="F246">
        <v>15</v>
      </c>
      <c r="G246">
        <v>20</v>
      </c>
      <c r="H246">
        <f t="shared" si="13"/>
        <v>-5</v>
      </c>
      <c r="I246">
        <f t="shared" si="16"/>
        <v>-5.2468340992581526</v>
      </c>
      <c r="J246">
        <f t="shared" si="14"/>
        <v>0.24683409925815258</v>
      </c>
      <c r="K246">
        <f t="shared" si="15"/>
        <v>6.0927072556583521E-2</v>
      </c>
    </row>
    <row r="247" spans="1:11" x14ac:dyDescent="0.2">
      <c r="A247">
        <v>213</v>
      </c>
      <c r="B247" t="s">
        <v>19</v>
      </c>
      <c r="C247" t="s">
        <v>25</v>
      </c>
      <c r="D247">
        <v>2</v>
      </c>
      <c r="E247">
        <v>14</v>
      </c>
      <c r="F247">
        <v>40</v>
      </c>
      <c r="G247">
        <v>14</v>
      </c>
      <c r="H247">
        <f t="shared" si="13"/>
        <v>26</v>
      </c>
      <c r="I247">
        <f t="shared" si="16"/>
        <v>17.890604924121707</v>
      </c>
      <c r="J247">
        <f t="shared" si="14"/>
        <v>8.1093950758782931</v>
      </c>
      <c r="K247">
        <f t="shared" si="15"/>
        <v>65.762288496679105</v>
      </c>
    </row>
    <row r="248" spans="1:11" x14ac:dyDescent="0.2">
      <c r="A248">
        <v>214</v>
      </c>
      <c r="B248" t="s">
        <v>42</v>
      </c>
      <c r="C248" t="s">
        <v>27</v>
      </c>
      <c r="D248">
        <v>30</v>
      </c>
      <c r="E248">
        <v>10</v>
      </c>
      <c r="F248">
        <v>46</v>
      </c>
      <c r="G248">
        <v>25</v>
      </c>
      <c r="H248">
        <f t="shared" si="13"/>
        <v>21</v>
      </c>
      <c r="I248">
        <f t="shared" si="16"/>
        <v>8.9803988605470835</v>
      </c>
      <c r="J248">
        <f t="shared" si="14"/>
        <v>12.019601139452917</v>
      </c>
      <c r="K248">
        <f t="shared" si="15"/>
        <v>144.47081155153785</v>
      </c>
    </row>
    <row r="249" spans="1:11" x14ac:dyDescent="0.2">
      <c r="A249">
        <v>215</v>
      </c>
      <c r="B249" t="s">
        <v>23</v>
      </c>
      <c r="C249" t="s">
        <v>28</v>
      </c>
      <c r="D249">
        <v>17</v>
      </c>
      <c r="E249">
        <v>5</v>
      </c>
      <c r="F249">
        <v>27</v>
      </c>
      <c r="G249">
        <v>33</v>
      </c>
      <c r="H249">
        <f t="shared" si="13"/>
        <v>-6</v>
      </c>
      <c r="I249">
        <f t="shared" si="16"/>
        <v>-2.5680014053812736</v>
      </c>
      <c r="J249">
        <f t="shared" si="14"/>
        <v>-3.4319985946187264</v>
      </c>
      <c r="K249">
        <f t="shared" si="15"/>
        <v>11.778614353464913</v>
      </c>
    </row>
    <row r="250" spans="1:11" x14ac:dyDescent="0.2">
      <c r="A250">
        <v>216</v>
      </c>
      <c r="B250" t="s">
        <v>22</v>
      </c>
      <c r="C250" t="s">
        <v>21</v>
      </c>
      <c r="D250">
        <v>16</v>
      </c>
      <c r="E250">
        <v>18</v>
      </c>
      <c r="F250">
        <v>22</v>
      </c>
      <c r="G250">
        <v>12</v>
      </c>
      <c r="H250">
        <f t="shared" si="13"/>
        <v>10</v>
      </c>
      <c r="I250">
        <f t="shared" si="16"/>
        <v>4.0019337972034643</v>
      </c>
      <c r="J250">
        <f t="shared" si="14"/>
        <v>5.9980662027965357</v>
      </c>
      <c r="K250">
        <f t="shared" si="15"/>
        <v>35.976798173130049</v>
      </c>
    </row>
    <row r="251" spans="1:11" x14ac:dyDescent="0.2">
      <c r="A251">
        <v>217</v>
      </c>
      <c r="B251" t="s">
        <v>38</v>
      </c>
      <c r="C251" t="s">
        <v>33</v>
      </c>
      <c r="D251">
        <v>8</v>
      </c>
      <c r="E251">
        <v>27</v>
      </c>
      <c r="F251">
        <v>41</v>
      </c>
      <c r="G251">
        <v>33</v>
      </c>
      <c r="H251">
        <f t="shared" si="13"/>
        <v>8</v>
      </c>
      <c r="I251">
        <f t="shared" si="16"/>
        <v>-5.6509111793152362</v>
      </c>
      <c r="J251">
        <f t="shared" si="14"/>
        <v>13.650911179315237</v>
      </c>
      <c r="K251">
        <f t="shared" si="15"/>
        <v>186.34737602555373</v>
      </c>
    </row>
    <row r="252" spans="1:11" x14ac:dyDescent="0.2">
      <c r="A252">
        <v>218</v>
      </c>
      <c r="B252" t="s">
        <v>26</v>
      </c>
      <c r="C252" t="s">
        <v>12</v>
      </c>
      <c r="D252">
        <v>13</v>
      </c>
      <c r="E252">
        <v>12</v>
      </c>
      <c r="F252">
        <v>27</v>
      </c>
      <c r="G252">
        <v>20</v>
      </c>
      <c r="H252">
        <f t="shared" si="13"/>
        <v>7</v>
      </c>
      <c r="I252">
        <f t="shared" si="16"/>
        <v>8.2255611631577814</v>
      </c>
      <c r="J252">
        <f t="shared" si="14"/>
        <v>-1.2255611631577814</v>
      </c>
      <c r="K252">
        <f t="shared" si="15"/>
        <v>1.502000164640654</v>
      </c>
    </row>
    <row r="253" spans="1:11" x14ac:dyDescent="0.2">
      <c r="A253">
        <v>219</v>
      </c>
      <c r="B253" t="s">
        <v>15</v>
      </c>
      <c r="C253" t="s">
        <v>36</v>
      </c>
      <c r="D253">
        <v>1</v>
      </c>
      <c r="E253">
        <v>29</v>
      </c>
      <c r="F253">
        <v>27</v>
      </c>
      <c r="G253">
        <v>31</v>
      </c>
      <c r="H253">
        <f t="shared" si="13"/>
        <v>-4</v>
      </c>
      <c r="I253">
        <f t="shared" si="16"/>
        <v>-10.162523836880249</v>
      </c>
      <c r="J253">
        <f t="shared" si="14"/>
        <v>6.1625238368802489</v>
      </c>
      <c r="K253">
        <f t="shared" si="15"/>
        <v>37.976700040117265</v>
      </c>
    </row>
    <row r="254" spans="1:11" x14ac:dyDescent="0.2">
      <c r="A254">
        <v>220</v>
      </c>
      <c r="B254" t="s">
        <v>37</v>
      </c>
      <c r="C254" t="s">
        <v>14</v>
      </c>
      <c r="D254">
        <v>25</v>
      </c>
      <c r="E254">
        <v>21</v>
      </c>
      <c r="F254">
        <v>20</v>
      </c>
      <c r="G254">
        <v>23</v>
      </c>
      <c r="H254">
        <f t="shared" si="13"/>
        <v>-3</v>
      </c>
      <c r="I254">
        <f t="shared" si="16"/>
        <v>18.027903131328294</v>
      </c>
      <c r="J254">
        <f t="shared" si="14"/>
        <v>-21.027903131328294</v>
      </c>
      <c r="K254">
        <f t="shared" si="15"/>
        <v>442.17271010052627</v>
      </c>
    </row>
    <row r="255" spans="1:11" x14ac:dyDescent="0.2">
      <c r="A255">
        <v>221</v>
      </c>
      <c r="B255" t="s">
        <v>34</v>
      </c>
      <c r="C255" t="s">
        <v>18</v>
      </c>
      <c r="D255">
        <v>0</v>
      </c>
      <c r="E255">
        <v>23</v>
      </c>
      <c r="F255">
        <v>33</v>
      </c>
      <c r="G255">
        <v>26</v>
      </c>
      <c r="H255">
        <f t="shared" si="13"/>
        <v>7</v>
      </c>
      <c r="I255">
        <f t="shared" si="16"/>
        <v>6.5372669232459755</v>
      </c>
      <c r="J255">
        <f t="shared" si="14"/>
        <v>0.46273307675402453</v>
      </c>
      <c r="K255">
        <f t="shared" si="15"/>
        <v>0.21412190032224596</v>
      </c>
    </row>
    <row r="256" spans="1:11" x14ac:dyDescent="0.2">
      <c r="A256">
        <v>222</v>
      </c>
      <c r="B256" t="s">
        <v>35</v>
      </c>
      <c r="C256" t="s">
        <v>11</v>
      </c>
      <c r="D256">
        <v>19</v>
      </c>
      <c r="E256">
        <v>15</v>
      </c>
      <c r="F256">
        <v>29</v>
      </c>
      <c r="G256">
        <v>32</v>
      </c>
      <c r="H256">
        <f t="shared" si="13"/>
        <v>-3</v>
      </c>
      <c r="I256">
        <f t="shared" si="16"/>
        <v>1.617572618890228</v>
      </c>
      <c r="J256">
        <f t="shared" si="14"/>
        <v>-4.617572618890228</v>
      </c>
      <c r="K256">
        <f t="shared" si="15"/>
        <v>21.321976890724759</v>
      </c>
    </row>
    <row r="257" spans="1:11" x14ac:dyDescent="0.2">
      <c r="A257">
        <v>223</v>
      </c>
      <c r="B257" t="s">
        <v>39</v>
      </c>
      <c r="C257" t="s">
        <v>20</v>
      </c>
      <c r="D257">
        <v>20</v>
      </c>
      <c r="E257">
        <v>7</v>
      </c>
      <c r="F257">
        <v>6</v>
      </c>
      <c r="G257">
        <v>20</v>
      </c>
      <c r="H257">
        <f t="shared" si="13"/>
        <v>-14</v>
      </c>
      <c r="I257">
        <f t="shared" si="16"/>
        <v>-6.9648355288141142</v>
      </c>
      <c r="J257">
        <f t="shared" si="14"/>
        <v>-7.0351644711858858</v>
      </c>
      <c r="K257">
        <f t="shared" si="15"/>
        <v>49.493539136636187</v>
      </c>
    </row>
    <row r="258" spans="1:11" x14ac:dyDescent="0.2">
      <c r="A258">
        <v>224</v>
      </c>
      <c r="B258" t="s">
        <v>31</v>
      </c>
      <c r="C258" t="s">
        <v>40</v>
      </c>
      <c r="D258">
        <v>6</v>
      </c>
      <c r="E258">
        <v>24</v>
      </c>
      <c r="F258">
        <v>27</v>
      </c>
      <c r="G258">
        <v>17</v>
      </c>
      <c r="H258">
        <f t="shared" si="13"/>
        <v>10</v>
      </c>
      <c r="I258">
        <f t="shared" si="16"/>
        <v>-10.049699901974542</v>
      </c>
      <c r="J258">
        <f t="shared" si="14"/>
        <v>20.049699901974542</v>
      </c>
      <c r="K258">
        <f t="shared" si="15"/>
        <v>401.99046615923794</v>
      </c>
    </row>
    <row r="259" spans="1:11" x14ac:dyDescent="0.2">
      <c r="A259">
        <v>225</v>
      </c>
      <c r="B259" t="s">
        <v>35</v>
      </c>
      <c r="C259" t="s">
        <v>23</v>
      </c>
      <c r="D259">
        <v>19</v>
      </c>
      <c r="E259">
        <v>17</v>
      </c>
      <c r="F259">
        <v>52</v>
      </c>
      <c r="G259">
        <v>33</v>
      </c>
      <c r="H259">
        <f t="shared" si="13"/>
        <v>19</v>
      </c>
      <c r="I259">
        <f t="shared" si="16"/>
        <v>11.621438631987445</v>
      </c>
      <c r="J259">
        <f t="shared" si="14"/>
        <v>7.378561368012555</v>
      </c>
      <c r="K259">
        <f t="shared" si="15"/>
        <v>54.443167861527307</v>
      </c>
    </row>
    <row r="260" spans="1:11" x14ac:dyDescent="0.2">
      <c r="A260">
        <v>226</v>
      </c>
      <c r="B260" t="s">
        <v>27</v>
      </c>
      <c r="C260" t="s">
        <v>36</v>
      </c>
      <c r="D260">
        <v>10</v>
      </c>
      <c r="E260">
        <v>29</v>
      </c>
      <c r="F260">
        <v>7</v>
      </c>
      <c r="G260">
        <v>47</v>
      </c>
      <c r="H260">
        <f t="shared" si="13"/>
        <v>-40</v>
      </c>
      <c r="I260">
        <f t="shared" si="16"/>
        <v>-18.539969762564514</v>
      </c>
      <c r="J260">
        <f t="shared" si="14"/>
        <v>-21.460030237435486</v>
      </c>
      <c r="K260">
        <f t="shared" si="15"/>
        <v>460.53289779164538</v>
      </c>
    </row>
    <row r="261" spans="1:11" x14ac:dyDescent="0.2">
      <c r="A261">
        <v>227</v>
      </c>
      <c r="B261" t="s">
        <v>34</v>
      </c>
      <c r="C261" t="s">
        <v>33</v>
      </c>
      <c r="D261">
        <v>0</v>
      </c>
      <c r="E261">
        <v>27</v>
      </c>
      <c r="F261">
        <v>12</v>
      </c>
      <c r="G261">
        <v>20</v>
      </c>
      <c r="H261">
        <f t="shared" si="13"/>
        <v>-8</v>
      </c>
      <c r="I261">
        <f t="shared" si="16"/>
        <v>1.6639601894489384</v>
      </c>
      <c r="J261">
        <f t="shared" si="14"/>
        <v>-9.6639601894489378</v>
      </c>
      <c r="K261">
        <f t="shared" si="15"/>
        <v>93.392126543253951</v>
      </c>
    </row>
    <row r="262" spans="1:11" x14ac:dyDescent="0.2">
      <c r="A262">
        <v>228</v>
      </c>
      <c r="B262" t="s">
        <v>30</v>
      </c>
      <c r="C262" t="s">
        <v>22</v>
      </c>
      <c r="D262">
        <v>22</v>
      </c>
      <c r="E262">
        <v>16</v>
      </c>
      <c r="F262">
        <v>25</v>
      </c>
      <c r="G262">
        <v>26</v>
      </c>
      <c r="H262">
        <f t="shared" si="13"/>
        <v>-1</v>
      </c>
      <c r="I262">
        <f t="shared" si="16"/>
        <v>-4.3202677277703909</v>
      </c>
      <c r="J262">
        <f t="shared" si="14"/>
        <v>3.3202677277703909</v>
      </c>
      <c r="K262">
        <f t="shared" si="15"/>
        <v>11.024177784073554</v>
      </c>
    </row>
    <row r="263" spans="1:11" x14ac:dyDescent="0.2">
      <c r="A263">
        <v>229</v>
      </c>
      <c r="B263" t="s">
        <v>19</v>
      </c>
      <c r="C263" t="s">
        <v>39</v>
      </c>
      <c r="D263">
        <v>2</v>
      </c>
      <c r="E263">
        <v>20</v>
      </c>
      <c r="F263">
        <v>27</v>
      </c>
      <c r="G263">
        <v>13</v>
      </c>
      <c r="H263">
        <f t="shared" si="13"/>
        <v>14</v>
      </c>
      <c r="I263">
        <f t="shared" si="16"/>
        <v>10.562151052556814</v>
      </c>
      <c r="J263">
        <f t="shared" si="14"/>
        <v>3.4378489474431859</v>
      </c>
      <c r="K263">
        <f t="shared" si="15"/>
        <v>11.818805385436221</v>
      </c>
    </row>
    <row r="264" spans="1:11" x14ac:dyDescent="0.2">
      <c r="A264">
        <v>230</v>
      </c>
      <c r="B264" t="s">
        <v>40</v>
      </c>
      <c r="C264" t="s">
        <v>26</v>
      </c>
      <c r="D264">
        <v>24</v>
      </c>
      <c r="E264">
        <v>13</v>
      </c>
      <c r="F264">
        <v>28</v>
      </c>
      <c r="G264">
        <v>24</v>
      </c>
      <c r="H264">
        <f t="shared" si="13"/>
        <v>4</v>
      </c>
      <c r="I264">
        <f t="shared" si="16"/>
        <v>-0.4745495400855626</v>
      </c>
      <c r="J264">
        <f t="shared" si="14"/>
        <v>4.4745495400855626</v>
      </c>
      <c r="K264">
        <f t="shared" si="15"/>
        <v>20.02159358667992</v>
      </c>
    </row>
    <row r="265" spans="1:11" x14ac:dyDescent="0.2">
      <c r="A265">
        <v>232</v>
      </c>
      <c r="B265" t="s">
        <v>11</v>
      </c>
      <c r="C265" t="s">
        <v>15</v>
      </c>
      <c r="D265">
        <v>15</v>
      </c>
      <c r="E265">
        <v>1</v>
      </c>
      <c r="F265">
        <v>17</v>
      </c>
      <c r="G265">
        <v>14</v>
      </c>
      <c r="H265">
        <f t="shared" si="13"/>
        <v>3</v>
      </c>
      <c r="I265">
        <f t="shared" si="16"/>
        <v>6.8492351218493983</v>
      </c>
      <c r="J265">
        <f t="shared" si="14"/>
        <v>-3.8492351218493983</v>
      </c>
      <c r="K265">
        <f t="shared" si="15"/>
        <v>14.816611023278952</v>
      </c>
    </row>
    <row r="266" spans="1:11" x14ac:dyDescent="0.2">
      <c r="A266">
        <v>233</v>
      </c>
      <c r="B266" t="s">
        <v>25</v>
      </c>
      <c r="C266" t="s">
        <v>28</v>
      </c>
      <c r="D266">
        <v>14</v>
      </c>
      <c r="E266">
        <v>5</v>
      </c>
      <c r="F266">
        <v>17</v>
      </c>
      <c r="G266">
        <v>41</v>
      </c>
      <c r="H266">
        <f t="shared" si="13"/>
        <v>-24</v>
      </c>
      <c r="I266">
        <f t="shared" si="16"/>
        <v>-12.0733271809779</v>
      </c>
      <c r="J266">
        <f t="shared" si="14"/>
        <v>-11.9266728190221</v>
      </c>
      <c r="K266">
        <f t="shared" si="15"/>
        <v>142.24552453200056</v>
      </c>
    </row>
    <row r="267" spans="1:11" x14ac:dyDescent="0.2">
      <c r="A267">
        <v>234</v>
      </c>
      <c r="B267" t="s">
        <v>12</v>
      </c>
      <c r="C267" t="s">
        <v>31</v>
      </c>
      <c r="D267">
        <v>12</v>
      </c>
      <c r="E267">
        <v>6</v>
      </c>
      <c r="F267">
        <v>31</v>
      </c>
      <c r="G267">
        <v>37</v>
      </c>
      <c r="H267">
        <f t="shared" si="13"/>
        <v>-6</v>
      </c>
      <c r="I267">
        <f t="shared" si="16"/>
        <v>2.1047242083136473</v>
      </c>
      <c r="J267">
        <f t="shared" si="14"/>
        <v>-8.1047242083136481</v>
      </c>
      <c r="K267">
        <f t="shared" si="15"/>
        <v>65.686554492825294</v>
      </c>
    </row>
    <row r="268" spans="1:11" x14ac:dyDescent="0.2">
      <c r="A268">
        <v>235</v>
      </c>
      <c r="B268" t="s">
        <v>17</v>
      </c>
      <c r="C268" t="s">
        <v>29</v>
      </c>
      <c r="D268">
        <v>31</v>
      </c>
      <c r="E268">
        <v>4</v>
      </c>
      <c r="F268">
        <v>13</v>
      </c>
      <c r="G268">
        <v>20</v>
      </c>
      <c r="H268">
        <f t="shared" si="13"/>
        <v>-7</v>
      </c>
      <c r="I268">
        <f t="shared" si="16"/>
        <v>0.16454335376860707</v>
      </c>
      <c r="J268">
        <f t="shared" si="14"/>
        <v>-7.1645433537686074</v>
      </c>
      <c r="K268">
        <f t="shared" si="15"/>
        <v>51.330681468029923</v>
      </c>
    </row>
    <row r="269" spans="1:11" x14ac:dyDescent="0.2">
      <c r="A269">
        <v>236</v>
      </c>
      <c r="B269" t="s">
        <v>32</v>
      </c>
      <c r="C269" t="s">
        <v>41</v>
      </c>
      <c r="D269">
        <v>26</v>
      </c>
      <c r="E269">
        <v>9</v>
      </c>
      <c r="F269">
        <v>19</v>
      </c>
      <c r="G269">
        <v>16</v>
      </c>
      <c r="H269">
        <f t="shared" si="13"/>
        <v>3</v>
      </c>
      <c r="I269">
        <f t="shared" si="16"/>
        <v>1.5188046896450995</v>
      </c>
      <c r="J269">
        <f t="shared" si="14"/>
        <v>1.4811953103549005</v>
      </c>
      <c r="K269">
        <f t="shared" si="15"/>
        <v>2.19393954741735</v>
      </c>
    </row>
    <row r="270" spans="1:11" x14ac:dyDescent="0.2">
      <c r="A270">
        <v>237</v>
      </c>
      <c r="B270" t="s">
        <v>16</v>
      </c>
      <c r="C270" t="s">
        <v>37</v>
      </c>
      <c r="D270">
        <v>28</v>
      </c>
      <c r="E270">
        <v>25</v>
      </c>
      <c r="F270">
        <v>20</v>
      </c>
      <c r="G270">
        <v>9</v>
      </c>
      <c r="H270">
        <f t="shared" si="13"/>
        <v>11</v>
      </c>
      <c r="I270">
        <f t="shared" si="16"/>
        <v>-0.53906618920987182</v>
      </c>
      <c r="J270">
        <f t="shared" si="14"/>
        <v>11.539066189209873</v>
      </c>
      <c r="K270">
        <f t="shared" si="15"/>
        <v>133.15004851896646</v>
      </c>
    </row>
    <row r="271" spans="1:11" x14ac:dyDescent="0.2">
      <c r="A271">
        <v>238</v>
      </c>
      <c r="B271" t="s">
        <v>38</v>
      </c>
      <c r="C271" t="s">
        <v>18</v>
      </c>
      <c r="D271">
        <v>8</v>
      </c>
      <c r="E271">
        <v>23</v>
      </c>
      <c r="F271">
        <v>37</v>
      </c>
      <c r="G271">
        <v>17</v>
      </c>
      <c r="H271">
        <f t="shared" si="13"/>
        <v>20</v>
      </c>
      <c r="I271">
        <f t="shared" si="16"/>
        <v>-0.77760444551819941</v>
      </c>
      <c r="J271">
        <f t="shared" si="14"/>
        <v>20.7776044455182</v>
      </c>
      <c r="K271">
        <f t="shared" si="15"/>
        <v>431.70884649441768</v>
      </c>
    </row>
    <row r="272" spans="1:11" x14ac:dyDescent="0.2">
      <c r="A272">
        <v>239</v>
      </c>
      <c r="B272" t="s">
        <v>24</v>
      </c>
      <c r="C272" t="s">
        <v>42</v>
      </c>
      <c r="D272">
        <v>11</v>
      </c>
      <c r="E272">
        <v>30</v>
      </c>
      <c r="F272">
        <v>40</v>
      </c>
      <c r="G272">
        <v>14</v>
      </c>
      <c r="H272">
        <f t="shared" si="13"/>
        <v>26</v>
      </c>
      <c r="I272">
        <f t="shared" si="16"/>
        <v>6.7541704955366182</v>
      </c>
      <c r="J272">
        <f t="shared" si="14"/>
        <v>19.24582950446338</v>
      </c>
      <c r="K272">
        <f t="shared" si="15"/>
        <v>370.40195331487314</v>
      </c>
    </row>
    <row r="273" spans="1:11" x14ac:dyDescent="0.2">
      <c r="A273">
        <v>240</v>
      </c>
      <c r="B273" t="s">
        <v>21</v>
      </c>
      <c r="C273" t="s">
        <v>13</v>
      </c>
      <c r="D273">
        <v>18</v>
      </c>
      <c r="E273">
        <v>3</v>
      </c>
      <c r="F273">
        <v>9</v>
      </c>
      <c r="G273">
        <v>38</v>
      </c>
      <c r="H273">
        <f t="shared" si="13"/>
        <v>-29</v>
      </c>
      <c r="I273">
        <f t="shared" si="16"/>
        <v>-8.673872735743533</v>
      </c>
      <c r="J273">
        <f t="shared" si="14"/>
        <v>-20.326127264256467</v>
      </c>
      <c r="K273">
        <f t="shared" si="15"/>
        <v>413.15144956275009</v>
      </c>
    </row>
    <row r="274" spans="1:11" x14ac:dyDescent="0.2">
      <c r="A274">
        <v>241</v>
      </c>
      <c r="B274" t="s">
        <v>13</v>
      </c>
      <c r="C274" t="s">
        <v>22</v>
      </c>
      <c r="D274">
        <v>3</v>
      </c>
      <c r="E274">
        <v>16</v>
      </c>
      <c r="F274">
        <v>56</v>
      </c>
      <c r="G274">
        <v>26</v>
      </c>
      <c r="H274">
        <f t="shared" si="13"/>
        <v>30</v>
      </c>
      <c r="I274">
        <f t="shared" si="16"/>
        <v>4.5264658855985607</v>
      </c>
      <c r="J274">
        <f t="shared" si="14"/>
        <v>25.473534114401438</v>
      </c>
      <c r="K274">
        <f t="shared" si="15"/>
        <v>648.90094027757391</v>
      </c>
    </row>
    <row r="275" spans="1:11" x14ac:dyDescent="0.2">
      <c r="A275">
        <v>242</v>
      </c>
      <c r="B275" t="s">
        <v>36</v>
      </c>
      <c r="C275" t="s">
        <v>15</v>
      </c>
      <c r="D275">
        <v>29</v>
      </c>
      <c r="E275">
        <v>1</v>
      </c>
      <c r="F275">
        <v>44</v>
      </c>
      <c r="G275">
        <v>27</v>
      </c>
      <c r="H275">
        <f t="shared" si="13"/>
        <v>17</v>
      </c>
      <c r="I275">
        <f t="shared" si="16"/>
        <v>10.06554180158591</v>
      </c>
      <c r="J275">
        <f t="shared" si="14"/>
        <v>6.9344581984140898</v>
      </c>
      <c r="K275">
        <f t="shared" si="15"/>
        <v>48.086710505552382</v>
      </c>
    </row>
    <row r="276" spans="1:11" x14ac:dyDescent="0.2">
      <c r="A276">
        <v>243</v>
      </c>
      <c r="B276" t="s">
        <v>39</v>
      </c>
      <c r="C276" t="s">
        <v>38</v>
      </c>
      <c r="D276">
        <v>20</v>
      </c>
      <c r="E276">
        <v>8</v>
      </c>
      <c r="F276">
        <v>23</v>
      </c>
      <c r="G276">
        <v>19</v>
      </c>
      <c r="H276">
        <f t="shared" si="13"/>
        <v>4</v>
      </c>
      <c r="I276">
        <f t="shared" si="16"/>
        <v>0.70892869366166167</v>
      </c>
      <c r="J276">
        <f t="shared" si="14"/>
        <v>3.2910713063383383</v>
      </c>
      <c r="K276">
        <f t="shared" si="15"/>
        <v>10.831150343403538</v>
      </c>
    </row>
    <row r="277" spans="1:11" x14ac:dyDescent="0.2">
      <c r="A277">
        <v>244</v>
      </c>
      <c r="B277" t="s">
        <v>21</v>
      </c>
      <c r="C277" t="s">
        <v>14</v>
      </c>
      <c r="D277">
        <v>18</v>
      </c>
      <c r="E277">
        <v>21</v>
      </c>
      <c r="F277">
        <v>28</v>
      </c>
      <c r="G277">
        <v>14</v>
      </c>
      <c r="H277">
        <f t="shared" si="13"/>
        <v>14</v>
      </c>
      <c r="I277">
        <f t="shared" si="16"/>
        <v>11.343064980567947</v>
      </c>
      <c r="J277">
        <f t="shared" si="14"/>
        <v>2.6569350194320531</v>
      </c>
      <c r="K277">
        <f t="shared" si="15"/>
        <v>7.0593036974844043</v>
      </c>
    </row>
    <row r="278" spans="1:11" x14ac:dyDescent="0.2">
      <c r="A278">
        <v>245</v>
      </c>
      <c r="B278" t="s">
        <v>27</v>
      </c>
      <c r="C278" t="s">
        <v>23</v>
      </c>
      <c r="D278">
        <v>10</v>
      </c>
      <c r="E278">
        <v>17</v>
      </c>
      <c r="F278">
        <v>35</v>
      </c>
      <c r="G278">
        <v>37</v>
      </c>
      <c r="H278">
        <f t="shared" si="13"/>
        <v>-2</v>
      </c>
      <c r="I278">
        <f t="shared" si="16"/>
        <v>-5.319797069730785</v>
      </c>
      <c r="J278">
        <f t="shared" si="14"/>
        <v>3.319797069730785</v>
      </c>
      <c r="K278">
        <f t="shared" si="15"/>
        <v>11.021052584193107</v>
      </c>
    </row>
    <row r="279" spans="1:11" x14ac:dyDescent="0.2">
      <c r="A279">
        <v>247</v>
      </c>
      <c r="B279" t="s">
        <v>31</v>
      </c>
      <c r="C279" t="s">
        <v>19</v>
      </c>
      <c r="D279">
        <v>6</v>
      </c>
      <c r="E279">
        <v>2</v>
      </c>
      <c r="F279">
        <v>3</v>
      </c>
      <c r="G279">
        <v>38</v>
      </c>
      <c r="H279">
        <f t="shared" si="13"/>
        <v>-35</v>
      </c>
      <c r="I279">
        <f t="shared" si="16"/>
        <v>-13.778427825389063</v>
      </c>
      <c r="J279">
        <f t="shared" si="14"/>
        <v>-21.221572174610937</v>
      </c>
      <c r="K279">
        <f t="shared" si="15"/>
        <v>450.35512556222119</v>
      </c>
    </row>
    <row r="280" spans="1:11" x14ac:dyDescent="0.2">
      <c r="A280">
        <v>248</v>
      </c>
      <c r="B280" t="s">
        <v>28</v>
      </c>
      <c r="C280" t="s">
        <v>24</v>
      </c>
      <c r="D280">
        <v>5</v>
      </c>
      <c r="E280">
        <v>11</v>
      </c>
      <c r="F280">
        <v>16</v>
      </c>
      <c r="G280">
        <v>35</v>
      </c>
      <c r="H280">
        <f t="shared" si="13"/>
        <v>-19</v>
      </c>
      <c r="I280">
        <f t="shared" si="16"/>
        <v>-8.0892259692074902</v>
      </c>
      <c r="J280">
        <f t="shared" si="14"/>
        <v>-10.91077403079251</v>
      </c>
      <c r="K280">
        <f t="shared" si="15"/>
        <v>119.04498995101623</v>
      </c>
    </row>
    <row r="281" spans="1:11" x14ac:dyDescent="0.2">
      <c r="A281">
        <v>249</v>
      </c>
      <c r="B281" t="s">
        <v>29</v>
      </c>
      <c r="C281" t="s">
        <v>35</v>
      </c>
      <c r="D281">
        <v>4</v>
      </c>
      <c r="E281">
        <v>19</v>
      </c>
      <c r="F281">
        <v>7</v>
      </c>
      <c r="G281">
        <v>33</v>
      </c>
      <c r="H281">
        <f t="shared" si="13"/>
        <v>-26</v>
      </c>
      <c r="I281">
        <f t="shared" si="16"/>
        <v>-10.383576697218784</v>
      </c>
      <c r="J281">
        <f t="shared" si="14"/>
        <v>-15.616423302781216</v>
      </c>
      <c r="K281">
        <f t="shared" si="15"/>
        <v>243.8726767716482</v>
      </c>
    </row>
    <row r="282" spans="1:11" x14ac:dyDescent="0.2">
      <c r="A282">
        <v>250</v>
      </c>
      <c r="B282" t="s">
        <v>33</v>
      </c>
      <c r="C282" t="s">
        <v>16</v>
      </c>
      <c r="D282">
        <v>27</v>
      </c>
      <c r="E282">
        <v>28</v>
      </c>
      <c r="F282">
        <v>23</v>
      </c>
      <c r="G282">
        <v>26</v>
      </c>
      <c r="H282">
        <f t="shared" si="13"/>
        <v>-3</v>
      </c>
      <c r="I282">
        <f t="shared" si="16"/>
        <v>-4.1265838944094257</v>
      </c>
      <c r="J282">
        <f t="shared" si="14"/>
        <v>1.1265838944094257</v>
      </c>
      <c r="K282">
        <f t="shared" si="15"/>
        <v>1.2691912711427082</v>
      </c>
    </row>
    <row r="283" spans="1:11" x14ac:dyDescent="0.2">
      <c r="A283">
        <v>251</v>
      </c>
      <c r="B283" t="s">
        <v>37</v>
      </c>
      <c r="C283" t="s">
        <v>34</v>
      </c>
      <c r="D283">
        <v>25</v>
      </c>
      <c r="E283">
        <v>0</v>
      </c>
      <c r="F283">
        <v>18</v>
      </c>
      <c r="G283">
        <v>7</v>
      </c>
      <c r="H283">
        <f t="shared" si="13"/>
        <v>11</v>
      </c>
      <c r="I283">
        <f t="shared" si="16"/>
        <v>2.8077258235816815</v>
      </c>
      <c r="J283">
        <f t="shared" si="14"/>
        <v>8.1922741764183193</v>
      </c>
      <c r="K283">
        <f t="shared" si="15"/>
        <v>67.113356181610456</v>
      </c>
    </row>
    <row r="284" spans="1:11" x14ac:dyDescent="0.2">
      <c r="A284">
        <v>253</v>
      </c>
      <c r="B284" t="s">
        <v>12</v>
      </c>
      <c r="C284" t="s">
        <v>42</v>
      </c>
      <c r="D284">
        <v>12</v>
      </c>
      <c r="E284">
        <v>30</v>
      </c>
      <c r="F284">
        <v>38</v>
      </c>
      <c r="G284">
        <v>41</v>
      </c>
      <c r="H284">
        <f t="shared" si="13"/>
        <v>-3</v>
      </c>
      <c r="I284">
        <f t="shared" si="16"/>
        <v>-6.949026259366633</v>
      </c>
      <c r="J284">
        <f t="shared" si="14"/>
        <v>3.949026259366633</v>
      </c>
      <c r="K284">
        <f t="shared" si="15"/>
        <v>15.594808397167222</v>
      </c>
    </row>
    <row r="285" spans="1:11" x14ac:dyDescent="0.2">
      <c r="A285">
        <v>254</v>
      </c>
      <c r="B285" t="s">
        <v>41</v>
      </c>
      <c r="C285" t="s">
        <v>30</v>
      </c>
      <c r="D285">
        <v>9</v>
      </c>
      <c r="E285">
        <v>22</v>
      </c>
      <c r="F285">
        <v>31</v>
      </c>
      <c r="G285">
        <v>32</v>
      </c>
      <c r="H285">
        <f t="shared" si="13"/>
        <v>-1</v>
      </c>
      <c r="I285">
        <f t="shared" si="16"/>
        <v>-4.5155982908400354</v>
      </c>
      <c r="J285">
        <f t="shared" si="14"/>
        <v>3.5155982908400354</v>
      </c>
      <c r="K285">
        <f t="shared" si="15"/>
        <v>12.359431342557379</v>
      </c>
    </row>
    <row r="286" spans="1:11" x14ac:dyDescent="0.2">
      <c r="A286">
        <v>255</v>
      </c>
      <c r="B286" t="s">
        <v>26</v>
      </c>
      <c r="C286" t="s">
        <v>25</v>
      </c>
      <c r="D286">
        <v>13</v>
      </c>
      <c r="E286">
        <v>14</v>
      </c>
      <c r="F286">
        <v>28</v>
      </c>
      <c r="G286">
        <v>14</v>
      </c>
      <c r="H286">
        <f t="shared" si="13"/>
        <v>14</v>
      </c>
      <c r="I286">
        <f t="shared" si="16"/>
        <v>14.587935523145582</v>
      </c>
      <c r="J286">
        <f t="shared" si="14"/>
        <v>-0.58793552314558184</v>
      </c>
      <c r="K286">
        <f t="shared" si="15"/>
        <v>0.34566817937646899</v>
      </c>
    </row>
    <row r="287" spans="1:11" x14ac:dyDescent="0.2">
      <c r="A287">
        <v>256</v>
      </c>
      <c r="B287" t="s">
        <v>18</v>
      </c>
      <c r="C287" t="s">
        <v>17</v>
      </c>
      <c r="D287">
        <v>23</v>
      </c>
      <c r="E287">
        <v>31</v>
      </c>
      <c r="F287">
        <v>14</v>
      </c>
      <c r="G287">
        <v>20</v>
      </c>
      <c r="H287">
        <f t="shared" si="13"/>
        <v>-6</v>
      </c>
      <c r="I287">
        <f t="shared" si="16"/>
        <v>-3.8015475465954793</v>
      </c>
      <c r="J287">
        <f t="shared" si="14"/>
        <v>-2.1984524534045207</v>
      </c>
      <c r="K287">
        <f t="shared" si="15"/>
        <v>4.8331931898803564</v>
      </c>
    </row>
    <row r="288" spans="1:11" x14ac:dyDescent="0.2">
      <c r="A288">
        <v>257</v>
      </c>
      <c r="B288" t="s">
        <v>13</v>
      </c>
      <c r="C288" t="s">
        <v>26</v>
      </c>
      <c r="D288">
        <v>3</v>
      </c>
      <c r="E288">
        <v>13</v>
      </c>
      <c r="F288">
        <v>27</v>
      </c>
      <c r="G288">
        <v>24</v>
      </c>
      <c r="H288">
        <v>3</v>
      </c>
      <c r="I288">
        <f t="shared" si="16"/>
        <v>3.9977483791451851</v>
      </c>
      <c r="J288">
        <f t="shared" si="14"/>
        <v>-0.9977483791451851</v>
      </c>
      <c r="K288">
        <f t="shared" si="15"/>
        <v>0.99550182808684406</v>
      </c>
    </row>
    <row r="289" spans="1:11" x14ac:dyDescent="0.2">
      <c r="A289">
        <v>258</v>
      </c>
      <c r="B289" t="s">
        <v>16</v>
      </c>
      <c r="C289" t="s">
        <v>37</v>
      </c>
      <c r="D289">
        <v>28</v>
      </c>
      <c r="E289">
        <v>25</v>
      </c>
      <c r="F289">
        <v>20</v>
      </c>
      <c r="G289">
        <v>30</v>
      </c>
      <c r="H289">
        <v>-10</v>
      </c>
      <c r="I289">
        <f t="shared" si="16"/>
        <v>-0.53906618920987182</v>
      </c>
      <c r="J289">
        <f t="shared" si="14"/>
        <v>-9.4609338107901273</v>
      </c>
      <c r="K289">
        <f t="shared" si="15"/>
        <v>89.509268572151797</v>
      </c>
    </row>
    <row r="290" spans="1:11" x14ac:dyDescent="0.2">
      <c r="A290">
        <v>259</v>
      </c>
      <c r="B290" t="s">
        <v>17</v>
      </c>
      <c r="C290" t="s">
        <v>36</v>
      </c>
      <c r="D290">
        <v>31</v>
      </c>
      <c r="E290">
        <v>29</v>
      </c>
      <c r="F290">
        <v>23</v>
      </c>
      <c r="G290">
        <v>31</v>
      </c>
      <c r="H290">
        <v>-8</v>
      </c>
      <c r="I290">
        <f t="shared" si="16"/>
        <v>-11.720785369002122</v>
      </c>
      <c r="J290">
        <f t="shared" si="14"/>
        <v>3.7207853690021224</v>
      </c>
      <c r="K290">
        <f t="shared" si="15"/>
        <v>13.844243762180261</v>
      </c>
    </row>
    <row r="291" spans="1:11" x14ac:dyDescent="0.2">
      <c r="A291">
        <v>260</v>
      </c>
      <c r="B291" t="s">
        <v>42</v>
      </c>
      <c r="C291" t="s">
        <v>19</v>
      </c>
      <c r="D291">
        <v>30</v>
      </c>
      <c r="E291">
        <v>2</v>
      </c>
      <c r="F291">
        <v>13</v>
      </c>
      <c r="G291">
        <v>20</v>
      </c>
      <c r="H291">
        <v>-7</v>
      </c>
      <c r="I291">
        <f t="shared" si="16"/>
        <v>-4.7246773577087815</v>
      </c>
      <c r="J291">
        <f t="shared" si="14"/>
        <v>-2.2753226422912185</v>
      </c>
      <c r="K291">
        <f t="shared" si="15"/>
        <v>5.1770931265230926</v>
      </c>
    </row>
    <row r="292" spans="1:11" x14ac:dyDescent="0.2">
      <c r="A292">
        <v>261</v>
      </c>
      <c r="B292" t="s">
        <v>35</v>
      </c>
      <c r="C292" t="s">
        <v>28</v>
      </c>
      <c r="D292">
        <v>19</v>
      </c>
      <c r="E292">
        <v>5</v>
      </c>
      <c r="F292">
        <v>21</v>
      </c>
      <c r="G292">
        <v>9</v>
      </c>
      <c r="H292">
        <v>12</v>
      </c>
      <c r="I292">
        <f t="shared" si="16"/>
        <v>9.1019282442533402</v>
      </c>
      <c r="J292">
        <f t="shared" ref="J292:J300" si="17">(H292 - I292)</f>
        <v>2.8980717557466598</v>
      </c>
      <c r="K292">
        <f t="shared" ref="K292:K300" si="18">(H292 - I292)^2</f>
        <v>8.3988199014565268</v>
      </c>
    </row>
    <row r="293" spans="1:11" x14ac:dyDescent="0.2">
      <c r="A293">
        <v>262</v>
      </c>
      <c r="B293" t="s">
        <v>40</v>
      </c>
      <c r="C293" t="s">
        <v>20</v>
      </c>
      <c r="D293">
        <v>24</v>
      </c>
      <c r="E293">
        <v>7</v>
      </c>
      <c r="F293">
        <v>37</v>
      </c>
      <c r="G293">
        <v>48</v>
      </c>
      <c r="H293">
        <v>-11</v>
      </c>
      <c r="I293">
        <f t="shared" si="16"/>
        <v>-8.2921382024650825E-2</v>
      </c>
      <c r="J293">
        <f t="shared" si="17"/>
        <v>-10.917078617975349</v>
      </c>
      <c r="K293">
        <f t="shared" si="18"/>
        <v>119.18260555105456</v>
      </c>
    </row>
    <row r="294" spans="1:11" x14ac:dyDescent="0.2">
      <c r="A294">
        <v>263</v>
      </c>
      <c r="B294" t="s">
        <v>24</v>
      </c>
      <c r="C294" t="s">
        <v>37</v>
      </c>
      <c r="D294">
        <v>11</v>
      </c>
      <c r="E294">
        <v>25</v>
      </c>
      <c r="F294">
        <v>32</v>
      </c>
      <c r="G294">
        <v>18</v>
      </c>
      <c r="H294">
        <v>14</v>
      </c>
      <c r="I294">
        <f t="shared" si="16"/>
        <v>3.2749577269947938</v>
      </c>
      <c r="J294">
        <f t="shared" si="17"/>
        <v>10.725042273005206</v>
      </c>
      <c r="K294">
        <f t="shared" si="18"/>
        <v>115.02653175774869</v>
      </c>
    </row>
    <row r="295" spans="1:11" x14ac:dyDescent="0.2">
      <c r="A295">
        <v>264</v>
      </c>
      <c r="B295" t="s">
        <v>13</v>
      </c>
      <c r="C295" t="s">
        <v>19</v>
      </c>
      <c r="D295">
        <v>3</v>
      </c>
      <c r="E295">
        <v>2</v>
      </c>
      <c r="F295">
        <v>17</v>
      </c>
      <c r="G295">
        <v>3</v>
      </c>
      <c r="H295">
        <v>14</v>
      </c>
      <c r="I295">
        <f t="shared" ref="I295:I300" si="19">F$7 + VLOOKUP(B295, A$2:C$33, 3, FALSE) - VLOOKUP(C295,A$2:C$33,3,FALSE)</f>
        <v>0.69507897816905917</v>
      </c>
      <c r="J295">
        <f t="shared" si="17"/>
        <v>13.304921021830941</v>
      </c>
      <c r="K295">
        <f t="shared" si="18"/>
        <v>177.0209233971589</v>
      </c>
    </row>
    <row r="296" spans="1:11" x14ac:dyDescent="0.2">
      <c r="A296">
        <v>265</v>
      </c>
      <c r="B296" t="s">
        <v>11</v>
      </c>
      <c r="C296" t="s">
        <v>20</v>
      </c>
      <c r="D296">
        <v>15</v>
      </c>
      <c r="E296">
        <v>7</v>
      </c>
      <c r="F296">
        <v>22</v>
      </c>
      <c r="G296">
        <v>17</v>
      </c>
      <c r="H296">
        <v>5</v>
      </c>
      <c r="I296">
        <f t="shared" si="19"/>
        <v>5.2159023883148352</v>
      </c>
      <c r="J296">
        <f t="shared" si="17"/>
        <v>-0.21590238831483521</v>
      </c>
      <c r="K296">
        <f t="shared" si="18"/>
        <v>4.6613841280049896E-2</v>
      </c>
    </row>
    <row r="297" spans="1:11" x14ac:dyDescent="0.2">
      <c r="A297">
        <v>266</v>
      </c>
      <c r="B297" t="s">
        <v>35</v>
      </c>
      <c r="C297" t="s">
        <v>36</v>
      </c>
      <c r="D297">
        <v>19</v>
      </c>
      <c r="E297">
        <v>29</v>
      </c>
      <c r="F297">
        <v>20</v>
      </c>
      <c r="G297">
        <v>30</v>
      </c>
      <c r="H297">
        <v>-10</v>
      </c>
      <c r="I297">
        <f t="shared" si="19"/>
        <v>-1.5987340608462848</v>
      </c>
      <c r="J297">
        <f t="shared" si="17"/>
        <v>-8.4012659391537152</v>
      </c>
      <c r="K297">
        <f t="shared" si="18"/>
        <v>70.581269380384356</v>
      </c>
    </row>
    <row r="298" spans="1:11" x14ac:dyDescent="0.2">
      <c r="A298">
        <v>267</v>
      </c>
      <c r="B298" t="s">
        <v>24</v>
      </c>
      <c r="C298" t="s">
        <v>36</v>
      </c>
      <c r="D298">
        <v>11</v>
      </c>
      <c r="E298">
        <v>29</v>
      </c>
      <c r="F298">
        <v>26</v>
      </c>
      <c r="G298">
        <v>31</v>
      </c>
      <c r="H298">
        <v>-5</v>
      </c>
      <c r="I298">
        <f t="shared" si="19"/>
        <v>-2.7084183711864735</v>
      </c>
      <c r="J298">
        <f t="shared" si="17"/>
        <v>-2.2915816288135265</v>
      </c>
      <c r="K298">
        <f t="shared" si="18"/>
        <v>5.2513463615156546</v>
      </c>
    </row>
    <row r="299" spans="1:11" x14ac:dyDescent="0.2">
      <c r="A299">
        <v>268</v>
      </c>
      <c r="B299" t="s">
        <v>11</v>
      </c>
      <c r="C299" t="s">
        <v>13</v>
      </c>
      <c r="D299">
        <v>15</v>
      </c>
      <c r="E299">
        <v>3</v>
      </c>
      <c r="F299">
        <v>38</v>
      </c>
      <c r="G299">
        <v>24</v>
      </c>
      <c r="H299">
        <v>14</v>
      </c>
      <c r="I299">
        <f t="shared" si="19"/>
        <v>0.77803483346156899</v>
      </c>
      <c r="J299">
        <f t="shared" si="17"/>
        <v>13.221965166538432</v>
      </c>
      <c r="K299">
        <f t="shared" si="18"/>
        <v>174.82036286515566</v>
      </c>
    </row>
    <row r="300" spans="1:11" x14ac:dyDescent="0.2">
      <c r="A300">
        <v>269</v>
      </c>
      <c r="B300" t="s">
        <v>36</v>
      </c>
      <c r="C300" t="s">
        <v>11</v>
      </c>
      <c r="D300">
        <v>29</v>
      </c>
      <c r="E300">
        <v>15</v>
      </c>
      <c r="F300">
        <v>31</v>
      </c>
      <c r="G300">
        <v>9</v>
      </c>
      <c r="H300">
        <v>22</v>
      </c>
      <c r="I300">
        <f t="shared" si="19"/>
        <v>3.1678156620893434</v>
      </c>
      <c r="J300">
        <f t="shared" si="17"/>
        <v>18.832184337910657</v>
      </c>
      <c r="K300">
        <f t="shared" si="18"/>
        <v>354.65116693704749</v>
      </c>
    </row>
  </sheetData>
  <sortState xmlns:xlrd2="http://schemas.microsoft.com/office/spreadsheetml/2017/richdata2" ref="A2:D34">
    <sortCondition ref="D1:D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05"/>
  <sheetViews>
    <sheetView workbookViewId="0">
      <selection activeCell="M7" sqref="M7"/>
    </sheetView>
  </sheetViews>
  <sheetFormatPr baseColWidth="10" defaultRowHeight="16" x14ac:dyDescent="0.2"/>
  <cols>
    <col min="1" max="1" width="18" customWidth="1"/>
    <col min="2" max="2" width="15.83203125" customWidth="1"/>
    <col min="3" max="3" width="18.6640625" customWidth="1"/>
    <col min="4" max="4" width="13.83203125" customWidth="1"/>
    <col min="5" max="5" width="19.1640625" customWidth="1"/>
    <col min="9" max="9" width="12.5" customWidth="1"/>
    <col min="11" max="11" width="15.5" customWidth="1"/>
    <col min="12" max="12" width="13.83203125" customWidth="1"/>
    <col min="13" max="13" width="16" customWidth="1"/>
    <col min="14" max="14" width="11.6640625" customWidth="1"/>
  </cols>
  <sheetData>
    <row r="1" spans="1:9" x14ac:dyDescent="0.2">
      <c r="A1" s="1" t="s">
        <v>47</v>
      </c>
      <c r="B1" s="1" t="s">
        <v>46</v>
      </c>
      <c r="C1" s="1" t="s">
        <v>45</v>
      </c>
      <c r="D1" s="1" t="s">
        <v>55</v>
      </c>
      <c r="E1" s="1" t="s">
        <v>56</v>
      </c>
      <c r="F1" s="1" t="s">
        <v>53</v>
      </c>
      <c r="G1" s="1" t="s">
        <v>54</v>
      </c>
      <c r="I1" s="1" t="s">
        <v>60</v>
      </c>
    </row>
    <row r="2" spans="1:9" x14ac:dyDescent="0.2">
      <c r="A2" t="s">
        <v>34</v>
      </c>
      <c r="B2">
        <v>0</v>
      </c>
      <c r="C2" s="7">
        <v>2.4091697999794199</v>
      </c>
      <c r="D2">
        <v>1.4871042161755998</v>
      </c>
      <c r="E2">
        <v>-0.9220618367446044</v>
      </c>
      <c r="F2" s="6">
        <f t="shared" ref="F2:F33" si="0">RANK(D2, D$2:D$33,0)</f>
        <v>11</v>
      </c>
      <c r="G2">
        <f t="shared" ref="G2:G33" si="1">RANK(E2, E$2:E$33,1)</f>
        <v>16</v>
      </c>
      <c r="I2" s="3" t="s">
        <v>50</v>
      </c>
    </row>
    <row r="3" spans="1:9" x14ac:dyDescent="0.2">
      <c r="A3" t="s">
        <v>15</v>
      </c>
      <c r="B3">
        <v>1</v>
      </c>
      <c r="C3" s="7">
        <v>1.0001630281788549</v>
      </c>
      <c r="D3">
        <v>0.19433603837721289</v>
      </c>
      <c r="E3">
        <v>-0.80582418298086189</v>
      </c>
      <c r="F3" s="6">
        <f t="shared" si="0"/>
        <v>17</v>
      </c>
      <c r="G3">
        <f t="shared" si="1"/>
        <v>17</v>
      </c>
      <c r="I3" s="4" t="s">
        <v>51</v>
      </c>
    </row>
    <row r="4" spans="1:9" x14ac:dyDescent="0.2">
      <c r="A4" s="3" t="s">
        <v>19</v>
      </c>
      <c r="B4">
        <v>2</v>
      </c>
      <c r="C4" s="7">
        <v>7.401643530375785</v>
      </c>
      <c r="D4">
        <v>1.7934003238830096</v>
      </c>
      <c r="E4">
        <v>-5.608248429193103</v>
      </c>
      <c r="F4" s="6">
        <f t="shared" si="0"/>
        <v>9</v>
      </c>
      <c r="G4">
        <f t="shared" si="1"/>
        <v>2</v>
      </c>
    </row>
    <row r="5" spans="1:9" x14ac:dyDescent="0.2">
      <c r="A5" s="3" t="s">
        <v>13</v>
      </c>
      <c r="B5">
        <v>3</v>
      </c>
      <c r="C5" s="7">
        <v>7.3465472525266362</v>
      </c>
      <c r="D5">
        <v>6.084131691723047</v>
      </c>
      <c r="E5">
        <v>-1.2624151826019014</v>
      </c>
      <c r="F5" s="6">
        <f t="shared" si="0"/>
        <v>3</v>
      </c>
      <c r="G5">
        <f t="shared" si="1"/>
        <v>15</v>
      </c>
    </row>
    <row r="6" spans="1:9" x14ac:dyDescent="0.2">
      <c r="A6" t="s">
        <v>29</v>
      </c>
      <c r="B6">
        <v>4</v>
      </c>
      <c r="C6" s="7">
        <v>-0.77074842776194707</v>
      </c>
      <c r="D6">
        <v>-2.1320315991883714</v>
      </c>
      <c r="E6">
        <v>-1.3612786185393</v>
      </c>
      <c r="F6" s="6">
        <f t="shared" si="0"/>
        <v>23</v>
      </c>
      <c r="G6">
        <f t="shared" si="1"/>
        <v>14</v>
      </c>
      <c r="H6" s="2" t="s">
        <v>44</v>
      </c>
      <c r="I6" s="2" t="s">
        <v>59</v>
      </c>
    </row>
    <row r="7" spans="1:9" x14ac:dyDescent="0.2">
      <c r="A7" s="3" t="s">
        <v>28</v>
      </c>
      <c r="B7">
        <v>5</v>
      </c>
      <c r="C7" s="7">
        <v>0.34656971966709371</v>
      </c>
      <c r="D7">
        <v>-2.5044586181944384</v>
      </c>
      <c r="E7">
        <v>-2.8510250682748621</v>
      </c>
      <c r="F7" s="6">
        <f t="shared" si="0"/>
        <v>24</v>
      </c>
      <c r="G7">
        <f t="shared" si="1"/>
        <v>7</v>
      </c>
      <c r="H7">
        <v>0.13268831178971616</v>
      </c>
      <c r="I7">
        <v>24.698545925689057</v>
      </c>
    </row>
    <row r="8" spans="1:9" x14ac:dyDescent="0.2">
      <c r="A8" t="s">
        <v>31</v>
      </c>
      <c r="B8">
        <v>6</v>
      </c>
      <c r="C8" s="7">
        <v>-7.6366605454282546</v>
      </c>
      <c r="D8">
        <v>-5.4072780510570633</v>
      </c>
      <c r="E8">
        <v>2.2293786369594799</v>
      </c>
      <c r="F8" s="6">
        <f t="shared" si="0"/>
        <v>29</v>
      </c>
      <c r="G8">
        <f t="shared" si="1"/>
        <v>23</v>
      </c>
    </row>
    <row r="9" spans="1:9" x14ac:dyDescent="0.2">
      <c r="A9" s="3" t="s">
        <v>20</v>
      </c>
      <c r="B9">
        <v>7</v>
      </c>
      <c r="C9" s="7">
        <v>-1.6247410989086513</v>
      </c>
      <c r="D9">
        <v>1.3744883860038473</v>
      </c>
      <c r="E9">
        <v>2.9992284111788505</v>
      </c>
      <c r="F9" s="6">
        <f t="shared" si="0"/>
        <v>12</v>
      </c>
      <c r="G9">
        <f t="shared" si="1"/>
        <v>26</v>
      </c>
    </row>
    <row r="10" spans="1:9" x14ac:dyDescent="0.2">
      <c r="A10" t="s">
        <v>38</v>
      </c>
      <c r="B10">
        <v>8</v>
      </c>
      <c r="C10" s="7">
        <v>-5.2393253845604928</v>
      </c>
      <c r="D10">
        <v>0.90842471383393608</v>
      </c>
      <c r="E10">
        <v>6.1477466743259095</v>
      </c>
      <c r="F10" s="6">
        <f t="shared" si="0"/>
        <v>15</v>
      </c>
      <c r="G10">
        <f t="shared" si="1"/>
        <v>31</v>
      </c>
    </row>
    <row r="11" spans="1:9" x14ac:dyDescent="0.2">
      <c r="A11" t="s">
        <v>41</v>
      </c>
      <c r="B11">
        <v>9</v>
      </c>
      <c r="C11" s="7">
        <v>-6.0135673836566728</v>
      </c>
      <c r="D11">
        <v>-4.1507096202671869</v>
      </c>
      <c r="E11">
        <v>1.8628571190604353</v>
      </c>
      <c r="F11" s="6">
        <f t="shared" si="0"/>
        <v>28</v>
      </c>
      <c r="G11">
        <f t="shared" si="1"/>
        <v>21</v>
      </c>
    </row>
    <row r="12" spans="1:9" x14ac:dyDescent="0.2">
      <c r="A12" t="s">
        <v>27</v>
      </c>
      <c r="B12">
        <v>10</v>
      </c>
      <c r="C12" s="7">
        <v>-7.4568254964795697</v>
      </c>
      <c r="D12">
        <v>-0.74303453896044136</v>
      </c>
      <c r="E12">
        <v>6.7137878619663818</v>
      </c>
      <c r="F12" s="6">
        <f t="shared" si="0"/>
        <v>20</v>
      </c>
      <c r="G12">
        <f t="shared" si="1"/>
        <v>32</v>
      </c>
    </row>
    <row r="13" spans="1:9" x14ac:dyDescent="0.2">
      <c r="A13" s="3" t="s">
        <v>24</v>
      </c>
      <c r="B13">
        <v>11</v>
      </c>
      <c r="C13" s="7">
        <v>8.3683430937684715</v>
      </c>
      <c r="D13">
        <v>6.4440335941192783</v>
      </c>
      <c r="E13">
        <v>-1.9243107194124951</v>
      </c>
      <c r="F13" s="6">
        <f t="shared" si="0"/>
        <v>2</v>
      </c>
      <c r="G13">
        <f t="shared" si="1"/>
        <v>12</v>
      </c>
    </row>
    <row r="14" spans="1:9" x14ac:dyDescent="0.2">
      <c r="A14" t="s">
        <v>12</v>
      </c>
      <c r="B14">
        <v>12</v>
      </c>
      <c r="C14" s="7">
        <v>-5.532885067691562</v>
      </c>
      <c r="D14">
        <v>-1.3193305225908598</v>
      </c>
      <c r="E14">
        <v>4.2135529177644644</v>
      </c>
      <c r="F14" s="6">
        <f t="shared" si="0"/>
        <v>22</v>
      </c>
      <c r="G14">
        <f t="shared" si="1"/>
        <v>28</v>
      </c>
    </row>
    <row r="15" spans="1:9" x14ac:dyDescent="0.2">
      <c r="A15" s="3" t="s">
        <v>26</v>
      </c>
      <c r="B15">
        <v>13</v>
      </c>
      <c r="C15" s="7">
        <v>2.9023393701687961</v>
      </c>
      <c r="D15">
        <v>1.2624097944055135</v>
      </c>
      <c r="E15">
        <v>-1.6399292180465341</v>
      </c>
      <c r="F15" s="6">
        <f t="shared" si="0"/>
        <v>13</v>
      </c>
      <c r="G15">
        <f t="shared" si="1"/>
        <v>13</v>
      </c>
    </row>
    <row r="16" spans="1:9" x14ac:dyDescent="0.2">
      <c r="A16" t="s">
        <v>25</v>
      </c>
      <c r="B16">
        <v>14</v>
      </c>
      <c r="C16" s="7">
        <v>-11.720052960543747</v>
      </c>
      <c r="D16">
        <v>-6.3717880557072917</v>
      </c>
      <c r="E16">
        <v>5.3482585181917974</v>
      </c>
      <c r="F16" s="6">
        <f t="shared" si="0"/>
        <v>30</v>
      </c>
      <c r="G16">
        <f t="shared" si="1"/>
        <v>30</v>
      </c>
    </row>
    <row r="17" spans="1:7" x14ac:dyDescent="0.2">
      <c r="A17" s="3" t="s">
        <v>11</v>
      </c>
      <c r="B17">
        <v>15</v>
      </c>
      <c r="C17" s="7">
        <v>6.4840414820652867</v>
      </c>
      <c r="D17">
        <v>3.8411660738833673</v>
      </c>
      <c r="E17">
        <v>-2.6428777637847194</v>
      </c>
      <c r="F17" s="6">
        <f t="shared" si="0"/>
        <v>7</v>
      </c>
      <c r="G17">
        <f t="shared" si="1"/>
        <v>8</v>
      </c>
    </row>
    <row r="18" spans="1:7" x14ac:dyDescent="0.2">
      <c r="A18" t="s">
        <v>30</v>
      </c>
      <c r="B18">
        <v>16</v>
      </c>
      <c r="C18" s="7">
        <v>2.7868931887923347</v>
      </c>
      <c r="D18">
        <v>3.0877416197959682</v>
      </c>
      <c r="E18">
        <v>4.924855058640297</v>
      </c>
      <c r="F18" s="6">
        <f t="shared" si="0"/>
        <v>8</v>
      </c>
      <c r="G18">
        <f t="shared" si="1"/>
        <v>29</v>
      </c>
    </row>
    <row r="19" spans="1:7" x14ac:dyDescent="0.2">
      <c r="A19" t="s">
        <v>32</v>
      </c>
      <c r="B19">
        <v>17</v>
      </c>
      <c r="C19" s="7">
        <v>-2.1859089717359397</v>
      </c>
      <c r="D19">
        <v>-0.7799622560408711</v>
      </c>
      <c r="E19">
        <v>2.0923912457379439</v>
      </c>
      <c r="F19" s="6">
        <f t="shared" si="0"/>
        <v>21</v>
      </c>
      <c r="G19">
        <f t="shared" si="1"/>
        <v>22</v>
      </c>
    </row>
    <row r="20" spans="1:7" x14ac:dyDescent="0.2">
      <c r="A20" s="3" t="s">
        <v>37</v>
      </c>
      <c r="B20">
        <v>18</v>
      </c>
      <c r="C20" s="7">
        <v>-1.2005789301860816</v>
      </c>
      <c r="D20">
        <v>-0.6243025555340781</v>
      </c>
      <c r="E20">
        <v>-5.8938548464856879</v>
      </c>
      <c r="F20" s="6">
        <f t="shared" si="0"/>
        <v>19</v>
      </c>
      <c r="G20">
        <f t="shared" si="1"/>
        <v>1</v>
      </c>
    </row>
    <row r="21" spans="1:7" x14ac:dyDescent="0.2">
      <c r="A21" t="s">
        <v>22</v>
      </c>
      <c r="B21">
        <v>19</v>
      </c>
      <c r="C21" s="7">
        <v>9.5396570192058174</v>
      </c>
      <c r="D21">
        <v>0.30666825720057472</v>
      </c>
      <c r="E21">
        <v>-2.4802220032153488</v>
      </c>
      <c r="F21" s="6">
        <f t="shared" si="0"/>
        <v>16</v>
      </c>
      <c r="G21">
        <f t="shared" si="1"/>
        <v>10</v>
      </c>
    </row>
    <row r="22" spans="1:7" x14ac:dyDescent="0.2">
      <c r="A22" t="s">
        <v>23</v>
      </c>
      <c r="B22">
        <v>20</v>
      </c>
      <c r="C22" s="7">
        <v>-4.4846012821167065</v>
      </c>
      <c r="D22">
        <v>1.5833319664275274</v>
      </c>
      <c r="E22">
        <v>3.7692431687997416</v>
      </c>
      <c r="F22" s="6">
        <f t="shared" si="0"/>
        <v>10</v>
      </c>
      <c r="G22">
        <f t="shared" si="1"/>
        <v>27</v>
      </c>
    </row>
    <row r="23" spans="1:7" x14ac:dyDescent="0.2">
      <c r="A23" t="s">
        <v>21</v>
      </c>
      <c r="B23">
        <v>21</v>
      </c>
      <c r="C23" s="7">
        <v>-11.62231948043449</v>
      </c>
      <c r="D23">
        <v>-4.0542401240279267</v>
      </c>
      <c r="E23">
        <v>-2.8536575314512924</v>
      </c>
      <c r="F23" s="6">
        <f t="shared" si="0"/>
        <v>27</v>
      </c>
      <c r="G23">
        <f t="shared" si="1"/>
        <v>6</v>
      </c>
    </row>
    <row r="24" spans="1:7" x14ac:dyDescent="0.2">
      <c r="A24" s="3" t="s">
        <v>35</v>
      </c>
      <c r="B24">
        <v>22</v>
      </c>
      <c r="C24" s="7">
        <v>-1.8371118502357615</v>
      </c>
      <c r="D24">
        <v>4.6653290229050937</v>
      </c>
      <c r="E24">
        <v>-4.8743306871841012</v>
      </c>
      <c r="F24" s="6">
        <f t="shared" si="0"/>
        <v>4</v>
      </c>
      <c r="G24">
        <f t="shared" si="1"/>
        <v>3</v>
      </c>
    </row>
    <row r="25" spans="1:7" x14ac:dyDescent="0.2">
      <c r="A25" t="s">
        <v>39</v>
      </c>
      <c r="B25">
        <v>23</v>
      </c>
      <c r="C25" s="7">
        <v>-4.5118946967001214</v>
      </c>
      <c r="D25">
        <v>-6.722752832672672</v>
      </c>
      <c r="E25">
        <v>-2.2381497197092823</v>
      </c>
      <c r="F25" s="6">
        <f t="shared" si="0"/>
        <v>31</v>
      </c>
      <c r="G25">
        <f t="shared" si="1"/>
        <v>11</v>
      </c>
    </row>
    <row r="26" spans="1:7" x14ac:dyDescent="0.2">
      <c r="A26" t="s">
        <v>14</v>
      </c>
      <c r="B26">
        <v>24</v>
      </c>
      <c r="C26" s="7">
        <v>3.589535753398204</v>
      </c>
      <c r="D26">
        <v>-8.6907102262586573</v>
      </c>
      <c r="E26">
        <v>2.9316077213793599</v>
      </c>
      <c r="F26" s="6">
        <f t="shared" si="0"/>
        <v>32</v>
      </c>
      <c r="G26">
        <f t="shared" si="1"/>
        <v>25</v>
      </c>
    </row>
    <row r="27" spans="1:7" x14ac:dyDescent="0.2">
      <c r="A27" t="s">
        <v>18</v>
      </c>
      <c r="B27">
        <v>25</v>
      </c>
      <c r="C27" s="7">
        <v>5.2695513871102682</v>
      </c>
      <c r="D27">
        <v>-2.8553481481982566</v>
      </c>
      <c r="E27">
        <v>1.6565460120571269</v>
      </c>
      <c r="F27" s="6">
        <f t="shared" si="0"/>
        <v>25</v>
      </c>
      <c r="G27">
        <f t="shared" si="1"/>
        <v>20</v>
      </c>
    </row>
    <row r="28" spans="1:7" x14ac:dyDescent="0.2">
      <c r="A28" s="3" t="s">
        <v>40</v>
      </c>
      <c r="B28">
        <v>26</v>
      </c>
      <c r="C28" s="7">
        <v>-2.872352188942267</v>
      </c>
      <c r="D28">
        <v>1.0062235260847847</v>
      </c>
      <c r="E28">
        <v>-2.5833142703832048</v>
      </c>
      <c r="F28" s="6">
        <f t="shared" si="0"/>
        <v>14</v>
      </c>
      <c r="G28">
        <f t="shared" si="1"/>
        <v>9</v>
      </c>
    </row>
    <row r="29" spans="1:7" x14ac:dyDescent="0.2">
      <c r="A29" t="s">
        <v>33</v>
      </c>
      <c r="B29">
        <v>27</v>
      </c>
      <c r="C29" s="7">
        <v>0.69448076946071147</v>
      </c>
      <c r="D29">
        <v>0.17142808757347908</v>
      </c>
      <c r="E29">
        <v>-0.5230478914274389</v>
      </c>
      <c r="F29" s="6">
        <f t="shared" si="0"/>
        <v>18</v>
      </c>
      <c r="G29">
        <f t="shared" si="1"/>
        <v>18</v>
      </c>
    </row>
    <row r="30" spans="1:7" x14ac:dyDescent="0.2">
      <c r="A30" s="3" t="s">
        <v>16</v>
      </c>
      <c r="B30">
        <v>28</v>
      </c>
      <c r="C30" s="7">
        <v>4.7654581844289243</v>
      </c>
      <c r="D30">
        <v>4.5749945682720021</v>
      </c>
      <c r="E30">
        <v>-0.19046018250708793</v>
      </c>
      <c r="F30" s="6">
        <f t="shared" si="0"/>
        <v>5</v>
      </c>
      <c r="G30">
        <f t="shared" si="1"/>
        <v>19</v>
      </c>
    </row>
    <row r="31" spans="1:7" x14ac:dyDescent="0.2">
      <c r="A31" s="4" t="s">
        <v>36</v>
      </c>
      <c r="B31">
        <v>29</v>
      </c>
      <c r="C31" s="7">
        <v>11.05270587741944</v>
      </c>
      <c r="D31">
        <v>7.1941426835839977</v>
      </c>
      <c r="E31">
        <v>-3.8585687300061848</v>
      </c>
      <c r="F31" s="6">
        <f t="shared" si="0"/>
        <v>1</v>
      </c>
      <c r="G31">
        <f t="shared" si="1"/>
        <v>4</v>
      </c>
    </row>
    <row r="32" spans="1:7" x14ac:dyDescent="0.2">
      <c r="A32" s="3" t="s">
        <v>42</v>
      </c>
      <c r="B32">
        <v>30</v>
      </c>
      <c r="C32" s="7">
        <v>1.5119265251394232</v>
      </c>
      <c r="D32">
        <v>4.145741156025637</v>
      </c>
      <c r="E32">
        <v>2.6338171316169792</v>
      </c>
      <c r="F32" s="6">
        <f t="shared" si="0"/>
        <v>6</v>
      </c>
      <c r="G32">
        <f t="shared" si="1"/>
        <v>24</v>
      </c>
    </row>
    <row r="33" spans="1:12" x14ac:dyDescent="0.2">
      <c r="A33" s="3" t="s">
        <v>17</v>
      </c>
      <c r="B33">
        <v>31</v>
      </c>
      <c r="C33" s="7">
        <v>-0.75945218329780695</v>
      </c>
      <c r="D33">
        <v>-3.7691485715757489</v>
      </c>
      <c r="E33">
        <v>-3.0096935957307616</v>
      </c>
      <c r="F33" s="6">
        <f t="shared" si="0"/>
        <v>26</v>
      </c>
      <c r="G33">
        <f t="shared" si="1"/>
        <v>5</v>
      </c>
    </row>
    <row r="34" spans="1:12" x14ac:dyDescent="0.2">
      <c r="B34" s="8"/>
      <c r="C34">
        <f>AVERAGE(C2:C33)</f>
        <v>1.0314186310589335E-9</v>
      </c>
      <c r="D34">
        <f>AVERAGE(D2:D33)</f>
        <v>3.8857805861880479E-16</v>
      </c>
      <c r="E34">
        <f>AVERAGE(E2:E33)</f>
        <v>-1.3877787807814457E-16</v>
      </c>
      <c r="K34" s="2" t="s">
        <v>43</v>
      </c>
    </row>
    <row r="35" spans="1:12" x14ac:dyDescent="0.2">
      <c r="K35">
        <f>SUM(K37:K305)</f>
        <v>37566.269774490713</v>
      </c>
    </row>
    <row r="36" spans="1:12" x14ac:dyDescent="0.2">
      <c r="A36" s="1" t="s">
        <v>0</v>
      </c>
      <c r="B36" s="1" t="s">
        <v>1</v>
      </c>
      <c r="C36" s="1" t="s">
        <v>2</v>
      </c>
      <c r="D36" s="1" t="s">
        <v>3</v>
      </c>
      <c r="E36" s="1" t="s">
        <v>4</v>
      </c>
      <c r="F36" s="1" t="s">
        <v>5</v>
      </c>
      <c r="G36" s="1" t="s">
        <v>6</v>
      </c>
      <c r="H36" s="1" t="s">
        <v>7</v>
      </c>
      <c r="I36" s="1" t="s">
        <v>57</v>
      </c>
      <c r="J36" s="1" t="s">
        <v>58</v>
      </c>
      <c r="K36" s="1" t="s">
        <v>10</v>
      </c>
      <c r="L36" s="1"/>
    </row>
    <row r="37" spans="1:12" x14ac:dyDescent="0.2">
      <c r="A37">
        <v>1</v>
      </c>
      <c r="B37" t="s">
        <v>11</v>
      </c>
      <c r="C37" t="s">
        <v>12</v>
      </c>
      <c r="D37">
        <v>15</v>
      </c>
      <c r="E37">
        <v>12</v>
      </c>
      <c r="F37">
        <v>34</v>
      </c>
      <c r="G37">
        <v>20</v>
      </c>
      <c r="H37">
        <v>14</v>
      </c>
      <c r="I37">
        <f t="shared" ref="I37:I100" si="2">0.5*H$7 + I$7 + VLOOKUP(B37, A$2:E$33, 4, FALSE) + VLOOKUP(C37,A$2:E$33,5,FALSE)</f>
        <v>32.819609073231746</v>
      </c>
      <c r="J37">
        <f t="shared" ref="J37:J100" si="3">-0.5*H$7 + I$7 + VLOOKUP(C37, A$2:E$33, 4, FALSE) + VLOOKUP(B37,A$2:E$33,5,FALSE)</f>
        <v>20.669993483418622</v>
      </c>
      <c r="K37">
        <f>(F37-I37)^2 + (G37-J37)^2</f>
        <v>1.8422140078202376</v>
      </c>
    </row>
    <row r="38" spans="1:12" x14ac:dyDescent="0.2">
      <c r="A38">
        <v>2</v>
      </c>
      <c r="B38" t="s">
        <v>13</v>
      </c>
      <c r="C38" t="s">
        <v>14</v>
      </c>
      <c r="D38">
        <v>3</v>
      </c>
      <c r="E38">
        <v>21</v>
      </c>
      <c r="F38">
        <v>27</v>
      </c>
      <c r="G38">
        <v>17</v>
      </c>
      <c r="H38">
        <v>10</v>
      </c>
      <c r="I38">
        <f t="shared" si="2"/>
        <v>33.780629494686323</v>
      </c>
      <c r="J38">
        <f t="shared" si="3"/>
        <v>14.679076360933642</v>
      </c>
      <c r="K38">
        <f t="shared" ref="K38:K101" si="4">(F38-I38)^2 + (G38-J38)^2</f>
        <v>51.36362288258713</v>
      </c>
    </row>
    <row r="39" spans="1:12" x14ac:dyDescent="0.2">
      <c r="A39">
        <v>3</v>
      </c>
      <c r="B39" t="s">
        <v>15</v>
      </c>
      <c r="C39" t="s">
        <v>16</v>
      </c>
      <c r="D39">
        <v>1</v>
      </c>
      <c r="E39">
        <v>28</v>
      </c>
      <c r="F39">
        <v>25</v>
      </c>
      <c r="G39">
        <v>38</v>
      </c>
      <c r="H39">
        <v>-13</v>
      </c>
      <c r="I39">
        <f t="shared" si="2"/>
        <v>24.768765937454038</v>
      </c>
      <c r="J39">
        <f t="shared" si="3"/>
        <v>28.40137215508534</v>
      </c>
      <c r="K39">
        <f t="shared" si="4"/>
        <v>92.187125696852561</v>
      </c>
    </row>
    <row r="40" spans="1:12" x14ac:dyDescent="0.2">
      <c r="A40">
        <v>4</v>
      </c>
      <c r="B40" t="s">
        <v>17</v>
      </c>
      <c r="C40" t="s">
        <v>18</v>
      </c>
      <c r="D40">
        <v>31</v>
      </c>
      <c r="E40">
        <v>23</v>
      </c>
      <c r="F40">
        <v>27</v>
      </c>
      <c r="G40">
        <v>17</v>
      </c>
      <c r="H40">
        <v>10</v>
      </c>
      <c r="I40">
        <f t="shared" si="2"/>
        <v>22.652287522065294</v>
      </c>
      <c r="J40">
        <f t="shared" si="3"/>
        <v>18.767160025865181</v>
      </c>
      <c r="K40">
        <f t="shared" si="4"/>
        <v>22.025458347804975</v>
      </c>
    </row>
    <row r="41" spans="1:12" x14ac:dyDescent="0.2">
      <c r="A41">
        <v>5</v>
      </c>
      <c r="B41" t="s">
        <v>19</v>
      </c>
      <c r="C41" t="s">
        <v>20</v>
      </c>
      <c r="D41">
        <v>2</v>
      </c>
      <c r="E41">
        <v>7</v>
      </c>
      <c r="F41">
        <v>38</v>
      </c>
      <c r="G41">
        <v>6</v>
      </c>
      <c r="H41">
        <v>32</v>
      </c>
      <c r="I41">
        <f t="shared" si="2"/>
        <v>29.557518816645775</v>
      </c>
      <c r="J41">
        <f t="shared" si="3"/>
        <v>20.398441726604943</v>
      </c>
      <c r="K41">
        <f t="shared" si="4"/>
        <v>278.5906126857285</v>
      </c>
    </row>
    <row r="42" spans="1:12" x14ac:dyDescent="0.2">
      <c r="A42">
        <v>6</v>
      </c>
      <c r="B42" t="s">
        <v>21</v>
      </c>
      <c r="C42" t="s">
        <v>22</v>
      </c>
      <c r="D42">
        <v>18</v>
      </c>
      <c r="E42">
        <v>16</v>
      </c>
      <c r="F42">
        <v>21</v>
      </c>
      <c r="G42">
        <v>11</v>
      </c>
      <c r="H42">
        <v>10</v>
      </c>
      <c r="I42">
        <f t="shared" si="2"/>
        <v>18.230427954340637</v>
      </c>
      <c r="J42">
        <f t="shared" si="3"/>
        <v>22.08521249554348</v>
      </c>
      <c r="K42">
        <f t="shared" si="4"/>
        <v>130.55246538745109</v>
      </c>
    </row>
    <row r="43" spans="1:12" x14ac:dyDescent="0.2">
      <c r="A43">
        <v>7</v>
      </c>
      <c r="B43" t="s">
        <v>23</v>
      </c>
      <c r="C43" t="s">
        <v>24</v>
      </c>
      <c r="D43">
        <v>17</v>
      </c>
      <c r="E43">
        <v>11</v>
      </c>
      <c r="F43">
        <v>34</v>
      </c>
      <c r="G43">
        <v>43</v>
      </c>
      <c r="H43">
        <v>-9</v>
      </c>
      <c r="I43">
        <f t="shared" si="2"/>
        <v>24.423911328598944</v>
      </c>
      <c r="J43">
        <f t="shared" si="3"/>
        <v>34.845478532713223</v>
      </c>
      <c r="K43">
        <f t="shared" si="4"/>
        <v>158.19769460297653</v>
      </c>
    </row>
    <row r="44" spans="1:12" x14ac:dyDescent="0.2">
      <c r="A44">
        <v>8</v>
      </c>
      <c r="B44" t="s">
        <v>25</v>
      </c>
      <c r="C44" t="s">
        <v>26</v>
      </c>
      <c r="D44">
        <v>14</v>
      </c>
      <c r="E44">
        <v>13</v>
      </c>
      <c r="F44">
        <v>27</v>
      </c>
      <c r="G44">
        <v>20</v>
      </c>
      <c r="H44">
        <v>7</v>
      </c>
      <c r="I44">
        <f t="shared" si="2"/>
        <v>16.75317280783009</v>
      </c>
      <c r="J44">
        <f t="shared" si="3"/>
        <v>31.242870082391512</v>
      </c>
      <c r="K44">
        <f t="shared" si="4"/>
        <v>231.39959519572682</v>
      </c>
    </row>
    <row r="45" spans="1:12" x14ac:dyDescent="0.2">
      <c r="A45">
        <v>9</v>
      </c>
      <c r="B45" t="s">
        <v>27</v>
      </c>
      <c r="C45" t="s">
        <v>28</v>
      </c>
      <c r="D45">
        <v>10</v>
      </c>
      <c r="E45">
        <v>5</v>
      </c>
      <c r="F45">
        <v>23</v>
      </c>
      <c r="G45">
        <v>27</v>
      </c>
      <c r="H45">
        <v>-4</v>
      </c>
      <c r="I45">
        <f t="shared" si="2"/>
        <v>21.170830474348612</v>
      </c>
      <c r="J45">
        <f t="shared" si="3"/>
        <v>28.841531013566144</v>
      </c>
      <c r="K45">
        <f t="shared" si="4"/>
        <v>6.7370976274976702</v>
      </c>
    </row>
    <row r="46" spans="1:12" x14ac:dyDescent="0.2">
      <c r="A46">
        <v>10</v>
      </c>
      <c r="B46" t="s">
        <v>29</v>
      </c>
      <c r="C46" t="s">
        <v>30</v>
      </c>
      <c r="D46">
        <v>4</v>
      </c>
      <c r="E46">
        <v>22</v>
      </c>
      <c r="F46">
        <v>30</v>
      </c>
      <c r="G46">
        <v>34</v>
      </c>
      <c r="H46">
        <v>-4</v>
      </c>
      <c r="I46">
        <f t="shared" si="2"/>
        <v>27.557713541035838</v>
      </c>
      <c r="J46">
        <f t="shared" si="3"/>
        <v>26.358664771050869</v>
      </c>
      <c r="K46">
        <f t="shared" si="4"/>
        <v>64.354767228818773</v>
      </c>
    </row>
    <row r="47" spans="1:12" x14ac:dyDescent="0.2">
      <c r="A47">
        <v>11</v>
      </c>
      <c r="B47" t="s">
        <v>31</v>
      </c>
      <c r="C47" t="s">
        <v>32</v>
      </c>
      <c r="D47">
        <v>6</v>
      </c>
      <c r="E47">
        <v>26</v>
      </c>
      <c r="F47">
        <v>13</v>
      </c>
      <c r="G47">
        <v>16</v>
      </c>
      <c r="H47">
        <v>-3</v>
      </c>
      <c r="I47">
        <f t="shared" si="2"/>
        <v>21.450003276264795</v>
      </c>
      <c r="J47">
        <f t="shared" si="3"/>
        <v>26.08161815071281</v>
      </c>
      <c r="K47">
        <f t="shared" si="4"/>
        <v>173.04157990566773</v>
      </c>
    </row>
    <row r="48" spans="1:12" x14ac:dyDescent="0.2">
      <c r="A48">
        <v>12</v>
      </c>
      <c r="B48" t="s">
        <v>33</v>
      </c>
      <c r="C48" t="s">
        <v>34</v>
      </c>
      <c r="D48">
        <v>27</v>
      </c>
      <c r="E48">
        <v>0</v>
      </c>
      <c r="F48">
        <v>20</v>
      </c>
      <c r="G48">
        <v>24</v>
      </c>
      <c r="H48">
        <v>-4</v>
      </c>
      <c r="I48">
        <f t="shared" si="2"/>
        <v>24.014256332412788</v>
      </c>
      <c r="J48">
        <f t="shared" si="3"/>
        <v>25.59625809454236</v>
      </c>
      <c r="K48">
        <f t="shared" si="4"/>
        <v>18.662293806708178</v>
      </c>
    </row>
    <row r="49" spans="1:11" x14ac:dyDescent="0.2">
      <c r="A49">
        <v>13</v>
      </c>
      <c r="B49" t="s">
        <v>35</v>
      </c>
      <c r="C49" t="s">
        <v>36</v>
      </c>
      <c r="D49">
        <v>19</v>
      </c>
      <c r="E49">
        <v>29</v>
      </c>
      <c r="F49">
        <v>34</v>
      </c>
      <c r="G49">
        <v>23</v>
      </c>
      <c r="H49">
        <v>11</v>
      </c>
      <c r="I49">
        <f t="shared" si="2"/>
        <v>25.571650374482825</v>
      </c>
      <c r="J49">
        <f t="shared" si="3"/>
        <v>26.952013766194096</v>
      </c>
      <c r="K49">
        <f t="shared" si="4"/>
        <v>86.655490218143143</v>
      </c>
    </row>
    <row r="50" spans="1:11" x14ac:dyDescent="0.2">
      <c r="A50">
        <v>14</v>
      </c>
      <c r="B50" t="s">
        <v>37</v>
      </c>
      <c r="C50" t="s">
        <v>38</v>
      </c>
      <c r="D50">
        <v>25</v>
      </c>
      <c r="E50">
        <v>8</v>
      </c>
      <c r="F50">
        <v>20</v>
      </c>
      <c r="G50">
        <v>17</v>
      </c>
      <c r="H50">
        <v>3</v>
      </c>
      <c r="I50">
        <f t="shared" si="2"/>
        <v>30.288334200375743</v>
      </c>
      <c r="J50">
        <f t="shared" si="3"/>
        <v>19.64677163714245</v>
      </c>
      <c r="K50">
        <f t="shared" si="4"/>
        <v>112.85522071780292</v>
      </c>
    </row>
    <row r="51" spans="1:11" x14ac:dyDescent="0.2">
      <c r="A51">
        <v>15</v>
      </c>
      <c r="B51" t="s">
        <v>39</v>
      </c>
      <c r="C51" t="s">
        <v>40</v>
      </c>
      <c r="D51">
        <v>20</v>
      </c>
      <c r="E51">
        <v>24</v>
      </c>
      <c r="F51">
        <v>16</v>
      </c>
      <c r="G51">
        <v>26</v>
      </c>
      <c r="H51">
        <v>-10</v>
      </c>
      <c r="I51">
        <f t="shared" si="2"/>
        <v>15.458822978528037</v>
      </c>
      <c r="J51">
        <f t="shared" si="3"/>
        <v>23.400275576169705</v>
      </c>
      <c r="K51">
        <f t="shared" si="4"/>
        <v>7.0514396484290272</v>
      </c>
    </row>
    <row r="52" spans="1:11" x14ac:dyDescent="0.2">
      <c r="A52">
        <v>16</v>
      </c>
      <c r="B52" t="s">
        <v>41</v>
      </c>
      <c r="C52" t="s">
        <v>42</v>
      </c>
      <c r="D52">
        <v>9</v>
      </c>
      <c r="E52">
        <v>30</v>
      </c>
      <c r="F52">
        <v>14</v>
      </c>
      <c r="G52">
        <v>16</v>
      </c>
      <c r="H52">
        <v>-2</v>
      </c>
      <c r="I52">
        <f t="shared" si="2"/>
        <v>23.247997592933707</v>
      </c>
      <c r="J52">
        <f t="shared" si="3"/>
        <v>30.640800044880272</v>
      </c>
      <c r="K52">
        <f t="shared" si="4"/>
        <v>299.87848543307382</v>
      </c>
    </row>
    <row r="53" spans="1:11" x14ac:dyDescent="0.2">
      <c r="A53">
        <v>17</v>
      </c>
      <c r="B53" t="s">
        <v>20</v>
      </c>
      <c r="C53" t="s">
        <v>31</v>
      </c>
      <c r="D53">
        <v>7</v>
      </c>
      <c r="E53">
        <v>6</v>
      </c>
      <c r="F53">
        <v>35</v>
      </c>
      <c r="G53">
        <v>30</v>
      </c>
      <c r="H53">
        <v>5</v>
      </c>
      <c r="I53">
        <f t="shared" si="2"/>
        <v>28.368757104547242</v>
      </c>
      <c r="J53">
        <f t="shared" si="3"/>
        <v>22.224152129915989</v>
      </c>
      <c r="K53">
        <f t="shared" si="4"/>
        <v>104.43719243718272</v>
      </c>
    </row>
    <row r="54" spans="1:11" x14ac:dyDescent="0.2">
      <c r="A54">
        <v>18</v>
      </c>
      <c r="B54" t="s">
        <v>26</v>
      </c>
      <c r="C54" t="s">
        <v>23</v>
      </c>
      <c r="D54">
        <v>13</v>
      </c>
      <c r="E54">
        <v>17</v>
      </c>
      <c r="F54">
        <v>28</v>
      </c>
      <c r="G54">
        <v>11</v>
      </c>
      <c r="H54">
        <v>17</v>
      </c>
      <c r="I54">
        <f t="shared" si="2"/>
        <v>29.796543044789168</v>
      </c>
      <c r="J54">
        <f t="shared" si="3"/>
        <v>24.57560451817519</v>
      </c>
      <c r="K54">
        <f t="shared" si="4"/>
        <v>187.52460494567899</v>
      </c>
    </row>
    <row r="55" spans="1:11" x14ac:dyDescent="0.2">
      <c r="A55">
        <v>19</v>
      </c>
      <c r="B55" t="s">
        <v>28</v>
      </c>
      <c r="C55" t="s">
        <v>39</v>
      </c>
      <c r="D55">
        <v>5</v>
      </c>
      <c r="E55">
        <v>20</v>
      </c>
      <c r="F55">
        <v>17</v>
      </c>
      <c r="G55">
        <v>13</v>
      </c>
      <c r="H55">
        <v>4</v>
      </c>
      <c r="I55">
        <f t="shared" si="2"/>
        <v>20.022281743680196</v>
      </c>
      <c r="J55">
        <f t="shared" si="3"/>
        <v>15.058423868846667</v>
      </c>
      <c r="K55">
        <f t="shared" si="4"/>
        <v>13.371295762020287</v>
      </c>
    </row>
    <row r="56" spans="1:11" x14ac:dyDescent="0.2">
      <c r="A56">
        <v>20</v>
      </c>
      <c r="B56" t="s">
        <v>36</v>
      </c>
      <c r="C56" t="s">
        <v>29</v>
      </c>
      <c r="D56">
        <v>29</v>
      </c>
      <c r="E56">
        <v>4</v>
      </c>
      <c r="F56">
        <v>31</v>
      </c>
      <c r="G56">
        <v>17</v>
      </c>
      <c r="H56">
        <v>14</v>
      </c>
      <c r="I56">
        <f t="shared" si="2"/>
        <v>30.597754146628613</v>
      </c>
      <c r="J56">
        <f t="shared" si="3"/>
        <v>18.641601440599644</v>
      </c>
      <c r="K56">
        <f t="shared" si="4"/>
        <v>2.8566570163332998</v>
      </c>
    </row>
    <row r="57" spans="1:11" x14ac:dyDescent="0.2">
      <c r="A57">
        <v>21</v>
      </c>
      <c r="B57" t="s">
        <v>40</v>
      </c>
      <c r="C57" t="s">
        <v>41</v>
      </c>
      <c r="D57">
        <v>24</v>
      </c>
      <c r="E57">
        <v>9</v>
      </c>
      <c r="F57">
        <v>26</v>
      </c>
      <c r="G57">
        <v>21</v>
      </c>
      <c r="H57">
        <v>5</v>
      </c>
      <c r="I57">
        <f t="shared" si="2"/>
        <v>27.633970726729135</v>
      </c>
      <c r="J57">
        <f t="shared" si="3"/>
        <v>17.898177879143809</v>
      </c>
      <c r="K57">
        <f t="shared" si="4"/>
        <v>12.291160805240539</v>
      </c>
    </row>
    <row r="58" spans="1:11" x14ac:dyDescent="0.2">
      <c r="A58">
        <v>22</v>
      </c>
      <c r="B58" t="s">
        <v>18</v>
      </c>
      <c r="C58" t="s">
        <v>37</v>
      </c>
      <c r="D58">
        <v>23</v>
      </c>
      <c r="E58">
        <v>25</v>
      </c>
      <c r="F58">
        <v>19</v>
      </c>
      <c r="G58">
        <v>37</v>
      </c>
      <c r="H58">
        <v>-18</v>
      </c>
      <c r="I58">
        <f t="shared" si="2"/>
        <v>16.01568708689997</v>
      </c>
      <c r="J58">
        <f t="shared" si="3"/>
        <v>25.664445226317248</v>
      </c>
      <c r="K58">
        <f t="shared" si="4"/>
        <v>137.4009255904574</v>
      </c>
    </row>
    <row r="59" spans="1:11" x14ac:dyDescent="0.2">
      <c r="A59">
        <v>23</v>
      </c>
      <c r="B59" t="s">
        <v>42</v>
      </c>
      <c r="C59" t="s">
        <v>25</v>
      </c>
      <c r="D59">
        <v>30</v>
      </c>
      <c r="E59">
        <v>14</v>
      </c>
      <c r="F59">
        <v>33</v>
      </c>
      <c r="G59">
        <v>30</v>
      </c>
      <c r="H59">
        <v>3</v>
      </c>
      <c r="I59">
        <f t="shared" si="2"/>
        <v>34.258889755801349</v>
      </c>
      <c r="J59">
        <f t="shared" si="3"/>
        <v>20.894230845703888</v>
      </c>
      <c r="K59">
        <f t="shared" si="4"/>
        <v>84.499835308592125</v>
      </c>
    </row>
    <row r="60" spans="1:11" x14ac:dyDescent="0.2">
      <c r="A60">
        <v>24</v>
      </c>
      <c r="B60" t="s">
        <v>14</v>
      </c>
      <c r="C60" t="s">
        <v>33</v>
      </c>
      <c r="D60">
        <v>21</v>
      </c>
      <c r="E60">
        <v>27</v>
      </c>
      <c r="F60">
        <v>13</v>
      </c>
      <c r="G60">
        <v>31</v>
      </c>
      <c r="H60">
        <v>-18</v>
      </c>
      <c r="I60">
        <f t="shared" si="2"/>
        <v>15.551131963897816</v>
      </c>
      <c r="J60">
        <f t="shared" si="3"/>
        <v>27.735237578747039</v>
      </c>
      <c r="K60">
        <f t="shared" si="4"/>
        <v>17.166947964446624</v>
      </c>
    </row>
    <row r="61" spans="1:11" x14ac:dyDescent="0.2">
      <c r="A61">
        <v>25</v>
      </c>
      <c r="B61" t="s">
        <v>22</v>
      </c>
      <c r="C61" t="s">
        <v>13</v>
      </c>
      <c r="D61">
        <v>16</v>
      </c>
      <c r="E61">
        <v>3</v>
      </c>
      <c r="F61">
        <v>28</v>
      </c>
      <c r="G61">
        <v>31</v>
      </c>
      <c r="H61">
        <v>-3</v>
      </c>
      <c r="I61">
        <f t="shared" si="2"/>
        <v>23.809143156182586</v>
      </c>
      <c r="J61">
        <f t="shared" si="3"/>
        <v>28.236111458301899</v>
      </c>
      <c r="K61">
        <f t="shared" si="4"/>
        <v>25.202360956301316</v>
      </c>
    </row>
    <row r="62" spans="1:11" x14ac:dyDescent="0.2">
      <c r="A62">
        <v>26</v>
      </c>
      <c r="B62" t="s">
        <v>24</v>
      </c>
      <c r="C62" t="s">
        <v>27</v>
      </c>
      <c r="D62">
        <v>11</v>
      </c>
      <c r="E62">
        <v>10</v>
      </c>
      <c r="F62">
        <v>42</v>
      </c>
      <c r="G62">
        <v>21</v>
      </c>
      <c r="H62">
        <v>21</v>
      </c>
      <c r="I62">
        <f t="shared" si="2"/>
        <v>37.922711537669578</v>
      </c>
      <c r="J62">
        <f t="shared" si="3"/>
        <v>21.964856511421264</v>
      </c>
      <c r="K62">
        <f t="shared" si="4"/>
        <v>17.555229292684789</v>
      </c>
    </row>
    <row r="63" spans="1:11" x14ac:dyDescent="0.2">
      <c r="A63">
        <v>27</v>
      </c>
      <c r="B63" t="s">
        <v>38</v>
      </c>
      <c r="C63" t="s">
        <v>15</v>
      </c>
      <c r="D63">
        <v>8</v>
      </c>
      <c r="E63">
        <v>1</v>
      </c>
      <c r="F63">
        <v>40</v>
      </c>
      <c r="G63">
        <v>39</v>
      </c>
      <c r="H63">
        <v>1</v>
      </c>
      <c r="I63">
        <f t="shared" si="2"/>
        <v>24.867490612436988</v>
      </c>
      <c r="J63">
        <f t="shared" si="3"/>
        <v>30.974284482497321</v>
      </c>
      <c r="K63">
        <f t="shared" si="4"/>
        <v>293.40494993256596</v>
      </c>
    </row>
    <row r="64" spans="1:11" x14ac:dyDescent="0.2">
      <c r="A64">
        <v>28</v>
      </c>
      <c r="B64" t="s">
        <v>34</v>
      </c>
      <c r="C64" t="s">
        <v>17</v>
      </c>
      <c r="D64">
        <v>0</v>
      </c>
      <c r="E64">
        <v>31</v>
      </c>
      <c r="F64">
        <v>30</v>
      </c>
      <c r="G64">
        <v>15</v>
      </c>
      <c r="H64">
        <v>15</v>
      </c>
      <c r="I64">
        <f t="shared" si="2"/>
        <v>23.24230070202875</v>
      </c>
      <c r="J64">
        <f t="shared" si="3"/>
        <v>19.940991361473849</v>
      </c>
      <c r="K64">
        <f t="shared" si="4"/>
        <v>70.07989543596031</v>
      </c>
    </row>
    <row r="65" spans="1:11" x14ac:dyDescent="0.2">
      <c r="A65">
        <v>29</v>
      </c>
      <c r="B65" t="s">
        <v>32</v>
      </c>
      <c r="C65" t="s">
        <v>11</v>
      </c>
      <c r="D65">
        <v>26</v>
      </c>
      <c r="E65">
        <v>15</v>
      </c>
      <c r="F65">
        <v>20</v>
      </c>
      <c r="G65">
        <v>23</v>
      </c>
      <c r="H65">
        <v>-3</v>
      </c>
      <c r="I65">
        <f t="shared" si="2"/>
        <v>21.342050061758322</v>
      </c>
      <c r="J65">
        <f t="shared" si="3"/>
        <v>30.565759089415511</v>
      </c>
      <c r="K65">
        <f t="shared" si="4"/>
        <v>59.041808967338945</v>
      </c>
    </row>
    <row r="66" spans="1:11" x14ac:dyDescent="0.2">
      <c r="A66">
        <v>30</v>
      </c>
      <c r="B66" t="s">
        <v>12</v>
      </c>
      <c r="C66" t="s">
        <v>19</v>
      </c>
      <c r="D66">
        <v>12</v>
      </c>
      <c r="E66">
        <v>2</v>
      </c>
      <c r="F66">
        <v>16</v>
      </c>
      <c r="G66">
        <v>33</v>
      </c>
      <c r="H66">
        <v>-17</v>
      </c>
      <c r="I66">
        <f t="shared" si="2"/>
        <v>17.83731112979995</v>
      </c>
      <c r="J66">
        <f t="shared" si="3"/>
        <v>30.639155011441673</v>
      </c>
      <c r="K66">
        <f t="shared" si="4"/>
        <v>8.9493012476877354</v>
      </c>
    </row>
    <row r="67" spans="1:11" x14ac:dyDescent="0.2">
      <c r="A67">
        <v>31</v>
      </c>
      <c r="B67" t="s">
        <v>16</v>
      </c>
      <c r="C67" t="s">
        <v>21</v>
      </c>
      <c r="D67">
        <v>28</v>
      </c>
      <c r="E67">
        <v>18</v>
      </c>
      <c r="F67">
        <v>35</v>
      </c>
      <c r="G67">
        <v>30</v>
      </c>
      <c r="H67">
        <v>5</v>
      </c>
      <c r="I67">
        <f t="shared" si="2"/>
        <v>26.486227118404624</v>
      </c>
      <c r="J67">
        <f t="shared" si="3"/>
        <v>20.387501463259184</v>
      </c>
      <c r="K67">
        <f t="shared" si="4"/>
        <v>164.88445679823315</v>
      </c>
    </row>
    <row r="68" spans="1:11" x14ac:dyDescent="0.2">
      <c r="A68">
        <v>32</v>
      </c>
      <c r="B68" t="s">
        <v>30</v>
      </c>
      <c r="C68" t="s">
        <v>35</v>
      </c>
      <c r="D68">
        <v>22</v>
      </c>
      <c r="E68">
        <v>19</v>
      </c>
      <c r="F68">
        <v>34</v>
      </c>
      <c r="G68">
        <v>24</v>
      </c>
      <c r="H68">
        <v>10</v>
      </c>
      <c r="I68">
        <f t="shared" si="2"/>
        <v>22.978301014195779</v>
      </c>
      <c r="J68">
        <f t="shared" si="3"/>
        <v>34.222385851339595</v>
      </c>
      <c r="K68">
        <f t="shared" si="4"/>
        <v>225.97502102734575</v>
      </c>
    </row>
    <row r="69" spans="1:11" x14ac:dyDescent="0.2">
      <c r="A69">
        <v>33</v>
      </c>
      <c r="B69" t="s">
        <v>25</v>
      </c>
      <c r="C69" t="s">
        <v>22</v>
      </c>
      <c r="D69">
        <v>14</v>
      </c>
      <c r="E69">
        <v>16</v>
      </c>
      <c r="F69">
        <v>13</v>
      </c>
      <c r="G69">
        <v>31</v>
      </c>
      <c r="H69">
        <v>-18</v>
      </c>
      <c r="I69">
        <f t="shared" si="2"/>
        <v>15.912880022661273</v>
      </c>
      <c r="J69">
        <f t="shared" si="3"/>
        <v>30.287128545186572</v>
      </c>
      <c r="K69">
        <f t="shared" si="4"/>
        <v>8.9930557375069533</v>
      </c>
    </row>
    <row r="70" spans="1:11" x14ac:dyDescent="0.2">
      <c r="A70">
        <v>34</v>
      </c>
      <c r="B70" t="s">
        <v>13</v>
      </c>
      <c r="C70" t="s">
        <v>37</v>
      </c>
      <c r="D70">
        <v>3</v>
      </c>
      <c r="E70">
        <v>25</v>
      </c>
      <c r="F70">
        <v>35</v>
      </c>
      <c r="G70">
        <v>32</v>
      </c>
      <c r="H70">
        <v>3</v>
      </c>
      <c r="I70">
        <f t="shared" si="2"/>
        <v>24.955166926821274</v>
      </c>
      <c r="J70">
        <f t="shared" si="3"/>
        <v>22.745484031658219</v>
      </c>
      <c r="K70">
        <f t="shared" si="4"/>
        <v>186.54473727631819</v>
      </c>
    </row>
    <row r="71" spans="1:11" x14ac:dyDescent="0.2">
      <c r="A71">
        <v>35</v>
      </c>
      <c r="B71" t="s">
        <v>15</v>
      </c>
      <c r="C71" t="s">
        <v>28</v>
      </c>
      <c r="D71">
        <v>1</v>
      </c>
      <c r="E71">
        <v>5</v>
      </c>
      <c r="F71">
        <v>26</v>
      </c>
      <c r="G71">
        <v>30</v>
      </c>
      <c r="H71">
        <v>-4</v>
      </c>
      <c r="I71">
        <f t="shared" si="2"/>
        <v>22.108201051686265</v>
      </c>
      <c r="J71">
        <f t="shared" si="3"/>
        <v>21.321918968618903</v>
      </c>
      <c r="K71">
        <f t="shared" si="4"/>
        <v>90.455189441312314</v>
      </c>
    </row>
    <row r="72" spans="1:11" x14ac:dyDescent="0.2">
      <c r="A72">
        <v>36</v>
      </c>
      <c r="B72" t="s">
        <v>40</v>
      </c>
      <c r="C72" t="s">
        <v>12</v>
      </c>
      <c r="D72">
        <v>24</v>
      </c>
      <c r="E72">
        <v>12</v>
      </c>
      <c r="F72">
        <v>28</v>
      </c>
      <c r="G72">
        <v>21</v>
      </c>
      <c r="H72">
        <v>7</v>
      </c>
      <c r="I72">
        <f t="shared" si="2"/>
        <v>29.984666525433163</v>
      </c>
      <c r="J72">
        <f t="shared" si="3"/>
        <v>20.729556976820135</v>
      </c>
      <c r="K72">
        <f t="shared" si="4"/>
        <v>4.0120406459616076</v>
      </c>
    </row>
    <row r="73" spans="1:11" x14ac:dyDescent="0.2">
      <c r="A73">
        <v>37</v>
      </c>
      <c r="B73" t="s">
        <v>18</v>
      </c>
      <c r="C73" t="s">
        <v>31</v>
      </c>
      <c r="D73">
        <v>23</v>
      </c>
      <c r="E73">
        <v>6</v>
      </c>
      <c r="F73">
        <v>23</v>
      </c>
      <c r="G73">
        <v>23</v>
      </c>
      <c r="H73">
        <v>0</v>
      </c>
      <c r="I73">
        <f t="shared" si="2"/>
        <v>24.138920570345139</v>
      </c>
      <c r="J73">
        <f t="shared" si="3"/>
        <v>20.881469730794265</v>
      </c>
      <c r="K73">
        <f t="shared" si="4"/>
        <v>5.7853105670962197</v>
      </c>
    </row>
    <row r="74" spans="1:11" x14ac:dyDescent="0.2">
      <c r="A74">
        <v>38</v>
      </c>
      <c r="B74" t="s">
        <v>39</v>
      </c>
      <c r="C74" t="s">
        <v>33</v>
      </c>
      <c r="D74">
        <v>20</v>
      </c>
      <c r="E74">
        <v>27</v>
      </c>
      <c r="F74">
        <v>9</v>
      </c>
      <c r="G74">
        <v>36</v>
      </c>
      <c r="H74">
        <v>-27</v>
      </c>
      <c r="I74">
        <f t="shared" si="2"/>
        <v>17.519089357483804</v>
      </c>
      <c r="J74">
        <f t="shared" si="3"/>
        <v>22.565480137658398</v>
      </c>
      <c r="K74">
        <f t="shared" si="4"/>
        <v>253.06120741244482</v>
      </c>
    </row>
    <row r="75" spans="1:11" x14ac:dyDescent="0.2">
      <c r="A75">
        <v>39</v>
      </c>
      <c r="B75" t="s">
        <v>21</v>
      </c>
      <c r="C75" t="s">
        <v>30</v>
      </c>
      <c r="D75">
        <v>18</v>
      </c>
      <c r="E75">
        <v>22</v>
      </c>
      <c r="F75">
        <v>36</v>
      </c>
      <c r="G75">
        <v>20</v>
      </c>
      <c r="H75">
        <v>16</v>
      </c>
      <c r="I75">
        <f t="shared" si="2"/>
        <v>25.635505016196284</v>
      </c>
      <c r="J75">
        <f t="shared" si="3"/>
        <v>24.866285858138873</v>
      </c>
      <c r="K75">
        <f t="shared" si="4"/>
        <v>131.10349432241478</v>
      </c>
    </row>
    <row r="76" spans="1:11" x14ac:dyDescent="0.2">
      <c r="A76">
        <v>40</v>
      </c>
      <c r="B76" t="s">
        <v>23</v>
      </c>
      <c r="C76" t="s">
        <v>42</v>
      </c>
      <c r="D76">
        <v>17</v>
      </c>
      <c r="E76">
        <v>30</v>
      </c>
      <c r="F76">
        <v>30</v>
      </c>
      <c r="G76">
        <v>31</v>
      </c>
      <c r="H76">
        <v>-1</v>
      </c>
      <c r="I76">
        <f t="shared" si="2"/>
        <v>28.982039179628419</v>
      </c>
      <c r="J76">
        <f t="shared" si="3"/>
        <v>32.547186094619576</v>
      </c>
      <c r="K76">
        <f t="shared" si="4"/>
        <v>3.4300290431957579</v>
      </c>
    </row>
    <row r="77" spans="1:11" x14ac:dyDescent="0.2">
      <c r="A77">
        <v>41</v>
      </c>
      <c r="B77" t="s">
        <v>20</v>
      </c>
      <c r="C77" t="s">
        <v>17</v>
      </c>
      <c r="D77">
        <v>7</v>
      </c>
      <c r="E77">
        <v>31</v>
      </c>
      <c r="F77">
        <v>34</v>
      </c>
      <c r="G77">
        <v>20</v>
      </c>
      <c r="H77">
        <v>14</v>
      </c>
      <c r="I77">
        <f t="shared" si="2"/>
        <v>23.129684871856998</v>
      </c>
      <c r="J77">
        <f t="shared" si="3"/>
        <v>23.862281609397304</v>
      </c>
      <c r="K77">
        <f t="shared" si="4"/>
        <v>133.08097021542324</v>
      </c>
    </row>
    <row r="78" spans="1:11" x14ac:dyDescent="0.2">
      <c r="A78">
        <v>42</v>
      </c>
      <c r="B78" t="s">
        <v>32</v>
      </c>
      <c r="C78" t="s">
        <v>29</v>
      </c>
      <c r="D78">
        <v>26</v>
      </c>
      <c r="E78">
        <v>4</v>
      </c>
      <c r="F78">
        <v>16</v>
      </c>
      <c r="G78">
        <v>21</v>
      </c>
      <c r="H78">
        <v>-5</v>
      </c>
      <c r="I78">
        <f t="shared" si="2"/>
        <v>22.623649207003744</v>
      </c>
      <c r="J78">
        <f t="shared" si="3"/>
        <v>24.59256141634377</v>
      </c>
      <c r="K78">
        <f t="shared" si="4"/>
        <v>56.779226347643281</v>
      </c>
    </row>
    <row r="79" spans="1:11" x14ac:dyDescent="0.2">
      <c r="A79">
        <v>43</v>
      </c>
      <c r="B79" t="s">
        <v>26</v>
      </c>
      <c r="C79" t="s">
        <v>14</v>
      </c>
      <c r="D79">
        <v>13</v>
      </c>
      <c r="E79">
        <v>21</v>
      </c>
      <c r="F79">
        <v>36</v>
      </c>
      <c r="G79">
        <v>7</v>
      </c>
      <c r="H79">
        <v>29</v>
      </c>
      <c r="I79">
        <f t="shared" si="2"/>
        <v>28.958907597368789</v>
      </c>
      <c r="J79">
        <f t="shared" si="3"/>
        <v>14.301562325489009</v>
      </c>
      <c r="K79">
        <f t="shared" si="4"/>
        <v>102.88979461539142</v>
      </c>
    </row>
    <row r="80" spans="1:11" x14ac:dyDescent="0.2">
      <c r="A80">
        <v>44</v>
      </c>
      <c r="B80" t="s">
        <v>16</v>
      </c>
      <c r="C80" t="s">
        <v>38</v>
      </c>
      <c r="D80">
        <v>28</v>
      </c>
      <c r="E80">
        <v>8</v>
      </c>
      <c r="F80">
        <v>38</v>
      </c>
      <c r="G80">
        <v>31</v>
      </c>
      <c r="H80">
        <v>7</v>
      </c>
      <c r="I80">
        <f t="shared" si="2"/>
        <v>35.487631324181827</v>
      </c>
      <c r="J80">
        <f t="shared" si="3"/>
        <v>25.35016630112105</v>
      </c>
      <c r="K80">
        <f t="shared" si="4"/>
        <v>38.232617188220566</v>
      </c>
    </row>
    <row r="81" spans="1:11" x14ac:dyDescent="0.2">
      <c r="A81">
        <v>45</v>
      </c>
      <c r="B81" t="s">
        <v>41</v>
      </c>
      <c r="C81" t="s">
        <v>36</v>
      </c>
      <c r="D81">
        <v>9</v>
      </c>
      <c r="E81">
        <v>29</v>
      </c>
      <c r="F81">
        <v>10</v>
      </c>
      <c r="G81">
        <v>28</v>
      </c>
      <c r="H81">
        <v>-18</v>
      </c>
      <c r="I81">
        <f t="shared" si="2"/>
        <v>16.755611731310545</v>
      </c>
      <c r="J81">
        <f t="shared" si="3"/>
        <v>33.689201572438634</v>
      </c>
      <c r="K81">
        <f t="shared" si="4"/>
        <v>78.005304396058875</v>
      </c>
    </row>
    <row r="82" spans="1:11" x14ac:dyDescent="0.2">
      <c r="A82">
        <v>46</v>
      </c>
      <c r="B82" t="s">
        <v>34</v>
      </c>
      <c r="C82" t="s">
        <v>27</v>
      </c>
      <c r="D82">
        <v>0</v>
      </c>
      <c r="E82">
        <v>10</v>
      </c>
      <c r="F82">
        <v>23</v>
      </c>
      <c r="G82">
        <v>26</v>
      </c>
      <c r="H82">
        <v>-3</v>
      </c>
      <c r="I82">
        <f t="shared" si="2"/>
        <v>32.965782159725897</v>
      </c>
      <c r="J82">
        <f t="shared" si="3"/>
        <v>22.967105394089156</v>
      </c>
      <c r="K82">
        <f t="shared" si="4"/>
        <v>108.51526374567406</v>
      </c>
    </row>
    <row r="83" spans="1:11" x14ac:dyDescent="0.2">
      <c r="A83">
        <v>47</v>
      </c>
      <c r="B83" t="s">
        <v>35</v>
      </c>
      <c r="C83" t="s">
        <v>24</v>
      </c>
      <c r="D83">
        <v>19</v>
      </c>
      <c r="E83">
        <v>11</v>
      </c>
      <c r="F83">
        <v>30</v>
      </c>
      <c r="G83">
        <v>37</v>
      </c>
      <c r="H83">
        <v>-7</v>
      </c>
      <c r="I83">
        <f t="shared" si="2"/>
        <v>27.505908385076513</v>
      </c>
      <c r="J83">
        <f t="shared" si="3"/>
        <v>26.201904676729377</v>
      </c>
      <c r="K83">
        <f t="shared" si="4"/>
        <v>122.81935559407054</v>
      </c>
    </row>
    <row r="84" spans="1:11" x14ac:dyDescent="0.2">
      <c r="A84">
        <v>48</v>
      </c>
      <c r="B84" t="s">
        <v>19</v>
      </c>
      <c r="C84" t="s">
        <v>11</v>
      </c>
      <c r="D84">
        <v>2</v>
      </c>
      <c r="E84">
        <v>15</v>
      </c>
      <c r="F84">
        <v>20</v>
      </c>
      <c r="G84">
        <v>34</v>
      </c>
      <c r="H84">
        <v>-14</v>
      </c>
      <c r="I84">
        <f t="shared" si="2"/>
        <v>23.915412641682202</v>
      </c>
      <c r="J84">
        <f t="shared" si="3"/>
        <v>22.865119414484464</v>
      </c>
      <c r="K84">
        <f t="shared" si="4"/>
        <v>139.31602180833559</v>
      </c>
    </row>
    <row r="85" spans="1:11" x14ac:dyDescent="0.2">
      <c r="A85">
        <v>49</v>
      </c>
      <c r="B85" t="s">
        <v>14</v>
      </c>
      <c r="C85" t="s">
        <v>41</v>
      </c>
      <c r="D85">
        <v>21</v>
      </c>
      <c r="E85">
        <v>9</v>
      </c>
      <c r="F85">
        <v>28</v>
      </c>
      <c r="G85">
        <v>37</v>
      </c>
      <c r="H85">
        <v>-9</v>
      </c>
      <c r="I85">
        <f t="shared" si="2"/>
        <v>17.937036974385691</v>
      </c>
      <c r="J85">
        <f t="shared" si="3"/>
        <v>23.413099870906375</v>
      </c>
      <c r="K85">
        <f t="shared" si="4"/>
        <v>285.86707997284503</v>
      </c>
    </row>
    <row r="86" spans="1:11" x14ac:dyDescent="0.2">
      <c r="A86">
        <v>50</v>
      </c>
      <c r="B86" t="s">
        <v>28</v>
      </c>
      <c r="C86" t="s">
        <v>26</v>
      </c>
      <c r="D86">
        <v>5</v>
      </c>
      <c r="E86">
        <v>13</v>
      </c>
      <c r="F86">
        <v>11</v>
      </c>
      <c r="G86">
        <v>19</v>
      </c>
      <c r="H86">
        <v>-8</v>
      </c>
      <c r="I86">
        <f t="shared" si="2"/>
        <v>20.620502245342941</v>
      </c>
      <c r="J86">
        <f t="shared" si="3"/>
        <v>23.043586495924853</v>
      </c>
      <c r="K86">
        <f t="shared" si="4"/>
        <v>108.90465520267439</v>
      </c>
    </row>
    <row r="87" spans="1:11" x14ac:dyDescent="0.2">
      <c r="A87">
        <v>51</v>
      </c>
      <c r="B87" t="s">
        <v>29</v>
      </c>
      <c r="C87" t="s">
        <v>34</v>
      </c>
      <c r="D87">
        <v>4</v>
      </c>
      <c r="E87">
        <v>0</v>
      </c>
      <c r="F87">
        <v>31</v>
      </c>
      <c r="G87">
        <v>21</v>
      </c>
      <c r="H87">
        <v>10</v>
      </c>
      <c r="I87">
        <f t="shared" si="2"/>
        <v>21.710796645650937</v>
      </c>
      <c r="J87">
        <f t="shared" si="3"/>
        <v>24.7580273674305</v>
      </c>
      <c r="K87">
        <f t="shared" si="4"/>
        <v>100.4120686528065</v>
      </c>
    </row>
    <row r="88" spans="1:11" x14ac:dyDescent="0.2">
      <c r="A88">
        <v>52</v>
      </c>
      <c r="B88" t="s">
        <v>17</v>
      </c>
      <c r="C88" t="s">
        <v>19</v>
      </c>
      <c r="D88">
        <v>31</v>
      </c>
      <c r="E88">
        <v>2</v>
      </c>
      <c r="F88">
        <v>17</v>
      </c>
      <c r="G88">
        <v>31</v>
      </c>
      <c r="H88">
        <v>-14</v>
      </c>
      <c r="I88">
        <f t="shared" si="2"/>
        <v>15.387493080815062</v>
      </c>
      <c r="J88">
        <f t="shared" si="3"/>
        <v>23.415908497946447</v>
      </c>
      <c r="K88">
        <f t="shared" si="4"/>
        <v>60.118622475940228</v>
      </c>
    </row>
    <row r="89" spans="1:11" x14ac:dyDescent="0.2">
      <c r="A89">
        <v>53</v>
      </c>
      <c r="B89" t="s">
        <v>36</v>
      </c>
      <c r="C89" t="s">
        <v>32</v>
      </c>
      <c r="D89">
        <v>29</v>
      </c>
      <c r="E89">
        <v>26</v>
      </c>
      <c r="F89">
        <v>38</v>
      </c>
      <c r="G89">
        <v>31</v>
      </c>
      <c r="H89">
        <v>7</v>
      </c>
      <c r="I89">
        <f t="shared" si="2"/>
        <v>34.051424010905855</v>
      </c>
      <c r="J89">
        <f t="shared" si="3"/>
        <v>19.993670783747145</v>
      </c>
      <c r="K89">
        <f t="shared" si="4"/>
        <v>136.730535158192</v>
      </c>
    </row>
    <row r="90" spans="1:11" x14ac:dyDescent="0.2">
      <c r="A90">
        <v>54</v>
      </c>
      <c r="B90" t="s">
        <v>22</v>
      </c>
      <c r="C90" t="s">
        <v>16</v>
      </c>
      <c r="D90">
        <v>16</v>
      </c>
      <c r="E90">
        <v>28</v>
      </c>
      <c r="F90">
        <v>23</v>
      </c>
      <c r="G90">
        <v>31</v>
      </c>
      <c r="H90">
        <v>-8</v>
      </c>
      <c r="I90">
        <f t="shared" si="2"/>
        <v>24.8810981562774</v>
      </c>
      <c r="J90">
        <f t="shared" si="3"/>
        <v>26.726974334850855</v>
      </c>
      <c r="K90">
        <f t="shared" si="4"/>
        <v>21.797278608573528</v>
      </c>
    </row>
    <row r="91" spans="1:11" x14ac:dyDescent="0.2">
      <c r="A91">
        <v>55</v>
      </c>
      <c r="B91" t="s">
        <v>12</v>
      </c>
      <c r="C91" t="s">
        <v>23</v>
      </c>
      <c r="D91">
        <v>12</v>
      </c>
      <c r="E91">
        <v>17</v>
      </c>
      <c r="F91">
        <v>23</v>
      </c>
      <c r="G91">
        <v>31</v>
      </c>
      <c r="H91">
        <v>-8</v>
      </c>
      <c r="I91">
        <f t="shared" si="2"/>
        <v>27.214802727792794</v>
      </c>
      <c r="J91">
        <f t="shared" si="3"/>
        <v>30.42908665398619</v>
      </c>
      <c r="K91">
        <f t="shared" si="4"/>
        <v>18.090504082866261</v>
      </c>
    </row>
    <row r="92" spans="1:11" x14ac:dyDescent="0.2">
      <c r="A92">
        <v>56</v>
      </c>
      <c r="B92" t="s">
        <v>27</v>
      </c>
      <c r="C92" t="s">
        <v>35</v>
      </c>
      <c r="D92">
        <v>10</v>
      </c>
      <c r="E92">
        <v>19</v>
      </c>
      <c r="F92">
        <v>29</v>
      </c>
      <c r="G92">
        <v>35</v>
      </c>
      <c r="H92">
        <v>-6</v>
      </c>
      <c r="I92">
        <f t="shared" si="2"/>
        <v>19.147524855439372</v>
      </c>
      <c r="J92">
        <f t="shared" si="3"/>
        <v>36.011318654665679</v>
      </c>
      <c r="K92">
        <f t="shared" si="4"/>
        <v>98.094031895459779</v>
      </c>
    </row>
    <row r="93" spans="1:11" x14ac:dyDescent="0.2">
      <c r="A93">
        <v>57</v>
      </c>
      <c r="B93" t="s">
        <v>38</v>
      </c>
      <c r="C93" t="s">
        <v>20</v>
      </c>
      <c r="D93">
        <v>8</v>
      </c>
      <c r="E93">
        <v>7</v>
      </c>
      <c r="F93">
        <v>38</v>
      </c>
      <c r="G93">
        <v>49</v>
      </c>
      <c r="H93">
        <v>-11</v>
      </c>
      <c r="I93">
        <f t="shared" si="2"/>
        <v>28.672543206596703</v>
      </c>
      <c r="J93">
        <f t="shared" si="3"/>
        <v>32.154436830123956</v>
      </c>
      <c r="K93">
        <f t="shared" si="4"/>
        <v>370.77444874308958</v>
      </c>
    </row>
    <row r="94" spans="1:11" x14ac:dyDescent="0.2">
      <c r="A94">
        <v>58</v>
      </c>
      <c r="B94" t="s">
        <v>31</v>
      </c>
      <c r="C94" t="s">
        <v>25</v>
      </c>
      <c r="D94">
        <v>6</v>
      </c>
      <c r="E94">
        <v>14</v>
      </c>
      <c r="F94">
        <v>33</v>
      </c>
      <c r="G94">
        <v>25</v>
      </c>
      <c r="H94">
        <v>8</v>
      </c>
      <c r="I94">
        <f t="shared" si="2"/>
        <v>24.70587054871865</v>
      </c>
      <c r="J94">
        <f t="shared" si="3"/>
        <v>20.48979235104639</v>
      </c>
      <c r="K94">
        <f t="shared" si="4"/>
        <v>89.134556391292321</v>
      </c>
    </row>
    <row r="95" spans="1:11" x14ac:dyDescent="0.2">
      <c r="A95">
        <v>59</v>
      </c>
      <c r="B95" t="s">
        <v>37</v>
      </c>
      <c r="C95" t="s">
        <v>39</v>
      </c>
      <c r="D95">
        <v>25</v>
      </c>
      <c r="E95">
        <v>20</v>
      </c>
      <c r="F95">
        <v>17</v>
      </c>
      <c r="G95">
        <v>9</v>
      </c>
      <c r="H95">
        <v>8</v>
      </c>
      <c r="I95">
        <f t="shared" si="2"/>
        <v>21.902437806340551</v>
      </c>
      <c r="J95">
        <f t="shared" si="3"/>
        <v>12.01559409063584</v>
      </c>
      <c r="K95">
        <f t="shared" si="4"/>
        <v>33.127704164514952</v>
      </c>
    </row>
    <row r="96" spans="1:11" x14ac:dyDescent="0.2">
      <c r="A96">
        <v>60</v>
      </c>
      <c r="B96" t="s">
        <v>30</v>
      </c>
      <c r="C96" t="s">
        <v>13</v>
      </c>
      <c r="D96">
        <v>22</v>
      </c>
      <c r="E96">
        <v>3</v>
      </c>
      <c r="F96">
        <v>23</v>
      </c>
      <c r="G96">
        <v>30</v>
      </c>
      <c r="H96">
        <v>-7</v>
      </c>
      <c r="I96">
        <f t="shared" si="2"/>
        <v>26.590216518777979</v>
      </c>
      <c r="J96">
        <f t="shared" si="3"/>
        <v>35.641188520157542</v>
      </c>
      <c r="K96">
        <f t="shared" si="4"/>
        <v>44.7126625716635</v>
      </c>
    </row>
    <row r="97" spans="1:11" x14ac:dyDescent="0.2">
      <c r="A97">
        <v>61</v>
      </c>
      <c r="B97" t="s">
        <v>33</v>
      </c>
      <c r="C97" t="s">
        <v>18</v>
      </c>
      <c r="D97">
        <v>27</v>
      </c>
      <c r="E97">
        <v>23</v>
      </c>
      <c r="F97">
        <v>20</v>
      </c>
      <c r="G97">
        <v>25</v>
      </c>
      <c r="H97">
        <v>-5</v>
      </c>
      <c r="I97">
        <f t="shared" si="2"/>
        <v>26.592864181214519</v>
      </c>
      <c r="J97">
        <f t="shared" si="3"/>
        <v>21.253805730168505</v>
      </c>
      <c r="K97">
        <f t="shared" si="4"/>
        <v>57.499829619259721</v>
      </c>
    </row>
    <row r="98" spans="1:11" x14ac:dyDescent="0.2">
      <c r="A98">
        <v>62</v>
      </c>
      <c r="B98" t="s">
        <v>11</v>
      </c>
      <c r="C98" t="s">
        <v>21</v>
      </c>
      <c r="D98">
        <v>15</v>
      </c>
      <c r="E98">
        <v>18</v>
      </c>
      <c r="F98">
        <v>26</v>
      </c>
      <c r="G98">
        <v>10</v>
      </c>
      <c r="H98">
        <v>16</v>
      </c>
      <c r="I98">
        <f t="shared" si="2"/>
        <v>25.752398624015989</v>
      </c>
      <c r="J98">
        <f t="shared" si="3"/>
        <v>17.935083881981555</v>
      </c>
      <c r="K98">
        <f t="shared" si="4"/>
        <v>63.026862655472641</v>
      </c>
    </row>
    <row r="99" spans="1:11" x14ac:dyDescent="0.2">
      <c r="A99">
        <v>63</v>
      </c>
      <c r="B99" t="s">
        <v>24</v>
      </c>
      <c r="C99" t="s">
        <v>15</v>
      </c>
      <c r="D99">
        <v>11</v>
      </c>
      <c r="E99">
        <v>1</v>
      </c>
      <c r="F99">
        <v>30</v>
      </c>
      <c r="G99">
        <v>16</v>
      </c>
      <c r="H99">
        <v>14</v>
      </c>
      <c r="I99">
        <f t="shared" si="2"/>
        <v>30.403099492722333</v>
      </c>
      <c r="J99">
        <f t="shared" si="3"/>
        <v>22.902227088758917</v>
      </c>
      <c r="K99">
        <f t="shared" si="4"/>
        <v>47.803227985830389</v>
      </c>
    </row>
    <row r="100" spans="1:11" x14ac:dyDescent="0.2">
      <c r="A100">
        <v>64</v>
      </c>
      <c r="B100" t="s">
        <v>28</v>
      </c>
      <c r="C100" t="s">
        <v>36</v>
      </c>
      <c r="D100">
        <v>5</v>
      </c>
      <c r="E100">
        <v>29</v>
      </c>
      <c r="F100">
        <v>20</v>
      </c>
      <c r="G100">
        <v>19</v>
      </c>
      <c r="H100">
        <v>1</v>
      </c>
      <c r="I100">
        <f t="shared" si="2"/>
        <v>18.401862733383293</v>
      </c>
      <c r="J100">
        <f t="shared" si="3"/>
        <v>28.975319385103337</v>
      </c>
      <c r="K100">
        <f t="shared" si="4"/>
        <v>102.06103955776753</v>
      </c>
    </row>
    <row r="101" spans="1:11" x14ac:dyDescent="0.2">
      <c r="A101">
        <v>65</v>
      </c>
      <c r="B101" t="s">
        <v>15</v>
      </c>
      <c r="C101" t="s">
        <v>29</v>
      </c>
      <c r="D101">
        <v>1</v>
      </c>
      <c r="E101">
        <v>4</v>
      </c>
      <c r="F101">
        <v>16</v>
      </c>
      <c r="G101">
        <v>23</v>
      </c>
      <c r="H101">
        <v>-7</v>
      </c>
      <c r="I101">
        <f t="shared" ref="I101:I164" si="5">0.5*H$7 + I$7 + VLOOKUP(B101, A$2:E$33, 4, FALSE) + VLOOKUP(C101,A$2:E$33,5,FALSE)</f>
        <v>23.597947501421828</v>
      </c>
      <c r="J101">
        <f t="shared" ref="J101:J164" si="6">-0.5*H$7 + I$7 + VLOOKUP(C101, A$2:E$33, 4, FALSE) + VLOOKUP(B101,A$2:E$33,5,FALSE)</f>
        <v>21.694345987624963</v>
      </c>
      <c r="K101">
        <f t="shared" si="4"/>
        <v>59.433538634393237</v>
      </c>
    </row>
    <row r="102" spans="1:11" x14ac:dyDescent="0.2">
      <c r="A102">
        <v>66</v>
      </c>
      <c r="B102" t="s">
        <v>17</v>
      </c>
      <c r="C102" t="s">
        <v>37</v>
      </c>
      <c r="D102">
        <v>31</v>
      </c>
      <c r="E102">
        <v>25</v>
      </c>
      <c r="F102">
        <v>10</v>
      </c>
      <c r="G102">
        <v>30</v>
      </c>
      <c r="H102">
        <v>-20</v>
      </c>
      <c r="I102">
        <f t="shared" si="5"/>
        <v>15.101886663522478</v>
      </c>
      <c r="J102">
        <f t="shared" si="6"/>
        <v>20.998205618529358</v>
      </c>
      <c r="K102">
        <f t="shared" ref="K102:K165" si="7">(F102-I102)^2 + (G102-J102)^2</f>
        <v>107.06154961370494</v>
      </c>
    </row>
    <row r="103" spans="1:11" x14ac:dyDescent="0.2">
      <c r="A103">
        <v>67</v>
      </c>
      <c r="B103" t="s">
        <v>19</v>
      </c>
      <c r="C103" t="s">
        <v>31</v>
      </c>
      <c r="D103">
        <v>2</v>
      </c>
      <c r="E103">
        <v>6</v>
      </c>
      <c r="F103">
        <v>27</v>
      </c>
      <c r="G103">
        <v>3</v>
      </c>
      <c r="H103">
        <v>24</v>
      </c>
      <c r="I103">
        <f t="shared" si="5"/>
        <v>28.787669042426405</v>
      </c>
      <c r="J103">
        <f t="shared" si="6"/>
        <v>13.616675289544034</v>
      </c>
      <c r="K103">
        <f t="shared" si="7"/>
        <v>115.90955480886464</v>
      </c>
    </row>
    <row r="104" spans="1:11" x14ac:dyDescent="0.2">
      <c r="A104">
        <v>68</v>
      </c>
      <c r="B104" t="s">
        <v>40</v>
      </c>
      <c r="C104" t="s">
        <v>18</v>
      </c>
      <c r="D104">
        <v>24</v>
      </c>
      <c r="E104">
        <v>23</v>
      </c>
      <c r="F104">
        <v>38</v>
      </c>
      <c r="G104">
        <v>29</v>
      </c>
      <c r="H104">
        <v>9</v>
      </c>
      <c r="I104">
        <f t="shared" si="5"/>
        <v>27.427659619725826</v>
      </c>
      <c r="J104">
        <f t="shared" si="6"/>
        <v>19.193539351212738</v>
      </c>
      <c r="K104">
        <f t="shared" si="7"/>
        <v>207.94105157258895</v>
      </c>
    </row>
    <row r="105" spans="1:11" x14ac:dyDescent="0.2">
      <c r="A105">
        <v>69</v>
      </c>
      <c r="B105" t="s">
        <v>14</v>
      </c>
      <c r="C105" t="s">
        <v>34</v>
      </c>
      <c r="D105">
        <v>21</v>
      </c>
      <c r="E105">
        <v>0</v>
      </c>
      <c r="F105">
        <v>10</v>
      </c>
      <c r="G105">
        <v>30</v>
      </c>
      <c r="H105">
        <v>-20</v>
      </c>
      <c r="I105">
        <f t="shared" si="5"/>
        <v>15.152118018580651</v>
      </c>
      <c r="J105">
        <f t="shared" si="6"/>
        <v>29.05091370734916</v>
      </c>
      <c r="K105">
        <f t="shared" si="7"/>
        <v>27.445084868281132</v>
      </c>
    </row>
    <row r="106" spans="1:11" x14ac:dyDescent="0.2">
      <c r="A106">
        <v>70</v>
      </c>
      <c r="B106" t="s">
        <v>11</v>
      </c>
      <c r="C106" t="s">
        <v>30</v>
      </c>
      <c r="D106">
        <v>15</v>
      </c>
      <c r="E106">
        <v>22</v>
      </c>
      <c r="F106">
        <v>32</v>
      </c>
      <c r="G106">
        <v>40</v>
      </c>
      <c r="H106">
        <v>-8</v>
      </c>
      <c r="I106">
        <f t="shared" si="5"/>
        <v>33.530911214107576</v>
      </c>
      <c r="J106">
        <f t="shared" si="6"/>
        <v>25.077065625805446</v>
      </c>
      <c r="K106">
        <f t="shared" si="7"/>
        <v>225.03765948199774</v>
      </c>
    </row>
    <row r="107" spans="1:11" x14ac:dyDescent="0.2">
      <c r="A107">
        <v>71</v>
      </c>
      <c r="B107" t="s">
        <v>12</v>
      </c>
      <c r="C107" t="s">
        <v>25</v>
      </c>
      <c r="D107">
        <v>12</v>
      </c>
      <c r="E107">
        <v>14</v>
      </c>
      <c r="F107">
        <v>30</v>
      </c>
      <c r="G107">
        <v>14</v>
      </c>
      <c r="H107">
        <v>16</v>
      </c>
      <c r="I107">
        <f t="shared" si="5"/>
        <v>28.793818077184852</v>
      </c>
      <c r="J107">
        <f t="shared" si="6"/>
        <v>22.473966631851372</v>
      </c>
      <c r="K107">
        <f t="shared" si="7"/>
        <v>73.262985308656525</v>
      </c>
    </row>
    <row r="108" spans="1:11" x14ac:dyDescent="0.2">
      <c r="A108">
        <v>72</v>
      </c>
      <c r="B108" t="s">
        <v>33</v>
      </c>
      <c r="C108" t="s">
        <v>22</v>
      </c>
      <c r="D108">
        <v>27</v>
      </c>
      <c r="E108">
        <v>16</v>
      </c>
      <c r="F108">
        <v>17</v>
      </c>
      <c r="G108">
        <v>43</v>
      </c>
      <c r="H108">
        <v>-26</v>
      </c>
      <c r="I108">
        <f t="shared" si="5"/>
        <v>22.456096165942043</v>
      </c>
      <c r="J108">
        <f t="shared" si="6"/>
        <v>24.415822135567335</v>
      </c>
      <c r="K108">
        <f t="shared" si="7"/>
        <v>375.14065226887652</v>
      </c>
    </row>
    <row r="109" spans="1:11" x14ac:dyDescent="0.2">
      <c r="A109">
        <v>73</v>
      </c>
      <c r="B109" t="s">
        <v>20</v>
      </c>
      <c r="C109" t="s">
        <v>26</v>
      </c>
      <c r="D109">
        <v>7</v>
      </c>
      <c r="E109">
        <v>13</v>
      </c>
      <c r="F109">
        <v>32</v>
      </c>
      <c r="G109">
        <v>23</v>
      </c>
      <c r="H109">
        <v>9</v>
      </c>
      <c r="I109">
        <f t="shared" si="5"/>
        <v>24.499449249541229</v>
      </c>
      <c r="J109">
        <f t="shared" si="6"/>
        <v>28.893839975378565</v>
      </c>
      <c r="K109">
        <f t="shared" si="7"/>
        <v>90.995611215578037</v>
      </c>
    </row>
    <row r="110" spans="1:11" x14ac:dyDescent="0.2">
      <c r="A110">
        <v>74</v>
      </c>
      <c r="B110" t="s">
        <v>38</v>
      </c>
      <c r="C110" t="s">
        <v>39</v>
      </c>
      <c r="D110">
        <v>8</v>
      </c>
      <c r="E110">
        <v>20</v>
      </c>
      <c r="F110">
        <v>37</v>
      </c>
      <c r="G110">
        <v>34</v>
      </c>
      <c r="H110">
        <v>3</v>
      </c>
      <c r="I110">
        <f t="shared" si="5"/>
        <v>23.435165075708568</v>
      </c>
      <c r="J110">
        <f t="shared" si="6"/>
        <v>24.057195611447437</v>
      </c>
      <c r="K110">
        <f t="shared" si="7"/>
        <v>282.86410563229663</v>
      </c>
    </row>
    <row r="111" spans="1:11" x14ac:dyDescent="0.2">
      <c r="A111">
        <v>75</v>
      </c>
      <c r="B111" t="s">
        <v>16</v>
      </c>
      <c r="C111" t="s">
        <v>23</v>
      </c>
      <c r="D111">
        <v>28</v>
      </c>
      <c r="E111">
        <v>17</v>
      </c>
      <c r="F111">
        <v>27</v>
      </c>
      <c r="G111">
        <v>26</v>
      </c>
      <c r="H111">
        <v>1</v>
      </c>
      <c r="I111">
        <f t="shared" si="5"/>
        <v>33.109127818655658</v>
      </c>
      <c r="J111">
        <f t="shared" si="6"/>
        <v>26.025073553714638</v>
      </c>
      <c r="K111">
        <f t="shared" si="7"/>
        <v>37.322071387768318</v>
      </c>
    </row>
    <row r="112" spans="1:11" x14ac:dyDescent="0.2">
      <c r="A112">
        <v>76</v>
      </c>
      <c r="B112" t="s">
        <v>35</v>
      </c>
      <c r="C112" t="s">
        <v>32</v>
      </c>
      <c r="D112">
        <v>19</v>
      </c>
      <c r="E112">
        <v>26</v>
      </c>
      <c r="F112">
        <v>30</v>
      </c>
      <c r="G112">
        <v>27</v>
      </c>
      <c r="H112">
        <v>3</v>
      </c>
      <c r="I112">
        <f t="shared" si="5"/>
        <v>31.522610350226952</v>
      </c>
      <c r="J112">
        <f t="shared" si="6"/>
        <v>18.977908826569227</v>
      </c>
      <c r="K112">
        <f t="shared" si="7"/>
        <v>66.672289073454166</v>
      </c>
    </row>
    <row r="113" spans="1:11" x14ac:dyDescent="0.2">
      <c r="A113">
        <v>77</v>
      </c>
      <c r="B113" t="s">
        <v>42</v>
      </c>
      <c r="C113" t="s">
        <v>13</v>
      </c>
      <c r="D113">
        <v>30</v>
      </c>
      <c r="E113">
        <v>3</v>
      </c>
      <c r="F113">
        <v>42</v>
      </c>
      <c r="G113">
        <v>16</v>
      </c>
      <c r="H113">
        <v>26</v>
      </c>
      <c r="I113">
        <f t="shared" si="5"/>
        <v>27.648216055007648</v>
      </c>
      <c r="J113">
        <f t="shared" si="6"/>
        <v>33.350150593134231</v>
      </c>
      <c r="K113">
        <f t="shared" si="7"/>
        <v>507.00142800817639</v>
      </c>
    </row>
    <row r="114" spans="1:11" x14ac:dyDescent="0.2">
      <c r="A114">
        <v>78</v>
      </c>
      <c r="B114" t="s">
        <v>25</v>
      </c>
      <c r="C114" t="s">
        <v>27</v>
      </c>
      <c r="D114">
        <v>14</v>
      </c>
      <c r="E114">
        <v>10</v>
      </c>
      <c r="F114">
        <v>16</v>
      </c>
      <c r="G114">
        <v>34</v>
      </c>
      <c r="H114">
        <v>-18</v>
      </c>
      <c r="I114">
        <f t="shared" si="5"/>
        <v>25.106889887843003</v>
      </c>
      <c r="J114">
        <f t="shared" si="6"/>
        <v>29.237425749025558</v>
      </c>
      <c r="K114">
        <f t="shared" si="7"/>
        <v>105.61755692534192</v>
      </c>
    </row>
    <row r="115" spans="1:11" x14ac:dyDescent="0.2">
      <c r="A115">
        <v>79</v>
      </c>
      <c r="B115" t="s">
        <v>26</v>
      </c>
      <c r="C115" t="s">
        <v>31</v>
      </c>
      <c r="D115">
        <v>13</v>
      </c>
      <c r="E115">
        <v>6</v>
      </c>
      <c r="F115">
        <v>31</v>
      </c>
      <c r="G115">
        <v>27</v>
      </c>
      <c r="H115">
        <v>4</v>
      </c>
      <c r="I115">
        <f t="shared" si="5"/>
        <v>28.256678512948909</v>
      </c>
      <c r="J115">
        <f t="shared" si="6"/>
        <v>17.584994500690605</v>
      </c>
      <c r="K115">
        <f t="shared" si="7"/>
        <v>96.168141333342348</v>
      </c>
    </row>
    <row r="116" spans="1:11" x14ac:dyDescent="0.2">
      <c r="A116">
        <v>80</v>
      </c>
      <c r="B116" t="s">
        <v>29</v>
      </c>
      <c r="C116" t="s">
        <v>28</v>
      </c>
      <c r="D116">
        <v>4</v>
      </c>
      <c r="E116">
        <v>5</v>
      </c>
      <c r="F116">
        <v>16</v>
      </c>
      <c r="G116">
        <v>23</v>
      </c>
      <c r="H116">
        <v>-7</v>
      </c>
      <c r="I116">
        <f t="shared" si="5"/>
        <v>19.78183341412068</v>
      </c>
      <c r="J116">
        <f t="shared" si="6"/>
        <v>20.766464533060464</v>
      </c>
      <c r="K116">
        <f t="shared" si="7"/>
        <v>19.290944654236487</v>
      </c>
    </row>
    <row r="117" spans="1:11" x14ac:dyDescent="0.2">
      <c r="A117">
        <v>81</v>
      </c>
      <c r="B117" t="s">
        <v>40</v>
      </c>
      <c r="C117" t="s">
        <v>20</v>
      </c>
      <c r="D117">
        <v>24</v>
      </c>
      <c r="E117">
        <v>7</v>
      </c>
      <c r="F117">
        <v>38</v>
      </c>
      <c r="G117">
        <v>7</v>
      </c>
      <c r="H117">
        <v>31</v>
      </c>
      <c r="I117">
        <f t="shared" si="5"/>
        <v>28.77034201884755</v>
      </c>
      <c r="J117">
        <f t="shared" si="6"/>
        <v>23.423375885414842</v>
      </c>
      <c r="K117">
        <f t="shared" si="7"/>
        <v>354.91386192267686</v>
      </c>
    </row>
    <row r="118" spans="1:11" x14ac:dyDescent="0.2">
      <c r="A118">
        <v>82</v>
      </c>
      <c r="B118" t="s">
        <v>18</v>
      </c>
      <c r="C118" t="s">
        <v>19</v>
      </c>
      <c r="D118">
        <v>23</v>
      </c>
      <c r="E118">
        <v>2</v>
      </c>
      <c r="F118">
        <v>28</v>
      </c>
      <c r="G118">
        <v>30</v>
      </c>
      <c r="H118">
        <v>-2</v>
      </c>
      <c r="I118">
        <f t="shared" si="5"/>
        <v>16.301293504192554</v>
      </c>
      <c r="J118">
        <f t="shared" si="6"/>
        <v>28.082148105734337</v>
      </c>
      <c r="K118">
        <f t="shared" si="7"/>
        <v>140.53788956338573</v>
      </c>
    </row>
    <row r="119" spans="1:11" x14ac:dyDescent="0.2">
      <c r="A119">
        <v>83</v>
      </c>
      <c r="B119" t="s">
        <v>42</v>
      </c>
      <c r="C119" t="s">
        <v>12</v>
      </c>
      <c r="D119">
        <v>30</v>
      </c>
      <c r="E119">
        <v>12</v>
      </c>
      <c r="F119">
        <v>42</v>
      </c>
      <c r="G119">
        <v>36</v>
      </c>
      <c r="H119">
        <v>6</v>
      </c>
      <c r="I119">
        <f t="shared" si="5"/>
        <v>33.124184155374017</v>
      </c>
      <c r="J119">
        <f t="shared" si="6"/>
        <v>25.946688378820319</v>
      </c>
      <c r="K119">
        <f t="shared" si="7"/>
        <v>179.84918146026007</v>
      </c>
    </row>
    <row r="120" spans="1:11" x14ac:dyDescent="0.2">
      <c r="A120">
        <v>84</v>
      </c>
      <c r="B120" t="s">
        <v>39</v>
      </c>
      <c r="C120" t="s">
        <v>17</v>
      </c>
      <c r="D120">
        <v>20</v>
      </c>
      <c r="E120">
        <v>31</v>
      </c>
      <c r="F120">
        <v>20</v>
      </c>
      <c r="G120">
        <v>19</v>
      </c>
      <c r="H120">
        <v>1</v>
      </c>
      <c r="I120">
        <f t="shared" si="5"/>
        <v>15.032443653180481</v>
      </c>
      <c r="J120">
        <f t="shared" si="6"/>
        <v>18.624903478509168</v>
      </c>
      <c r="K120">
        <f t="shared" si="7"/>
        <v>24.817313459261406</v>
      </c>
    </row>
    <row r="121" spans="1:11" x14ac:dyDescent="0.2">
      <c r="A121">
        <v>85</v>
      </c>
      <c r="B121" t="s">
        <v>21</v>
      </c>
      <c r="C121" t="s">
        <v>41</v>
      </c>
      <c r="D121">
        <v>18</v>
      </c>
      <c r="E121">
        <v>9</v>
      </c>
      <c r="F121">
        <v>12</v>
      </c>
      <c r="G121">
        <v>18</v>
      </c>
      <c r="H121">
        <v>-6</v>
      </c>
      <c r="I121">
        <f t="shared" si="5"/>
        <v>22.573507076616423</v>
      </c>
      <c r="J121">
        <f t="shared" si="6"/>
        <v>17.62783461807572</v>
      </c>
      <c r="K121">
        <f t="shared" si="7"/>
        <v>111.93755897076042</v>
      </c>
    </row>
    <row r="122" spans="1:11" x14ac:dyDescent="0.2">
      <c r="A122">
        <v>86</v>
      </c>
      <c r="B122" t="s">
        <v>23</v>
      </c>
      <c r="C122" t="s">
        <v>15</v>
      </c>
      <c r="D122">
        <v>17</v>
      </c>
      <c r="E122">
        <v>1</v>
      </c>
      <c r="F122">
        <v>23</v>
      </c>
      <c r="G122">
        <v>40</v>
      </c>
      <c r="H122">
        <v>-17</v>
      </c>
      <c r="I122">
        <f t="shared" si="5"/>
        <v>25.54239786503058</v>
      </c>
      <c r="J122">
        <f t="shared" si="6"/>
        <v>28.595780976971156</v>
      </c>
      <c r="K122">
        <f t="shared" si="7"/>
        <v>136.51999842932503</v>
      </c>
    </row>
    <row r="123" spans="1:11" x14ac:dyDescent="0.2">
      <c r="A123">
        <v>87</v>
      </c>
      <c r="B123" t="s">
        <v>22</v>
      </c>
      <c r="C123" t="s">
        <v>14</v>
      </c>
      <c r="D123">
        <v>16</v>
      </c>
      <c r="E123">
        <v>21</v>
      </c>
      <c r="F123">
        <v>24</v>
      </c>
      <c r="G123">
        <v>0</v>
      </c>
      <c r="H123">
        <v>24</v>
      </c>
      <c r="I123">
        <f t="shared" si="5"/>
        <v>28.003166060163849</v>
      </c>
      <c r="J123">
        <f t="shared" si="6"/>
        <v>13.461269540320194</v>
      </c>
      <c r="K123">
        <f t="shared" si="7"/>
        <v>197.2311161424</v>
      </c>
    </row>
    <row r="124" spans="1:11" x14ac:dyDescent="0.2">
      <c r="A124">
        <v>88</v>
      </c>
      <c r="B124" t="s">
        <v>36</v>
      </c>
      <c r="C124" t="s">
        <v>24</v>
      </c>
      <c r="D124">
        <v>29</v>
      </c>
      <c r="E124">
        <v>11</v>
      </c>
      <c r="F124">
        <v>38</v>
      </c>
      <c r="G124">
        <v>10</v>
      </c>
      <c r="H124">
        <v>28</v>
      </c>
      <c r="I124">
        <f t="shared" si="5"/>
        <v>30.034722045755416</v>
      </c>
      <c r="J124">
        <f t="shared" si="6"/>
        <v>27.217666633907296</v>
      </c>
      <c r="K124">
        <f t="shared" si="7"/>
        <v>359.8936972047394</v>
      </c>
    </row>
    <row r="125" spans="1:11" x14ac:dyDescent="0.2">
      <c r="A125">
        <v>89</v>
      </c>
      <c r="B125" t="s">
        <v>33</v>
      </c>
      <c r="C125" t="s">
        <v>37</v>
      </c>
      <c r="D125">
        <v>27</v>
      </c>
      <c r="E125">
        <v>25</v>
      </c>
      <c r="F125">
        <v>24</v>
      </c>
      <c r="G125">
        <v>16</v>
      </c>
      <c r="H125">
        <v>8</v>
      </c>
      <c r="I125">
        <f t="shared" si="5"/>
        <v>19.042463322671704</v>
      </c>
      <c r="J125">
        <f t="shared" si="6"/>
        <v>23.484851322832682</v>
      </c>
      <c r="K125">
        <f t="shared" si="7"/>
        <v>80.600169231965424</v>
      </c>
    </row>
    <row r="126" spans="1:11" x14ac:dyDescent="0.2">
      <c r="A126">
        <v>90</v>
      </c>
      <c r="B126" t="s">
        <v>13</v>
      </c>
      <c r="C126" t="s">
        <v>11</v>
      </c>
      <c r="D126">
        <v>3</v>
      </c>
      <c r="E126">
        <v>15</v>
      </c>
      <c r="F126">
        <v>17</v>
      </c>
      <c r="G126">
        <v>26</v>
      </c>
      <c r="H126">
        <v>-9</v>
      </c>
      <c r="I126">
        <f t="shared" si="5"/>
        <v>28.206144009522241</v>
      </c>
      <c r="J126">
        <f t="shared" si="6"/>
        <v>27.210952661075666</v>
      </c>
      <c r="K126">
        <f t="shared" si="7"/>
        <v>127.04406990951743</v>
      </c>
    </row>
    <row r="127" spans="1:11" x14ac:dyDescent="0.2">
      <c r="A127">
        <v>91</v>
      </c>
      <c r="B127" t="s">
        <v>38</v>
      </c>
      <c r="C127" t="s">
        <v>34</v>
      </c>
      <c r="D127">
        <v>8</v>
      </c>
      <c r="E127">
        <v>0</v>
      </c>
      <c r="F127">
        <v>10</v>
      </c>
      <c r="G127">
        <v>38</v>
      </c>
      <c r="H127">
        <v>-28</v>
      </c>
      <c r="I127">
        <f t="shared" si="5"/>
        <v>24.751252958673248</v>
      </c>
      <c r="J127">
        <f t="shared" si="6"/>
        <v>32.267052660295711</v>
      </c>
      <c r="K127">
        <f t="shared" si="7"/>
        <v>250.46614905058874</v>
      </c>
    </row>
    <row r="128" spans="1:11" x14ac:dyDescent="0.2">
      <c r="A128">
        <v>92</v>
      </c>
      <c r="B128" t="s">
        <v>18</v>
      </c>
      <c r="C128" t="s">
        <v>39</v>
      </c>
      <c r="D128">
        <v>23</v>
      </c>
      <c r="E128">
        <v>20</v>
      </c>
      <c r="F128">
        <v>22</v>
      </c>
      <c r="G128">
        <v>21</v>
      </c>
      <c r="H128">
        <v>1</v>
      </c>
      <c r="I128">
        <f t="shared" si="5"/>
        <v>19.671392213676377</v>
      </c>
      <c r="J128">
        <f t="shared" si="6"/>
        <v>19.565994949178656</v>
      </c>
      <c r="K128">
        <f t="shared" si="7"/>
        <v>7.4787847083081305</v>
      </c>
    </row>
    <row r="129" spans="1:11" x14ac:dyDescent="0.2">
      <c r="A129">
        <v>93</v>
      </c>
      <c r="B129" t="s">
        <v>31</v>
      </c>
      <c r="C129" t="s">
        <v>20</v>
      </c>
      <c r="D129">
        <v>6</v>
      </c>
      <c r="E129">
        <v>7</v>
      </c>
      <c r="F129">
        <v>34</v>
      </c>
      <c r="G129">
        <v>37</v>
      </c>
      <c r="H129">
        <v>-3</v>
      </c>
      <c r="I129">
        <f t="shared" si="5"/>
        <v>22.356840441705703</v>
      </c>
      <c r="J129">
        <f t="shared" si="6"/>
        <v>28.236068792757528</v>
      </c>
      <c r="K129">
        <f t="shared" si="7"/>
        <v>212.36965470517833</v>
      </c>
    </row>
    <row r="130" spans="1:11" x14ac:dyDescent="0.2">
      <c r="A130">
        <v>94</v>
      </c>
      <c r="B130" t="s">
        <v>15</v>
      </c>
      <c r="C130" t="s">
        <v>27</v>
      </c>
      <c r="D130">
        <v>1</v>
      </c>
      <c r="E130">
        <v>10</v>
      </c>
      <c r="F130">
        <v>22</v>
      </c>
      <c r="G130">
        <v>23</v>
      </c>
      <c r="H130">
        <v>-1</v>
      </c>
      <c r="I130">
        <f t="shared" si="5"/>
        <v>31.673013981927507</v>
      </c>
      <c r="J130">
        <f t="shared" si="6"/>
        <v>23.0833430478529</v>
      </c>
      <c r="K130">
        <f t="shared" si="7"/>
        <v>93.574145558190452</v>
      </c>
    </row>
    <row r="131" spans="1:11" x14ac:dyDescent="0.2">
      <c r="A131">
        <v>95</v>
      </c>
      <c r="B131" t="s">
        <v>17</v>
      </c>
      <c r="C131" t="s">
        <v>38</v>
      </c>
      <c r="D131">
        <v>31</v>
      </c>
      <c r="E131">
        <v>8</v>
      </c>
      <c r="F131">
        <v>25</v>
      </c>
      <c r="G131">
        <v>3</v>
      </c>
      <c r="H131">
        <v>22</v>
      </c>
      <c r="I131">
        <f t="shared" si="5"/>
        <v>27.143488184334075</v>
      </c>
      <c r="J131">
        <f t="shared" si="6"/>
        <v>22.530932887897375</v>
      </c>
      <c r="K131">
        <f t="shared" si="7"/>
        <v>386.05188106793105</v>
      </c>
    </row>
    <row r="132" spans="1:11" x14ac:dyDescent="0.2">
      <c r="A132">
        <v>96</v>
      </c>
      <c r="B132" t="s">
        <v>42</v>
      </c>
      <c r="C132" t="s">
        <v>40</v>
      </c>
      <c r="D132">
        <v>30</v>
      </c>
      <c r="E132">
        <v>24</v>
      </c>
      <c r="F132">
        <v>24</v>
      </c>
      <c r="G132">
        <v>27</v>
      </c>
      <c r="H132">
        <v>-3</v>
      </c>
      <c r="I132">
        <f t="shared" si="5"/>
        <v>26.327316967226345</v>
      </c>
      <c r="J132">
        <f t="shared" si="6"/>
        <v>28.272242427495964</v>
      </c>
      <c r="K132">
        <f t="shared" si="7"/>
        <v>7.0350050602604561</v>
      </c>
    </row>
    <row r="133" spans="1:11" x14ac:dyDescent="0.2">
      <c r="A133">
        <v>97</v>
      </c>
      <c r="B133" t="s">
        <v>14</v>
      </c>
      <c r="C133" t="s">
        <v>13</v>
      </c>
      <c r="D133">
        <v>21</v>
      </c>
      <c r="E133">
        <v>3</v>
      </c>
      <c r="F133">
        <v>10</v>
      </c>
      <c r="G133">
        <v>18</v>
      </c>
      <c r="H133">
        <v>-8</v>
      </c>
      <c r="I133">
        <f t="shared" si="5"/>
        <v>14.811764672723353</v>
      </c>
      <c r="J133">
        <f t="shared" si="6"/>
        <v>33.647941182896609</v>
      </c>
      <c r="K133">
        <f t="shared" si="7"/>
        <v>268.01114252906018</v>
      </c>
    </row>
    <row r="134" spans="1:11" x14ac:dyDescent="0.2">
      <c r="A134">
        <v>98</v>
      </c>
      <c r="B134" t="s">
        <v>35</v>
      </c>
      <c r="C134" t="s">
        <v>29</v>
      </c>
      <c r="D134">
        <v>19</v>
      </c>
      <c r="E134">
        <v>4</v>
      </c>
      <c r="F134">
        <v>27</v>
      </c>
      <c r="G134">
        <v>24</v>
      </c>
      <c r="H134">
        <v>3</v>
      </c>
      <c r="I134">
        <f t="shared" si="5"/>
        <v>28.06894048594971</v>
      </c>
      <c r="J134">
        <f t="shared" si="6"/>
        <v>17.625839483421725</v>
      </c>
      <c r="K134">
        <f t="shared" si="7"/>
        <v>41.772556053607829</v>
      </c>
    </row>
    <row r="135" spans="1:11" x14ac:dyDescent="0.2">
      <c r="A135">
        <v>99</v>
      </c>
      <c r="B135" t="s">
        <v>12</v>
      </c>
      <c r="C135" t="s">
        <v>24</v>
      </c>
      <c r="D135">
        <v>12</v>
      </c>
      <c r="E135">
        <v>11</v>
      </c>
      <c r="F135">
        <v>20</v>
      </c>
      <c r="G135">
        <v>35</v>
      </c>
      <c r="H135">
        <v>-15</v>
      </c>
      <c r="I135">
        <f t="shared" si="5"/>
        <v>21.521248839580558</v>
      </c>
      <c r="J135">
        <f t="shared" si="6"/>
        <v>35.289788281677943</v>
      </c>
      <c r="K135">
        <f t="shared" si="7"/>
        <v>2.3981752801230485</v>
      </c>
    </row>
    <row r="136" spans="1:11" x14ac:dyDescent="0.2">
      <c r="A136">
        <v>100</v>
      </c>
      <c r="B136" t="s">
        <v>30</v>
      </c>
      <c r="C136" t="s">
        <v>36</v>
      </c>
      <c r="D136">
        <v>22</v>
      </c>
      <c r="E136">
        <v>29</v>
      </c>
      <c r="F136">
        <v>20</v>
      </c>
      <c r="G136">
        <v>45</v>
      </c>
      <c r="H136">
        <v>-25</v>
      </c>
      <c r="I136">
        <f t="shared" si="5"/>
        <v>23.994062971373697</v>
      </c>
      <c r="J136">
        <f t="shared" si="6"/>
        <v>36.751199512018495</v>
      </c>
      <c r="K136">
        <f t="shared" si="7"/>
        <v>83.995248509822403</v>
      </c>
    </row>
    <row r="137" spans="1:11" x14ac:dyDescent="0.2">
      <c r="A137">
        <v>101</v>
      </c>
      <c r="B137" t="s">
        <v>32</v>
      </c>
      <c r="C137" t="s">
        <v>25</v>
      </c>
      <c r="D137">
        <v>26</v>
      </c>
      <c r="E137">
        <v>14</v>
      </c>
      <c r="F137">
        <v>39</v>
      </c>
      <c r="G137">
        <v>29</v>
      </c>
      <c r="H137">
        <v>10</v>
      </c>
      <c r="I137">
        <f t="shared" si="5"/>
        <v>29.333186343734841</v>
      </c>
      <c r="J137">
        <f t="shared" si="6"/>
        <v>20.352804959824851</v>
      </c>
      <c r="K137">
        <f t="shared" si="7"/>
        <v>168.22126832778426</v>
      </c>
    </row>
    <row r="138" spans="1:11" x14ac:dyDescent="0.2">
      <c r="A138">
        <v>102</v>
      </c>
      <c r="B138" t="s">
        <v>21</v>
      </c>
      <c r="C138" t="s">
        <v>33</v>
      </c>
      <c r="D138">
        <v>18</v>
      </c>
      <c r="E138">
        <v>27</v>
      </c>
      <c r="F138">
        <v>6</v>
      </c>
      <c r="G138">
        <v>33</v>
      </c>
      <c r="H138">
        <v>-27</v>
      </c>
      <c r="I138">
        <f t="shared" si="5"/>
        <v>20.187602066128548</v>
      </c>
      <c r="J138">
        <f t="shared" si="6"/>
        <v>21.949972325916384</v>
      </c>
      <c r="K138">
        <f t="shared" si="7"/>
        <v>323.39116398482884</v>
      </c>
    </row>
    <row r="139" spans="1:11" x14ac:dyDescent="0.2">
      <c r="A139">
        <v>103</v>
      </c>
      <c r="B139" t="s">
        <v>41</v>
      </c>
      <c r="C139" t="s">
        <v>11</v>
      </c>
      <c r="D139">
        <v>9</v>
      </c>
      <c r="E139">
        <v>15</v>
      </c>
      <c r="F139">
        <v>16</v>
      </c>
      <c r="G139">
        <v>43</v>
      </c>
      <c r="H139">
        <v>-27</v>
      </c>
      <c r="I139">
        <f t="shared" si="5"/>
        <v>17.97130269753201</v>
      </c>
      <c r="J139">
        <f t="shared" si="6"/>
        <v>30.336224962738005</v>
      </c>
      <c r="K139">
        <f t="shared" si="7"/>
        <v>164.25723251967702</v>
      </c>
    </row>
    <row r="140" spans="1:11" x14ac:dyDescent="0.2">
      <c r="A140">
        <v>104</v>
      </c>
      <c r="B140" t="s">
        <v>34</v>
      </c>
      <c r="C140" t="s">
        <v>16</v>
      </c>
      <c r="D140">
        <v>0</v>
      </c>
      <c r="E140">
        <v>28</v>
      </c>
      <c r="F140">
        <v>37</v>
      </c>
      <c r="G140">
        <v>34</v>
      </c>
      <c r="H140">
        <v>3</v>
      </c>
      <c r="I140">
        <f t="shared" si="5"/>
        <v>26.061534115252424</v>
      </c>
      <c r="J140">
        <f t="shared" si="6"/>
        <v>28.2851345013216</v>
      </c>
      <c r="K140">
        <f t="shared" si="7"/>
        <v>152.30972357977129</v>
      </c>
    </row>
    <row r="141" spans="1:11" x14ac:dyDescent="0.2">
      <c r="A141">
        <v>105</v>
      </c>
      <c r="B141" t="s">
        <v>37</v>
      </c>
      <c r="C141" t="s">
        <v>28</v>
      </c>
      <c r="D141">
        <v>25</v>
      </c>
      <c r="E141">
        <v>5</v>
      </c>
      <c r="F141">
        <v>24</v>
      </c>
      <c r="G141">
        <v>10</v>
      </c>
      <c r="H141">
        <v>14</v>
      </c>
      <c r="I141">
        <f t="shared" si="5"/>
        <v>21.289562457774974</v>
      </c>
      <c r="J141">
        <f t="shared" si="6"/>
        <v>16.233888305114075</v>
      </c>
      <c r="K141">
        <f t="shared" si="7"/>
        <v>46.207835070940874</v>
      </c>
    </row>
    <row r="142" spans="1:11" x14ac:dyDescent="0.2">
      <c r="A142">
        <v>106</v>
      </c>
      <c r="B142" t="s">
        <v>29</v>
      </c>
      <c r="C142" t="s">
        <v>15</v>
      </c>
      <c r="D142">
        <v>4</v>
      </c>
      <c r="E142">
        <v>1</v>
      </c>
      <c r="F142">
        <v>17</v>
      </c>
      <c r="G142">
        <v>25</v>
      </c>
      <c r="H142">
        <v>-8</v>
      </c>
      <c r="I142">
        <f t="shared" si="5"/>
        <v>21.827034299414677</v>
      </c>
      <c r="J142">
        <f t="shared" si="6"/>
        <v>23.465259189632114</v>
      </c>
      <c r="K142">
        <f t="shared" si="7"/>
        <v>25.65568948273442</v>
      </c>
    </row>
    <row r="143" spans="1:11" x14ac:dyDescent="0.2">
      <c r="A143">
        <v>107</v>
      </c>
      <c r="B143" t="s">
        <v>13</v>
      </c>
      <c r="C143" t="s">
        <v>21</v>
      </c>
      <c r="D143">
        <v>3</v>
      </c>
      <c r="E143">
        <v>18</v>
      </c>
      <c r="F143">
        <v>24</v>
      </c>
      <c r="G143">
        <v>21</v>
      </c>
      <c r="H143">
        <v>3</v>
      </c>
      <c r="I143">
        <f t="shared" si="5"/>
        <v>27.995364241855668</v>
      </c>
      <c r="J143">
        <f t="shared" si="6"/>
        <v>19.31554646316437</v>
      </c>
      <c r="K143">
        <f t="shared" si="7"/>
        <v>18.800319142856981</v>
      </c>
    </row>
    <row r="144" spans="1:11" x14ac:dyDescent="0.2">
      <c r="A144">
        <v>108</v>
      </c>
      <c r="B144" t="s">
        <v>19</v>
      </c>
      <c r="C144" t="s">
        <v>40</v>
      </c>
      <c r="D144">
        <v>2</v>
      </c>
      <c r="E144">
        <v>24</v>
      </c>
      <c r="F144">
        <v>24</v>
      </c>
      <c r="G144">
        <v>28</v>
      </c>
      <c r="H144">
        <v>-4</v>
      </c>
      <c r="I144">
        <f t="shared" si="5"/>
        <v>23.974976135083718</v>
      </c>
      <c r="J144">
        <f t="shared" si="6"/>
        <v>20.030176866685881</v>
      </c>
      <c r="K144">
        <f t="shared" si="7"/>
        <v>63.518706970124228</v>
      </c>
    </row>
    <row r="145" spans="1:11" x14ac:dyDescent="0.2">
      <c r="A145">
        <v>109</v>
      </c>
      <c r="B145" t="s">
        <v>22</v>
      </c>
      <c r="C145" t="s">
        <v>37</v>
      </c>
      <c r="D145">
        <v>16</v>
      </c>
      <c r="E145">
        <v>25</v>
      </c>
      <c r="F145">
        <v>28</v>
      </c>
      <c r="G145">
        <v>17</v>
      </c>
      <c r="H145">
        <v>11</v>
      </c>
      <c r="I145">
        <f t="shared" si="5"/>
        <v>19.1777034922988</v>
      </c>
      <c r="J145">
        <f t="shared" si="6"/>
        <v>21.527677211044772</v>
      </c>
      <c r="K145">
        <f t="shared" si="7"/>
        <v>98.332776597210952</v>
      </c>
    </row>
    <row r="146" spans="1:11" x14ac:dyDescent="0.2">
      <c r="A146">
        <v>110</v>
      </c>
      <c r="B146" t="s">
        <v>11</v>
      </c>
      <c r="C146" t="s">
        <v>14</v>
      </c>
      <c r="D146">
        <v>15</v>
      </c>
      <c r="E146">
        <v>21</v>
      </c>
      <c r="F146">
        <v>35</v>
      </c>
      <c r="G146">
        <v>9</v>
      </c>
      <c r="H146">
        <v>26</v>
      </c>
      <c r="I146">
        <f t="shared" si="5"/>
        <v>31.537663876846644</v>
      </c>
      <c r="J146">
        <f t="shared" si="6"/>
        <v>13.298613779750823</v>
      </c>
      <c r="K146">
        <f t="shared" si="7"/>
        <v>30.465851857156274</v>
      </c>
    </row>
    <row r="147" spans="1:11" x14ac:dyDescent="0.2">
      <c r="A147">
        <v>111</v>
      </c>
      <c r="B147" t="s">
        <v>24</v>
      </c>
      <c r="C147" t="s">
        <v>23</v>
      </c>
      <c r="D147">
        <v>11</v>
      </c>
      <c r="E147">
        <v>17</v>
      </c>
      <c r="F147">
        <v>22</v>
      </c>
      <c r="G147">
        <v>28</v>
      </c>
      <c r="H147">
        <v>-6</v>
      </c>
      <c r="I147">
        <f t="shared" si="5"/>
        <v>34.978166844502937</v>
      </c>
      <c r="J147">
        <f t="shared" si="6"/>
        <v>24.29122301680923</v>
      </c>
      <c r="K147">
        <f t="shared" si="7"/>
        <v>182.18784135480092</v>
      </c>
    </row>
    <row r="148" spans="1:11" x14ac:dyDescent="0.2">
      <c r="A148">
        <v>112</v>
      </c>
      <c r="B148" t="s">
        <v>27</v>
      </c>
      <c r="C148" t="s">
        <v>26</v>
      </c>
      <c r="D148">
        <v>10</v>
      </c>
      <c r="E148">
        <v>13</v>
      </c>
      <c r="F148">
        <v>21</v>
      </c>
      <c r="G148">
        <v>41</v>
      </c>
      <c r="H148">
        <v>-20</v>
      </c>
      <c r="I148">
        <f t="shared" si="5"/>
        <v>22.381926324576938</v>
      </c>
      <c r="J148">
        <f t="shared" si="6"/>
        <v>32.608399426166095</v>
      </c>
      <c r="K148">
        <f t="shared" si="7"/>
        <v>72.328680557328255</v>
      </c>
    </row>
    <row r="149" spans="1:11" x14ac:dyDescent="0.2">
      <c r="A149">
        <v>113</v>
      </c>
      <c r="B149" t="s">
        <v>20</v>
      </c>
      <c r="C149" t="s">
        <v>30</v>
      </c>
      <c r="D149">
        <v>7</v>
      </c>
      <c r="E149">
        <v>22</v>
      </c>
      <c r="F149">
        <v>6</v>
      </c>
      <c r="G149">
        <v>16</v>
      </c>
      <c r="H149">
        <v>-10</v>
      </c>
      <c r="I149">
        <f t="shared" si="5"/>
        <v>31.064233526228058</v>
      </c>
      <c r="J149">
        <f t="shared" si="6"/>
        <v>30.719171800769018</v>
      </c>
      <c r="K149">
        <f t="shared" si="7"/>
        <v>844.86982075784852</v>
      </c>
    </row>
    <row r="150" spans="1:11" x14ac:dyDescent="0.2">
      <c r="A150">
        <v>114</v>
      </c>
      <c r="B150" t="s">
        <v>31</v>
      </c>
      <c r="C150" t="s">
        <v>42</v>
      </c>
      <c r="D150">
        <v>6</v>
      </c>
      <c r="E150">
        <v>30</v>
      </c>
      <c r="F150">
        <v>31</v>
      </c>
      <c r="G150">
        <v>20</v>
      </c>
      <c r="H150">
        <v>11</v>
      </c>
      <c r="I150">
        <f t="shared" si="5"/>
        <v>21.991429162143831</v>
      </c>
      <c r="J150">
        <f t="shared" si="6"/>
        <v>31.007321562779318</v>
      </c>
      <c r="K150">
        <f t="shared" si="7"/>
        <v>202.31547652709912</v>
      </c>
    </row>
    <row r="151" spans="1:11" x14ac:dyDescent="0.2">
      <c r="A151">
        <v>115</v>
      </c>
      <c r="B151" t="s">
        <v>41</v>
      </c>
      <c r="C151" t="s">
        <v>32</v>
      </c>
      <c r="D151">
        <v>9</v>
      </c>
      <c r="E151">
        <v>26</v>
      </c>
      <c r="F151">
        <v>31</v>
      </c>
      <c r="G151">
        <v>30</v>
      </c>
      <c r="H151">
        <v>1</v>
      </c>
      <c r="I151">
        <f t="shared" si="5"/>
        <v>22.706571707054671</v>
      </c>
      <c r="J151">
        <f t="shared" si="6"/>
        <v>25.715096632813765</v>
      </c>
      <c r="K151">
        <f t="shared" si="7"/>
        <v>87.141349716350007</v>
      </c>
    </row>
    <row r="152" spans="1:11" x14ac:dyDescent="0.2">
      <c r="A152">
        <v>116</v>
      </c>
      <c r="B152" t="s">
        <v>28</v>
      </c>
      <c r="C152" t="s">
        <v>35</v>
      </c>
      <c r="D152">
        <v>5</v>
      </c>
      <c r="E152">
        <v>19</v>
      </c>
      <c r="F152">
        <v>23</v>
      </c>
      <c r="G152">
        <v>26</v>
      </c>
      <c r="H152">
        <v>-3</v>
      </c>
      <c r="I152">
        <f t="shared" si="5"/>
        <v>17.386100776205375</v>
      </c>
      <c r="J152">
        <f t="shared" si="6"/>
        <v>26.446505724424433</v>
      </c>
      <c r="K152">
        <f t="shared" si="7"/>
        <v>31.715231856865689</v>
      </c>
    </row>
    <row r="153" spans="1:11" x14ac:dyDescent="0.2">
      <c r="A153">
        <v>117</v>
      </c>
      <c r="B153" t="s">
        <v>16</v>
      </c>
      <c r="C153" t="s">
        <v>33</v>
      </c>
      <c r="D153">
        <v>28</v>
      </c>
      <c r="E153">
        <v>27</v>
      </c>
      <c r="F153">
        <v>37</v>
      </c>
      <c r="G153">
        <v>27</v>
      </c>
      <c r="H153">
        <v>10</v>
      </c>
      <c r="I153">
        <f t="shared" si="5"/>
        <v>28.816836758428479</v>
      </c>
      <c r="J153">
        <f t="shared" si="6"/>
        <v>24.61316967486059</v>
      </c>
      <c r="K153">
        <f t="shared" si="7"/>
        <v>72.661119639212416</v>
      </c>
    </row>
    <row r="154" spans="1:11" x14ac:dyDescent="0.2">
      <c r="A154">
        <v>118</v>
      </c>
      <c r="B154" t="s">
        <v>18</v>
      </c>
      <c r="C154" t="s">
        <v>38</v>
      </c>
      <c r="D154">
        <v>23</v>
      </c>
      <c r="E154">
        <v>8</v>
      </c>
      <c r="F154">
        <v>23</v>
      </c>
      <c r="G154">
        <v>9</v>
      </c>
      <c r="H154">
        <v>14</v>
      </c>
      <c r="I154">
        <f t="shared" si="5"/>
        <v>28.057288607711566</v>
      </c>
      <c r="J154">
        <f t="shared" si="6"/>
        <v>27.197172495685265</v>
      </c>
      <c r="K154">
        <f t="shared" si="7"/>
        <v>356.71325489941353</v>
      </c>
    </row>
    <row r="155" spans="1:11" x14ac:dyDescent="0.2">
      <c r="A155">
        <v>119</v>
      </c>
      <c r="B155" t="s">
        <v>39</v>
      </c>
      <c r="C155" t="s">
        <v>36</v>
      </c>
      <c r="D155">
        <v>20</v>
      </c>
      <c r="E155">
        <v>29</v>
      </c>
      <c r="F155">
        <v>23</v>
      </c>
      <c r="G155">
        <v>25</v>
      </c>
      <c r="H155">
        <v>-2</v>
      </c>
      <c r="I155">
        <f t="shared" si="5"/>
        <v>14.183568518905057</v>
      </c>
      <c r="J155">
        <f t="shared" si="6"/>
        <v>29.588194733668914</v>
      </c>
      <c r="K155">
        <f t="shared" si="7"/>
        <v>98.780994974909134</v>
      </c>
    </row>
    <row r="156" spans="1:11" x14ac:dyDescent="0.2">
      <c r="A156">
        <v>120</v>
      </c>
      <c r="B156" t="s">
        <v>33</v>
      </c>
      <c r="C156" t="s">
        <v>24</v>
      </c>
      <c r="D156">
        <v>27</v>
      </c>
      <c r="E156">
        <v>11</v>
      </c>
      <c r="F156">
        <v>17</v>
      </c>
      <c r="G156">
        <v>34</v>
      </c>
      <c r="H156">
        <v>-17</v>
      </c>
      <c r="I156">
        <f t="shared" si="5"/>
        <v>23.012007449744896</v>
      </c>
      <c r="J156">
        <f t="shared" si="6"/>
        <v>30.553187472486041</v>
      </c>
      <c r="K156">
        <f t="shared" si="7"/>
        <v>48.024750175615296</v>
      </c>
    </row>
    <row r="157" spans="1:11" x14ac:dyDescent="0.2">
      <c r="A157">
        <v>121</v>
      </c>
      <c r="B157" t="s">
        <v>13</v>
      </c>
      <c r="C157" t="s">
        <v>16</v>
      </c>
      <c r="D157">
        <v>3</v>
      </c>
      <c r="E157">
        <v>28</v>
      </c>
      <c r="F157">
        <v>44</v>
      </c>
      <c r="G157">
        <v>34</v>
      </c>
      <c r="H157">
        <v>10</v>
      </c>
      <c r="I157">
        <f t="shared" si="5"/>
        <v>30.658561590799874</v>
      </c>
      <c r="J157">
        <f t="shared" si="6"/>
        <v>27.944781155464302</v>
      </c>
      <c r="K157">
        <f t="shared" si="7"/>
        <v>214.65965408170064</v>
      </c>
    </row>
    <row r="158" spans="1:11" x14ac:dyDescent="0.2">
      <c r="A158">
        <v>122</v>
      </c>
      <c r="B158" t="s">
        <v>15</v>
      </c>
      <c r="C158" t="s">
        <v>41</v>
      </c>
      <c r="D158">
        <v>1</v>
      </c>
      <c r="E158">
        <v>9</v>
      </c>
      <c r="F158">
        <v>34</v>
      </c>
      <c r="G158">
        <v>27</v>
      </c>
      <c r="H158">
        <v>7</v>
      </c>
      <c r="I158">
        <f t="shared" si="5"/>
        <v>26.822083239021563</v>
      </c>
      <c r="J158">
        <f t="shared" si="6"/>
        <v>19.67566796654615</v>
      </c>
      <c r="K158">
        <f t="shared" si="7"/>
        <v>105.16832876381338</v>
      </c>
    </row>
    <row r="159" spans="1:11" x14ac:dyDescent="0.2">
      <c r="A159">
        <v>123</v>
      </c>
      <c r="B159" t="s">
        <v>17</v>
      </c>
      <c r="C159" t="s">
        <v>39</v>
      </c>
      <c r="D159">
        <v>31</v>
      </c>
      <c r="E159">
        <v>20</v>
      </c>
      <c r="F159">
        <v>20</v>
      </c>
      <c r="G159">
        <v>23</v>
      </c>
      <c r="H159">
        <v>-3</v>
      </c>
      <c r="I159">
        <f t="shared" si="5"/>
        <v>18.757591790298882</v>
      </c>
      <c r="J159">
        <f t="shared" si="6"/>
        <v>14.899755341390767</v>
      </c>
      <c r="K159">
        <f t="shared" si="7"/>
        <v>67.15754168886015</v>
      </c>
    </row>
    <row r="160" spans="1:11" x14ac:dyDescent="0.2">
      <c r="A160">
        <v>124</v>
      </c>
      <c r="B160" t="s">
        <v>42</v>
      </c>
      <c r="C160" t="s">
        <v>28</v>
      </c>
      <c r="D160">
        <v>30</v>
      </c>
      <c r="E160">
        <v>5</v>
      </c>
      <c r="F160">
        <v>24</v>
      </c>
      <c r="G160">
        <v>17</v>
      </c>
      <c r="H160">
        <v>7</v>
      </c>
      <c r="I160">
        <f t="shared" si="5"/>
        <v>26.059606169334689</v>
      </c>
      <c r="J160">
        <f t="shared" si="6"/>
        <v>24.761560283216742</v>
      </c>
      <c r="K160">
        <f t="shared" si="7"/>
        <v>64.483795602769064</v>
      </c>
    </row>
    <row r="161" spans="1:11" x14ac:dyDescent="0.2">
      <c r="A161">
        <v>125</v>
      </c>
      <c r="B161" t="s">
        <v>23</v>
      </c>
      <c r="C161" t="s">
        <v>27</v>
      </c>
      <c r="D161">
        <v>17</v>
      </c>
      <c r="E161">
        <v>10</v>
      </c>
      <c r="F161">
        <v>34</v>
      </c>
      <c r="G161">
        <v>20</v>
      </c>
      <c r="H161">
        <v>14</v>
      </c>
      <c r="I161">
        <f t="shared" si="5"/>
        <v>33.062009909977824</v>
      </c>
      <c r="J161">
        <f t="shared" si="6"/>
        <v>27.658410399633503</v>
      </c>
      <c r="K161">
        <f t="shared" si="7"/>
        <v>59.531075258194406</v>
      </c>
    </row>
    <row r="162" spans="1:11" x14ac:dyDescent="0.2">
      <c r="A162">
        <v>126</v>
      </c>
      <c r="B162" t="s">
        <v>11</v>
      </c>
      <c r="C162" t="s">
        <v>29</v>
      </c>
      <c r="D162">
        <v>15</v>
      </c>
      <c r="E162">
        <v>4</v>
      </c>
      <c r="F162">
        <v>33</v>
      </c>
      <c r="G162">
        <v>31</v>
      </c>
      <c r="H162">
        <v>2</v>
      </c>
      <c r="I162">
        <f t="shared" si="5"/>
        <v>27.244777536927984</v>
      </c>
      <c r="J162">
        <f t="shared" si="6"/>
        <v>19.857292406821109</v>
      </c>
      <c r="K162">
        <f t="shared" si="7"/>
        <v>157.28251810653524</v>
      </c>
    </row>
    <row r="163" spans="1:11" x14ac:dyDescent="0.2">
      <c r="A163">
        <v>127</v>
      </c>
      <c r="B163" t="s">
        <v>25</v>
      </c>
      <c r="C163" t="s">
        <v>12</v>
      </c>
      <c r="D163">
        <v>14</v>
      </c>
      <c r="E163">
        <v>12</v>
      </c>
      <c r="F163">
        <v>25</v>
      </c>
      <c r="G163">
        <v>27</v>
      </c>
      <c r="H163">
        <v>-2</v>
      </c>
      <c r="I163">
        <f t="shared" si="5"/>
        <v>22.606654943641086</v>
      </c>
      <c r="J163">
        <f t="shared" si="6"/>
        <v>28.661129765395138</v>
      </c>
      <c r="K163">
        <f t="shared" si="7"/>
        <v>8.4874526562793591</v>
      </c>
    </row>
    <row r="164" spans="1:11" x14ac:dyDescent="0.2">
      <c r="A164">
        <v>128</v>
      </c>
      <c r="B164" t="s">
        <v>26</v>
      </c>
      <c r="C164" t="s">
        <v>19</v>
      </c>
      <c r="D164">
        <v>13</v>
      </c>
      <c r="E164">
        <v>2</v>
      </c>
      <c r="F164">
        <v>10</v>
      </c>
      <c r="G164">
        <v>24</v>
      </c>
      <c r="H164">
        <v>-14</v>
      </c>
      <c r="I164">
        <f t="shared" si="5"/>
        <v>20.419051446796324</v>
      </c>
      <c r="J164">
        <f t="shared" si="6"/>
        <v>24.785672875630674</v>
      </c>
      <c r="K164">
        <f t="shared" si="7"/>
        <v>109.17391491849034</v>
      </c>
    </row>
    <row r="165" spans="1:11" x14ac:dyDescent="0.2">
      <c r="A165">
        <v>129</v>
      </c>
      <c r="B165" t="s">
        <v>32</v>
      </c>
      <c r="C165" t="s">
        <v>30</v>
      </c>
      <c r="D165">
        <v>26</v>
      </c>
      <c r="E165">
        <v>22</v>
      </c>
      <c r="F165">
        <v>26</v>
      </c>
      <c r="G165">
        <v>31</v>
      </c>
      <c r="H165">
        <v>-5</v>
      </c>
      <c r="I165">
        <f t="shared" ref="I165:I228" si="8">0.5*H$7 + I$7 + VLOOKUP(B165, A$2:E$33, 4, FALSE) + VLOOKUP(C165,A$2:E$33,5,FALSE)</f>
        <v>28.90978288418334</v>
      </c>
      <c r="J165">
        <f t="shared" ref="J165:J228" si="9">-0.5*H$7 + I$7 + VLOOKUP(C165, A$2:E$33, 4, FALSE) + VLOOKUP(B165,A$2:E$33,5,FALSE)</f>
        <v>29.81233463532811</v>
      </c>
      <c r="K165">
        <f t="shared" si="7"/>
        <v>9.8773854515275303</v>
      </c>
    </row>
    <row r="166" spans="1:11" x14ac:dyDescent="0.2">
      <c r="A166">
        <v>130</v>
      </c>
      <c r="B166" t="s">
        <v>38</v>
      </c>
      <c r="C166" t="s">
        <v>40</v>
      </c>
      <c r="D166">
        <v>8</v>
      </c>
      <c r="E166">
        <v>24</v>
      </c>
      <c r="F166">
        <v>19</v>
      </c>
      <c r="G166">
        <v>24</v>
      </c>
      <c r="H166">
        <v>-5</v>
      </c>
      <c r="I166">
        <f t="shared" si="8"/>
        <v>23.090000525034647</v>
      </c>
      <c r="J166">
        <f t="shared" si="9"/>
        <v>31.786171970204894</v>
      </c>
      <c r="K166">
        <f t="shared" ref="K166:K229" si="10">(F166-I166)^2 + (G166-J166)^2</f>
        <v>77.352578244388042</v>
      </c>
    </row>
    <row r="167" spans="1:11" x14ac:dyDescent="0.2">
      <c r="A167">
        <v>131</v>
      </c>
      <c r="B167" t="s">
        <v>34</v>
      </c>
      <c r="C167" t="s">
        <v>22</v>
      </c>
      <c r="D167">
        <v>0</v>
      </c>
      <c r="E167">
        <v>16</v>
      </c>
      <c r="F167">
        <v>31</v>
      </c>
      <c r="G167">
        <v>34</v>
      </c>
      <c r="H167">
        <v>-3</v>
      </c>
      <c r="I167">
        <f t="shared" si="8"/>
        <v>23.771772294544164</v>
      </c>
      <c r="J167">
        <f t="shared" si="9"/>
        <v>24.01680819025017</v>
      </c>
      <c r="K167">
        <f t="shared" si="10"/>
        <v>151.91139447217543</v>
      </c>
    </row>
    <row r="168" spans="1:11" x14ac:dyDescent="0.2">
      <c r="A168">
        <v>132</v>
      </c>
      <c r="B168" t="s">
        <v>36</v>
      </c>
      <c r="C168" t="s">
        <v>35</v>
      </c>
      <c r="D168">
        <v>29</v>
      </c>
      <c r="E168">
        <v>19</v>
      </c>
      <c r="F168">
        <v>3</v>
      </c>
      <c r="G168">
        <v>38</v>
      </c>
      <c r="H168">
        <v>-35</v>
      </c>
      <c r="I168">
        <f t="shared" si="8"/>
        <v>27.08470207798381</v>
      </c>
      <c r="J168">
        <f t="shared" si="9"/>
        <v>25.438962062693111</v>
      </c>
      <c r="K168">
        <f t="shared" si="10"/>
        <v>737.8525482477005</v>
      </c>
    </row>
    <row r="169" spans="1:11" x14ac:dyDescent="0.2">
      <c r="A169">
        <v>133</v>
      </c>
      <c r="B169" t="s">
        <v>14</v>
      </c>
      <c r="C169" t="s">
        <v>21</v>
      </c>
      <c r="D169">
        <v>21</v>
      </c>
      <c r="E169">
        <v>18</v>
      </c>
      <c r="F169">
        <v>27</v>
      </c>
      <c r="G169">
        <v>30</v>
      </c>
      <c r="H169">
        <v>-3</v>
      </c>
      <c r="I169">
        <f t="shared" si="8"/>
        <v>13.220522323873963</v>
      </c>
      <c r="J169">
        <f t="shared" si="9"/>
        <v>23.509569367145634</v>
      </c>
      <c r="K169">
        <f t="shared" si="10"/>
        <v>231.99969482675013</v>
      </c>
    </row>
    <row r="170" spans="1:11" x14ac:dyDescent="0.2">
      <c r="A170">
        <v>134</v>
      </c>
      <c r="B170" t="s">
        <v>42</v>
      </c>
      <c r="C170" t="s">
        <v>26</v>
      </c>
      <c r="D170">
        <v>30</v>
      </c>
      <c r="E170">
        <v>13</v>
      </c>
      <c r="F170">
        <v>17</v>
      </c>
      <c r="G170">
        <v>34</v>
      </c>
      <c r="H170">
        <v>-17</v>
      </c>
      <c r="I170">
        <f t="shared" si="8"/>
        <v>27.270702019563018</v>
      </c>
      <c r="J170">
        <f t="shared" si="9"/>
        <v>28.528428695816693</v>
      </c>
      <c r="K170">
        <f t="shared" si="10"/>
        <v>135.42541251141807</v>
      </c>
    </row>
    <row r="171" spans="1:11" x14ac:dyDescent="0.2">
      <c r="A171">
        <v>135</v>
      </c>
      <c r="B171" t="s">
        <v>20</v>
      </c>
      <c r="C171" t="s">
        <v>12</v>
      </c>
      <c r="D171">
        <v>7</v>
      </c>
      <c r="E171">
        <v>12</v>
      </c>
      <c r="F171">
        <v>10</v>
      </c>
      <c r="G171">
        <v>7</v>
      </c>
      <c r="H171">
        <v>3</v>
      </c>
      <c r="I171">
        <f t="shared" si="8"/>
        <v>30.352931385352225</v>
      </c>
      <c r="J171">
        <f t="shared" si="9"/>
        <v>26.312099658382191</v>
      </c>
      <c r="K171">
        <f t="shared" si="10"/>
        <v>787.19900919214115</v>
      </c>
    </row>
    <row r="172" spans="1:11" x14ac:dyDescent="0.2">
      <c r="A172">
        <v>136</v>
      </c>
      <c r="B172" t="s">
        <v>29</v>
      </c>
      <c r="C172" t="s">
        <v>36</v>
      </c>
      <c r="D172">
        <v>4</v>
      </c>
      <c r="E172">
        <v>29</v>
      </c>
      <c r="F172">
        <v>23</v>
      </c>
      <c r="G172">
        <v>46</v>
      </c>
      <c r="H172">
        <v>-23</v>
      </c>
      <c r="I172">
        <f t="shared" si="8"/>
        <v>18.774289752389357</v>
      </c>
      <c r="J172">
        <f t="shared" si="9"/>
        <v>30.465065834838899</v>
      </c>
      <c r="K172">
        <f t="shared" si="10"/>
        <v>259.19080661265122</v>
      </c>
    </row>
    <row r="173" spans="1:11" x14ac:dyDescent="0.2">
      <c r="A173">
        <v>137</v>
      </c>
      <c r="B173" t="s">
        <v>39</v>
      </c>
      <c r="C173" t="s">
        <v>18</v>
      </c>
      <c r="D173">
        <v>20</v>
      </c>
      <c r="E173">
        <v>23</v>
      </c>
      <c r="F173">
        <v>27</v>
      </c>
      <c r="G173">
        <v>17</v>
      </c>
      <c r="H173">
        <v>10</v>
      </c>
      <c r="I173">
        <f t="shared" si="8"/>
        <v>19.69868326096837</v>
      </c>
      <c r="J173">
        <f t="shared" si="9"/>
        <v>19.538703901886663</v>
      </c>
      <c r="K173">
        <f t="shared" si="10"/>
        <v>59.75424362511805</v>
      </c>
    </row>
    <row r="174" spans="1:11" x14ac:dyDescent="0.2">
      <c r="A174">
        <v>138</v>
      </c>
      <c r="B174" t="s">
        <v>24</v>
      </c>
      <c r="C174" t="s">
        <v>25</v>
      </c>
      <c r="D174">
        <v>11</v>
      </c>
      <c r="E174">
        <v>14</v>
      </c>
      <c r="F174">
        <v>24</v>
      </c>
      <c r="G174">
        <v>20</v>
      </c>
      <c r="H174">
        <v>4</v>
      </c>
      <c r="I174">
        <f t="shared" si="8"/>
        <v>36.557182193894988</v>
      </c>
      <c r="J174">
        <f t="shared" si="9"/>
        <v>16.336102994674413</v>
      </c>
      <c r="K174">
        <f t="shared" si="10"/>
        <v>171.10696591630716</v>
      </c>
    </row>
    <row r="175" spans="1:11" x14ac:dyDescent="0.2">
      <c r="A175">
        <v>139</v>
      </c>
      <c r="B175" t="s">
        <v>27</v>
      </c>
      <c r="C175" t="s">
        <v>17</v>
      </c>
      <c r="D175">
        <v>10</v>
      </c>
      <c r="E175">
        <v>31</v>
      </c>
      <c r="F175">
        <v>30</v>
      </c>
      <c r="G175">
        <v>27</v>
      </c>
      <c r="H175">
        <v>3</v>
      </c>
      <c r="I175">
        <f t="shared" si="8"/>
        <v>21.012161946892711</v>
      </c>
      <c r="J175">
        <f t="shared" si="9"/>
        <v>27.576841060184833</v>
      </c>
      <c r="K175">
        <f t="shared" si="10"/>
        <v>81.113978477598579</v>
      </c>
    </row>
    <row r="176" spans="1:11" x14ac:dyDescent="0.2">
      <c r="A176">
        <v>140</v>
      </c>
      <c r="B176" t="s">
        <v>30</v>
      </c>
      <c r="C176" t="s">
        <v>41</v>
      </c>
      <c r="D176">
        <v>22</v>
      </c>
      <c r="E176">
        <v>9</v>
      </c>
      <c r="F176">
        <v>37</v>
      </c>
      <c r="G176">
        <v>12</v>
      </c>
      <c r="H176">
        <v>25</v>
      </c>
      <c r="I176">
        <f t="shared" si="8"/>
        <v>29.715488820440317</v>
      </c>
      <c r="J176">
        <f t="shared" si="9"/>
        <v>25.406347208167311</v>
      </c>
      <c r="K176">
        <f t="shared" si="10"/>
        <v>232.79424859106547</v>
      </c>
    </row>
    <row r="177" spans="1:11" x14ac:dyDescent="0.2">
      <c r="A177">
        <v>141</v>
      </c>
      <c r="B177" t="s">
        <v>22</v>
      </c>
      <c r="C177" t="s">
        <v>32</v>
      </c>
      <c r="D177">
        <v>16</v>
      </c>
      <c r="E177">
        <v>26</v>
      </c>
      <c r="F177">
        <v>29</v>
      </c>
      <c r="G177">
        <v>21</v>
      </c>
      <c r="H177">
        <v>8</v>
      </c>
      <c r="I177">
        <f t="shared" si="8"/>
        <v>27.163949584522431</v>
      </c>
      <c r="J177">
        <f t="shared" si="9"/>
        <v>21.372017510537979</v>
      </c>
      <c r="K177">
        <f t="shared" si="10"/>
        <v>3.5094781563222295</v>
      </c>
    </row>
    <row r="178" spans="1:11" x14ac:dyDescent="0.2">
      <c r="A178">
        <v>142</v>
      </c>
      <c r="B178" t="s">
        <v>34</v>
      </c>
      <c r="C178" t="s">
        <v>13</v>
      </c>
      <c r="D178">
        <v>0</v>
      </c>
      <c r="E178">
        <v>3</v>
      </c>
      <c r="F178">
        <v>32</v>
      </c>
      <c r="G178">
        <v>30</v>
      </c>
      <c r="H178">
        <v>2</v>
      </c>
      <c r="I178">
        <f t="shared" si="8"/>
        <v>24.989579115157611</v>
      </c>
      <c r="J178">
        <f t="shared" si="9"/>
        <v>29.794271624772644</v>
      </c>
      <c r="K178">
        <f t="shared" si="10"/>
        <v>49.188325147008037</v>
      </c>
    </row>
    <row r="179" spans="1:11" x14ac:dyDescent="0.2">
      <c r="A179">
        <v>143</v>
      </c>
      <c r="B179" t="s">
        <v>37</v>
      </c>
      <c r="C179" t="s">
        <v>16</v>
      </c>
      <c r="D179">
        <v>25</v>
      </c>
      <c r="E179">
        <v>28</v>
      </c>
      <c r="F179">
        <v>23</v>
      </c>
      <c r="G179">
        <v>16</v>
      </c>
      <c r="H179">
        <v>7</v>
      </c>
      <c r="I179">
        <f t="shared" si="8"/>
        <v>23.950127343542746</v>
      </c>
      <c r="J179">
        <f t="shared" si="9"/>
        <v>23.313341491580516</v>
      </c>
      <c r="K179">
        <f t="shared" si="10"/>
        <v>54.387705741420724</v>
      </c>
    </row>
    <row r="180" spans="1:11" x14ac:dyDescent="0.2">
      <c r="A180">
        <v>144</v>
      </c>
      <c r="B180" t="s">
        <v>40</v>
      </c>
      <c r="C180" t="s">
        <v>31</v>
      </c>
      <c r="D180">
        <v>24</v>
      </c>
      <c r="E180">
        <v>6</v>
      </c>
      <c r="F180">
        <v>36</v>
      </c>
      <c r="G180">
        <v>10</v>
      </c>
      <c r="H180">
        <v>26</v>
      </c>
      <c r="I180">
        <f t="shared" si="8"/>
        <v>28.00049224462818</v>
      </c>
      <c r="J180">
        <f t="shared" si="9"/>
        <v>16.641609448353933</v>
      </c>
      <c r="K180">
        <f t="shared" si="10"/>
        <v>108.10310039271812</v>
      </c>
    </row>
    <row r="181" spans="1:11" x14ac:dyDescent="0.2">
      <c r="A181">
        <v>145</v>
      </c>
      <c r="B181" t="s">
        <v>35</v>
      </c>
      <c r="C181" t="s">
        <v>33</v>
      </c>
      <c r="D181">
        <v>19</v>
      </c>
      <c r="E181">
        <v>27</v>
      </c>
      <c r="F181">
        <v>27</v>
      </c>
      <c r="G181">
        <v>13</v>
      </c>
      <c r="H181">
        <v>14</v>
      </c>
      <c r="I181">
        <f t="shared" si="8"/>
        <v>28.90717121306157</v>
      </c>
      <c r="J181">
        <f t="shared" si="9"/>
        <v>19.929299170183576</v>
      </c>
      <c r="K181">
        <f t="shared" si="10"/>
        <v>51.652489025837539</v>
      </c>
    </row>
    <row r="182" spans="1:11" x14ac:dyDescent="0.2">
      <c r="A182">
        <v>146</v>
      </c>
      <c r="B182" t="s">
        <v>21</v>
      </c>
      <c r="C182" t="s">
        <v>19</v>
      </c>
      <c r="D182">
        <v>18</v>
      </c>
      <c r="E182">
        <v>2</v>
      </c>
      <c r="F182">
        <v>23</v>
      </c>
      <c r="G182">
        <v>17</v>
      </c>
      <c r="H182">
        <v>6</v>
      </c>
      <c r="I182">
        <f t="shared" si="8"/>
        <v>15.102401528362883</v>
      </c>
      <c r="J182">
        <f t="shared" si="9"/>
        <v>23.571944562225916</v>
      </c>
      <c r="K182">
        <f t="shared" si="10"/>
        <v>105.56251694817571</v>
      </c>
    </row>
    <row r="183" spans="1:11" x14ac:dyDescent="0.2">
      <c r="A183">
        <v>147</v>
      </c>
      <c r="B183" t="s">
        <v>28</v>
      </c>
      <c r="C183" t="s">
        <v>23</v>
      </c>
      <c r="D183">
        <v>5</v>
      </c>
      <c r="E183">
        <v>17</v>
      </c>
      <c r="F183">
        <v>13</v>
      </c>
      <c r="G183">
        <v>19</v>
      </c>
      <c r="H183">
        <v>-6</v>
      </c>
      <c r="I183">
        <f t="shared" si="8"/>
        <v>26.02967463218922</v>
      </c>
      <c r="J183">
        <f t="shared" si="9"/>
        <v>23.364508667946865</v>
      </c>
      <c r="K183">
        <f t="shared" si="10"/>
        <v>188.8213569332986</v>
      </c>
    </row>
    <row r="184" spans="1:11" x14ac:dyDescent="0.2">
      <c r="A184">
        <v>148</v>
      </c>
      <c r="B184" t="s">
        <v>16</v>
      </c>
      <c r="C184" t="s">
        <v>34</v>
      </c>
      <c r="D184">
        <v>28</v>
      </c>
      <c r="E184">
        <v>0</v>
      </c>
      <c r="F184">
        <v>28</v>
      </c>
      <c r="G184">
        <v>21</v>
      </c>
      <c r="H184">
        <v>7</v>
      </c>
      <c r="I184">
        <f t="shared" si="8"/>
        <v>28.417822813111314</v>
      </c>
      <c r="J184">
        <f t="shared" si="9"/>
        <v>25.928845803462711</v>
      </c>
      <c r="K184">
        <f t="shared" si="10"/>
        <v>24.468096857468225</v>
      </c>
    </row>
    <row r="185" spans="1:11" x14ac:dyDescent="0.2">
      <c r="A185">
        <v>149</v>
      </c>
      <c r="B185" t="s">
        <v>20</v>
      </c>
      <c r="C185" t="s">
        <v>18</v>
      </c>
      <c r="D185">
        <v>7</v>
      </c>
      <c r="E185">
        <v>23</v>
      </c>
      <c r="F185">
        <v>22</v>
      </c>
      <c r="G185">
        <v>17</v>
      </c>
      <c r="H185">
        <v>5</v>
      </c>
      <c r="I185">
        <f t="shared" si="8"/>
        <v>27.795924479644889</v>
      </c>
      <c r="J185">
        <f t="shared" si="9"/>
        <v>24.776082032774795</v>
      </c>
      <c r="K185">
        <f t="shared" si="10"/>
        <v>94.060192354189866</v>
      </c>
    </row>
    <row r="186" spans="1:11" x14ac:dyDescent="0.2">
      <c r="A186">
        <v>150</v>
      </c>
      <c r="B186" t="s">
        <v>29</v>
      </c>
      <c r="C186" t="s">
        <v>27</v>
      </c>
      <c r="D186">
        <v>4</v>
      </c>
      <c r="E186">
        <v>10</v>
      </c>
      <c r="F186">
        <v>20</v>
      </c>
      <c r="G186">
        <v>0</v>
      </c>
      <c r="H186">
        <v>20</v>
      </c>
      <c r="I186">
        <f t="shared" si="8"/>
        <v>29.346646344361922</v>
      </c>
      <c r="J186">
        <f t="shared" si="9"/>
        <v>22.527888612294461</v>
      </c>
      <c r="K186">
        <f t="shared" si="10"/>
        <v>594.86556321452053</v>
      </c>
    </row>
    <row r="187" spans="1:11" x14ac:dyDescent="0.2">
      <c r="A187">
        <v>151</v>
      </c>
      <c r="B187" t="s">
        <v>17</v>
      </c>
      <c r="C187" t="s">
        <v>31</v>
      </c>
      <c r="D187">
        <v>31</v>
      </c>
      <c r="E187">
        <v>6</v>
      </c>
      <c r="F187">
        <v>20</v>
      </c>
      <c r="G187">
        <v>9</v>
      </c>
      <c r="H187">
        <v>11</v>
      </c>
      <c r="I187">
        <f t="shared" si="8"/>
        <v>23.225120146967647</v>
      </c>
      <c r="J187">
        <f t="shared" si="9"/>
        <v>16.215230123006375</v>
      </c>
      <c r="K187">
        <f t="shared" si="10"/>
        <v>62.460945690315214</v>
      </c>
    </row>
    <row r="188" spans="1:11" x14ac:dyDescent="0.2">
      <c r="A188">
        <v>152</v>
      </c>
      <c r="B188" t="s">
        <v>19</v>
      </c>
      <c r="C188" t="s">
        <v>42</v>
      </c>
      <c r="D188">
        <v>2</v>
      </c>
      <c r="E188">
        <v>30</v>
      </c>
      <c r="F188">
        <v>24</v>
      </c>
      <c r="G188">
        <v>30</v>
      </c>
      <c r="H188">
        <v>-6</v>
      </c>
      <c r="I188">
        <f t="shared" si="8"/>
        <v>29.192107537083903</v>
      </c>
      <c r="J188">
        <f t="shared" si="9"/>
        <v>23.169694496626732</v>
      </c>
      <c r="K188">
        <f t="shared" si="10"/>
        <v>73.611053946054611</v>
      </c>
    </row>
    <row r="189" spans="1:11" x14ac:dyDescent="0.2">
      <c r="A189">
        <v>153</v>
      </c>
      <c r="B189" t="s">
        <v>35</v>
      </c>
      <c r="C189" t="s">
        <v>15</v>
      </c>
      <c r="D189">
        <v>19</v>
      </c>
      <c r="E189">
        <v>1</v>
      </c>
      <c r="F189">
        <v>24</v>
      </c>
      <c r="G189">
        <v>9</v>
      </c>
      <c r="H189">
        <v>15</v>
      </c>
      <c r="I189">
        <f t="shared" si="8"/>
        <v>28.624394921508149</v>
      </c>
      <c r="J189">
        <f t="shared" si="9"/>
        <v>19.95220712098731</v>
      </c>
      <c r="K189">
        <f t="shared" si="10"/>
        <v>141.3358692110755</v>
      </c>
    </row>
    <row r="190" spans="1:11" x14ac:dyDescent="0.2">
      <c r="A190">
        <v>154</v>
      </c>
      <c r="B190" t="s">
        <v>25</v>
      </c>
      <c r="C190" t="s">
        <v>40</v>
      </c>
      <c r="D190">
        <v>14</v>
      </c>
      <c r="E190">
        <v>24</v>
      </c>
      <c r="F190">
        <v>3</v>
      </c>
      <c r="G190">
        <v>27</v>
      </c>
      <c r="H190">
        <v>-24</v>
      </c>
      <c r="I190">
        <f t="shared" si="8"/>
        <v>15.809787755493417</v>
      </c>
      <c r="J190">
        <f t="shared" si="9"/>
        <v>30.986683814070783</v>
      </c>
      <c r="K190">
        <f t="shared" si="10"/>
        <v>179.98431017416303</v>
      </c>
    </row>
    <row r="191" spans="1:11" x14ac:dyDescent="0.2">
      <c r="A191">
        <v>155</v>
      </c>
      <c r="B191" t="s">
        <v>12</v>
      </c>
      <c r="C191" t="s">
        <v>21</v>
      </c>
      <c r="D191">
        <v>12</v>
      </c>
      <c r="E191">
        <v>18</v>
      </c>
      <c r="F191">
        <v>27</v>
      </c>
      <c r="G191">
        <v>20</v>
      </c>
      <c r="H191">
        <v>7</v>
      </c>
      <c r="I191">
        <f t="shared" si="8"/>
        <v>20.59190202754176</v>
      </c>
      <c r="J191">
        <f t="shared" si="9"/>
        <v>24.791514563530736</v>
      </c>
      <c r="K191">
        <f t="shared" si="10"/>
        <v>64.022331437150541</v>
      </c>
    </row>
    <row r="192" spans="1:11" x14ac:dyDescent="0.2">
      <c r="A192">
        <v>156</v>
      </c>
      <c r="B192" t="s">
        <v>32</v>
      </c>
      <c r="C192" t="s">
        <v>14</v>
      </c>
      <c r="D192">
        <v>26</v>
      </c>
      <c r="E192">
        <v>21</v>
      </c>
      <c r="F192">
        <v>34</v>
      </c>
      <c r="G192">
        <v>28</v>
      </c>
      <c r="H192">
        <v>6</v>
      </c>
      <c r="I192">
        <f t="shared" si="8"/>
        <v>26.916535546922404</v>
      </c>
      <c r="J192">
        <f t="shared" si="9"/>
        <v>18.033882789273488</v>
      </c>
      <c r="K192">
        <f t="shared" si="10"/>
        <v>149.49896091595309</v>
      </c>
    </row>
    <row r="193" spans="1:11" x14ac:dyDescent="0.2">
      <c r="A193">
        <v>157</v>
      </c>
      <c r="B193" t="s">
        <v>41</v>
      </c>
      <c r="C193" t="s">
        <v>22</v>
      </c>
      <c r="D193">
        <v>9</v>
      </c>
      <c r="E193">
        <v>16</v>
      </c>
      <c r="F193">
        <v>20</v>
      </c>
      <c r="G193">
        <v>13</v>
      </c>
      <c r="H193">
        <v>7</v>
      </c>
      <c r="I193">
        <f t="shared" si="8"/>
        <v>18.133958458101379</v>
      </c>
      <c r="J193">
        <f t="shared" si="9"/>
        <v>26.80172714605521</v>
      </c>
      <c r="K193">
        <f t="shared" si="10"/>
        <v>193.9697832502487</v>
      </c>
    </row>
    <row r="194" spans="1:11" x14ac:dyDescent="0.2">
      <c r="A194">
        <v>158</v>
      </c>
      <c r="B194" t="s">
        <v>23</v>
      </c>
      <c r="C194" t="s">
        <v>38</v>
      </c>
      <c r="D194">
        <v>17</v>
      </c>
      <c r="E194">
        <v>8</v>
      </c>
      <c r="F194">
        <v>28</v>
      </c>
      <c r="G194">
        <v>31</v>
      </c>
      <c r="H194">
        <v>-3</v>
      </c>
      <c r="I194">
        <f t="shared" si="8"/>
        <v>32.495968722337352</v>
      </c>
      <c r="J194">
        <f t="shared" si="9"/>
        <v>29.309869652427878</v>
      </c>
      <c r="K194">
        <f t="shared" si="10"/>
        <v>23.070275344020025</v>
      </c>
    </row>
    <row r="195" spans="1:11" x14ac:dyDescent="0.2">
      <c r="A195">
        <v>159</v>
      </c>
      <c r="B195" t="s">
        <v>26</v>
      </c>
      <c r="C195" t="s">
        <v>24</v>
      </c>
      <c r="D195">
        <v>13</v>
      </c>
      <c r="E195">
        <v>11</v>
      </c>
      <c r="F195">
        <v>34</v>
      </c>
      <c r="G195">
        <v>31</v>
      </c>
      <c r="H195">
        <v>3</v>
      </c>
      <c r="I195">
        <f t="shared" si="8"/>
        <v>24.102989156576932</v>
      </c>
      <c r="J195">
        <f t="shared" si="9"/>
        <v>29.436306145866943</v>
      </c>
      <c r="K195">
        <f t="shared" si="10"/>
        <v>100.39596210428729</v>
      </c>
    </row>
    <row r="196" spans="1:11" x14ac:dyDescent="0.2">
      <c r="A196">
        <v>160</v>
      </c>
      <c r="B196" t="s">
        <v>30</v>
      </c>
      <c r="C196" t="s">
        <v>11</v>
      </c>
      <c r="D196">
        <v>22</v>
      </c>
      <c r="E196">
        <v>15</v>
      </c>
      <c r="F196">
        <v>31</v>
      </c>
      <c r="G196">
        <v>35</v>
      </c>
      <c r="H196">
        <v>-4</v>
      </c>
      <c r="I196">
        <f t="shared" si="8"/>
        <v>25.20975393759516</v>
      </c>
      <c r="J196">
        <f t="shared" si="9"/>
        <v>33.398222902317869</v>
      </c>
      <c r="K196">
        <f t="shared" si="10"/>
        <v>36.092639333853747</v>
      </c>
    </row>
    <row r="197" spans="1:11" x14ac:dyDescent="0.2">
      <c r="A197">
        <v>161</v>
      </c>
      <c r="B197" t="s">
        <v>36</v>
      </c>
      <c r="C197" t="s">
        <v>37</v>
      </c>
      <c r="D197">
        <v>29</v>
      </c>
      <c r="E197">
        <v>25</v>
      </c>
      <c r="F197">
        <v>24</v>
      </c>
      <c r="G197">
        <v>27</v>
      </c>
      <c r="H197">
        <v>-3</v>
      </c>
      <c r="I197">
        <f t="shared" si="8"/>
        <v>26.065177918682224</v>
      </c>
      <c r="J197">
        <f t="shared" si="9"/>
        <v>20.149330484253937</v>
      </c>
      <c r="K197">
        <f t="shared" si="10"/>
        <v>51.19663264978503</v>
      </c>
    </row>
    <row r="198" spans="1:11" x14ac:dyDescent="0.2">
      <c r="A198">
        <v>162</v>
      </c>
      <c r="B198" t="s">
        <v>27</v>
      </c>
      <c r="C198" t="s">
        <v>12</v>
      </c>
      <c r="D198">
        <v>10</v>
      </c>
      <c r="E198">
        <v>12</v>
      </c>
      <c r="F198">
        <v>25</v>
      </c>
      <c r="G198">
        <v>41</v>
      </c>
      <c r="H198">
        <v>-16</v>
      </c>
      <c r="I198">
        <f t="shared" si="8"/>
        <v>28.235408460387937</v>
      </c>
      <c r="J198">
        <f t="shared" si="9"/>
        <v>30.026659109169721</v>
      </c>
      <c r="K198">
        <f t="shared" si="10"/>
        <v>130.8820782119177</v>
      </c>
    </row>
    <row r="199" spans="1:11" x14ac:dyDescent="0.2">
      <c r="A199">
        <v>163</v>
      </c>
      <c r="B199" t="s">
        <v>38</v>
      </c>
      <c r="C199" t="s">
        <v>17</v>
      </c>
      <c r="D199">
        <v>8</v>
      </c>
      <c r="E199">
        <v>31</v>
      </c>
      <c r="F199">
        <v>16</v>
      </c>
      <c r="G199">
        <v>41</v>
      </c>
      <c r="H199">
        <v>-25</v>
      </c>
      <c r="I199">
        <f t="shared" si="8"/>
        <v>22.663621199687089</v>
      </c>
      <c r="J199">
        <f t="shared" si="9"/>
        <v>27.010799872544361</v>
      </c>
      <c r="K199">
        <f t="shared" si="10"/>
        <v>240.10156769892407</v>
      </c>
    </row>
    <row r="200" spans="1:11" x14ac:dyDescent="0.2">
      <c r="A200">
        <v>164</v>
      </c>
      <c r="B200" t="s">
        <v>15</v>
      </c>
      <c r="C200" t="s">
        <v>30</v>
      </c>
      <c r="D200">
        <v>1</v>
      </c>
      <c r="E200">
        <v>22</v>
      </c>
      <c r="F200">
        <v>43</v>
      </c>
      <c r="G200">
        <v>6</v>
      </c>
      <c r="H200">
        <v>37</v>
      </c>
      <c r="I200">
        <f t="shared" si="8"/>
        <v>29.884081178601424</v>
      </c>
      <c r="J200">
        <f t="shared" si="9"/>
        <v>26.914119206609307</v>
      </c>
      <c r="K200">
        <f t="shared" si="10"/>
        <v>609.42770871778168</v>
      </c>
    </row>
    <row r="201" spans="1:11" x14ac:dyDescent="0.2">
      <c r="A201">
        <v>165</v>
      </c>
      <c r="B201" t="s">
        <v>14</v>
      </c>
      <c r="C201" t="s">
        <v>22</v>
      </c>
      <c r="D201">
        <v>21</v>
      </c>
      <c r="E201">
        <v>16</v>
      </c>
      <c r="F201">
        <v>3</v>
      </c>
      <c r="G201">
        <v>20</v>
      </c>
      <c r="H201">
        <v>-17</v>
      </c>
      <c r="I201">
        <f t="shared" si="8"/>
        <v>13.593957852109906</v>
      </c>
      <c r="J201">
        <f t="shared" si="9"/>
        <v>27.870477748374135</v>
      </c>
      <c r="K201">
        <f t="shared" si="10"/>
        <v>174.17636295993353</v>
      </c>
    </row>
    <row r="202" spans="1:11" x14ac:dyDescent="0.2">
      <c r="A202">
        <v>166</v>
      </c>
      <c r="B202" t="s">
        <v>21</v>
      </c>
      <c r="C202" t="s">
        <v>34</v>
      </c>
      <c r="D202">
        <v>18</v>
      </c>
      <c r="E202">
        <v>0</v>
      </c>
      <c r="F202">
        <v>20</v>
      </c>
      <c r="G202">
        <v>17</v>
      </c>
      <c r="H202">
        <v>3</v>
      </c>
      <c r="I202">
        <f t="shared" si="8"/>
        <v>19.788588120811383</v>
      </c>
      <c r="J202">
        <f t="shared" si="9"/>
        <v>23.265648454518505</v>
      </c>
      <c r="K202">
        <f t="shared" si="10"/>
        <v>39.303045538272201</v>
      </c>
    </row>
    <row r="203" spans="1:11" x14ac:dyDescent="0.2">
      <c r="A203">
        <v>167</v>
      </c>
      <c r="B203" t="s">
        <v>23</v>
      </c>
      <c r="C203" t="s">
        <v>29</v>
      </c>
      <c r="D203">
        <v>17</v>
      </c>
      <c r="E203">
        <v>4</v>
      </c>
      <c r="F203">
        <v>28</v>
      </c>
      <c r="G203">
        <v>27</v>
      </c>
      <c r="H203">
        <v>1</v>
      </c>
      <c r="I203">
        <f t="shared" si="8"/>
        <v>24.986943429472142</v>
      </c>
      <c r="J203">
        <f t="shared" si="9"/>
        <v>26.269413339405567</v>
      </c>
      <c r="K203">
        <f t="shared" si="10"/>
        <v>9.6122667658396246</v>
      </c>
    </row>
    <row r="204" spans="1:11" x14ac:dyDescent="0.2">
      <c r="A204">
        <v>168</v>
      </c>
      <c r="B204" t="s">
        <v>25</v>
      </c>
      <c r="C204" t="s">
        <v>20</v>
      </c>
      <c r="D204">
        <v>14</v>
      </c>
      <c r="E204">
        <v>7</v>
      </c>
      <c r="F204">
        <v>25</v>
      </c>
      <c r="G204">
        <v>27</v>
      </c>
      <c r="H204">
        <v>-2</v>
      </c>
      <c r="I204">
        <f t="shared" si="8"/>
        <v>21.392330437055474</v>
      </c>
      <c r="J204">
        <f t="shared" si="9"/>
        <v>31.354948673989846</v>
      </c>
      <c r="K204">
        <f t="shared" si="10"/>
        <v>31.980857628482262</v>
      </c>
    </row>
    <row r="205" spans="1:11" x14ac:dyDescent="0.2">
      <c r="A205">
        <v>169</v>
      </c>
      <c r="B205" t="s">
        <v>26</v>
      </c>
      <c r="C205" t="s">
        <v>42</v>
      </c>
      <c r="D205">
        <v>13</v>
      </c>
      <c r="E205">
        <v>30</v>
      </c>
      <c r="F205">
        <v>26</v>
      </c>
      <c r="G205">
        <v>45</v>
      </c>
      <c r="H205">
        <v>-19</v>
      </c>
      <c r="I205">
        <f t="shared" si="8"/>
        <v>28.661117007606407</v>
      </c>
      <c r="J205">
        <f t="shared" si="9"/>
        <v>27.138013707773304</v>
      </c>
      <c r="K205">
        <f t="shared" si="10"/>
        <v>326.13209803186646</v>
      </c>
    </row>
    <row r="206" spans="1:11" x14ac:dyDescent="0.2">
      <c r="A206">
        <v>170</v>
      </c>
      <c r="B206" t="s">
        <v>31</v>
      </c>
      <c r="C206" t="s">
        <v>39</v>
      </c>
      <c r="D206">
        <v>6</v>
      </c>
      <c r="E206">
        <v>20</v>
      </c>
      <c r="F206">
        <v>17</v>
      </c>
      <c r="G206">
        <v>19</v>
      </c>
      <c r="H206">
        <v>-2</v>
      </c>
      <c r="I206">
        <f t="shared" si="8"/>
        <v>17.119462310817568</v>
      </c>
      <c r="J206">
        <f t="shared" si="9"/>
        <v>20.138827574081009</v>
      </c>
      <c r="K206">
        <f t="shared" si="10"/>
        <v>1.3111994871931103</v>
      </c>
    </row>
    <row r="207" spans="1:11" x14ac:dyDescent="0.2">
      <c r="A207">
        <v>171</v>
      </c>
      <c r="B207" t="s">
        <v>13</v>
      </c>
      <c r="C207" t="s">
        <v>32</v>
      </c>
      <c r="D207">
        <v>3</v>
      </c>
      <c r="E207">
        <v>26</v>
      </c>
      <c r="F207">
        <v>27</v>
      </c>
      <c r="G207">
        <v>17</v>
      </c>
      <c r="H207">
        <v>10</v>
      </c>
      <c r="I207">
        <f t="shared" si="8"/>
        <v>32.941413019044909</v>
      </c>
      <c r="J207">
        <f t="shared" si="9"/>
        <v>22.589824331151426</v>
      </c>
      <c r="K207">
        <f t="shared" si="10"/>
        <v>66.546524716008832</v>
      </c>
    </row>
    <row r="208" spans="1:11" x14ac:dyDescent="0.2">
      <c r="A208">
        <v>172</v>
      </c>
      <c r="B208" t="s">
        <v>37</v>
      </c>
      <c r="C208" t="s">
        <v>33</v>
      </c>
      <c r="D208">
        <v>25</v>
      </c>
      <c r="E208">
        <v>27</v>
      </c>
      <c r="F208">
        <v>20</v>
      </c>
      <c r="G208">
        <v>23</v>
      </c>
      <c r="H208">
        <v>-3</v>
      </c>
      <c r="I208">
        <f t="shared" si="8"/>
        <v>23.617539634622396</v>
      </c>
      <c r="J208">
        <f t="shared" si="9"/>
        <v>18.90977501088199</v>
      </c>
      <c r="K208">
        <f t="shared" si="10"/>
        <v>29.816533469669363</v>
      </c>
    </row>
    <row r="209" spans="1:11" x14ac:dyDescent="0.2">
      <c r="A209">
        <v>173</v>
      </c>
      <c r="B209" t="s">
        <v>41</v>
      </c>
      <c r="C209" t="s">
        <v>35</v>
      </c>
      <c r="D209">
        <v>9</v>
      </c>
      <c r="E209">
        <v>19</v>
      </c>
      <c r="F209">
        <v>3</v>
      </c>
      <c r="G209">
        <v>31</v>
      </c>
      <c r="H209">
        <v>-28</v>
      </c>
      <c r="I209">
        <f t="shared" si="8"/>
        <v>15.739849774132626</v>
      </c>
      <c r="J209">
        <f t="shared" si="9"/>
        <v>31.160387911759731</v>
      </c>
      <c r="K209">
        <f t="shared" si="10"/>
        <v>162.32949654970577</v>
      </c>
    </row>
    <row r="210" spans="1:11" x14ac:dyDescent="0.2">
      <c r="A210">
        <v>174</v>
      </c>
      <c r="B210" t="s">
        <v>36</v>
      </c>
      <c r="C210" t="s">
        <v>11</v>
      </c>
      <c r="D210">
        <v>29</v>
      </c>
      <c r="E210">
        <v>15</v>
      </c>
      <c r="F210">
        <v>24</v>
      </c>
      <c r="G210">
        <v>27</v>
      </c>
      <c r="H210">
        <v>-3</v>
      </c>
      <c r="I210">
        <f t="shared" si="8"/>
        <v>29.316155001383194</v>
      </c>
      <c r="J210">
        <f t="shared" si="9"/>
        <v>24.614799113671385</v>
      </c>
      <c r="K210">
        <f t="shared" si="10"/>
        <v>33.950687266874361</v>
      </c>
    </row>
    <row r="211" spans="1:11" x14ac:dyDescent="0.2">
      <c r="A211">
        <v>175</v>
      </c>
      <c r="B211" t="s">
        <v>24</v>
      </c>
      <c r="C211" t="s">
        <v>28</v>
      </c>
      <c r="D211">
        <v>11</v>
      </c>
      <c r="E211">
        <v>5</v>
      </c>
      <c r="F211">
        <v>41</v>
      </c>
      <c r="G211">
        <v>25</v>
      </c>
      <c r="H211">
        <v>16</v>
      </c>
      <c r="I211">
        <f t="shared" si="8"/>
        <v>28.357898607428332</v>
      </c>
      <c r="J211">
        <f t="shared" si="9"/>
        <v>20.203432432187267</v>
      </c>
      <c r="K211">
        <f t="shared" si="10"/>
        <v>182.82978805265546</v>
      </c>
    </row>
    <row r="212" spans="1:11" x14ac:dyDescent="0.2">
      <c r="A212">
        <v>176</v>
      </c>
      <c r="B212" t="s">
        <v>18</v>
      </c>
      <c r="C212" t="s">
        <v>16</v>
      </c>
      <c r="D212">
        <v>23</v>
      </c>
      <c r="E212">
        <v>28</v>
      </c>
      <c r="F212">
        <v>17</v>
      </c>
      <c r="G212">
        <v>23</v>
      </c>
      <c r="H212">
        <v>-6</v>
      </c>
      <c r="I212">
        <f t="shared" si="8"/>
        <v>21.719081750878569</v>
      </c>
      <c r="J212">
        <f t="shared" si="9"/>
        <v>30.863742350123331</v>
      </c>
      <c r="K212">
        <f t="shared" si="10"/>
        <v>84.108176320598361</v>
      </c>
    </row>
    <row r="213" spans="1:11" x14ac:dyDescent="0.2">
      <c r="A213">
        <v>177</v>
      </c>
      <c r="B213" t="s">
        <v>40</v>
      </c>
      <c r="C213" t="s">
        <v>19</v>
      </c>
      <c r="D213">
        <v>24</v>
      </c>
      <c r="E213">
        <v>2</v>
      </c>
      <c r="F213">
        <v>19</v>
      </c>
      <c r="G213">
        <v>14</v>
      </c>
      <c r="H213">
        <v>5</v>
      </c>
      <c r="I213">
        <f t="shared" si="8"/>
        <v>20.162865178475595</v>
      </c>
      <c r="J213">
        <f t="shared" si="9"/>
        <v>23.842287823294004</v>
      </c>
      <c r="K213">
        <f t="shared" si="10"/>
        <v>98.222885019872507</v>
      </c>
    </row>
    <row r="214" spans="1:11" x14ac:dyDescent="0.2">
      <c r="A214">
        <v>178</v>
      </c>
      <c r="B214" t="s">
        <v>28</v>
      </c>
      <c r="C214" t="s">
        <v>27</v>
      </c>
      <c r="D214">
        <v>5</v>
      </c>
      <c r="E214">
        <v>10</v>
      </c>
      <c r="F214">
        <v>30</v>
      </c>
      <c r="G214">
        <v>34</v>
      </c>
      <c r="H214">
        <v>-4</v>
      </c>
      <c r="I214">
        <f t="shared" si="8"/>
        <v>28.974219325355858</v>
      </c>
      <c r="J214">
        <f t="shared" si="9"/>
        <v>21.038142162558898</v>
      </c>
      <c r="K214">
        <f t="shared" si="10"/>
        <v>169.06198459050668</v>
      </c>
    </row>
    <row r="215" spans="1:11" x14ac:dyDescent="0.2">
      <c r="A215">
        <v>179</v>
      </c>
      <c r="B215" t="s">
        <v>15</v>
      </c>
      <c r="C215" t="s">
        <v>35</v>
      </c>
      <c r="D215">
        <v>1</v>
      </c>
      <c r="E215">
        <v>19</v>
      </c>
      <c r="F215">
        <v>16</v>
      </c>
      <c r="G215">
        <v>21</v>
      </c>
      <c r="H215">
        <v>-5</v>
      </c>
      <c r="I215">
        <f t="shared" si="8"/>
        <v>20.084895432777024</v>
      </c>
      <c r="J215">
        <f t="shared" si="9"/>
        <v>28.491706609718435</v>
      </c>
      <c r="K215">
        <f t="shared" si="10"/>
        <v>72.812038622821476</v>
      </c>
    </row>
    <row r="216" spans="1:11" x14ac:dyDescent="0.2">
      <c r="A216">
        <v>180</v>
      </c>
      <c r="B216" t="s">
        <v>42</v>
      </c>
      <c r="C216" t="s">
        <v>20</v>
      </c>
      <c r="D216">
        <v>30</v>
      </c>
      <c r="E216">
        <v>7</v>
      </c>
      <c r="F216">
        <v>35</v>
      </c>
      <c r="G216">
        <v>41</v>
      </c>
      <c r="H216">
        <v>-6</v>
      </c>
      <c r="I216">
        <f t="shared" si="8"/>
        <v>31.909859648788402</v>
      </c>
      <c r="J216">
        <f t="shared" si="9"/>
        <v>28.640507287415026</v>
      </c>
      <c r="K216">
        <f t="shared" si="10"/>
        <v>162.30602750262722</v>
      </c>
    </row>
    <row r="217" spans="1:11" x14ac:dyDescent="0.2">
      <c r="A217">
        <v>181</v>
      </c>
      <c r="B217" t="s">
        <v>14</v>
      </c>
      <c r="C217" t="s">
        <v>30</v>
      </c>
      <c r="D217">
        <v>21</v>
      </c>
      <c r="E217">
        <v>22</v>
      </c>
      <c r="F217">
        <v>28</v>
      </c>
      <c r="G217">
        <v>31</v>
      </c>
      <c r="H217">
        <v>-3</v>
      </c>
      <c r="I217">
        <f t="shared" si="8"/>
        <v>20.999034913965552</v>
      </c>
      <c r="J217">
        <f t="shared" si="9"/>
        <v>30.651551110969528</v>
      </c>
      <c r="K217">
        <f t="shared" si="10"/>
        <v>49.1349287641399</v>
      </c>
    </row>
    <row r="218" spans="1:11" x14ac:dyDescent="0.2">
      <c r="A218">
        <v>182</v>
      </c>
      <c r="B218" t="s">
        <v>23</v>
      </c>
      <c r="C218" t="s">
        <v>25</v>
      </c>
      <c r="D218">
        <v>17</v>
      </c>
      <c r="E218">
        <v>14</v>
      </c>
      <c r="F218">
        <v>27</v>
      </c>
      <c r="G218">
        <v>24</v>
      </c>
      <c r="H218">
        <v>3</v>
      </c>
      <c r="I218">
        <f t="shared" si="8"/>
        <v>31.696480566203238</v>
      </c>
      <c r="J218">
        <f t="shared" si="9"/>
        <v>22.029656882886648</v>
      </c>
      <c r="K218">
        <f t="shared" si="10"/>
        <v>25.939181707880646</v>
      </c>
    </row>
    <row r="219" spans="1:11" x14ac:dyDescent="0.2">
      <c r="A219">
        <v>183</v>
      </c>
      <c r="B219" t="s">
        <v>22</v>
      </c>
      <c r="C219" t="s">
        <v>31</v>
      </c>
      <c r="D219">
        <v>16</v>
      </c>
      <c r="E219">
        <v>6</v>
      </c>
      <c r="F219">
        <v>19</v>
      </c>
      <c r="G219">
        <v>7</v>
      </c>
      <c r="H219">
        <v>12</v>
      </c>
      <c r="I219">
        <f t="shared" si="8"/>
        <v>27.300936975743969</v>
      </c>
      <c r="J219">
        <f t="shared" si="9"/>
        <v>16.744701715521789</v>
      </c>
      <c r="K219">
        <f t="shared" si="10"/>
        <v>163.86476619976673</v>
      </c>
    </row>
    <row r="220" spans="1:11" x14ac:dyDescent="0.2">
      <c r="A220">
        <v>184</v>
      </c>
      <c r="B220" t="s">
        <v>12</v>
      </c>
      <c r="C220" t="s">
        <v>26</v>
      </c>
      <c r="D220">
        <v>12</v>
      </c>
      <c r="E220">
        <v>13</v>
      </c>
      <c r="F220">
        <v>20</v>
      </c>
      <c r="G220">
        <v>26</v>
      </c>
      <c r="H220">
        <v>-6</v>
      </c>
      <c r="I220">
        <f t="shared" si="8"/>
        <v>21.805630340946522</v>
      </c>
      <c r="J220">
        <f t="shared" si="9"/>
        <v>30.108164481964177</v>
      </c>
      <c r="K220">
        <f t="shared" si="10"/>
        <v>20.13731633901865</v>
      </c>
    </row>
    <row r="221" spans="1:11" x14ac:dyDescent="0.2">
      <c r="A221">
        <v>185</v>
      </c>
      <c r="B221" t="s">
        <v>34</v>
      </c>
      <c r="C221" t="s">
        <v>37</v>
      </c>
      <c r="D221">
        <v>0</v>
      </c>
      <c r="E221">
        <v>25</v>
      </c>
      <c r="F221">
        <v>28</v>
      </c>
      <c r="G221">
        <v>38</v>
      </c>
      <c r="H221">
        <v>-10</v>
      </c>
      <c r="I221">
        <f t="shared" si="8"/>
        <v>20.358139451273825</v>
      </c>
      <c r="J221">
        <f t="shared" si="9"/>
        <v>23.085837377515517</v>
      </c>
      <c r="K221">
        <f t="shared" si="10"/>
        <v>280.83027937609074</v>
      </c>
    </row>
    <row r="222" spans="1:11" x14ac:dyDescent="0.2">
      <c r="A222">
        <v>186</v>
      </c>
      <c r="B222" t="s">
        <v>16</v>
      </c>
      <c r="C222" t="s">
        <v>39</v>
      </c>
      <c r="D222">
        <v>28</v>
      </c>
      <c r="E222">
        <v>20</v>
      </c>
      <c r="F222">
        <v>12</v>
      </c>
      <c r="G222">
        <v>17</v>
      </c>
      <c r="H222">
        <v>-5</v>
      </c>
      <c r="I222">
        <f t="shared" si="8"/>
        <v>27.101734930146634</v>
      </c>
      <c r="J222">
        <f t="shared" si="9"/>
        <v>17.71898875461444</v>
      </c>
      <c r="K222">
        <f t="shared" si="10"/>
        <v>228.57934272967299</v>
      </c>
    </row>
    <row r="223" spans="1:11" x14ac:dyDescent="0.2">
      <c r="A223">
        <v>187</v>
      </c>
      <c r="B223" t="s">
        <v>32</v>
      </c>
      <c r="C223" t="s">
        <v>21</v>
      </c>
      <c r="D223">
        <v>26</v>
      </c>
      <c r="E223">
        <v>18</v>
      </c>
      <c r="F223">
        <v>0</v>
      </c>
      <c r="G223">
        <v>45</v>
      </c>
      <c r="H223">
        <v>-45</v>
      </c>
      <c r="I223">
        <f t="shared" si="8"/>
        <v>21.131270294091749</v>
      </c>
      <c r="J223">
        <f t="shared" si="9"/>
        <v>22.670352891504216</v>
      </c>
      <c r="K223">
        <f t="shared" si="10"/>
        <v>945.14372423191855</v>
      </c>
    </row>
    <row r="224" spans="1:11" x14ac:dyDescent="0.2">
      <c r="A224">
        <v>188</v>
      </c>
      <c r="B224" t="s">
        <v>24</v>
      </c>
      <c r="C224" t="s">
        <v>18</v>
      </c>
      <c r="D224">
        <v>11</v>
      </c>
      <c r="E224">
        <v>23</v>
      </c>
      <c r="F224">
        <v>30</v>
      </c>
      <c r="G224">
        <v>16</v>
      </c>
      <c r="H224">
        <v>14</v>
      </c>
      <c r="I224">
        <f t="shared" si="8"/>
        <v>32.865469687760317</v>
      </c>
      <c r="J224">
        <f t="shared" si="9"/>
        <v>19.852542902183448</v>
      </c>
      <c r="K224">
        <f t="shared" si="10"/>
        <v>23.053003344637268</v>
      </c>
    </row>
    <row r="225" spans="1:11" x14ac:dyDescent="0.2">
      <c r="A225">
        <v>189</v>
      </c>
      <c r="B225" t="s">
        <v>11</v>
      </c>
      <c r="C225" t="s">
        <v>41</v>
      </c>
      <c r="D225">
        <v>15</v>
      </c>
      <c r="E225">
        <v>9</v>
      </c>
      <c r="F225">
        <v>22</v>
      </c>
      <c r="G225">
        <v>16</v>
      </c>
      <c r="H225">
        <v>6</v>
      </c>
      <c r="I225">
        <f t="shared" si="8"/>
        <v>30.468913274527718</v>
      </c>
      <c r="J225">
        <f t="shared" si="9"/>
        <v>17.838614385742297</v>
      </c>
      <c r="K225">
        <f t="shared" si="10"/>
        <v>75.10299491093032</v>
      </c>
    </row>
    <row r="226" spans="1:11" x14ac:dyDescent="0.2">
      <c r="A226">
        <v>190</v>
      </c>
      <c r="B226" t="s">
        <v>40</v>
      </c>
      <c r="C226" t="s">
        <v>17</v>
      </c>
      <c r="D226">
        <v>24</v>
      </c>
      <c r="E226">
        <v>31</v>
      </c>
      <c r="F226">
        <v>17</v>
      </c>
      <c r="G226">
        <v>23</v>
      </c>
      <c r="H226">
        <v>-6</v>
      </c>
      <c r="I226">
        <f t="shared" si="8"/>
        <v>22.761420011937936</v>
      </c>
      <c r="J226">
        <f t="shared" si="9"/>
        <v>18.279738927835247</v>
      </c>
      <c r="K226">
        <f t="shared" si="10"/>
        <v>55.474825143352874</v>
      </c>
    </row>
    <row r="227" spans="1:11" x14ac:dyDescent="0.2">
      <c r="A227">
        <v>191</v>
      </c>
      <c r="B227" t="s">
        <v>33</v>
      </c>
      <c r="C227" t="s">
        <v>13</v>
      </c>
      <c r="D227">
        <v>27</v>
      </c>
      <c r="E227">
        <v>3</v>
      </c>
      <c r="F227">
        <v>24</v>
      </c>
      <c r="G227">
        <v>34</v>
      </c>
      <c r="H227">
        <v>-10</v>
      </c>
      <c r="I227">
        <f t="shared" si="8"/>
        <v>23.67390298655549</v>
      </c>
      <c r="J227">
        <f t="shared" si="9"/>
        <v>30.19328557008981</v>
      </c>
      <c r="K227">
        <f t="shared" si="10"/>
        <v>14.597414013063895</v>
      </c>
    </row>
    <row r="228" spans="1:11" x14ac:dyDescent="0.2">
      <c r="A228">
        <v>192</v>
      </c>
      <c r="B228" t="s">
        <v>19</v>
      </c>
      <c r="C228" t="s">
        <v>38</v>
      </c>
      <c r="D228">
        <v>2</v>
      </c>
      <c r="E228">
        <v>8</v>
      </c>
      <c r="F228">
        <v>34</v>
      </c>
      <c r="G228">
        <v>17</v>
      </c>
      <c r="H228">
        <v>17</v>
      </c>
      <c r="I228">
        <f t="shared" si="8"/>
        <v>32.706037079792836</v>
      </c>
      <c r="J228">
        <f t="shared" si="9"/>
        <v>19.932378054435034</v>
      </c>
      <c r="K228">
        <f t="shared" si="10"/>
        <v>10.273181093003249</v>
      </c>
    </row>
    <row r="229" spans="1:11" x14ac:dyDescent="0.2">
      <c r="A229">
        <v>193</v>
      </c>
      <c r="B229" t="s">
        <v>37</v>
      </c>
      <c r="C229" t="s">
        <v>21</v>
      </c>
      <c r="D229">
        <v>25</v>
      </c>
      <c r="E229">
        <v>18</v>
      </c>
      <c r="F229">
        <v>24</v>
      </c>
      <c r="G229">
        <v>3</v>
      </c>
      <c r="H229">
        <v>21</v>
      </c>
      <c r="I229">
        <f t="shared" ref="I229:I292" si="11">0.5*H$7 + I$7 + VLOOKUP(B229, A$2:E$33, 4, FALSE) + VLOOKUP(C229,A$2:E$33,5,FALSE)</f>
        <v>21.286929994598541</v>
      </c>
      <c r="J229">
        <f t="shared" ref="J229:J292" si="12">-0.5*H$7 + I$7 + VLOOKUP(C229, A$2:E$33, 4, FALSE) + VLOOKUP(B229,A$2:E$33,5,FALSE)</f>
        <v>14.684106799280585</v>
      </c>
      <c r="K229">
        <f t="shared" si="10"/>
        <v>143.87910055120386</v>
      </c>
    </row>
    <row r="230" spans="1:11" x14ac:dyDescent="0.2">
      <c r="A230">
        <v>194</v>
      </c>
      <c r="B230" t="s">
        <v>29</v>
      </c>
      <c r="C230" t="s">
        <v>41</v>
      </c>
      <c r="D230">
        <v>4</v>
      </c>
      <c r="E230">
        <v>9</v>
      </c>
      <c r="F230">
        <v>27</v>
      </c>
      <c r="G230">
        <v>32</v>
      </c>
      <c r="H230">
        <v>-5</v>
      </c>
      <c r="I230">
        <f t="shared" si="11"/>
        <v>24.495715601455977</v>
      </c>
      <c r="J230">
        <f t="shared" si="12"/>
        <v>19.120213530987716</v>
      </c>
      <c r="K230">
        <f t="shared" ref="K230:K293" si="13">(F230-I230)^2 + (G230-J230)^2</f>
        <v>172.16033983614292</v>
      </c>
    </row>
    <row r="231" spans="1:11" x14ac:dyDescent="0.2">
      <c r="A231">
        <v>195</v>
      </c>
      <c r="B231" t="s">
        <v>36</v>
      </c>
      <c r="C231" t="s">
        <v>23</v>
      </c>
      <c r="D231">
        <v>29</v>
      </c>
      <c r="E231">
        <v>17</v>
      </c>
      <c r="F231">
        <v>26</v>
      </c>
      <c r="G231">
        <v>14</v>
      </c>
      <c r="H231">
        <v>12</v>
      </c>
      <c r="I231">
        <f t="shared" si="11"/>
        <v>35.728275933967652</v>
      </c>
      <c r="J231">
        <f t="shared" si="12"/>
        <v>22.356965006215543</v>
      </c>
      <c r="K231">
        <f t="shared" si="13"/>
        <v>164.47821676252534</v>
      </c>
    </row>
    <row r="232" spans="1:11" x14ac:dyDescent="0.2">
      <c r="A232">
        <v>196</v>
      </c>
      <c r="B232" t="s">
        <v>39</v>
      </c>
      <c r="C232" t="s">
        <v>34</v>
      </c>
      <c r="D232">
        <v>20</v>
      </c>
      <c r="E232">
        <v>0</v>
      </c>
      <c r="F232">
        <v>7</v>
      </c>
      <c r="G232">
        <v>26</v>
      </c>
      <c r="H232">
        <v>-19</v>
      </c>
      <c r="I232">
        <f t="shared" si="11"/>
        <v>17.120075412166639</v>
      </c>
      <c r="J232">
        <f t="shared" si="12"/>
        <v>23.881156266260518</v>
      </c>
      <c r="K232">
        <f t="shared" si="13"/>
        <v>106.90542511594683</v>
      </c>
    </row>
    <row r="233" spans="1:11" x14ac:dyDescent="0.2">
      <c r="A233">
        <v>197</v>
      </c>
      <c r="B233" t="s">
        <v>22</v>
      </c>
      <c r="C233" t="s">
        <v>11</v>
      </c>
      <c r="D233">
        <v>16</v>
      </c>
      <c r="E233">
        <v>15</v>
      </c>
      <c r="F233">
        <v>27</v>
      </c>
      <c r="G233">
        <v>33</v>
      </c>
      <c r="H233">
        <v>-6</v>
      </c>
      <c r="I233">
        <f t="shared" si="11"/>
        <v>22.428680574999767</v>
      </c>
      <c r="J233">
        <f t="shared" si="12"/>
        <v>25.993145840462219</v>
      </c>
      <c r="K233">
        <f t="shared" si="13"/>
        <v>69.992966498416365</v>
      </c>
    </row>
    <row r="234" spans="1:11" x14ac:dyDescent="0.2">
      <c r="A234">
        <v>198</v>
      </c>
      <c r="B234" t="s">
        <v>25</v>
      </c>
      <c r="C234" t="s">
        <v>42</v>
      </c>
      <c r="D234">
        <v>14</v>
      </c>
      <c r="E234">
        <v>30</v>
      </c>
      <c r="F234">
        <v>10</v>
      </c>
      <c r="G234">
        <v>31</v>
      </c>
      <c r="H234">
        <v>-21</v>
      </c>
      <c r="I234">
        <f t="shared" si="11"/>
        <v>21.026919157493602</v>
      </c>
      <c r="J234">
        <f t="shared" si="12"/>
        <v>34.126201444011635</v>
      </c>
      <c r="K234">
        <f t="shared" si="13"/>
        <v>131.36608157443982</v>
      </c>
    </row>
    <row r="235" spans="1:11" x14ac:dyDescent="0.2">
      <c r="A235">
        <v>199</v>
      </c>
      <c r="B235" t="s">
        <v>31</v>
      </c>
      <c r="C235" t="s">
        <v>38</v>
      </c>
      <c r="D235">
        <v>6</v>
      </c>
      <c r="E235">
        <v>8</v>
      </c>
      <c r="F235">
        <v>7</v>
      </c>
      <c r="G235">
        <v>30</v>
      </c>
      <c r="H235">
        <v>-23</v>
      </c>
      <c r="I235">
        <f t="shared" si="11"/>
        <v>25.50535870485276</v>
      </c>
      <c r="J235">
        <f t="shared" si="12"/>
        <v>27.770005120587619</v>
      </c>
      <c r="K235">
        <f t="shared" si="13"/>
        <v>347.42117795747532</v>
      </c>
    </row>
    <row r="236" spans="1:11" x14ac:dyDescent="0.2">
      <c r="A236">
        <v>200</v>
      </c>
      <c r="B236" t="s">
        <v>28</v>
      </c>
      <c r="C236" t="s">
        <v>12</v>
      </c>
      <c r="D236">
        <v>5</v>
      </c>
      <c r="E236">
        <v>12</v>
      </c>
      <c r="F236">
        <v>36</v>
      </c>
      <c r="G236">
        <v>7</v>
      </c>
      <c r="H236">
        <v>29</v>
      </c>
      <c r="I236">
        <f t="shared" si="11"/>
        <v>26.47398438115394</v>
      </c>
      <c r="J236">
        <f t="shared" si="12"/>
        <v>20.461846178928479</v>
      </c>
      <c r="K236">
        <f t="shared" si="13"/>
        <v>271.96627611563036</v>
      </c>
    </row>
    <row r="237" spans="1:11" x14ac:dyDescent="0.2">
      <c r="A237">
        <v>201</v>
      </c>
      <c r="B237" t="s">
        <v>16</v>
      </c>
      <c r="C237" t="s">
        <v>14</v>
      </c>
      <c r="D237">
        <v>28</v>
      </c>
      <c r="E237">
        <v>21</v>
      </c>
      <c r="F237">
        <v>40</v>
      </c>
      <c r="G237">
        <v>3</v>
      </c>
      <c r="H237">
        <v>37</v>
      </c>
      <c r="I237">
        <f t="shared" si="11"/>
        <v>32.271492371235276</v>
      </c>
      <c r="J237">
        <f t="shared" si="12"/>
        <v>15.751031361028454</v>
      </c>
      <c r="K237">
        <f t="shared" si="13"/>
        <v>222.31863093780572</v>
      </c>
    </row>
    <row r="238" spans="1:11" x14ac:dyDescent="0.2">
      <c r="A238">
        <v>202</v>
      </c>
      <c r="B238" t="s">
        <v>30</v>
      </c>
      <c r="C238" t="s">
        <v>26</v>
      </c>
      <c r="D238">
        <v>22</v>
      </c>
      <c r="E238">
        <v>13</v>
      </c>
      <c r="F238">
        <v>27</v>
      </c>
      <c r="G238">
        <v>44</v>
      </c>
      <c r="H238">
        <v>-17</v>
      </c>
      <c r="I238">
        <f t="shared" si="11"/>
        <v>26.212702483333345</v>
      </c>
      <c r="J238">
        <f t="shared" si="12"/>
        <v>30.819466622840011</v>
      </c>
      <c r="K238">
        <f t="shared" si="13"/>
        <v>174.34629748617797</v>
      </c>
    </row>
    <row r="239" spans="1:11" x14ac:dyDescent="0.2">
      <c r="A239">
        <v>203</v>
      </c>
      <c r="B239" t="s">
        <v>33</v>
      </c>
      <c r="C239" t="s">
        <v>17</v>
      </c>
      <c r="D239">
        <v>27</v>
      </c>
      <c r="E239">
        <v>31</v>
      </c>
      <c r="F239">
        <v>15</v>
      </c>
      <c r="G239">
        <v>23</v>
      </c>
      <c r="H239">
        <v>-8</v>
      </c>
      <c r="I239">
        <f t="shared" si="11"/>
        <v>21.926624573426629</v>
      </c>
      <c r="J239">
        <f t="shared" si="12"/>
        <v>20.340005306791014</v>
      </c>
      <c r="K239">
        <f t="shared" si="13"/>
        <v>55.053699749097603</v>
      </c>
    </row>
    <row r="240" spans="1:11" x14ac:dyDescent="0.2">
      <c r="A240">
        <v>204</v>
      </c>
      <c r="B240" t="s">
        <v>32</v>
      </c>
      <c r="C240" t="s">
        <v>15</v>
      </c>
      <c r="D240">
        <v>26</v>
      </c>
      <c r="E240">
        <v>1</v>
      </c>
      <c r="F240">
        <v>20</v>
      </c>
      <c r="G240">
        <v>17</v>
      </c>
      <c r="H240">
        <v>3</v>
      </c>
      <c r="I240">
        <f t="shared" si="11"/>
        <v>23.179103642562183</v>
      </c>
      <c r="J240">
        <f t="shared" si="12"/>
        <v>26.918929053909356</v>
      </c>
      <c r="K240">
        <f t="shared" si="13"/>
        <v>108.49185354663928</v>
      </c>
    </row>
    <row r="241" spans="1:11" x14ac:dyDescent="0.2">
      <c r="A241">
        <v>205</v>
      </c>
      <c r="B241" t="s">
        <v>18</v>
      </c>
      <c r="C241" t="s">
        <v>35</v>
      </c>
      <c r="D241">
        <v>23</v>
      </c>
      <c r="E241">
        <v>19</v>
      </c>
      <c r="F241">
        <v>24</v>
      </c>
      <c r="G241">
        <v>21</v>
      </c>
      <c r="H241">
        <v>3</v>
      </c>
      <c r="I241">
        <f t="shared" si="11"/>
        <v>17.035211246201555</v>
      </c>
      <c r="J241">
        <f t="shared" si="12"/>
        <v>30.954076804756422</v>
      </c>
      <c r="K241">
        <f t="shared" si="13"/>
        <v>147.5919274200271</v>
      </c>
    </row>
    <row r="242" spans="1:11" x14ac:dyDescent="0.2">
      <c r="A242">
        <v>206</v>
      </c>
      <c r="B242" t="s">
        <v>27</v>
      </c>
      <c r="C242" t="s">
        <v>24</v>
      </c>
      <c r="D242">
        <v>10</v>
      </c>
      <c r="E242">
        <v>11</v>
      </c>
      <c r="F242">
        <v>24</v>
      </c>
      <c r="G242">
        <v>31</v>
      </c>
      <c r="H242">
        <v>-7</v>
      </c>
      <c r="I242">
        <f t="shared" si="11"/>
        <v>22.097544823210978</v>
      </c>
      <c r="J242">
        <f t="shared" si="12"/>
        <v>37.790023225879864</v>
      </c>
      <c r="K242">
        <f t="shared" si="13"/>
        <v>49.723751107679341</v>
      </c>
    </row>
    <row r="243" spans="1:11" x14ac:dyDescent="0.2">
      <c r="A243">
        <v>207</v>
      </c>
      <c r="B243" t="s">
        <v>13</v>
      </c>
      <c r="C243" t="s">
        <v>40</v>
      </c>
      <c r="D243">
        <v>3</v>
      </c>
      <c r="E243">
        <v>24</v>
      </c>
      <c r="F243">
        <v>26</v>
      </c>
      <c r="G243">
        <v>15</v>
      </c>
      <c r="H243">
        <v>11</v>
      </c>
      <c r="I243">
        <f t="shared" si="11"/>
        <v>28.265707502923757</v>
      </c>
      <c r="J243">
        <f t="shared" si="12"/>
        <v>24.376010113277083</v>
      </c>
      <c r="K243">
        <f t="shared" si="13"/>
        <v>93.042996133079143</v>
      </c>
    </row>
    <row r="244" spans="1:11" x14ac:dyDescent="0.2">
      <c r="A244">
        <v>208</v>
      </c>
      <c r="B244" t="s">
        <v>20</v>
      </c>
      <c r="C244" t="s">
        <v>19</v>
      </c>
      <c r="D244">
        <v>7</v>
      </c>
      <c r="E244">
        <v>2</v>
      </c>
      <c r="F244">
        <v>42</v>
      </c>
      <c r="G244">
        <v>47</v>
      </c>
      <c r="H244">
        <v>-5</v>
      </c>
      <c r="I244">
        <f t="shared" si="11"/>
        <v>20.531130038394657</v>
      </c>
      <c r="J244">
        <f t="shared" si="12"/>
        <v>29.424830504856061</v>
      </c>
      <c r="K244">
        <f t="shared" si="13"/>
        <v>769.79896021135824</v>
      </c>
    </row>
    <row r="245" spans="1:11" x14ac:dyDescent="0.2">
      <c r="A245">
        <v>209</v>
      </c>
      <c r="B245" t="s">
        <v>30</v>
      </c>
      <c r="C245" t="s">
        <v>32</v>
      </c>
      <c r="D245">
        <v>22</v>
      </c>
      <c r="E245">
        <v>26</v>
      </c>
      <c r="F245">
        <v>27</v>
      </c>
      <c r="G245">
        <v>30</v>
      </c>
      <c r="H245">
        <v>-3</v>
      </c>
      <c r="I245">
        <f t="shared" si="11"/>
        <v>29.945022947117824</v>
      </c>
      <c r="J245">
        <f t="shared" si="12"/>
        <v>28.777094572393626</v>
      </c>
      <c r="K245">
        <f t="shared" si="13"/>
        <v>10.168657843919682</v>
      </c>
    </row>
    <row r="246" spans="1:11" x14ac:dyDescent="0.2">
      <c r="A246">
        <v>210</v>
      </c>
      <c r="B246" t="s">
        <v>41</v>
      </c>
      <c r="C246" t="s">
        <v>13</v>
      </c>
      <c r="D246">
        <v>9</v>
      </c>
      <c r="E246">
        <v>3</v>
      </c>
      <c r="F246">
        <v>19</v>
      </c>
      <c r="G246">
        <v>48</v>
      </c>
      <c r="H246">
        <v>-29</v>
      </c>
      <c r="I246">
        <f t="shared" si="11"/>
        <v>19.351765278714826</v>
      </c>
      <c r="J246">
        <f t="shared" si="12"/>
        <v>32.579190580577681</v>
      </c>
      <c r="K246">
        <f t="shared" si="13"/>
        <v>237.92510196145346</v>
      </c>
    </row>
    <row r="247" spans="1:11" x14ac:dyDescent="0.2">
      <c r="A247">
        <v>211</v>
      </c>
      <c r="B247" t="s">
        <v>24</v>
      </c>
      <c r="C247" t="s">
        <v>29</v>
      </c>
      <c r="D247">
        <v>11</v>
      </c>
      <c r="E247">
        <v>4</v>
      </c>
      <c r="F247">
        <v>24</v>
      </c>
      <c r="G247">
        <v>16</v>
      </c>
      <c r="H247">
        <v>8</v>
      </c>
      <c r="I247">
        <f t="shared" si="11"/>
        <v>29.847645057163895</v>
      </c>
      <c r="J247">
        <f t="shared" si="12"/>
        <v>20.575859451193331</v>
      </c>
      <c r="K247">
        <f t="shared" si="13"/>
        <v>55.13344243164866</v>
      </c>
    </row>
    <row r="248" spans="1:11" x14ac:dyDescent="0.2">
      <c r="A248">
        <v>212</v>
      </c>
      <c r="B248" t="s">
        <v>17</v>
      </c>
      <c r="C248" t="s">
        <v>16</v>
      </c>
      <c r="D248">
        <v>31</v>
      </c>
      <c r="E248">
        <v>28</v>
      </c>
      <c r="F248">
        <v>15</v>
      </c>
      <c r="G248">
        <v>20</v>
      </c>
      <c r="H248">
        <v>-5</v>
      </c>
      <c r="I248">
        <f t="shared" si="11"/>
        <v>20.805281327501078</v>
      </c>
      <c r="J248">
        <f t="shared" si="12"/>
        <v>26.197502742335441</v>
      </c>
      <c r="K248">
        <f t="shared" si="13"/>
        <v>72.110331532687979</v>
      </c>
    </row>
    <row r="249" spans="1:11" x14ac:dyDescent="0.2">
      <c r="A249">
        <v>213</v>
      </c>
      <c r="B249" t="s">
        <v>19</v>
      </c>
      <c r="C249" t="s">
        <v>25</v>
      </c>
      <c r="D249">
        <v>2</v>
      </c>
      <c r="E249">
        <v>14</v>
      </c>
      <c r="F249">
        <v>40</v>
      </c>
      <c r="G249">
        <v>14</v>
      </c>
      <c r="H249">
        <v>26</v>
      </c>
      <c r="I249">
        <f t="shared" si="11"/>
        <v>31.906548923658722</v>
      </c>
      <c r="J249">
        <f t="shared" si="12"/>
        <v>12.652165284893805</v>
      </c>
      <c r="K249">
        <f t="shared" si="13"/>
        <v>67.320608744375193</v>
      </c>
    </row>
    <row r="250" spans="1:11" x14ac:dyDescent="0.2">
      <c r="A250">
        <v>214</v>
      </c>
      <c r="B250" t="s">
        <v>42</v>
      </c>
      <c r="C250" t="s">
        <v>27</v>
      </c>
      <c r="D250">
        <v>30</v>
      </c>
      <c r="E250">
        <v>10</v>
      </c>
      <c r="F250">
        <v>46</v>
      </c>
      <c r="G250">
        <v>25</v>
      </c>
      <c r="H250">
        <v>21</v>
      </c>
      <c r="I250">
        <f t="shared" si="11"/>
        <v>35.624419099575931</v>
      </c>
      <c r="J250">
        <f t="shared" si="12"/>
        <v>26.522984362450739</v>
      </c>
      <c r="K250">
        <f t="shared" si="13"/>
        <v>109.97216038951422</v>
      </c>
    </row>
    <row r="251" spans="1:11" x14ac:dyDescent="0.2">
      <c r="A251">
        <v>215</v>
      </c>
      <c r="B251" t="s">
        <v>23</v>
      </c>
      <c r="C251" t="s">
        <v>28</v>
      </c>
      <c r="D251">
        <v>17</v>
      </c>
      <c r="E251">
        <v>5</v>
      </c>
      <c r="F251">
        <v>27</v>
      </c>
      <c r="G251">
        <v>33</v>
      </c>
      <c r="H251">
        <v>-6</v>
      </c>
      <c r="I251">
        <f t="shared" si="11"/>
        <v>23.497196979736579</v>
      </c>
      <c r="J251">
        <f t="shared" si="12"/>
        <v>25.896986320399506</v>
      </c>
      <c r="K251">
        <f t="shared" si="13"/>
        <v>62.722432331358291</v>
      </c>
    </row>
    <row r="252" spans="1:11" x14ac:dyDescent="0.2">
      <c r="A252">
        <v>216</v>
      </c>
      <c r="B252" t="s">
        <v>22</v>
      </c>
      <c r="C252" t="s">
        <v>21</v>
      </c>
      <c r="D252">
        <v>16</v>
      </c>
      <c r="E252">
        <v>18</v>
      </c>
      <c r="F252">
        <v>22</v>
      </c>
      <c r="G252">
        <v>12</v>
      </c>
      <c r="H252">
        <v>10</v>
      </c>
      <c r="I252">
        <f t="shared" si="11"/>
        <v>22.217900807333194</v>
      </c>
      <c r="J252">
        <f t="shared" si="12"/>
        <v>18.097739642550923</v>
      </c>
      <c r="K252">
        <f t="shared" si="13"/>
        <v>37.22990951017352</v>
      </c>
    </row>
    <row r="253" spans="1:11" x14ac:dyDescent="0.2">
      <c r="A253">
        <v>217</v>
      </c>
      <c r="B253" t="s">
        <v>38</v>
      </c>
      <c r="C253" t="s">
        <v>33</v>
      </c>
      <c r="D253">
        <v>8</v>
      </c>
      <c r="E253">
        <v>27</v>
      </c>
      <c r="F253">
        <v>41</v>
      </c>
      <c r="G253">
        <v>33</v>
      </c>
      <c r="H253">
        <v>8</v>
      </c>
      <c r="I253">
        <f t="shared" si="11"/>
        <v>25.150266903990413</v>
      </c>
      <c r="J253">
        <f t="shared" si="12"/>
        <v>30.951376531693587</v>
      </c>
      <c r="K253">
        <f t="shared" si="13"/>
        <v>255.41089732963744</v>
      </c>
    </row>
    <row r="254" spans="1:11" x14ac:dyDescent="0.2">
      <c r="A254">
        <v>218</v>
      </c>
      <c r="B254" t="s">
        <v>26</v>
      </c>
      <c r="C254" t="s">
        <v>12</v>
      </c>
      <c r="D254">
        <v>13</v>
      </c>
      <c r="E254">
        <v>12</v>
      </c>
      <c r="F254">
        <v>27</v>
      </c>
      <c r="G254">
        <v>20</v>
      </c>
      <c r="H254">
        <v>7</v>
      </c>
      <c r="I254">
        <f t="shared" si="11"/>
        <v>30.240852793753891</v>
      </c>
      <c r="J254">
        <f t="shared" si="12"/>
        <v>21.672942029156808</v>
      </c>
      <c r="K254">
        <f t="shared" si="13"/>
        <v>13.301861863701699</v>
      </c>
    </row>
    <row r="255" spans="1:11" x14ac:dyDescent="0.2">
      <c r="A255">
        <v>219</v>
      </c>
      <c r="B255" t="s">
        <v>15</v>
      </c>
      <c r="C255" t="s">
        <v>36</v>
      </c>
      <c r="D255">
        <v>1</v>
      </c>
      <c r="E255">
        <v>29</v>
      </c>
      <c r="F255">
        <v>27</v>
      </c>
      <c r="G255">
        <v>31</v>
      </c>
      <c r="H255">
        <v>-4</v>
      </c>
      <c r="I255">
        <f t="shared" si="11"/>
        <v>21.100657389954943</v>
      </c>
      <c r="J255">
        <f t="shared" si="12"/>
        <v>31.020520270397334</v>
      </c>
      <c r="K255">
        <f t="shared" si="13"/>
        <v>34.802664312190409</v>
      </c>
    </row>
    <row r="256" spans="1:11" x14ac:dyDescent="0.2">
      <c r="A256">
        <v>220</v>
      </c>
      <c r="B256" t="s">
        <v>37</v>
      </c>
      <c r="C256" t="s">
        <v>14</v>
      </c>
      <c r="D256">
        <v>25</v>
      </c>
      <c r="E256">
        <v>21</v>
      </c>
      <c r="F256">
        <v>20</v>
      </c>
      <c r="G256">
        <v>23</v>
      </c>
      <c r="H256">
        <v>-3</v>
      </c>
      <c r="I256">
        <f t="shared" si="11"/>
        <v>27.072195247429196</v>
      </c>
      <c r="J256">
        <f t="shared" si="12"/>
        <v>10.047636697049855</v>
      </c>
      <c r="K256">
        <f t="shared" si="13"/>
        <v>217.7796607493697</v>
      </c>
    </row>
    <row r="257" spans="1:11" x14ac:dyDescent="0.2">
      <c r="A257">
        <v>221</v>
      </c>
      <c r="B257" t="s">
        <v>34</v>
      </c>
      <c r="C257" t="s">
        <v>18</v>
      </c>
      <c r="D257">
        <v>0</v>
      </c>
      <c r="E257">
        <v>23</v>
      </c>
      <c r="F257">
        <v>33</v>
      </c>
      <c r="G257">
        <v>26</v>
      </c>
      <c r="H257">
        <v>7</v>
      </c>
      <c r="I257">
        <f t="shared" si="11"/>
        <v>27.90854030981664</v>
      </c>
      <c r="J257">
        <f t="shared" si="12"/>
        <v>20.85479178485134</v>
      </c>
      <c r="K257">
        <f t="shared" si="13"/>
        <v>52.396129353995292</v>
      </c>
    </row>
    <row r="258" spans="1:11" x14ac:dyDescent="0.2">
      <c r="A258">
        <v>222</v>
      </c>
      <c r="B258" t="s">
        <v>35</v>
      </c>
      <c r="C258" t="s">
        <v>11</v>
      </c>
      <c r="D258">
        <v>19</v>
      </c>
      <c r="E258">
        <v>15</v>
      </c>
      <c r="F258">
        <v>29</v>
      </c>
      <c r="G258">
        <v>32</v>
      </c>
      <c r="H258">
        <v>-3</v>
      </c>
      <c r="I258">
        <f t="shared" si="11"/>
        <v>26.787341340704288</v>
      </c>
      <c r="J258">
        <f t="shared" si="12"/>
        <v>23.599037156493466</v>
      </c>
      <c r="K258">
        <f t="shared" si="13"/>
        <v>75.472035040533683</v>
      </c>
    </row>
    <row r="259" spans="1:11" x14ac:dyDescent="0.2">
      <c r="A259">
        <v>223</v>
      </c>
      <c r="B259" t="s">
        <v>39</v>
      </c>
      <c r="C259" t="s">
        <v>20</v>
      </c>
      <c r="D259">
        <v>20</v>
      </c>
      <c r="E259">
        <v>7</v>
      </c>
      <c r="F259">
        <v>6</v>
      </c>
      <c r="G259">
        <v>20</v>
      </c>
      <c r="H259">
        <v>-14</v>
      </c>
      <c r="I259">
        <f t="shared" si="11"/>
        <v>21.041365660090094</v>
      </c>
      <c r="J259">
        <f t="shared" si="12"/>
        <v>23.768540436088763</v>
      </c>
      <c r="K259">
        <f t="shared" si="13"/>
        <v>240.44457793897359</v>
      </c>
    </row>
    <row r="260" spans="1:11" x14ac:dyDescent="0.2">
      <c r="A260">
        <v>224</v>
      </c>
      <c r="B260" t="s">
        <v>31</v>
      </c>
      <c r="C260" t="s">
        <v>40</v>
      </c>
      <c r="D260">
        <v>6</v>
      </c>
      <c r="E260">
        <v>24</v>
      </c>
      <c r="F260">
        <v>27</v>
      </c>
      <c r="G260">
        <v>17</v>
      </c>
      <c r="H260">
        <v>10</v>
      </c>
      <c r="I260">
        <f t="shared" si="11"/>
        <v>16.774297760143646</v>
      </c>
      <c r="J260">
        <f t="shared" si="12"/>
        <v>27.867803932838466</v>
      </c>
      <c r="K260">
        <f t="shared" si="13"/>
        <v>222.67414862082251</v>
      </c>
    </row>
    <row r="261" spans="1:11" x14ac:dyDescent="0.2">
      <c r="A261">
        <v>225</v>
      </c>
      <c r="B261" t="s">
        <v>35</v>
      </c>
      <c r="C261" t="s">
        <v>23</v>
      </c>
      <c r="D261">
        <v>19</v>
      </c>
      <c r="E261">
        <v>17</v>
      </c>
      <c r="F261">
        <v>52</v>
      </c>
      <c r="G261">
        <v>33</v>
      </c>
      <c r="H261">
        <v>19</v>
      </c>
      <c r="I261">
        <f t="shared" si="11"/>
        <v>33.199462273288752</v>
      </c>
      <c r="J261">
        <f t="shared" si="12"/>
        <v>21.341203049037624</v>
      </c>
      <c r="K261">
        <f t="shared" si="13"/>
        <v>489.38776515726249</v>
      </c>
    </row>
    <row r="262" spans="1:11" x14ac:dyDescent="0.2">
      <c r="A262">
        <v>226</v>
      </c>
      <c r="B262" t="s">
        <v>27</v>
      </c>
      <c r="C262" t="s">
        <v>36</v>
      </c>
      <c r="D262">
        <v>10</v>
      </c>
      <c r="E262">
        <v>29</v>
      </c>
      <c r="F262">
        <v>7</v>
      </c>
      <c r="G262">
        <v>47</v>
      </c>
      <c r="H262">
        <v>-40</v>
      </c>
      <c r="I262">
        <f t="shared" si="11"/>
        <v>20.16328681261729</v>
      </c>
      <c r="J262">
        <f t="shared" si="12"/>
        <v>38.540132315344579</v>
      </c>
      <c r="K262">
        <f t="shared" si="13"/>
        <v>244.84148095310132</v>
      </c>
    </row>
    <row r="263" spans="1:11" x14ac:dyDescent="0.2">
      <c r="A263">
        <v>227</v>
      </c>
      <c r="B263" t="s">
        <v>34</v>
      </c>
      <c r="C263" t="s">
        <v>33</v>
      </c>
      <c r="D263">
        <v>0</v>
      </c>
      <c r="E263">
        <v>27</v>
      </c>
      <c r="F263">
        <v>12</v>
      </c>
      <c r="G263">
        <v>20</v>
      </c>
      <c r="H263">
        <v>-8</v>
      </c>
      <c r="I263">
        <f t="shared" si="11"/>
        <v>25.728946406332074</v>
      </c>
      <c r="J263">
        <f t="shared" si="12"/>
        <v>23.881568020623074</v>
      </c>
      <c r="K263">
        <f t="shared" si="13"/>
        <v>203.55053972666212</v>
      </c>
    </row>
    <row r="264" spans="1:11" x14ac:dyDescent="0.2">
      <c r="A264">
        <v>228</v>
      </c>
      <c r="B264" t="s">
        <v>30</v>
      </c>
      <c r="C264" t="s">
        <v>22</v>
      </c>
      <c r="D264">
        <v>22</v>
      </c>
      <c r="E264">
        <v>16</v>
      </c>
      <c r="F264">
        <v>25</v>
      </c>
      <c r="G264">
        <v>26</v>
      </c>
      <c r="H264">
        <v>-1</v>
      </c>
      <c r="I264">
        <f t="shared" si="11"/>
        <v>25.372409698164532</v>
      </c>
      <c r="J264">
        <f t="shared" si="12"/>
        <v>29.863725085635071</v>
      </c>
      <c r="K264">
        <f t="shared" si="13"/>
        <v>15.067060520652735</v>
      </c>
    </row>
    <row r="265" spans="1:11" x14ac:dyDescent="0.2">
      <c r="A265">
        <v>229</v>
      </c>
      <c r="B265" t="s">
        <v>19</v>
      </c>
      <c r="C265" t="s">
        <v>39</v>
      </c>
      <c r="D265">
        <v>2</v>
      </c>
      <c r="E265">
        <v>20</v>
      </c>
      <c r="F265">
        <v>27</v>
      </c>
      <c r="G265">
        <v>13</v>
      </c>
      <c r="H265">
        <v>14</v>
      </c>
      <c r="I265">
        <f t="shared" si="11"/>
        <v>24.320140685757643</v>
      </c>
      <c r="J265">
        <f t="shared" si="12"/>
        <v>12.301200507928424</v>
      </c>
      <c r="K265">
        <f t="shared" si="13"/>
        <v>7.6699666742510075</v>
      </c>
    </row>
    <row r="266" spans="1:11" x14ac:dyDescent="0.2">
      <c r="A266">
        <v>230</v>
      </c>
      <c r="B266" t="s">
        <v>40</v>
      </c>
      <c r="C266" t="s">
        <v>26</v>
      </c>
      <c r="D266">
        <v>24</v>
      </c>
      <c r="E266">
        <v>13</v>
      </c>
      <c r="F266">
        <v>28</v>
      </c>
      <c r="G266">
        <v>24</v>
      </c>
      <c r="H266">
        <v>4</v>
      </c>
      <c r="I266">
        <f t="shared" si="11"/>
        <v>24.131184389622163</v>
      </c>
      <c r="J266">
        <f t="shared" si="12"/>
        <v>23.311297293816509</v>
      </c>
      <c r="K266">
        <f t="shared" si="13"/>
        <v>15.442045644607699</v>
      </c>
    </row>
    <row r="267" spans="1:11" x14ac:dyDescent="0.2">
      <c r="A267">
        <v>231</v>
      </c>
      <c r="B267" t="s">
        <v>14</v>
      </c>
      <c r="C267" t="s">
        <v>20</v>
      </c>
      <c r="D267">
        <v>21</v>
      </c>
      <c r="E267">
        <v>7</v>
      </c>
      <c r="F267">
        <v>23</v>
      </c>
      <c r="G267">
        <v>16</v>
      </c>
      <c r="H267">
        <v>7</v>
      </c>
      <c r="I267">
        <f t="shared" si="11"/>
        <v>19.073408266504106</v>
      </c>
      <c r="J267">
        <f t="shared" si="12"/>
        <v>28.938297877177408</v>
      </c>
      <c r="K267">
        <f t="shared" si="13"/>
        <v>182.81767460013171</v>
      </c>
    </row>
    <row r="268" spans="1:11" x14ac:dyDescent="0.2">
      <c r="A268">
        <v>232</v>
      </c>
      <c r="B268" t="s">
        <v>11</v>
      </c>
      <c r="C268" t="s">
        <v>15</v>
      </c>
      <c r="D268">
        <v>15</v>
      </c>
      <c r="E268">
        <v>1</v>
      </c>
      <c r="F268">
        <v>17</v>
      </c>
      <c r="G268">
        <v>14</v>
      </c>
      <c r="H268">
        <v>3</v>
      </c>
      <c r="I268">
        <f t="shared" si="11"/>
        <v>27.800231972486422</v>
      </c>
      <c r="J268">
        <f t="shared" si="12"/>
        <v>22.183660044386691</v>
      </c>
      <c r="K268">
        <f t="shared" si="13"/>
        <v>183.61730238160914</v>
      </c>
    </row>
    <row r="269" spans="1:11" x14ac:dyDescent="0.2">
      <c r="A269">
        <v>233</v>
      </c>
      <c r="B269" t="s">
        <v>25</v>
      </c>
      <c r="C269" t="s">
        <v>28</v>
      </c>
      <c r="D269">
        <v>14</v>
      </c>
      <c r="E269">
        <v>5</v>
      </c>
      <c r="F269">
        <v>17</v>
      </c>
      <c r="G269">
        <v>41</v>
      </c>
      <c r="H269">
        <v>-24</v>
      </c>
      <c r="I269">
        <f t="shared" si="11"/>
        <v>15.542076957601761</v>
      </c>
      <c r="J269">
        <f t="shared" si="12"/>
        <v>27.476001669791561</v>
      </c>
      <c r="K269">
        <f t="shared" si="13"/>
        <v>185.02407043303637</v>
      </c>
    </row>
    <row r="270" spans="1:11" x14ac:dyDescent="0.2">
      <c r="A270">
        <v>234</v>
      </c>
      <c r="B270" t="s">
        <v>12</v>
      </c>
      <c r="C270" t="s">
        <v>31</v>
      </c>
      <c r="D270">
        <v>12</v>
      </c>
      <c r="E270">
        <v>6</v>
      </c>
      <c r="F270">
        <v>31</v>
      </c>
      <c r="G270">
        <v>37</v>
      </c>
      <c r="H270">
        <v>-6</v>
      </c>
      <c r="I270">
        <f t="shared" si="11"/>
        <v>25.674938195952535</v>
      </c>
      <c r="J270">
        <f t="shared" si="12"/>
        <v>23.438476636501601</v>
      </c>
      <c r="K270">
        <f t="shared" si="13"/>
        <v>212.27119915563816</v>
      </c>
    </row>
    <row r="271" spans="1:11" x14ac:dyDescent="0.2">
      <c r="A271">
        <v>235</v>
      </c>
      <c r="B271" t="s">
        <v>17</v>
      </c>
      <c r="C271" t="s">
        <v>29</v>
      </c>
      <c r="D271">
        <v>31</v>
      </c>
      <c r="E271">
        <v>4</v>
      </c>
      <c r="F271">
        <v>13</v>
      </c>
      <c r="G271">
        <v>20</v>
      </c>
      <c r="H271">
        <v>-7</v>
      </c>
      <c r="I271">
        <f t="shared" si="11"/>
        <v>19.634462891468868</v>
      </c>
      <c r="J271">
        <f t="shared" si="12"/>
        <v>19.490476574875064</v>
      </c>
      <c r="K271">
        <f t="shared" si="13"/>
        <v>44.275711979028493</v>
      </c>
    </row>
    <row r="272" spans="1:11" x14ac:dyDescent="0.2">
      <c r="A272">
        <v>236</v>
      </c>
      <c r="B272" t="s">
        <v>32</v>
      </c>
      <c r="C272" t="s">
        <v>41</v>
      </c>
      <c r="D272">
        <v>26</v>
      </c>
      <c r="E272">
        <v>9</v>
      </c>
      <c r="F272">
        <v>19</v>
      </c>
      <c r="G272">
        <v>16</v>
      </c>
      <c r="H272">
        <v>3</v>
      </c>
      <c r="I272">
        <f t="shared" si="11"/>
        <v>25.847784944603479</v>
      </c>
      <c r="J272">
        <f t="shared" si="12"/>
        <v>22.573883395264957</v>
      </c>
      <c r="K272">
        <f t="shared" si="13"/>
        <v>90.108101542078387</v>
      </c>
    </row>
    <row r="273" spans="1:11" x14ac:dyDescent="0.2">
      <c r="A273">
        <v>237</v>
      </c>
      <c r="B273" t="s">
        <v>16</v>
      </c>
      <c r="C273" t="s">
        <v>37</v>
      </c>
      <c r="D273">
        <v>28</v>
      </c>
      <c r="E273">
        <v>25</v>
      </c>
      <c r="F273">
        <v>20</v>
      </c>
      <c r="G273">
        <v>9</v>
      </c>
      <c r="H273">
        <v>11</v>
      </c>
      <c r="I273">
        <f t="shared" si="11"/>
        <v>23.44602980337023</v>
      </c>
      <c r="J273">
        <f t="shared" si="12"/>
        <v>23.817439031753032</v>
      </c>
      <c r="K273">
        <f t="shared" si="13"/>
        <v>231.43162086543413</v>
      </c>
    </row>
    <row r="274" spans="1:11" x14ac:dyDescent="0.2">
      <c r="A274">
        <v>238</v>
      </c>
      <c r="B274" t="s">
        <v>38</v>
      </c>
      <c r="C274" t="s">
        <v>18</v>
      </c>
      <c r="D274">
        <v>8</v>
      </c>
      <c r="E274">
        <v>23</v>
      </c>
      <c r="F274">
        <v>37</v>
      </c>
      <c r="G274">
        <v>17</v>
      </c>
      <c r="H274">
        <v>20</v>
      </c>
      <c r="I274">
        <f t="shared" si="11"/>
        <v>27.329860807474979</v>
      </c>
      <c r="J274">
        <f t="shared" si="12"/>
        <v>27.924600295921852</v>
      </c>
      <c r="K274">
        <f t="shared" si="13"/>
        <v>212.85848362846428</v>
      </c>
    </row>
    <row r="275" spans="1:11" x14ac:dyDescent="0.2">
      <c r="A275">
        <v>239</v>
      </c>
      <c r="B275" t="s">
        <v>24</v>
      </c>
      <c r="C275" t="s">
        <v>42</v>
      </c>
      <c r="D275">
        <v>11</v>
      </c>
      <c r="E275">
        <v>30</v>
      </c>
      <c r="F275">
        <v>40</v>
      </c>
      <c r="G275">
        <v>14</v>
      </c>
      <c r="H275">
        <v>26</v>
      </c>
      <c r="I275">
        <f t="shared" si="11"/>
        <v>33.842740807320169</v>
      </c>
      <c r="J275">
        <f t="shared" si="12"/>
        <v>26.85363220640734</v>
      </c>
      <c r="K275">
        <f t="shared" si="13"/>
        <v>203.1277016634323</v>
      </c>
    </row>
    <row r="276" spans="1:11" x14ac:dyDescent="0.2">
      <c r="A276">
        <v>240</v>
      </c>
      <c r="B276" t="s">
        <v>21</v>
      </c>
      <c r="C276" t="s">
        <v>13</v>
      </c>
      <c r="D276">
        <v>18</v>
      </c>
      <c r="E276">
        <v>3</v>
      </c>
      <c r="F276">
        <v>9</v>
      </c>
      <c r="G276">
        <v>38</v>
      </c>
      <c r="H276">
        <v>-29</v>
      </c>
      <c r="I276">
        <f t="shared" si="11"/>
        <v>19.448234774954084</v>
      </c>
      <c r="J276">
        <f t="shared" si="12"/>
        <v>27.862675930065954</v>
      </c>
      <c r="K276">
        <f t="shared" si="13"/>
        <v>211.93094921142398</v>
      </c>
    </row>
    <row r="277" spans="1:11" x14ac:dyDescent="0.2">
      <c r="A277">
        <v>241</v>
      </c>
      <c r="B277" t="s">
        <v>13</v>
      </c>
      <c r="C277" t="s">
        <v>22</v>
      </c>
      <c r="D277">
        <v>3</v>
      </c>
      <c r="E277">
        <v>16</v>
      </c>
      <c r="F277">
        <v>56</v>
      </c>
      <c r="G277">
        <v>26</v>
      </c>
      <c r="H277">
        <v>30</v>
      </c>
      <c r="I277">
        <f t="shared" si="11"/>
        <v>28.368799770091613</v>
      </c>
      <c r="J277">
        <f t="shared" si="12"/>
        <v>23.676454844392872</v>
      </c>
      <c r="K277">
        <f t="shared" si="13"/>
        <v>768.88208823543471</v>
      </c>
    </row>
    <row r="278" spans="1:11" x14ac:dyDescent="0.2">
      <c r="A278">
        <v>242</v>
      </c>
      <c r="B278" t="s">
        <v>36</v>
      </c>
      <c r="C278" t="s">
        <v>15</v>
      </c>
      <c r="D278">
        <v>29</v>
      </c>
      <c r="E278">
        <v>1</v>
      </c>
      <c r="F278">
        <v>44</v>
      </c>
      <c r="G278">
        <v>27</v>
      </c>
      <c r="H278">
        <v>17</v>
      </c>
      <c r="I278">
        <f t="shared" si="11"/>
        <v>31.153208582187048</v>
      </c>
      <c r="J278">
        <f t="shared" si="12"/>
        <v>20.967969078165229</v>
      </c>
      <c r="K278">
        <f t="shared" si="13"/>
        <v>201.42544677476334</v>
      </c>
    </row>
    <row r="279" spans="1:11" x14ac:dyDescent="0.2">
      <c r="A279">
        <v>243</v>
      </c>
      <c r="B279" t="s">
        <v>39</v>
      </c>
      <c r="C279" t="s">
        <v>38</v>
      </c>
      <c r="D279">
        <v>20</v>
      </c>
      <c r="E279">
        <v>8</v>
      </c>
      <c r="F279">
        <v>23</v>
      </c>
      <c r="G279">
        <v>19</v>
      </c>
      <c r="H279">
        <v>4</v>
      </c>
      <c r="I279">
        <f t="shared" si="11"/>
        <v>24.189883923237151</v>
      </c>
      <c r="J279">
        <f t="shared" si="12"/>
        <v>23.302476763918854</v>
      </c>
      <c r="K279">
        <f t="shared" si="13"/>
        <v>19.927130054839886</v>
      </c>
    </row>
    <row r="280" spans="1:11" x14ac:dyDescent="0.2">
      <c r="A280">
        <v>244</v>
      </c>
      <c r="B280" t="s">
        <v>21</v>
      </c>
      <c r="C280" t="s">
        <v>14</v>
      </c>
      <c r="D280">
        <v>18</v>
      </c>
      <c r="E280">
        <v>21</v>
      </c>
      <c r="F280">
        <v>28</v>
      </c>
      <c r="G280">
        <v>14</v>
      </c>
      <c r="H280">
        <v>14</v>
      </c>
      <c r="I280">
        <f t="shared" si="11"/>
        <v>23.642257678935348</v>
      </c>
      <c r="J280">
        <f t="shared" si="12"/>
        <v>13.087834012084251</v>
      </c>
      <c r="K280">
        <f t="shared" si="13"/>
        <v>19.821964926308258</v>
      </c>
    </row>
    <row r="281" spans="1:11" x14ac:dyDescent="0.2">
      <c r="A281">
        <v>245</v>
      </c>
      <c r="B281" t="s">
        <v>27</v>
      </c>
      <c r="C281" t="s">
        <v>23</v>
      </c>
      <c r="D281">
        <v>10</v>
      </c>
      <c r="E281">
        <v>17</v>
      </c>
      <c r="F281">
        <v>35</v>
      </c>
      <c r="G281">
        <v>37</v>
      </c>
      <c r="H281">
        <v>-2</v>
      </c>
      <c r="I281">
        <f t="shared" si="11"/>
        <v>27.791098711423217</v>
      </c>
      <c r="J281">
        <f t="shared" si="12"/>
        <v>32.92932159818811</v>
      </c>
      <c r="K281">
        <f t="shared" si="13"/>
        <v>68.538680439421796</v>
      </c>
    </row>
    <row r="282" spans="1:11" x14ac:dyDescent="0.2">
      <c r="A282">
        <v>246</v>
      </c>
      <c r="B282" t="s">
        <v>20</v>
      </c>
      <c r="C282" t="s">
        <v>40</v>
      </c>
      <c r="D282">
        <v>7</v>
      </c>
      <c r="E282">
        <v>24</v>
      </c>
      <c r="F282">
        <v>24</v>
      </c>
      <c r="G282">
        <v>22</v>
      </c>
      <c r="H282">
        <v>2</v>
      </c>
      <c r="I282">
        <f t="shared" si="11"/>
        <v>23.556064197204556</v>
      </c>
      <c r="J282">
        <f t="shared" si="12"/>
        <v>28.637653707057837</v>
      </c>
      <c r="K282">
        <f t="shared" si="13"/>
        <v>44.255525731822274</v>
      </c>
    </row>
    <row r="283" spans="1:11" x14ac:dyDescent="0.2">
      <c r="A283">
        <v>247</v>
      </c>
      <c r="B283" t="s">
        <v>31</v>
      </c>
      <c r="C283" t="s">
        <v>19</v>
      </c>
      <c r="D283">
        <v>6</v>
      </c>
      <c r="E283">
        <v>2</v>
      </c>
      <c r="F283">
        <v>3</v>
      </c>
      <c r="G283">
        <v>38</v>
      </c>
      <c r="H283">
        <v>-35</v>
      </c>
      <c r="I283">
        <f t="shared" si="11"/>
        <v>13.749363601333748</v>
      </c>
      <c r="J283">
        <f t="shared" si="12"/>
        <v>28.654980730636691</v>
      </c>
      <c r="K283">
        <f t="shared" si="13"/>
        <v>202.87820297845042</v>
      </c>
    </row>
    <row r="284" spans="1:11" x14ac:dyDescent="0.2">
      <c r="A284">
        <v>248</v>
      </c>
      <c r="B284" t="s">
        <v>28</v>
      </c>
      <c r="C284" t="s">
        <v>24</v>
      </c>
      <c r="D284">
        <v>5</v>
      </c>
      <c r="E284">
        <v>11</v>
      </c>
      <c r="F284">
        <v>16</v>
      </c>
      <c r="G284">
        <v>35</v>
      </c>
      <c r="H284">
        <v>-19</v>
      </c>
      <c r="I284">
        <f t="shared" si="11"/>
        <v>20.336120743976981</v>
      </c>
      <c r="J284">
        <f t="shared" si="12"/>
        <v>28.225210295638618</v>
      </c>
      <c r="K284">
        <f t="shared" si="13"/>
        <v>64.699718644668465</v>
      </c>
    </row>
    <row r="285" spans="1:11" x14ac:dyDescent="0.2">
      <c r="A285">
        <v>249</v>
      </c>
      <c r="B285" t="s">
        <v>29</v>
      </c>
      <c r="C285" t="s">
        <v>35</v>
      </c>
      <c r="D285">
        <v>4</v>
      </c>
      <c r="E285">
        <v>19</v>
      </c>
      <c r="F285">
        <v>7</v>
      </c>
      <c r="G285">
        <v>33</v>
      </c>
      <c r="H285">
        <v>-26</v>
      </c>
      <c r="I285">
        <f t="shared" si="11"/>
        <v>17.758527795211439</v>
      </c>
      <c r="J285">
        <f t="shared" si="12"/>
        <v>27.936252174159996</v>
      </c>
      <c r="K285">
        <f t="shared" si="13"/>
        <v>141.38746236403648</v>
      </c>
    </row>
    <row r="286" spans="1:11" x14ac:dyDescent="0.2">
      <c r="A286">
        <v>250</v>
      </c>
      <c r="B286" t="s">
        <v>33</v>
      </c>
      <c r="C286" t="s">
        <v>16</v>
      </c>
      <c r="D286">
        <v>27</v>
      </c>
      <c r="E286">
        <v>28</v>
      </c>
      <c r="F286">
        <v>23</v>
      </c>
      <c r="G286">
        <v>26</v>
      </c>
      <c r="H286">
        <v>-3</v>
      </c>
      <c r="I286">
        <f t="shared" si="11"/>
        <v>24.745857986650304</v>
      </c>
      <c r="J286">
        <f t="shared" si="12"/>
        <v>28.684148446638766</v>
      </c>
      <c r="K286">
        <f t="shared" si="13"/>
        <v>10.25267299314395</v>
      </c>
    </row>
    <row r="287" spans="1:11" x14ac:dyDescent="0.2">
      <c r="A287">
        <v>251</v>
      </c>
      <c r="B287" t="s">
        <v>37</v>
      </c>
      <c r="C287" t="s">
        <v>34</v>
      </c>
      <c r="D287">
        <v>25</v>
      </c>
      <c r="E287">
        <v>0</v>
      </c>
      <c r="F287">
        <v>18</v>
      </c>
      <c r="G287">
        <v>7</v>
      </c>
      <c r="H287">
        <v>11</v>
      </c>
      <c r="I287">
        <f t="shared" si="11"/>
        <v>23.218525689305231</v>
      </c>
      <c r="J287">
        <f t="shared" si="12"/>
        <v>20.225451139484111</v>
      </c>
      <c r="K287">
        <f t="shared" si="13"/>
        <v>202.14556821282019</v>
      </c>
    </row>
    <row r="288" spans="1:11" x14ac:dyDescent="0.2">
      <c r="A288">
        <v>252</v>
      </c>
      <c r="B288" t="s">
        <v>11</v>
      </c>
      <c r="C288" t="s">
        <v>32</v>
      </c>
      <c r="D288">
        <v>15</v>
      </c>
      <c r="E288">
        <v>26</v>
      </c>
      <c r="F288">
        <v>21</v>
      </c>
      <c r="G288">
        <v>38</v>
      </c>
      <c r="H288">
        <v>-17</v>
      </c>
      <c r="I288">
        <f t="shared" si="11"/>
        <v>30.698447401205225</v>
      </c>
      <c r="J288">
        <f t="shared" si="12"/>
        <v>21.209361749968608</v>
      </c>
      <c r="K288">
        <f t="shared" si="13"/>
        <v>375.98541483736165</v>
      </c>
    </row>
    <row r="289" spans="1:11" x14ac:dyDescent="0.2">
      <c r="A289">
        <v>253</v>
      </c>
      <c r="B289" t="s">
        <v>12</v>
      </c>
      <c r="C289" t="s">
        <v>42</v>
      </c>
      <c r="D289">
        <v>12</v>
      </c>
      <c r="E289">
        <v>30</v>
      </c>
      <c r="F289">
        <v>38</v>
      </c>
      <c r="G289">
        <v>41</v>
      </c>
      <c r="H289">
        <v>-3</v>
      </c>
      <c r="I289">
        <f t="shared" si="11"/>
        <v>26.079376690610033</v>
      </c>
      <c r="J289">
        <f t="shared" si="12"/>
        <v>32.991495843584303</v>
      </c>
      <c r="K289">
        <f t="shared" si="13"/>
        <v>206.23739890769889</v>
      </c>
    </row>
    <row r="290" spans="1:11" x14ac:dyDescent="0.2">
      <c r="A290">
        <v>254</v>
      </c>
      <c r="B290" t="s">
        <v>41</v>
      </c>
      <c r="C290" t="s">
        <v>30</v>
      </c>
      <c r="D290">
        <v>9</v>
      </c>
      <c r="E290">
        <v>22</v>
      </c>
      <c r="F290">
        <v>31</v>
      </c>
      <c r="G290">
        <v>32</v>
      </c>
      <c r="H290">
        <v>-1</v>
      </c>
      <c r="I290">
        <f t="shared" si="11"/>
        <v>25.539035519957025</v>
      </c>
      <c r="J290">
        <f t="shared" si="12"/>
        <v>29.582800508650603</v>
      </c>
      <c r="K290">
        <f t="shared" si="13"/>
        <v>35.664986433270826</v>
      </c>
    </row>
    <row r="291" spans="1:11" x14ac:dyDescent="0.2">
      <c r="A291">
        <v>255</v>
      </c>
      <c r="B291" t="s">
        <v>26</v>
      </c>
      <c r="C291" t="s">
        <v>25</v>
      </c>
      <c r="D291">
        <v>13</v>
      </c>
      <c r="E291">
        <v>14</v>
      </c>
      <c r="F291">
        <v>28</v>
      </c>
      <c r="G291">
        <v>14</v>
      </c>
      <c r="H291">
        <v>14</v>
      </c>
      <c r="I291">
        <f t="shared" si="11"/>
        <v>31.375558394181226</v>
      </c>
      <c r="J291">
        <f t="shared" si="12"/>
        <v>16.620484496040376</v>
      </c>
      <c r="K291">
        <f t="shared" si="13"/>
        <v>18.261333466515325</v>
      </c>
    </row>
    <row r="292" spans="1:11" x14ac:dyDescent="0.2">
      <c r="A292">
        <v>256</v>
      </c>
      <c r="B292" t="s">
        <v>18</v>
      </c>
      <c r="C292" t="s">
        <v>17</v>
      </c>
      <c r="D292">
        <v>23</v>
      </c>
      <c r="E292">
        <v>31</v>
      </c>
      <c r="F292">
        <v>14</v>
      </c>
      <c r="G292">
        <v>20</v>
      </c>
      <c r="H292">
        <v>-6</v>
      </c>
      <c r="I292">
        <f t="shared" si="11"/>
        <v>18.899848337654895</v>
      </c>
      <c r="J292">
        <f t="shared" si="12"/>
        <v>22.51959921027558</v>
      </c>
      <c r="K292">
        <f t="shared" si="13"/>
        <v>30.356893912440757</v>
      </c>
    </row>
    <row r="293" spans="1:11" x14ac:dyDescent="0.2">
      <c r="A293">
        <v>257</v>
      </c>
      <c r="B293" t="s">
        <v>13</v>
      </c>
      <c r="C293" t="s">
        <v>26</v>
      </c>
      <c r="D293">
        <v>3</v>
      </c>
      <c r="E293">
        <v>13</v>
      </c>
      <c r="F293">
        <v>27</v>
      </c>
      <c r="G293">
        <v>24</v>
      </c>
      <c r="H293">
        <v>3</v>
      </c>
      <c r="I293">
        <f t="shared" ref="I293:I305" si="14">0.5*H$7 + I$7 + VLOOKUP(B293, A$2:E$33, 4, FALSE) + VLOOKUP(C293,A$2:E$33,5,FALSE)</f>
        <v>29.209092555260426</v>
      </c>
      <c r="J293">
        <f t="shared" ref="J293:J305" si="15">-0.5*H$7 + I$7 + VLOOKUP(C293, A$2:E$33, 4, FALSE) + VLOOKUP(B293,A$2:E$33,5,FALSE)</f>
        <v>24.632196381597812</v>
      </c>
      <c r="K293">
        <f t="shared" si="13"/>
        <v>5.279762182612405</v>
      </c>
    </row>
    <row r="294" spans="1:11" x14ac:dyDescent="0.2">
      <c r="A294">
        <v>258</v>
      </c>
      <c r="B294" t="s">
        <v>16</v>
      </c>
      <c r="C294" t="s">
        <v>37</v>
      </c>
      <c r="D294">
        <v>28</v>
      </c>
      <c r="E294">
        <v>25</v>
      </c>
      <c r="F294">
        <v>20</v>
      </c>
      <c r="G294">
        <v>30</v>
      </c>
      <c r="H294">
        <v>-10</v>
      </c>
      <c r="I294">
        <f t="shared" si="14"/>
        <v>23.44602980337023</v>
      </c>
      <c r="J294">
        <f t="shared" si="15"/>
        <v>23.817439031753032</v>
      </c>
      <c r="K294">
        <f t="shared" ref="K294:K305" si="16">(F294-I294)^2 + (G294-J294)^2</f>
        <v>50.099181531806749</v>
      </c>
    </row>
    <row r="295" spans="1:11" x14ac:dyDescent="0.2">
      <c r="A295">
        <v>259</v>
      </c>
      <c r="B295" t="s">
        <v>17</v>
      </c>
      <c r="C295" t="s">
        <v>36</v>
      </c>
      <c r="D295">
        <v>31</v>
      </c>
      <c r="E295">
        <v>29</v>
      </c>
      <c r="F295">
        <v>23</v>
      </c>
      <c r="G295">
        <v>31</v>
      </c>
      <c r="H295">
        <v>-8</v>
      </c>
      <c r="I295">
        <f t="shared" si="14"/>
        <v>17.137172780001983</v>
      </c>
      <c r="J295">
        <f t="shared" si="15"/>
        <v>28.816650857647435</v>
      </c>
      <c r="K295">
        <f t="shared" si="16"/>
        <v>39.139756488961361</v>
      </c>
    </row>
    <row r="296" spans="1:11" x14ac:dyDescent="0.2">
      <c r="A296">
        <v>260</v>
      </c>
      <c r="B296" t="s">
        <v>42</v>
      </c>
      <c r="C296" t="s">
        <v>19</v>
      </c>
      <c r="D296">
        <v>30</v>
      </c>
      <c r="E296">
        <v>2</v>
      </c>
      <c r="F296">
        <v>13</v>
      </c>
      <c r="G296">
        <v>20</v>
      </c>
      <c r="H296">
        <v>-7</v>
      </c>
      <c r="I296">
        <f t="shared" si="14"/>
        <v>23.302382808416446</v>
      </c>
      <c r="J296">
        <f t="shared" si="15"/>
        <v>29.059419225294189</v>
      </c>
      <c r="K296">
        <f t="shared" si="16"/>
        <v>188.2121682307847</v>
      </c>
    </row>
    <row r="297" spans="1:11" x14ac:dyDescent="0.2">
      <c r="A297">
        <v>261</v>
      </c>
      <c r="B297" t="s">
        <v>35</v>
      </c>
      <c r="C297" t="s">
        <v>28</v>
      </c>
      <c r="D297">
        <v>19</v>
      </c>
      <c r="E297">
        <v>5</v>
      </c>
      <c r="F297">
        <v>21</v>
      </c>
      <c r="G297">
        <v>9</v>
      </c>
      <c r="H297">
        <v>12</v>
      </c>
      <c r="I297">
        <f t="shared" si="14"/>
        <v>26.579194036214147</v>
      </c>
      <c r="J297">
        <f t="shared" si="15"/>
        <v>17.253412464415661</v>
      </c>
      <c r="K297">
        <f t="shared" si="16"/>
        <v>99.246223401499293</v>
      </c>
    </row>
    <row r="298" spans="1:11" x14ac:dyDescent="0.2">
      <c r="A298">
        <v>262</v>
      </c>
      <c r="B298" t="s">
        <v>40</v>
      </c>
      <c r="C298" t="s">
        <v>20</v>
      </c>
      <c r="D298">
        <v>24</v>
      </c>
      <c r="E298">
        <v>7</v>
      </c>
      <c r="F298">
        <v>37</v>
      </c>
      <c r="G298">
        <v>48</v>
      </c>
      <c r="H298">
        <v>-11</v>
      </c>
      <c r="I298">
        <f t="shared" si="14"/>
        <v>28.77034201884755</v>
      </c>
      <c r="J298">
        <f t="shared" si="15"/>
        <v>23.423375885414842</v>
      </c>
      <c r="K298">
        <f t="shared" si="16"/>
        <v>671.73772335635488</v>
      </c>
    </row>
    <row r="299" spans="1:11" x14ac:dyDescent="0.2">
      <c r="A299">
        <v>263</v>
      </c>
      <c r="B299" t="s">
        <v>24</v>
      </c>
      <c r="C299" t="s">
        <v>37</v>
      </c>
      <c r="D299">
        <v>11</v>
      </c>
      <c r="E299">
        <v>25</v>
      </c>
      <c r="F299">
        <v>32</v>
      </c>
      <c r="G299">
        <v>18</v>
      </c>
      <c r="H299">
        <v>14</v>
      </c>
      <c r="I299">
        <f t="shared" si="14"/>
        <v>25.315068829217505</v>
      </c>
      <c r="J299">
        <f t="shared" si="15"/>
        <v>22.083588494847625</v>
      </c>
      <c r="K299">
        <f t="shared" si="16"/>
        <v>61.363999753351308</v>
      </c>
    </row>
    <row r="300" spans="1:11" x14ac:dyDescent="0.2">
      <c r="A300">
        <v>264</v>
      </c>
      <c r="B300" t="s">
        <v>13</v>
      </c>
      <c r="C300" t="s">
        <v>19</v>
      </c>
      <c r="D300">
        <v>3</v>
      </c>
      <c r="E300">
        <v>2</v>
      </c>
      <c r="F300">
        <v>17</v>
      </c>
      <c r="G300">
        <v>3</v>
      </c>
      <c r="H300">
        <v>14</v>
      </c>
      <c r="I300">
        <f t="shared" si="14"/>
        <v>25.240773344113858</v>
      </c>
      <c r="J300">
        <f t="shared" si="15"/>
        <v>25.163186911075307</v>
      </c>
      <c r="K300">
        <f t="shared" si="16"/>
        <v>559.11719936431734</v>
      </c>
    </row>
    <row r="301" spans="1:11" x14ac:dyDescent="0.2">
      <c r="A301">
        <v>265</v>
      </c>
      <c r="B301" t="s">
        <v>11</v>
      </c>
      <c r="C301" t="s">
        <v>20</v>
      </c>
      <c r="D301">
        <v>15</v>
      </c>
      <c r="E301">
        <v>7</v>
      </c>
      <c r="F301">
        <v>22</v>
      </c>
      <c r="G301">
        <v>17</v>
      </c>
      <c r="H301">
        <v>5</v>
      </c>
      <c r="I301">
        <f t="shared" si="14"/>
        <v>31.605284566646134</v>
      </c>
      <c r="J301">
        <f t="shared" si="15"/>
        <v>23.36381239201333</v>
      </c>
      <c r="K301">
        <f t="shared" si="16"/>
        <v>132.75959976699284</v>
      </c>
    </row>
    <row r="302" spans="1:11" x14ac:dyDescent="0.2">
      <c r="A302">
        <v>266</v>
      </c>
      <c r="B302" t="s">
        <v>35</v>
      </c>
      <c r="C302" t="s">
        <v>36</v>
      </c>
      <c r="D302">
        <v>19</v>
      </c>
      <c r="E302">
        <v>29</v>
      </c>
      <c r="F302">
        <v>20</v>
      </c>
      <c r="G302">
        <v>30</v>
      </c>
      <c r="H302">
        <v>-10</v>
      </c>
      <c r="I302">
        <f t="shared" si="14"/>
        <v>25.571650374482825</v>
      </c>
      <c r="J302">
        <f t="shared" si="15"/>
        <v>26.952013766194096</v>
      </c>
      <c r="K302">
        <f t="shared" si="16"/>
        <v>40.333507976944908</v>
      </c>
    </row>
    <row r="303" spans="1:11" x14ac:dyDescent="0.2">
      <c r="A303">
        <v>267</v>
      </c>
      <c r="B303" t="s">
        <v>24</v>
      </c>
      <c r="C303" t="s">
        <v>36</v>
      </c>
      <c r="D303">
        <v>11</v>
      </c>
      <c r="E303">
        <v>29</v>
      </c>
      <c r="F303">
        <v>26</v>
      </c>
      <c r="G303">
        <v>31</v>
      </c>
      <c r="H303">
        <v>-5</v>
      </c>
      <c r="I303">
        <f t="shared" si="14"/>
        <v>27.35035494569701</v>
      </c>
      <c r="J303">
        <f t="shared" si="15"/>
        <v>29.902033733965702</v>
      </c>
      <c r="K303">
        <f t="shared" si="16"/>
        <v>3.0289884007176737</v>
      </c>
    </row>
    <row r="304" spans="1:11" x14ac:dyDescent="0.2">
      <c r="A304">
        <v>268</v>
      </c>
      <c r="B304" t="s">
        <v>11</v>
      </c>
      <c r="C304" t="s">
        <v>13</v>
      </c>
      <c r="D304">
        <v>15</v>
      </c>
      <c r="E304">
        <v>3</v>
      </c>
      <c r="F304">
        <v>38</v>
      </c>
      <c r="G304">
        <v>24</v>
      </c>
      <c r="H304">
        <v>14</v>
      </c>
      <c r="I304">
        <f t="shared" si="14"/>
        <v>27.34364097286538</v>
      </c>
      <c r="J304">
        <f t="shared" si="15"/>
        <v>28.073455697732527</v>
      </c>
      <c r="K304">
        <f t="shared" si="16"/>
        <v>130.15102903658308</v>
      </c>
    </row>
    <row r="305" spans="1:11" x14ac:dyDescent="0.2">
      <c r="A305">
        <v>269</v>
      </c>
      <c r="B305" t="s">
        <v>36</v>
      </c>
      <c r="C305" t="s">
        <v>11</v>
      </c>
      <c r="D305">
        <v>29</v>
      </c>
      <c r="E305">
        <v>15</v>
      </c>
      <c r="F305">
        <v>31</v>
      </c>
      <c r="G305">
        <v>9</v>
      </c>
      <c r="H305">
        <v>22</v>
      </c>
      <c r="I305">
        <f t="shared" si="14"/>
        <v>29.316155001383194</v>
      </c>
      <c r="J305">
        <f t="shared" si="15"/>
        <v>24.614799113671385</v>
      </c>
      <c r="K305">
        <f t="shared" si="16"/>
        <v>246.65728533967948</v>
      </c>
    </row>
  </sheetData>
  <sortState xmlns:xlrd2="http://schemas.microsoft.com/office/spreadsheetml/2017/richdata2" ref="A2:A33">
    <sortCondition ref="A2:A3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48D9A-2A54-9840-AC4F-5177D05B6040}">
  <dimension ref="A1:G15"/>
  <sheetViews>
    <sheetView workbookViewId="0">
      <selection activeCell="C27" sqref="C27"/>
    </sheetView>
  </sheetViews>
  <sheetFormatPr baseColWidth="10" defaultRowHeight="16" x14ac:dyDescent="0.2"/>
  <cols>
    <col min="1" max="1" width="21.83203125" customWidth="1"/>
    <col min="2" max="2" width="15" customWidth="1"/>
    <col min="3" max="3" width="14.6640625" customWidth="1"/>
    <col min="4" max="4" width="12.33203125" customWidth="1"/>
    <col min="5" max="5" width="15.83203125" customWidth="1"/>
    <col min="6" max="6" width="12" customWidth="1"/>
  </cols>
  <sheetData>
    <row r="1" spans="1:7" x14ac:dyDescent="0.2">
      <c r="A1" s="1" t="s">
        <v>47</v>
      </c>
      <c r="B1" s="1" t="s">
        <v>45</v>
      </c>
      <c r="C1" s="1" t="s">
        <v>49</v>
      </c>
    </row>
    <row r="2" spans="1:7" x14ac:dyDescent="0.2">
      <c r="A2" s="9" t="s">
        <v>36</v>
      </c>
      <c r="B2" s="9">
        <v>10.096324245693694</v>
      </c>
      <c r="C2" s="9">
        <v>1</v>
      </c>
      <c r="D2" s="1" t="s">
        <v>63</v>
      </c>
    </row>
    <row r="3" spans="1:7" x14ac:dyDescent="0.2">
      <c r="A3" s="9" t="s">
        <v>11</v>
      </c>
      <c r="B3" s="9">
        <v>7.4780469100635525</v>
      </c>
      <c r="C3" s="9">
        <v>5</v>
      </c>
    </row>
    <row r="4" spans="1:7" x14ac:dyDescent="0.2">
      <c r="E4" s="2" t="s">
        <v>71</v>
      </c>
    </row>
    <row r="6" spans="1:7" x14ac:dyDescent="0.2">
      <c r="A6" s="9" t="s">
        <v>36</v>
      </c>
      <c r="B6" s="9">
        <v>9.9593756053582858</v>
      </c>
      <c r="C6" s="9">
        <v>2</v>
      </c>
      <c r="D6" s="1" t="s">
        <v>64</v>
      </c>
    </row>
    <row r="7" spans="1:7" x14ac:dyDescent="0.2">
      <c r="A7" s="9" t="s">
        <v>11</v>
      </c>
      <c r="B7" s="9">
        <v>7.772761528305387</v>
      </c>
      <c r="C7" s="9">
        <v>5</v>
      </c>
    </row>
    <row r="10" spans="1:7" x14ac:dyDescent="0.2">
      <c r="A10" s="9" t="s">
        <v>36</v>
      </c>
      <c r="B10" s="9">
        <v>10.049433293053569</v>
      </c>
      <c r="C10" s="9">
        <v>1</v>
      </c>
      <c r="D10" s="1" t="s">
        <v>65</v>
      </c>
    </row>
    <row r="11" spans="1:7" x14ac:dyDescent="0.2">
      <c r="A11" s="9" t="s">
        <v>11</v>
      </c>
      <c r="B11" s="9">
        <v>8.9908393010539012</v>
      </c>
      <c r="C11" s="9">
        <v>3</v>
      </c>
    </row>
    <row r="13" spans="1:7" x14ac:dyDescent="0.2">
      <c r="B13" s="6"/>
      <c r="C13" s="1" t="s">
        <v>66</v>
      </c>
      <c r="D13" s="1" t="s">
        <v>67</v>
      </c>
      <c r="E13" s="1" t="s">
        <v>68</v>
      </c>
      <c r="F13" s="1" t="s">
        <v>69</v>
      </c>
    </row>
    <row r="14" spans="1:7" x14ac:dyDescent="0.2">
      <c r="A14" s="9" t="s">
        <v>11</v>
      </c>
      <c r="B14" s="10">
        <v>7.4780469100635525</v>
      </c>
      <c r="C14" s="9">
        <v>4.7230932769396148</v>
      </c>
      <c r="D14" s="9">
        <v>-2.747104787578146</v>
      </c>
      <c r="E14" s="11">
        <v>4</v>
      </c>
      <c r="F14" s="9">
        <v>8</v>
      </c>
      <c r="G14" s="1" t="s">
        <v>70</v>
      </c>
    </row>
    <row r="15" spans="1:7" x14ac:dyDescent="0.2">
      <c r="A15" s="9" t="s">
        <v>36</v>
      </c>
      <c r="B15" s="10">
        <v>10.096324245693694</v>
      </c>
      <c r="C15" s="9">
        <v>7.089544471326124</v>
      </c>
      <c r="D15" s="9">
        <v>-3.0132607005491554</v>
      </c>
      <c r="E15" s="11">
        <v>1</v>
      </c>
      <c r="F15" s="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sq_error_min</vt:lpstr>
      <vt:lpstr>abs_error_min</vt:lpstr>
      <vt:lpstr>no_cle_routs_or_w17_sits</vt:lpstr>
      <vt:lpstr>off_def</vt:lpstr>
      <vt:lpstr>super_bowl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Singleton</dc:creator>
  <cp:lastModifiedBy>Jake Singleton</cp:lastModifiedBy>
  <dcterms:created xsi:type="dcterms:W3CDTF">2021-01-12T18:49:53Z</dcterms:created>
  <dcterms:modified xsi:type="dcterms:W3CDTF">2021-08-18T20:21:23Z</dcterms:modified>
</cp:coreProperties>
</file>