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data/"/>
    </mc:Choice>
  </mc:AlternateContent>
  <xr:revisionPtr revIDLastSave="0" documentId="13_ncr:1_{3CBEC29F-2AA6-EB41-9499-FDE24D10D268}" xr6:coauthVersionLast="46" xr6:coauthVersionMax="46" xr10:uidLastSave="{00000000-0000-0000-0000-000000000000}"/>
  <bookViews>
    <workbookView xWindow="39980" yWindow="760" windowWidth="27240" windowHeight="16440" xr2:uid="{00000000-000D-0000-FFFF-FFFF00000000}"/>
  </bookViews>
  <sheets>
    <sheet name="sq_error_min" sheetId="1" r:id="rId1"/>
    <sheet name="abs_error_min" sheetId="5" r:id="rId2"/>
    <sheet name="no_cle_routs_or_w17_sits" sheetId="4" r:id="rId3"/>
    <sheet name="off_def" sheetId="8" r:id="rId4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/>
</workbook>
</file>

<file path=xl/calcChain.xml><?xml version="1.0" encoding="utf-8"?>
<calcChain xmlns="http://schemas.openxmlformats.org/spreadsheetml/2006/main">
  <c r="J303" i="8" l="1"/>
  <c r="J304" i="8"/>
  <c r="I303" i="8"/>
  <c r="I304" i="8"/>
  <c r="I298" i="4"/>
  <c r="K298" i="4" s="1"/>
  <c r="I299" i="4"/>
  <c r="K299" i="4" s="1"/>
  <c r="I303" i="5"/>
  <c r="K303" i="5" s="1"/>
  <c r="I304" i="5"/>
  <c r="K304" i="5" s="1"/>
  <c r="I303" i="1"/>
  <c r="K303" i="1" s="1"/>
  <c r="I304" i="1"/>
  <c r="K304" i="1" s="1"/>
  <c r="J299" i="8"/>
  <c r="J300" i="8"/>
  <c r="J301" i="8"/>
  <c r="J302" i="8"/>
  <c r="I299" i="8"/>
  <c r="I300" i="8"/>
  <c r="I301" i="8"/>
  <c r="I302" i="8"/>
  <c r="I294" i="4"/>
  <c r="K294" i="4" s="1"/>
  <c r="I295" i="4"/>
  <c r="K295" i="4" s="1"/>
  <c r="I296" i="4"/>
  <c r="K296" i="4" s="1"/>
  <c r="I297" i="4"/>
  <c r="J297" i="4" s="1"/>
  <c r="I299" i="5"/>
  <c r="J299" i="5" s="1"/>
  <c r="I300" i="5"/>
  <c r="J300" i="5" s="1"/>
  <c r="I301" i="5"/>
  <c r="J301" i="5" s="1"/>
  <c r="I302" i="5"/>
  <c r="K302" i="5" s="1"/>
  <c r="I299" i="1"/>
  <c r="K299" i="1" s="1"/>
  <c r="I300" i="1"/>
  <c r="K300" i="1" s="1"/>
  <c r="I301" i="1"/>
  <c r="K301" i="1" s="1"/>
  <c r="I302" i="1"/>
  <c r="K302" i="1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2" i="5"/>
  <c r="D4" i="5"/>
  <c r="D5" i="5"/>
  <c r="D6" i="5"/>
  <c r="D3" i="5"/>
  <c r="D7" i="5"/>
  <c r="D8" i="5"/>
  <c r="D9" i="5"/>
  <c r="D10" i="5"/>
  <c r="D12" i="5"/>
  <c r="D13" i="5"/>
  <c r="D11" i="5"/>
  <c r="D14" i="5"/>
  <c r="D15" i="5"/>
  <c r="D16" i="5"/>
  <c r="D17" i="5"/>
  <c r="D19" i="5"/>
  <c r="D18" i="5"/>
  <c r="D20" i="5"/>
  <c r="D21" i="5"/>
  <c r="D22" i="5"/>
  <c r="D24" i="5"/>
  <c r="D23" i="5"/>
  <c r="D25" i="5"/>
  <c r="D26" i="5"/>
  <c r="D27" i="5"/>
  <c r="D28" i="5"/>
  <c r="D29" i="5"/>
  <c r="D30" i="5"/>
  <c r="D31" i="5"/>
  <c r="D32" i="5"/>
  <c r="D33" i="5"/>
  <c r="C34" i="1"/>
  <c r="D29" i="1"/>
  <c r="D30" i="1"/>
  <c r="I43" i="1"/>
  <c r="I91" i="1"/>
  <c r="I109" i="1"/>
  <c r="I44" i="1"/>
  <c r="I106" i="1"/>
  <c r="I75" i="1"/>
  <c r="D25" i="1"/>
  <c r="D10" i="1"/>
  <c r="I74" i="1"/>
  <c r="I90" i="1"/>
  <c r="I155" i="1"/>
  <c r="I59" i="1"/>
  <c r="I77" i="1"/>
  <c r="D13" i="1"/>
  <c r="G11" i="8"/>
  <c r="G20" i="8"/>
  <c r="G22" i="8"/>
  <c r="G27" i="8"/>
  <c r="G32" i="8"/>
  <c r="G2" i="8"/>
  <c r="E34" i="8"/>
  <c r="G14" i="8" s="1"/>
  <c r="D34" i="8"/>
  <c r="F14" i="8" s="1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K71" i="8" s="1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K87" i="8" s="1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K103" i="8" s="1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K119" i="8" s="1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K135" i="8" s="1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K151" i="8" s="1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K167" i="8" s="1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K199" i="8" s="1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K215" i="8" s="1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1" i="4"/>
  <c r="D30" i="4"/>
  <c r="D29" i="4"/>
  <c r="D28" i="4"/>
  <c r="D27" i="4"/>
  <c r="D25" i="4"/>
  <c r="D24" i="4"/>
  <c r="D26" i="4"/>
  <c r="D11" i="4"/>
  <c r="D23" i="4"/>
  <c r="D22" i="4"/>
  <c r="D20" i="4"/>
  <c r="D21" i="4"/>
  <c r="D19" i="4"/>
  <c r="D18" i="4"/>
  <c r="D16" i="4"/>
  <c r="D17" i="4"/>
  <c r="D15" i="4"/>
  <c r="D14" i="4"/>
  <c r="D10" i="4"/>
  <c r="D12" i="4"/>
  <c r="D13" i="4"/>
  <c r="D8" i="4"/>
  <c r="D9" i="4"/>
  <c r="D4" i="4"/>
  <c r="D5" i="4"/>
  <c r="D6" i="4"/>
  <c r="D7" i="4"/>
  <c r="D2" i="4"/>
  <c r="D3" i="4"/>
  <c r="D15" i="1"/>
  <c r="D7" i="1"/>
  <c r="D5" i="1"/>
  <c r="D33" i="1"/>
  <c r="D6" i="1"/>
  <c r="D11" i="1"/>
  <c r="D23" i="1"/>
  <c r="D20" i="1"/>
  <c r="D3" i="1"/>
  <c r="D14" i="1"/>
  <c r="D18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55" i="8" l="1"/>
  <c r="K183" i="8"/>
  <c r="K231" i="8"/>
  <c r="K304" i="8"/>
  <c r="K303" i="8"/>
  <c r="J299" i="4"/>
  <c r="K297" i="4"/>
  <c r="J298" i="4"/>
  <c r="J304" i="5"/>
  <c r="J303" i="5"/>
  <c r="J304" i="1"/>
  <c r="J303" i="1"/>
  <c r="F29" i="8"/>
  <c r="F13" i="8"/>
  <c r="G29" i="8"/>
  <c r="G13" i="8"/>
  <c r="F28" i="8"/>
  <c r="F12" i="8"/>
  <c r="G28" i="8"/>
  <c r="G12" i="8"/>
  <c r="F27" i="8"/>
  <c r="F11" i="8"/>
  <c r="F26" i="8"/>
  <c r="F10" i="8"/>
  <c r="G26" i="8"/>
  <c r="G10" i="8"/>
  <c r="F25" i="8"/>
  <c r="F9" i="8"/>
  <c r="G25" i="8"/>
  <c r="G9" i="8"/>
  <c r="F24" i="8"/>
  <c r="F8" i="8"/>
  <c r="G24" i="8"/>
  <c r="G8" i="8"/>
  <c r="F23" i="8"/>
  <c r="F7" i="8"/>
  <c r="G23" i="8"/>
  <c r="G7" i="8"/>
  <c r="F22" i="8"/>
  <c r="F6" i="8"/>
  <c r="G6" i="8"/>
  <c r="F21" i="8"/>
  <c r="F5" i="8"/>
  <c r="G21" i="8"/>
  <c r="G5" i="8"/>
  <c r="F20" i="8"/>
  <c r="F4" i="8"/>
  <c r="G4" i="8"/>
  <c r="F19" i="8"/>
  <c r="F3" i="8"/>
  <c r="G19" i="8"/>
  <c r="G3" i="8"/>
  <c r="F2" i="8"/>
  <c r="F18" i="8"/>
  <c r="G18" i="8"/>
  <c r="F33" i="8"/>
  <c r="F17" i="8"/>
  <c r="G33" i="8"/>
  <c r="G17" i="8"/>
  <c r="F32" i="8"/>
  <c r="F16" i="8"/>
  <c r="G16" i="8"/>
  <c r="F31" i="8"/>
  <c r="F15" i="8"/>
  <c r="G31" i="8"/>
  <c r="G15" i="8"/>
  <c r="F30" i="8"/>
  <c r="G30" i="8"/>
  <c r="K122" i="8"/>
  <c r="K76" i="8"/>
  <c r="K60" i="8"/>
  <c r="K44" i="8"/>
  <c r="K121" i="8"/>
  <c r="K105" i="8"/>
  <c r="K89" i="8"/>
  <c r="K73" i="8"/>
  <c r="K57" i="8"/>
  <c r="K41" i="8"/>
  <c r="K263" i="8"/>
  <c r="K247" i="8"/>
  <c r="K92" i="8"/>
  <c r="K164" i="8"/>
  <c r="K148" i="8"/>
  <c r="K132" i="8"/>
  <c r="K116" i="8"/>
  <c r="K100" i="8"/>
  <c r="K84" i="8"/>
  <c r="K68" i="8"/>
  <c r="K300" i="8"/>
  <c r="K277" i="8"/>
  <c r="K261" i="8"/>
  <c r="K245" i="8"/>
  <c r="K229" i="8"/>
  <c r="K213" i="8"/>
  <c r="K197" i="8"/>
  <c r="K181" i="8"/>
  <c r="K165" i="8"/>
  <c r="K149" i="8"/>
  <c r="K133" i="8"/>
  <c r="K117" i="8"/>
  <c r="K101" i="8"/>
  <c r="K85" i="8"/>
  <c r="K279" i="8"/>
  <c r="K301" i="8"/>
  <c r="K291" i="8"/>
  <c r="K275" i="8"/>
  <c r="K48" i="8"/>
  <c r="K299" i="8"/>
  <c r="K302" i="8"/>
  <c r="J296" i="4"/>
  <c r="J295" i="4"/>
  <c r="J294" i="4"/>
  <c r="K301" i="5"/>
  <c r="K300" i="5"/>
  <c r="K299" i="5"/>
  <c r="J302" i="5"/>
  <c r="J302" i="1"/>
  <c r="J301" i="1"/>
  <c r="J300" i="1"/>
  <c r="J299" i="1"/>
  <c r="K217" i="8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2" i="1"/>
  <c r="D12" i="1"/>
  <c r="I98" i="1"/>
  <c r="K98" i="1" s="1"/>
  <c r="I82" i="1"/>
  <c r="J82" i="1" s="1"/>
  <c r="I66" i="1"/>
  <c r="K66" i="1" s="1"/>
  <c r="D9" i="1"/>
  <c r="D28" i="1"/>
  <c r="I113" i="1"/>
  <c r="J113" i="1" s="1"/>
  <c r="I97" i="1"/>
  <c r="K97" i="1" s="1"/>
  <c r="I81" i="1"/>
  <c r="K81" i="1" s="1"/>
  <c r="I65" i="1"/>
  <c r="K65" i="1" s="1"/>
  <c r="I49" i="1"/>
  <c r="K49" i="1" s="1"/>
  <c r="D16" i="1"/>
  <c r="D4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24" i="1"/>
  <c r="I175" i="1"/>
  <c r="J175" i="1" s="1"/>
  <c r="I159" i="1"/>
  <c r="J159" i="1" s="1"/>
  <c r="I127" i="1"/>
  <c r="J127" i="1" s="1"/>
  <c r="I111" i="1"/>
  <c r="J111" i="1" s="1"/>
  <c r="I79" i="1"/>
  <c r="K79" i="1" s="1"/>
  <c r="D8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27" i="1"/>
  <c r="I37" i="1"/>
  <c r="J37" i="1" s="1"/>
  <c r="I125" i="1"/>
  <c r="J125" i="1" s="1"/>
  <c r="D21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22" i="1"/>
  <c r="D31" i="1"/>
  <c r="I139" i="1"/>
  <c r="J139" i="1" s="1"/>
  <c r="I107" i="1"/>
  <c r="J107" i="1" s="1"/>
  <c r="D32" i="1"/>
  <c r="D17" i="1"/>
  <c r="I138" i="1"/>
  <c r="K138" i="1" s="1"/>
  <c r="D26" i="1"/>
  <c r="D19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<sst xmlns="http://schemas.openxmlformats.org/spreadsheetml/2006/main" count="2350" uniqueCount="63">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</sst>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topLeftCell="A284" workbookViewId="0">
      <selection activeCell="E311" sqref="E311"/>
    </sheetView>
  </sheetViews>
  <sheetFormatPr baseColWidth="10" defaultRowHeight="16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>
      <c r="A2" s="4" t="s">
        <v>36</v>
      </c>
      <c r="B2">
        <v>29</v>
      </c>
      <c r="C2" s="7">
        <v>10.096324245693694</v>
      </c>
      <c r="D2">
        <f>RANK(C2,C$2:C$33,0)</f>
        <v>1</v>
      </c>
      <c r="F2" s="3" t="s">
        <v>50</v>
      </c>
      <c r="J2" s="5"/>
    </row>
    <row r="3" spans="1:10">
      <c r="A3" s="3" t="s">
        <v>35</v>
      </c>
      <c r="B3">
        <v>19</v>
      </c>
      <c r="C3" s="7">
        <v>9.3988194084343792</v>
      </c>
      <c r="D3">
        <f>RANK(C3,C$2:C$33,0)</f>
        <v>2</v>
      </c>
      <c r="F3" s="4" t="s">
        <v>51</v>
      </c>
    </row>
    <row r="4" spans="1:10">
      <c r="A4" s="3" t="s">
        <v>24</v>
      </c>
      <c r="B4">
        <v>11</v>
      </c>
      <c r="C4" s="7">
        <v>8.2044225184211541</v>
      </c>
      <c r="D4">
        <f>RANK(C4,C$2:C$33,0)</f>
        <v>3</v>
      </c>
    </row>
    <row r="5" spans="1:10">
      <c r="A5" s="3" t="s">
        <v>13</v>
      </c>
      <c r="B5">
        <v>3</v>
      </c>
      <c r="C5" s="7">
        <v>7.5248940244465157</v>
      </c>
      <c r="D5">
        <f>RANK(C5,C$2:C$33,0)</f>
        <v>4</v>
      </c>
    </row>
    <row r="6" spans="1:10">
      <c r="A6" s="4" t="s">
        <v>11</v>
      </c>
      <c r="B6">
        <v>15</v>
      </c>
      <c r="C6" s="7">
        <v>7.4780469100635525</v>
      </c>
      <c r="D6">
        <f>RANK(C6,C$2:C$33,0)</f>
        <v>5</v>
      </c>
      <c r="F6" s="2" t="s">
        <v>44</v>
      </c>
    </row>
    <row r="7" spans="1:10">
      <c r="A7" s="3" t="s">
        <v>19</v>
      </c>
      <c r="B7">
        <v>2</v>
      </c>
      <c r="C7" s="7">
        <v>7.4695821791055899</v>
      </c>
      <c r="D7">
        <f>RANK(C7,C$2:C$33,0)</f>
        <v>6</v>
      </c>
      <c r="F7">
        <v>8.5406690953961206E-3</v>
      </c>
    </row>
    <row r="8" spans="1:10">
      <c r="A8" s="3" t="s">
        <v>37</v>
      </c>
      <c r="B8">
        <v>25</v>
      </c>
      <c r="C8" s="7">
        <v>5.2084545722446167</v>
      </c>
      <c r="D8">
        <f>RANK(C8,C$2:C$33,0)</f>
        <v>7</v>
      </c>
    </row>
    <row r="9" spans="1:10">
      <c r="A9" s="3" t="s">
        <v>16</v>
      </c>
      <c r="B9">
        <v>28</v>
      </c>
      <c r="C9" s="7">
        <v>4.7727773537246865</v>
      </c>
      <c r="D9">
        <f>RANK(C9,C$2:C$33,0)</f>
        <v>8</v>
      </c>
    </row>
    <row r="10" spans="1:10">
      <c r="A10" s="3" t="s">
        <v>40</v>
      </c>
      <c r="B10">
        <v>24</v>
      </c>
      <c r="C10" s="7">
        <v>3.6298545050891904</v>
      </c>
      <c r="D10">
        <f>RANK(C10,C$2:C$33,0)</f>
        <v>9</v>
      </c>
    </row>
    <row r="11" spans="1:10">
      <c r="A11" t="s">
        <v>22</v>
      </c>
      <c r="B11">
        <v>16</v>
      </c>
      <c r="C11" s="7">
        <v>2.9245475039279523</v>
      </c>
      <c r="D11">
        <f>RANK(C11,C$2:C$33,0)</f>
        <v>10</v>
      </c>
    </row>
    <row r="12" spans="1:10">
      <c r="A12" s="3" t="s">
        <v>26</v>
      </c>
      <c r="B12">
        <v>13</v>
      </c>
      <c r="C12" s="7">
        <v>2.9060046181782111</v>
      </c>
      <c r="D12">
        <f>RANK(C12,C$2:C$33,0)</f>
        <v>11</v>
      </c>
    </row>
    <row r="13" spans="1:10">
      <c r="A13" t="s">
        <v>34</v>
      </c>
      <c r="B13">
        <v>0</v>
      </c>
      <c r="C13" s="7">
        <v>2.411845501973974</v>
      </c>
      <c r="D13">
        <f>RANK(C13,C$2:C$33,0)</f>
        <v>12</v>
      </c>
    </row>
    <row r="14" spans="1:10">
      <c r="A14" s="3" t="s">
        <v>42</v>
      </c>
      <c r="B14">
        <v>30</v>
      </c>
      <c r="C14" s="7">
        <v>1.5183204694822718</v>
      </c>
      <c r="D14">
        <f>RANK(C14,C$2:C$33,0)</f>
        <v>13</v>
      </c>
    </row>
    <row r="15" spans="1:10">
      <c r="A15" t="s">
        <v>15</v>
      </c>
      <c r="B15">
        <v>1</v>
      </c>
      <c r="C15" s="7">
        <v>0.89770067685473542</v>
      </c>
      <c r="D15">
        <f>RANK(C15,C$2:C$33,0)</f>
        <v>14</v>
      </c>
    </row>
    <row r="16" spans="1:10">
      <c r="A16" t="s">
        <v>33</v>
      </c>
      <c r="B16">
        <v>27</v>
      </c>
      <c r="C16" s="7">
        <v>0.6927174483998525</v>
      </c>
      <c r="D16">
        <f>RANK(C16,C$2:C$33,0)</f>
        <v>15</v>
      </c>
    </row>
    <row r="17" spans="1:4">
      <c r="A17" s="3" t="s">
        <v>28</v>
      </c>
      <c r="B17">
        <v>5</v>
      </c>
      <c r="C17" s="7">
        <v>0.16815688762483805</v>
      </c>
      <c r="D17">
        <f>RANK(C17,C$2:C$33,0)</f>
        <v>16</v>
      </c>
    </row>
    <row r="18" spans="1:4">
      <c r="A18" s="3" t="s">
        <v>17</v>
      </c>
      <c r="B18">
        <v>31</v>
      </c>
      <c r="C18" s="7">
        <v>-0.83056920149220947</v>
      </c>
      <c r="D18">
        <f>RANK(C18,C$2:C$33,0)</f>
        <v>17</v>
      </c>
    </row>
    <row r="19" spans="1:4">
      <c r="A19" t="s">
        <v>29</v>
      </c>
      <c r="B19">
        <v>4</v>
      </c>
      <c r="C19" s="7">
        <v>-0.88551681351781442</v>
      </c>
      <c r="D19">
        <f>RANK(C19,C$2:C$33,0)</f>
        <v>18</v>
      </c>
    </row>
    <row r="20" spans="1:4">
      <c r="A20" t="s">
        <v>21</v>
      </c>
      <c r="B20">
        <v>18</v>
      </c>
      <c r="C20" s="7">
        <v>-1.0537284730196605</v>
      </c>
      <c r="D20">
        <f>RANK(C20,C$2:C$33,0)</f>
        <v>19</v>
      </c>
    </row>
    <row r="21" spans="1:4">
      <c r="A21" s="3" t="s">
        <v>20</v>
      </c>
      <c r="B21">
        <v>7</v>
      </c>
      <c r="C21" s="7">
        <v>-1.5591406908511882</v>
      </c>
      <c r="D21">
        <f>RANK(C21,C$2:C$33,0)</f>
        <v>20</v>
      </c>
    </row>
    <row r="22" spans="1:4">
      <c r="A22" t="s">
        <v>30</v>
      </c>
      <c r="B22">
        <v>22</v>
      </c>
      <c r="C22" s="7">
        <v>-1.7244298047878059</v>
      </c>
      <c r="D22">
        <f>RANK(C22,C$2:C$33,0)</f>
        <v>21</v>
      </c>
    </row>
    <row r="23" spans="1:4">
      <c r="A23" t="s">
        <v>23</v>
      </c>
      <c r="B23">
        <v>17</v>
      </c>
      <c r="C23" s="7">
        <v>-2.3229359953409188</v>
      </c>
      <c r="D23">
        <f>RANK(C23,C$2:C$33,0)</f>
        <v>22</v>
      </c>
    </row>
    <row r="24" spans="1:4">
      <c r="A24" t="s">
        <v>32</v>
      </c>
      <c r="B24">
        <v>26</v>
      </c>
      <c r="C24" s="7">
        <v>-2.761416298057211</v>
      </c>
      <c r="D24">
        <f>RANK(C24,C$2:C$33,0)</f>
        <v>23</v>
      </c>
    </row>
    <row r="25" spans="1:4">
      <c r="A25" t="s">
        <v>18</v>
      </c>
      <c r="B25">
        <v>23</v>
      </c>
      <c r="C25" s="7">
        <v>-4.5429474759349704</v>
      </c>
      <c r="D25">
        <f>RANK(C25,C$2:C$33,0)</f>
        <v>24</v>
      </c>
    </row>
    <row r="26" spans="1:4">
      <c r="A26" t="s">
        <v>39</v>
      </c>
      <c r="B26">
        <v>20</v>
      </c>
      <c r="C26" s="7">
        <v>-4.5605570859686377</v>
      </c>
      <c r="D26">
        <f>RANK(C26,C$2:C$33,0)</f>
        <v>25</v>
      </c>
    </row>
    <row r="27" spans="1:4">
      <c r="A27" t="s">
        <v>38</v>
      </c>
      <c r="B27">
        <v>8</v>
      </c>
      <c r="C27" s="7">
        <v>-5.2657662340968709</v>
      </c>
      <c r="D27">
        <f>RANK(C27,C$2:C$33,0)</f>
        <v>26</v>
      </c>
    </row>
    <row r="28" spans="1:4">
      <c r="A28" t="s">
        <v>12</v>
      </c>
      <c r="B28">
        <v>12</v>
      </c>
      <c r="C28" s="7">
        <v>-5.4858547743660235</v>
      </c>
      <c r="D28">
        <f>RANK(C28,C$2:C$33,0)</f>
        <v>27</v>
      </c>
    </row>
    <row r="29" spans="1:4">
      <c r="A29" t="s">
        <v>41</v>
      </c>
      <c r="B29">
        <v>9</v>
      </c>
      <c r="C29" s="7">
        <v>-5.9018872947358823</v>
      </c>
      <c r="D29">
        <f>RANK(C29,C$2:C$33,0)</f>
        <v>28</v>
      </c>
    </row>
    <row r="30" spans="1:4">
      <c r="A30" t="s">
        <v>27</v>
      </c>
      <c r="B30">
        <v>10</v>
      </c>
      <c r="C30" s="7">
        <v>-7.5985212094679779</v>
      </c>
      <c r="D30">
        <f>RANK(C30,C$2:C$33,0)</f>
        <v>29</v>
      </c>
    </row>
    <row r="31" spans="1:4">
      <c r="A31" t="s">
        <v>31</v>
      </c>
      <c r="B31">
        <v>6</v>
      </c>
      <c r="C31" s="7">
        <v>-7.6074366385812722</v>
      </c>
      <c r="D31">
        <f>RANK(C31,C$2:C$33,0)</f>
        <v>30</v>
      </c>
    </row>
    <row r="32" spans="1:4">
      <c r="A32" t="s">
        <v>14</v>
      </c>
      <c r="B32">
        <v>21</v>
      </c>
      <c r="C32" s="7">
        <v>-11.478926902117156</v>
      </c>
      <c r="D32">
        <f>RANK(C32,C$2:C$33,0)</f>
        <v>31</v>
      </c>
    </row>
    <row r="33" spans="1:11">
      <c r="A33" t="s">
        <v>25</v>
      </c>
      <c r="B33">
        <v>14</v>
      </c>
      <c r="C33" s="7">
        <v>-11.722833911998086</v>
      </c>
      <c r="D33">
        <f>RANK(C33,C$2:C$33,0)</f>
        <v>32</v>
      </c>
    </row>
    <row r="34" spans="1:11">
      <c r="C34">
        <f>AVERAGE(C2:C33)</f>
        <v>6.0411026181483862E-10</v>
      </c>
      <c r="J34" s="2" t="s">
        <v>48</v>
      </c>
      <c r="K34" s="2" t="s">
        <v>43</v>
      </c>
    </row>
    <row r="35" spans="1:11">
      <c r="J35">
        <f>SUM(J37:J304)</f>
        <v>11.534172221227443</v>
      </c>
      <c r="K35">
        <f>SUM(K37:K304)</f>
        <v>34619.814988041595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0">F$7 + VLOOKUP(B37, A$2:C$33, 3, FALSE) - VLOOKUP(C37,A$2:C$33,3,FALSE)</f>
        <v>12.972442353524972</v>
      </c>
      <c r="J37">
        <f>(H37 - I37)</f>
        <v>1.027557646475028</v>
      </c>
      <c r="K37">
        <f>(H37 - I37)^2</f>
        <v>1.0558747168292986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1">F38 - G38</f>
        <v>10</v>
      </c>
      <c r="I38">
        <f t="shared" si="0"/>
        <v>19.012361595659065</v>
      </c>
      <c r="J38">
        <f t="shared" ref="J38:J101" si="2">(H38 - I38)</f>
        <v>-9.0123615956590655</v>
      </c>
      <c r="K38">
        <f t="shared" ref="K38:K101" si="3">(H38 - I38)^2</f>
        <v>81.222661530910415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1"/>
        <v>-13</v>
      </c>
      <c r="I39">
        <f t="shared" si="0"/>
        <v>-3.8665360077745552</v>
      </c>
      <c r="J39">
        <f t="shared" si="2"/>
        <v>-9.1334639922254439</v>
      </c>
      <c r="K39">
        <f t="shared" si="3"/>
        <v>83.420164497278748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1"/>
        <v>10</v>
      </c>
      <c r="I40">
        <f t="shared" si="0"/>
        <v>3.7209189435381571</v>
      </c>
      <c r="J40">
        <f t="shared" si="2"/>
        <v>6.2790810564618429</v>
      </c>
      <c r="K40">
        <f t="shared" si="3"/>
        <v>39.42685891361797</v>
      </c>
    </row>
    <row r="41" spans="1:11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1"/>
        <v>32</v>
      </c>
      <c r="I41">
        <f t="shared" si="0"/>
        <v>9.0372635390521747</v>
      </c>
      <c r="J41">
        <f t="shared" si="2"/>
        <v>22.962736460947824</v>
      </c>
      <c r="K41">
        <f t="shared" si="3"/>
        <v>527.28726577494263</v>
      </c>
    </row>
    <row r="42" spans="1:11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1"/>
        <v>10</v>
      </c>
      <c r="I42">
        <f t="shared" si="0"/>
        <v>-3.9697353078522166</v>
      </c>
      <c r="J42">
        <f t="shared" si="2"/>
        <v>13.969735307852217</v>
      </c>
      <c r="K42">
        <f t="shared" si="3"/>
        <v>195.15350457145286</v>
      </c>
    </row>
    <row r="43" spans="1:11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1"/>
        <v>-9</v>
      </c>
      <c r="I43">
        <f t="shared" si="0"/>
        <v>-10.518817844666676</v>
      </c>
      <c r="J43">
        <f t="shared" si="2"/>
        <v>1.5188178446666765</v>
      </c>
      <c r="K43">
        <f t="shared" si="3"/>
        <v>2.3068076452779285</v>
      </c>
    </row>
    <row r="44" spans="1:11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1"/>
        <v>7</v>
      </c>
      <c r="I44">
        <f t="shared" si="0"/>
        <v>-14.6202978610809</v>
      </c>
      <c r="J44">
        <f t="shared" si="2"/>
        <v>21.6202978610809</v>
      </c>
      <c r="K44">
        <f t="shared" si="3"/>
        <v>467.4372796018593</v>
      </c>
    </row>
    <row r="45" spans="1:11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1"/>
        <v>-4</v>
      </c>
      <c r="I45">
        <f t="shared" si="0"/>
        <v>-7.7581374279974202</v>
      </c>
      <c r="J45">
        <f t="shared" si="2"/>
        <v>3.7581374279974202</v>
      </c>
      <c r="K45">
        <f t="shared" si="3"/>
        <v>14.123596927715065</v>
      </c>
    </row>
    <row r="46" spans="1:11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1"/>
        <v>-4</v>
      </c>
      <c r="I46">
        <f t="shared" si="0"/>
        <v>0.84745366036538761</v>
      </c>
      <c r="J46">
        <f t="shared" si="2"/>
        <v>-4.8474536603653879</v>
      </c>
      <c r="K46">
        <f t="shared" si="3"/>
        <v>23.497806989389797</v>
      </c>
    </row>
    <row r="47" spans="1:11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1"/>
        <v>-3</v>
      </c>
      <c r="I47">
        <f t="shared" si="0"/>
        <v>-4.8374796714286656</v>
      </c>
      <c r="J47">
        <f t="shared" si="2"/>
        <v>1.8374796714286656</v>
      </c>
      <c r="K47">
        <f t="shared" si="3"/>
        <v>3.3763315429135972</v>
      </c>
    </row>
    <row r="48" spans="1:11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1"/>
        <v>-4</v>
      </c>
      <c r="I48">
        <f t="shared" si="0"/>
        <v>-1.7105873844787254</v>
      </c>
      <c r="J48">
        <f t="shared" si="2"/>
        <v>-2.2894126155212744</v>
      </c>
      <c r="K48">
        <f t="shared" si="3"/>
        <v>5.2414101241079623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1"/>
        <v>11</v>
      </c>
      <c r="I49">
        <f t="shared" si="0"/>
        <v>-0.6889641681639187</v>
      </c>
      <c r="J49">
        <f t="shared" si="2"/>
        <v>11.688964168163919</v>
      </c>
      <c r="K49">
        <f t="shared" si="3"/>
        <v>136.63188332462002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1"/>
        <v>3</v>
      </c>
      <c r="I50">
        <f t="shared" si="0"/>
        <v>10.482761475436885</v>
      </c>
      <c r="J50">
        <f t="shared" si="2"/>
        <v>-7.4827614754368845</v>
      </c>
      <c r="K50">
        <f t="shared" si="3"/>
        <v>55.991719298282383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1"/>
        <v>-10</v>
      </c>
      <c r="I51">
        <f t="shared" si="0"/>
        <v>-8.1818709219624317</v>
      </c>
      <c r="J51">
        <f t="shared" si="2"/>
        <v>-1.8181290780375683</v>
      </c>
      <c r="K51">
        <f t="shared" si="3"/>
        <v>3.3055933444057382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1"/>
        <v>-2</v>
      </c>
      <c r="I52">
        <f t="shared" si="0"/>
        <v>-7.4116670951227581</v>
      </c>
      <c r="J52">
        <f t="shared" si="2"/>
        <v>5.4116670951227581</v>
      </c>
      <c r="K52">
        <f t="shared" si="3"/>
        <v>29.286140748434391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1"/>
        <v>5</v>
      </c>
      <c r="I53">
        <f t="shared" si="0"/>
        <v>6.0568366168254801</v>
      </c>
      <c r="J53">
        <f t="shared" si="2"/>
        <v>-1.0568366168254801</v>
      </c>
      <c r="K53">
        <f t="shared" si="3"/>
        <v>1.1169036346631267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1"/>
        <v>17</v>
      </c>
      <c r="I54">
        <f t="shared" si="0"/>
        <v>5.2374812826145263</v>
      </c>
      <c r="J54">
        <f t="shared" si="2"/>
        <v>11.762518717385474</v>
      </c>
      <c r="K54">
        <f t="shared" si="3"/>
        <v>138.35684657684362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1"/>
        <v>4</v>
      </c>
      <c r="I55">
        <f t="shared" si="0"/>
        <v>4.737254642688872</v>
      </c>
      <c r="J55">
        <f t="shared" si="2"/>
        <v>-0.73725464268887198</v>
      </c>
      <c r="K55">
        <f t="shared" si="3"/>
        <v>0.54354440816629623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1"/>
        <v>14</v>
      </c>
      <c r="I56">
        <f t="shared" si="0"/>
        <v>10.990381728306904</v>
      </c>
      <c r="J56">
        <f t="shared" si="2"/>
        <v>3.0096182716930961</v>
      </c>
      <c r="K56">
        <f t="shared" si="3"/>
        <v>9.0578021413089385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1"/>
        <v>5</v>
      </c>
      <c r="I57">
        <f t="shared" si="0"/>
        <v>9.5402824689204682</v>
      </c>
      <c r="J57">
        <f t="shared" si="2"/>
        <v>-4.5402824689204682</v>
      </c>
      <c r="K57">
        <f t="shared" si="3"/>
        <v>20.614164897586541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1"/>
        <v>-18</v>
      </c>
      <c r="I58">
        <f t="shared" si="0"/>
        <v>-9.7428613790841911</v>
      </c>
      <c r="J58">
        <f t="shared" si="2"/>
        <v>-8.2571386209158089</v>
      </c>
      <c r="K58">
        <f t="shared" si="3"/>
        <v>68.180338205019424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1"/>
        <v>3</v>
      </c>
      <c r="I59">
        <f t="shared" si="0"/>
        <v>13.249695050575754</v>
      </c>
      <c r="J59">
        <f t="shared" si="2"/>
        <v>-10.249695050575754</v>
      </c>
      <c r="K59">
        <f t="shared" si="3"/>
        <v>105.05624862979711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1"/>
        <v>-18</v>
      </c>
      <c r="I60">
        <f t="shared" si="0"/>
        <v>-12.163103681421612</v>
      </c>
      <c r="J60">
        <f t="shared" si="2"/>
        <v>-5.836896318578388</v>
      </c>
      <c r="K60">
        <f t="shared" si="3"/>
        <v>34.069358633833936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1"/>
        <v>-3</v>
      </c>
      <c r="I61">
        <f t="shared" si="0"/>
        <v>-4.5918058514231674</v>
      </c>
      <c r="J61">
        <f t="shared" si="2"/>
        <v>1.5918058514231674</v>
      </c>
      <c r="K61">
        <f t="shared" si="3"/>
        <v>2.5338458686250349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1"/>
        <v>21</v>
      </c>
      <c r="I62">
        <f t="shared" si="0"/>
        <v>15.811484396984529</v>
      </c>
      <c r="J62">
        <f t="shared" si="2"/>
        <v>5.1885156030154711</v>
      </c>
      <c r="K62">
        <f t="shared" si="3"/>
        <v>26.920694162734996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1"/>
        <v>1</v>
      </c>
      <c r="I63">
        <f t="shared" si="0"/>
        <v>-6.1549262418562103</v>
      </c>
      <c r="J63">
        <f t="shared" si="2"/>
        <v>7.1549262418562103</v>
      </c>
      <c r="K63">
        <f t="shared" si="3"/>
        <v>51.192969526402635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1"/>
        <v>15</v>
      </c>
      <c r="I64">
        <f t="shared" si="0"/>
        <v>3.2509553725615792</v>
      </c>
      <c r="J64">
        <f t="shared" si="2"/>
        <v>11.749044627438421</v>
      </c>
      <c r="K64">
        <f t="shared" si="3"/>
        <v>138.04004965753961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1"/>
        <v>-3</v>
      </c>
      <c r="I65">
        <f t="shared" si="0"/>
        <v>-10.230922539025368</v>
      </c>
      <c r="J65">
        <f t="shared" si="2"/>
        <v>7.230922539025368</v>
      </c>
      <c r="K65">
        <f t="shared" si="3"/>
        <v>52.286240765385074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1"/>
        <v>-17</v>
      </c>
      <c r="I66">
        <f t="shared" si="0"/>
        <v>-12.946896284376217</v>
      </c>
      <c r="J66">
        <f t="shared" si="2"/>
        <v>-4.0531037156237826</v>
      </c>
      <c r="K66">
        <f t="shared" si="3"/>
        <v>16.427649729603313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1"/>
        <v>5</v>
      </c>
      <c r="I67">
        <f t="shared" si="0"/>
        <v>5.8350464958397428</v>
      </c>
      <c r="J67">
        <f t="shared" si="2"/>
        <v>-0.83504649583974278</v>
      </c>
      <c r="K67">
        <f t="shared" si="3"/>
        <v>0.69730265021423354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1"/>
        <v>10</v>
      </c>
      <c r="I68">
        <f t="shared" si="0"/>
        <v>-11.114708544126788</v>
      </c>
      <c r="J68">
        <f t="shared" si="2"/>
        <v>21.114708544126788</v>
      </c>
      <c r="K68">
        <f t="shared" si="3"/>
        <v>445.83091690342081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1"/>
        <v>-18</v>
      </c>
      <c r="I69">
        <f t="shared" si="0"/>
        <v>-14.638840746830642</v>
      </c>
      <c r="J69">
        <f t="shared" si="2"/>
        <v>-3.3611592531693582</v>
      </c>
      <c r="K69">
        <f t="shared" si="3"/>
        <v>11.297391525165997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1"/>
        <v>3</v>
      </c>
      <c r="I70">
        <f t="shared" si="0"/>
        <v>2.3249801212972949</v>
      </c>
      <c r="J70">
        <f t="shared" si="2"/>
        <v>0.67501987870270508</v>
      </c>
      <c r="K70">
        <f t="shared" si="3"/>
        <v>0.4556518366438147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1"/>
        <v>-4</v>
      </c>
      <c r="I71">
        <f t="shared" si="0"/>
        <v>0.73808445832529346</v>
      </c>
      <c r="J71">
        <f t="shared" si="2"/>
        <v>-4.738084458325293</v>
      </c>
      <c r="K71">
        <f t="shared" si="3"/>
        <v>22.449444334223685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1"/>
        <v>7</v>
      </c>
      <c r="I72">
        <f t="shared" si="0"/>
        <v>9.1242499485506094</v>
      </c>
      <c r="J72">
        <f t="shared" si="2"/>
        <v>-2.1242499485506094</v>
      </c>
      <c r="K72">
        <f t="shared" si="3"/>
        <v>4.512437843917267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1"/>
        <v>0</v>
      </c>
      <c r="I73">
        <f t="shared" si="0"/>
        <v>3.0730298317416977</v>
      </c>
      <c r="J73">
        <f t="shared" si="2"/>
        <v>-3.0730298317416977</v>
      </c>
      <c r="K73">
        <f t="shared" si="3"/>
        <v>9.4435123467744067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1"/>
        <v>-27</v>
      </c>
      <c r="I74">
        <f t="shared" si="0"/>
        <v>-5.2447338652730942</v>
      </c>
      <c r="J74">
        <f t="shared" si="2"/>
        <v>-21.755266134726906</v>
      </c>
      <c r="K74">
        <f t="shared" si="3"/>
        <v>473.29160459279535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1"/>
        <v>16</v>
      </c>
      <c r="I75">
        <f t="shared" si="0"/>
        <v>0.67924200086354158</v>
      </c>
      <c r="J75">
        <f t="shared" si="2"/>
        <v>15.320757999136458</v>
      </c>
      <c r="K75">
        <f t="shared" si="3"/>
        <v>234.72562566810376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1"/>
        <v>-1</v>
      </c>
      <c r="I76">
        <f t="shared" si="0"/>
        <v>-3.8327157957277946</v>
      </c>
      <c r="J76">
        <f t="shared" si="2"/>
        <v>2.8327157957277946</v>
      </c>
      <c r="K76">
        <f t="shared" si="3"/>
        <v>8.0242787793657531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1"/>
        <v>14</v>
      </c>
      <c r="I77">
        <f t="shared" si="0"/>
        <v>-0.72003082026358256</v>
      </c>
      <c r="J77">
        <f t="shared" si="2"/>
        <v>14.720030820263583</v>
      </c>
      <c r="K77">
        <f t="shared" si="3"/>
        <v>216.67930734950977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1"/>
        <v>-5</v>
      </c>
      <c r="I78">
        <f t="shared" si="0"/>
        <v>-1.8673588154440006</v>
      </c>
      <c r="J78">
        <f t="shared" si="2"/>
        <v>-3.1326411845559994</v>
      </c>
      <c r="K78">
        <f t="shared" si="3"/>
        <v>9.813440791176415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1"/>
        <v>29</v>
      </c>
      <c r="I79">
        <f t="shared" si="0"/>
        <v>14.393472189390764</v>
      </c>
      <c r="J79">
        <f t="shared" si="2"/>
        <v>14.606527810609236</v>
      </c>
      <c r="K79">
        <f t="shared" si="3"/>
        <v>213.35065468210107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1"/>
        <v>7</v>
      </c>
      <c r="I80">
        <f t="shared" si="0"/>
        <v>10.047084256916953</v>
      </c>
      <c r="J80">
        <f t="shared" si="2"/>
        <v>-3.0470842569169534</v>
      </c>
      <c r="K80">
        <f t="shared" si="3"/>
        <v>9.2847224687511414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1"/>
        <v>-18</v>
      </c>
      <c r="I81">
        <f t="shared" si="0"/>
        <v>-15.98967087133418</v>
      </c>
      <c r="J81">
        <f t="shared" si="2"/>
        <v>-2.0103291286658198</v>
      </c>
      <c r="K81">
        <f t="shared" si="3"/>
        <v>4.0414232055622739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1"/>
        <v>-3</v>
      </c>
      <c r="I82">
        <f t="shared" si="0"/>
        <v>10.018907380537348</v>
      </c>
      <c r="J82">
        <f t="shared" si="2"/>
        <v>-13.018907380537348</v>
      </c>
      <c r="K82">
        <f t="shared" si="3"/>
        <v>169.49194938300982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1"/>
        <v>-7</v>
      </c>
      <c r="I83">
        <f t="shared" si="0"/>
        <v>1.2029375591086211</v>
      </c>
      <c r="J83">
        <f t="shared" si="2"/>
        <v>-8.2029375591086211</v>
      </c>
      <c r="K83">
        <f t="shared" si="3"/>
        <v>67.288184598634899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1"/>
        <v>-14</v>
      </c>
      <c r="I84">
        <f t="shared" si="0"/>
        <v>7.5938137433340103E-5</v>
      </c>
      <c r="J84">
        <f t="shared" si="2"/>
        <v>-14.000075938137433</v>
      </c>
      <c r="K84">
        <f t="shared" si="3"/>
        <v>196.00212627361472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1"/>
        <v>-9</v>
      </c>
      <c r="I85">
        <f t="shared" si="0"/>
        <v>-5.5684989382858774</v>
      </c>
      <c r="J85">
        <f t="shared" si="2"/>
        <v>-3.4315010617141226</v>
      </c>
      <c r="K85">
        <f t="shared" si="3"/>
        <v>11.77519953654515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1"/>
        <v>-8</v>
      </c>
      <c r="I86">
        <f t="shared" si="0"/>
        <v>-2.7293070614579769</v>
      </c>
      <c r="J86">
        <f t="shared" si="2"/>
        <v>-5.2706929385420231</v>
      </c>
      <c r="K86">
        <f t="shared" si="3"/>
        <v>27.780204052396748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1"/>
        <v>10</v>
      </c>
      <c r="I87">
        <f t="shared" si="0"/>
        <v>-3.2888216463963924</v>
      </c>
      <c r="J87">
        <f t="shared" si="2"/>
        <v>13.288821646396393</v>
      </c>
      <c r="K87">
        <f t="shared" si="3"/>
        <v>176.59278074973335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1"/>
        <v>-14</v>
      </c>
      <c r="I88">
        <f t="shared" si="0"/>
        <v>-8.291610711502404</v>
      </c>
      <c r="J88">
        <f t="shared" si="2"/>
        <v>-5.708389288497596</v>
      </c>
      <c r="K88">
        <f t="shared" si="3"/>
        <v>32.585708269034093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1"/>
        <v>7</v>
      </c>
      <c r="I89">
        <f t="shared" si="0"/>
        <v>12.866281212846301</v>
      </c>
      <c r="J89">
        <f t="shared" si="2"/>
        <v>-5.8662812128463013</v>
      </c>
      <c r="K89">
        <f t="shared" si="3"/>
        <v>34.413255268193474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1"/>
        <v>-8</v>
      </c>
      <c r="I90">
        <f t="shared" si="0"/>
        <v>-1.8396891807013382</v>
      </c>
      <c r="J90">
        <f t="shared" si="2"/>
        <v>-6.1603108192986618</v>
      </c>
      <c r="K90">
        <f t="shared" si="3"/>
        <v>37.949429390368152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1"/>
        <v>-8</v>
      </c>
      <c r="I91">
        <f t="shared" si="0"/>
        <v>-3.1543781099297088</v>
      </c>
      <c r="J91">
        <f t="shared" si="2"/>
        <v>-4.8456218900702908</v>
      </c>
      <c r="K91">
        <f t="shared" si="3"/>
        <v>23.480051501528376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1"/>
        <v>-6</v>
      </c>
      <c r="I92">
        <f t="shared" si="0"/>
        <v>-16.98879994880696</v>
      </c>
      <c r="J92">
        <f t="shared" si="2"/>
        <v>10.98879994880696</v>
      </c>
      <c r="K92">
        <f t="shared" si="3"/>
        <v>120.75372431489986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1"/>
        <v>-11</v>
      </c>
      <c r="I93">
        <f t="shared" si="0"/>
        <v>-3.698084874150287</v>
      </c>
      <c r="J93">
        <f t="shared" si="2"/>
        <v>-7.301915125849713</v>
      </c>
      <c r="K93">
        <f t="shared" si="3"/>
        <v>53.317964505112833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1"/>
        <v>8</v>
      </c>
      <c r="I94">
        <f t="shared" si="0"/>
        <v>4.1239379425122094</v>
      </c>
      <c r="J94">
        <f t="shared" si="2"/>
        <v>3.8760620574877906</v>
      </c>
      <c r="K94">
        <f t="shared" si="3"/>
        <v>15.023857073496485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1"/>
        <v>8</v>
      </c>
      <c r="I95">
        <f t="shared" si="0"/>
        <v>9.7775523273086513</v>
      </c>
      <c r="J95">
        <f t="shared" si="2"/>
        <v>-1.7775523273086513</v>
      </c>
      <c r="K95">
        <f t="shared" si="3"/>
        <v>3.1596922763204027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1"/>
        <v>-7</v>
      </c>
      <c r="I96">
        <f t="shared" si="0"/>
        <v>-9.2407831601389248</v>
      </c>
      <c r="J96">
        <f t="shared" si="2"/>
        <v>2.2407831601389248</v>
      </c>
      <c r="K96">
        <f t="shared" si="3"/>
        <v>5.0211091707621858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1"/>
        <v>-5</v>
      </c>
      <c r="I97">
        <f t="shared" si="0"/>
        <v>5.2442055934302187</v>
      </c>
      <c r="J97">
        <f t="shared" si="2"/>
        <v>-10.24420559343022</v>
      </c>
      <c r="K97">
        <f t="shared" si="3"/>
        <v>104.943748240467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1"/>
        <v>16</v>
      </c>
      <c r="I98">
        <f t="shared" si="0"/>
        <v>8.5403160521786088</v>
      </c>
      <c r="J98">
        <f t="shared" si="2"/>
        <v>7.4596839478213912</v>
      </c>
      <c r="K98">
        <f t="shared" si="3"/>
        <v>55.646884601384137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1"/>
        <v>14</v>
      </c>
      <c r="I99">
        <f t="shared" si="0"/>
        <v>7.3152625106618148</v>
      </c>
      <c r="J99">
        <f t="shared" si="2"/>
        <v>6.6847374893381852</v>
      </c>
      <c r="K99">
        <f t="shared" si="3"/>
        <v>44.685715301363388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1"/>
        <v>1</v>
      </c>
      <c r="I100">
        <f t="shared" si="0"/>
        <v>-9.9196266889734606</v>
      </c>
      <c r="J100">
        <f t="shared" si="2"/>
        <v>10.919626688973461</v>
      </c>
      <c r="K100">
        <f t="shared" si="3"/>
        <v>119.2382470265415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1"/>
        <v>-7</v>
      </c>
      <c r="I101">
        <f t="shared" ref="I101:I164" si="4">F$7 + VLOOKUP(B101, A$2:C$33, 3, FALSE) - VLOOKUP(C101,A$2:C$33,3,FALSE)</f>
        <v>1.7917581594679459</v>
      </c>
      <c r="J101">
        <f t="shared" si="2"/>
        <v>-8.7917581594679461</v>
      </c>
      <c r="K101">
        <f t="shared" si="3"/>
        <v>77.295011534571202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5">F102 - G102</f>
        <v>-20</v>
      </c>
      <c r="I102">
        <f t="shared" si="4"/>
        <v>-6.03048310464143</v>
      </c>
      <c r="J102">
        <f t="shared" ref="J102:J165" si="6">(H102 - I102)</f>
        <v>-13.96951689535857</v>
      </c>
      <c r="K102">
        <f t="shared" ref="K102:K165" si="7">(H102 - I102)^2</f>
        <v>195.14740228970854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5"/>
        <v>24</v>
      </c>
      <c r="I103">
        <f t="shared" si="4"/>
        <v>15.085559486782259</v>
      </c>
      <c r="J103">
        <f t="shared" si="6"/>
        <v>8.9144405132177411</v>
      </c>
      <c r="K103">
        <f t="shared" si="7"/>
        <v>79.467249663697785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5"/>
        <v>9</v>
      </c>
      <c r="I104">
        <f t="shared" si="4"/>
        <v>8.1813426501195572</v>
      </c>
      <c r="J104">
        <f t="shared" si="6"/>
        <v>0.81865734988044281</v>
      </c>
      <c r="K104">
        <f t="shared" si="7"/>
        <v>0.67019985651326974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5"/>
        <v>-20</v>
      </c>
      <c r="I105">
        <f t="shared" si="4"/>
        <v>-13.882231734995734</v>
      </c>
      <c r="J105">
        <f t="shared" si="6"/>
        <v>-6.1177682650042655</v>
      </c>
      <c r="K105">
        <f t="shared" si="7"/>
        <v>37.427088544293298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5"/>
        <v>-8</v>
      </c>
      <c r="I106">
        <f t="shared" si="4"/>
        <v>9.2110173839467535</v>
      </c>
      <c r="J106">
        <f t="shared" si="6"/>
        <v>-17.211017383946754</v>
      </c>
      <c r="K106">
        <f t="shared" si="7"/>
        <v>296.21911939051733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5"/>
        <v>16</v>
      </c>
      <c r="I107">
        <f t="shared" si="4"/>
        <v>6.245519806727458</v>
      </c>
      <c r="J107">
        <f t="shared" si="6"/>
        <v>9.754480193272542</v>
      </c>
      <c r="K107">
        <f t="shared" si="7"/>
        <v>95.14988384094633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5"/>
        <v>-26</v>
      </c>
      <c r="I108">
        <f t="shared" si="4"/>
        <v>-2.2232893864327039</v>
      </c>
      <c r="J108">
        <f t="shared" si="6"/>
        <v>-23.776710613567296</v>
      </c>
      <c r="K108">
        <f t="shared" si="7"/>
        <v>565.33196760132375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5"/>
        <v>9</v>
      </c>
      <c r="I109">
        <f t="shared" si="4"/>
        <v>-4.4566046399340031</v>
      </c>
      <c r="J109">
        <f t="shared" si="6"/>
        <v>13.456604639934003</v>
      </c>
      <c r="K109">
        <f t="shared" si="7"/>
        <v>181.08020843549335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5"/>
        <v>3</v>
      </c>
      <c r="I110">
        <f t="shared" si="4"/>
        <v>-0.69666847903283724</v>
      </c>
      <c r="J110">
        <f t="shared" si="6"/>
        <v>3.6966684790328372</v>
      </c>
      <c r="K110">
        <f t="shared" si="7"/>
        <v>13.665357843874951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5"/>
        <v>1</v>
      </c>
      <c r="I111">
        <f t="shared" si="4"/>
        <v>7.1042540181610008</v>
      </c>
      <c r="J111">
        <f t="shared" si="6"/>
        <v>-6.1042540181610008</v>
      </c>
      <c r="K111">
        <f t="shared" si="7"/>
        <v>37.26191711823472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5"/>
        <v>3</v>
      </c>
      <c r="I112">
        <f t="shared" si="4"/>
        <v>12.168776375586987</v>
      </c>
      <c r="J112">
        <f t="shared" si="6"/>
        <v>-9.1687763755869867</v>
      </c>
      <c r="K112">
        <f t="shared" si="7"/>
        <v>84.066460225522036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5"/>
        <v>26</v>
      </c>
      <c r="I113">
        <f t="shared" si="4"/>
        <v>-5.9980328858688479</v>
      </c>
      <c r="J113">
        <f t="shared" si="6"/>
        <v>31.998032885868849</v>
      </c>
      <c r="K113">
        <f t="shared" si="7"/>
        <v>1023.8741085651443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5"/>
        <v>-18</v>
      </c>
      <c r="I114">
        <f t="shared" si="4"/>
        <v>-4.1157720334347117</v>
      </c>
      <c r="J114">
        <f t="shared" si="6"/>
        <v>-13.884227966565287</v>
      </c>
      <c r="K114">
        <f t="shared" si="7"/>
        <v>192.77178622755366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5"/>
        <v>4</v>
      </c>
      <c r="I115">
        <f t="shared" si="4"/>
        <v>10.521981925854879</v>
      </c>
      <c r="J115">
        <f t="shared" si="6"/>
        <v>-6.5219819258548792</v>
      </c>
      <c r="K115">
        <f t="shared" si="7"/>
        <v>42.536248241177717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5"/>
        <v>-7</v>
      </c>
      <c r="I116">
        <f t="shared" si="4"/>
        <v>-1.0451330320472563</v>
      </c>
      <c r="J116">
        <f t="shared" si="6"/>
        <v>-5.9548669679527437</v>
      </c>
      <c r="K116">
        <f t="shared" si="7"/>
        <v>35.4604406060147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5"/>
        <v>31</v>
      </c>
      <c r="I117">
        <f t="shared" si="4"/>
        <v>5.1975358650357748</v>
      </c>
      <c r="J117">
        <f t="shared" si="6"/>
        <v>25.802464134964225</v>
      </c>
      <c r="K117">
        <f t="shared" si="7"/>
        <v>665.7671554361151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5"/>
        <v>-2</v>
      </c>
      <c r="I118">
        <f t="shared" si="4"/>
        <v>-12.003988985945163</v>
      </c>
      <c r="J118">
        <f t="shared" si="6"/>
        <v>10.003988985945163</v>
      </c>
      <c r="K118">
        <f t="shared" si="7"/>
        <v>100.07979563091214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5"/>
        <v>6</v>
      </c>
      <c r="I119">
        <f t="shared" si="4"/>
        <v>7.0127159129436913</v>
      </c>
      <c r="J119">
        <f t="shared" si="6"/>
        <v>-1.0127159129436913</v>
      </c>
      <c r="K119">
        <f t="shared" si="7"/>
        <v>1.0255935203293742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5"/>
        <v>1</v>
      </c>
      <c r="I120">
        <f t="shared" si="4"/>
        <v>-3.7214472153810325</v>
      </c>
      <c r="J120">
        <f t="shared" si="6"/>
        <v>4.7214472153810325</v>
      </c>
      <c r="K120">
        <f t="shared" si="7"/>
        <v>22.292063807629305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5"/>
        <v>-6</v>
      </c>
      <c r="I121">
        <f t="shared" si="4"/>
        <v>4.8566994908116179</v>
      </c>
      <c r="J121">
        <f t="shared" si="6"/>
        <v>-10.856699490811618</v>
      </c>
      <c r="K121">
        <f t="shared" si="7"/>
        <v>117.86792383378925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5"/>
        <v>-17</v>
      </c>
      <c r="I122">
        <f t="shared" si="4"/>
        <v>-3.2120960031002581</v>
      </c>
      <c r="J122">
        <f t="shared" si="6"/>
        <v>-13.787903996899741</v>
      </c>
      <c r="K122">
        <f t="shared" si="7"/>
        <v>190.10629662772388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5"/>
        <v>24</v>
      </c>
      <c r="I123">
        <f t="shared" si="4"/>
        <v>14.412015075140504</v>
      </c>
      <c r="J123">
        <f t="shared" si="6"/>
        <v>9.5879849248594962</v>
      </c>
      <c r="K123">
        <f t="shared" si="7"/>
        <v>91.929454919332954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5"/>
        <v>28</v>
      </c>
      <c r="I124">
        <f t="shared" si="4"/>
        <v>1.9004423963679358</v>
      </c>
      <c r="J124">
        <f t="shared" si="6"/>
        <v>26.099557603632064</v>
      </c>
      <c r="K124">
        <f t="shared" si="7"/>
        <v>681.18690710530825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5"/>
        <v>8</v>
      </c>
      <c r="I125">
        <f t="shared" si="4"/>
        <v>-4.5071964547493684</v>
      </c>
      <c r="J125">
        <f t="shared" si="6"/>
        <v>12.507196454749369</v>
      </c>
      <c r="K125">
        <f t="shared" si="7"/>
        <v>156.4299631576952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5"/>
        <v>-9</v>
      </c>
      <c r="I126">
        <f t="shared" si="4"/>
        <v>5.5387783478359154E-2</v>
      </c>
      <c r="J126">
        <f t="shared" si="6"/>
        <v>-9.0553877834783592</v>
      </c>
      <c r="K126">
        <f t="shared" si="7"/>
        <v>82.000047909169112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5"/>
        <v>-28</v>
      </c>
      <c r="I127">
        <f t="shared" si="4"/>
        <v>-7.6690710669754489</v>
      </c>
      <c r="J127">
        <f t="shared" si="6"/>
        <v>-20.330928933024552</v>
      </c>
      <c r="K127">
        <f t="shared" si="7"/>
        <v>413.34667127969487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5"/>
        <v>1</v>
      </c>
      <c r="I128">
        <f t="shared" si="4"/>
        <v>2.6150279129063314E-2</v>
      </c>
      <c r="J128">
        <f t="shared" si="6"/>
        <v>0.97384972087093669</v>
      </c>
      <c r="K128">
        <f t="shared" si="7"/>
        <v>0.9483832788404013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5"/>
        <v>-3</v>
      </c>
      <c r="I129">
        <f t="shared" si="4"/>
        <v>-6.0397552786346882</v>
      </c>
      <c r="J129">
        <f t="shared" si="6"/>
        <v>3.0397552786346882</v>
      </c>
      <c r="K129">
        <f t="shared" si="7"/>
        <v>9.2401121539874502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5"/>
        <v>-1</v>
      </c>
      <c r="I130">
        <f t="shared" si="4"/>
        <v>8.5047625554181092</v>
      </c>
      <c r="J130">
        <f t="shared" si="6"/>
        <v>-9.5047625554181092</v>
      </c>
      <c r="K130">
        <f t="shared" si="7"/>
        <v>90.340511234878193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5"/>
        <v>22</v>
      </c>
      <c r="I131">
        <f t="shared" si="4"/>
        <v>4.4437377017000577</v>
      </c>
      <c r="J131">
        <f t="shared" si="6"/>
        <v>17.556262298299941</v>
      </c>
      <c r="K131">
        <f t="shared" si="7"/>
        <v>308.22234588670796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5"/>
        <v>-3</v>
      </c>
      <c r="I132">
        <f t="shared" si="4"/>
        <v>-2.1029933665115221</v>
      </c>
      <c r="J132">
        <f t="shared" si="6"/>
        <v>-0.89700663348847787</v>
      </c>
      <c r="K132">
        <f t="shared" si="7"/>
        <v>0.80462090052233248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5"/>
        <v>-8</v>
      </c>
      <c r="I133">
        <f t="shared" si="4"/>
        <v>-18.995280257468274</v>
      </c>
      <c r="J133">
        <f t="shared" si="6"/>
        <v>10.995280257468274</v>
      </c>
      <c r="K133">
        <f t="shared" si="7"/>
        <v>120.89618794027159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5"/>
        <v>3</v>
      </c>
      <c r="I134">
        <f t="shared" si="4"/>
        <v>10.292876891047589</v>
      </c>
      <c r="J134">
        <f t="shared" si="6"/>
        <v>-7.2928768910475892</v>
      </c>
      <c r="K134">
        <f t="shared" si="7"/>
        <v>53.18605334797595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5"/>
        <v>-15</v>
      </c>
      <c r="I135">
        <f t="shared" si="4"/>
        <v>-13.681736623691782</v>
      </c>
      <c r="J135">
        <f t="shared" si="6"/>
        <v>-1.3182633763082183</v>
      </c>
      <c r="K135">
        <f t="shared" si="7"/>
        <v>1.7378183293155431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5"/>
        <v>-25</v>
      </c>
      <c r="I136">
        <f t="shared" si="4"/>
        <v>-11.812213381386103</v>
      </c>
      <c r="J136">
        <f t="shared" si="6"/>
        <v>-13.187786618613897</v>
      </c>
      <c r="K136">
        <f t="shared" si="7"/>
        <v>173.91771589809176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5"/>
        <v>10</v>
      </c>
      <c r="I137">
        <f t="shared" si="4"/>
        <v>8.9699582830362701</v>
      </c>
      <c r="J137">
        <f t="shared" si="6"/>
        <v>1.0300417169637299</v>
      </c>
      <c r="K137">
        <f t="shared" si="7"/>
        <v>1.0609859386855887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5"/>
        <v>-27</v>
      </c>
      <c r="I138">
        <f t="shared" si="4"/>
        <v>-1.7379052523241167</v>
      </c>
      <c r="J138">
        <f t="shared" si="6"/>
        <v>-25.262094747675881</v>
      </c>
      <c r="K138">
        <f t="shared" si="7"/>
        <v>638.1734310405534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5"/>
        <v>-27</v>
      </c>
      <c r="I139">
        <f t="shared" si="4"/>
        <v>-13.371393535704039</v>
      </c>
      <c r="J139">
        <f t="shared" si="6"/>
        <v>-13.628606464295961</v>
      </c>
      <c r="K139">
        <f t="shared" si="7"/>
        <v>185.73891415864966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5"/>
        <v>3</v>
      </c>
      <c r="I140">
        <f t="shared" si="4"/>
        <v>-2.3523911826553165</v>
      </c>
      <c r="J140">
        <f t="shared" si="6"/>
        <v>5.3523911826553165</v>
      </c>
      <c r="K140">
        <f t="shared" si="7"/>
        <v>28.648091372166377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5"/>
        <v>14</v>
      </c>
      <c r="I141">
        <f t="shared" si="4"/>
        <v>5.0488383537151744</v>
      </c>
      <c r="J141">
        <f t="shared" si="6"/>
        <v>8.9511616462848256</v>
      </c>
      <c r="K141">
        <f t="shared" si="7"/>
        <v>80.123294817920467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5"/>
        <v>-8</v>
      </c>
      <c r="I142">
        <f t="shared" si="4"/>
        <v>-1.7746768212771538</v>
      </c>
      <c r="J142">
        <f t="shared" si="6"/>
        <v>-6.2253231787228458</v>
      </c>
      <c r="K142">
        <f t="shared" si="7"/>
        <v>38.754648679543919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5"/>
        <v>3</v>
      </c>
      <c r="I143">
        <f t="shared" si="4"/>
        <v>8.587163166561572</v>
      </c>
      <c r="J143">
        <f t="shared" si="6"/>
        <v>-5.587163166561572</v>
      </c>
      <c r="K143">
        <f t="shared" si="7"/>
        <v>31.216392249782331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5"/>
        <v>-4</v>
      </c>
      <c r="I144">
        <f t="shared" si="4"/>
        <v>3.8482683431117954</v>
      </c>
      <c r="J144">
        <f t="shared" si="6"/>
        <v>-7.8482683431117959</v>
      </c>
      <c r="K144">
        <f t="shared" si="7"/>
        <v>61.595315985490771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5"/>
        <v>11</v>
      </c>
      <c r="I145">
        <f t="shared" si="4"/>
        <v>-2.2753663992212685</v>
      </c>
      <c r="J145">
        <f t="shared" si="6"/>
        <v>13.275366399221269</v>
      </c>
      <c r="K145">
        <f t="shared" si="7"/>
        <v>176.23535303357309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5"/>
        <v>26</v>
      </c>
      <c r="I146">
        <f t="shared" si="4"/>
        <v>18.965514481276102</v>
      </c>
      <c r="J146">
        <f t="shared" si="6"/>
        <v>7.0344855187238977</v>
      </c>
      <c r="K146">
        <f t="shared" si="7"/>
        <v>49.483986513136223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5"/>
        <v>-6</v>
      </c>
      <c r="I147">
        <f t="shared" si="4"/>
        <v>10.535899182857468</v>
      </c>
      <c r="J147">
        <f t="shared" si="6"/>
        <v>-16.53589918285747</v>
      </c>
      <c r="K147">
        <f t="shared" si="7"/>
        <v>273.43596178562638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5"/>
        <v>-20</v>
      </c>
      <c r="I148">
        <f t="shared" si="4"/>
        <v>-10.495985158550793</v>
      </c>
      <c r="J148">
        <f t="shared" si="6"/>
        <v>-9.5040148414492069</v>
      </c>
      <c r="K148">
        <f t="shared" si="7"/>
        <v>90.326298106486789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5"/>
        <v>-10</v>
      </c>
      <c r="I149">
        <f t="shared" si="4"/>
        <v>0.17382978303201391</v>
      </c>
      <c r="J149">
        <f t="shared" si="6"/>
        <v>-10.173829783032014</v>
      </c>
      <c r="K149">
        <f t="shared" si="7"/>
        <v>103.50681245410924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5"/>
        <v>11</v>
      </c>
      <c r="I150">
        <f t="shared" si="4"/>
        <v>-9.117216438968148</v>
      </c>
      <c r="J150">
        <f t="shared" si="6"/>
        <v>20.11721643896815</v>
      </c>
      <c r="K150">
        <f t="shared" si="7"/>
        <v>404.70239725229038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5"/>
        <v>1</v>
      </c>
      <c r="I151">
        <f t="shared" si="4"/>
        <v>-3.1319303275832753</v>
      </c>
      <c r="J151">
        <f t="shared" si="6"/>
        <v>4.1319303275832748</v>
      </c>
      <c r="K151">
        <f t="shared" si="7"/>
        <v>17.072848232002428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5"/>
        <v>-3</v>
      </c>
      <c r="I152">
        <f t="shared" si="4"/>
        <v>-9.2221218517141459</v>
      </c>
      <c r="J152">
        <f t="shared" si="6"/>
        <v>6.2221218517141459</v>
      </c>
      <c r="K152">
        <f t="shared" si="7"/>
        <v>38.714800337578673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5"/>
        <v>10</v>
      </c>
      <c r="I153">
        <f t="shared" si="4"/>
        <v>4.0886005744202301</v>
      </c>
      <c r="J153">
        <f t="shared" si="6"/>
        <v>5.9113994255797699</v>
      </c>
      <c r="K153">
        <f t="shared" si="7"/>
        <v>34.944643168744832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5"/>
        <v>14</v>
      </c>
      <c r="I154">
        <f t="shared" si="4"/>
        <v>0.73135942725729652</v>
      </c>
      <c r="J154">
        <f t="shared" si="6"/>
        <v>13.268640572742704</v>
      </c>
      <c r="K154">
        <f t="shared" si="7"/>
        <v>176.05682264863384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5"/>
        <v>-2</v>
      </c>
      <c r="I155">
        <f t="shared" si="4"/>
        <v>-14.648340662566936</v>
      </c>
      <c r="J155">
        <f t="shared" si="6"/>
        <v>12.648340662566936</v>
      </c>
      <c r="K155">
        <f t="shared" si="7"/>
        <v>159.9805215163442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5"/>
        <v>-17</v>
      </c>
      <c r="I156">
        <f t="shared" si="4"/>
        <v>-7.5031644009259058</v>
      </c>
      <c r="J156">
        <f t="shared" si="6"/>
        <v>-9.4968355990740942</v>
      </c>
      <c r="K156">
        <f t="shared" si="7"/>
        <v>90.189886395841015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5"/>
        <v>10</v>
      </c>
      <c r="I157">
        <f t="shared" si="4"/>
        <v>2.7606573398172252</v>
      </c>
      <c r="J157">
        <f t="shared" si="6"/>
        <v>7.2393426601827748</v>
      </c>
      <c r="K157">
        <f t="shared" si="7"/>
        <v>52.408082151542217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5"/>
        <v>7</v>
      </c>
      <c r="I158">
        <f t="shared" si="4"/>
        <v>6.8081286406860135</v>
      </c>
      <c r="J158">
        <f t="shared" si="6"/>
        <v>0.19187135931398647</v>
      </c>
      <c r="K158">
        <f t="shared" si="7"/>
        <v>3.68146185249969E-2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5"/>
        <v>-3</v>
      </c>
      <c r="I159">
        <f t="shared" si="4"/>
        <v>3.7385285535718245</v>
      </c>
      <c r="J159">
        <f t="shared" si="6"/>
        <v>-6.7385285535718245</v>
      </c>
      <c r="K159">
        <f t="shared" si="7"/>
        <v>45.407767067302785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5"/>
        <v>7</v>
      </c>
      <c r="I160">
        <f t="shared" si="4"/>
        <v>1.35870425095283</v>
      </c>
      <c r="J160">
        <f t="shared" si="6"/>
        <v>5.6412957490471705</v>
      </c>
      <c r="K160">
        <f t="shared" si="7"/>
        <v>31.824217728217675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5"/>
        <v>14</v>
      </c>
      <c r="I161">
        <f t="shared" si="4"/>
        <v>5.2841258832224547</v>
      </c>
      <c r="J161">
        <f t="shared" si="6"/>
        <v>8.7158741167775453</v>
      </c>
      <c r="K161">
        <f t="shared" si="7"/>
        <v>75.966461619512756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5"/>
        <v>2</v>
      </c>
      <c r="I162">
        <f t="shared" si="4"/>
        <v>8.3721043926767624</v>
      </c>
      <c r="J162">
        <f t="shared" si="6"/>
        <v>-6.3721043926767624</v>
      </c>
      <c r="K162">
        <f t="shared" si="7"/>
        <v>40.603714391170492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5"/>
        <v>-2</v>
      </c>
      <c r="I163">
        <f t="shared" si="4"/>
        <v>-6.2284384685366661</v>
      </c>
      <c r="J163">
        <f t="shared" si="6"/>
        <v>4.2284384685366661</v>
      </c>
      <c r="K163">
        <f t="shared" si="7"/>
        <v>17.879691882200706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5"/>
        <v>-14</v>
      </c>
      <c r="I164">
        <f t="shared" si="4"/>
        <v>-4.5550368918319828</v>
      </c>
      <c r="J164">
        <f t="shared" si="6"/>
        <v>-9.4449631081680181</v>
      </c>
      <c r="K164">
        <f t="shared" si="7"/>
        <v>89.207328114654871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5"/>
        <v>-5</v>
      </c>
      <c r="I165">
        <f t="shared" ref="I165:I228" si="8">F$7 + VLOOKUP(B165, A$2:C$33, 3, FALSE) - VLOOKUP(C165,A$2:C$33,3,FALSE)</f>
        <v>-1.0284458241740091</v>
      </c>
      <c r="J165">
        <f t="shared" si="6"/>
        <v>-3.9715541758259909</v>
      </c>
      <c r="K165">
        <f t="shared" si="7"/>
        <v>15.773242571520866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9">F166 - G166</f>
        <v>-5</v>
      </c>
      <c r="I166">
        <f t="shared" si="8"/>
        <v>-8.8870800700906649</v>
      </c>
      <c r="J166">
        <f t="shared" ref="J166:J229" si="10">(H166 - I166)</f>
        <v>3.8870800700906649</v>
      </c>
      <c r="K166">
        <f t="shared" ref="K166:K229" si="11">(H166 - I166)^2</f>
        <v>15.109391471296048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9"/>
        <v>-3</v>
      </c>
      <c r="I167">
        <f t="shared" si="8"/>
        <v>-0.50416133285858233</v>
      </c>
      <c r="J167">
        <f t="shared" si="10"/>
        <v>-2.4958386671414177</v>
      </c>
      <c r="K167">
        <f t="shared" si="11"/>
        <v>6.2292106523982484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9"/>
        <v>-35</v>
      </c>
      <c r="I168">
        <f t="shared" si="8"/>
        <v>0.70604550635471064</v>
      </c>
      <c r="J168">
        <f t="shared" si="10"/>
        <v>-35.706045506354712</v>
      </c>
      <c r="K168">
        <f t="shared" si="11"/>
        <v>1274.9216857018735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9"/>
        <v>-3</v>
      </c>
      <c r="I169">
        <f t="shared" si="8"/>
        <v>-10.416657760002099</v>
      </c>
      <c r="J169">
        <f t="shared" si="10"/>
        <v>7.4166577600020993</v>
      </c>
      <c r="K169">
        <f t="shared" si="11"/>
        <v>55.006812328999359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9"/>
        <v>-17</v>
      </c>
      <c r="I170">
        <f t="shared" si="8"/>
        <v>-1.3791434796005431</v>
      </c>
      <c r="J170">
        <f t="shared" si="10"/>
        <v>-15.620856520399457</v>
      </c>
      <c r="K170">
        <f t="shared" si="11"/>
        <v>244.01115843090622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9"/>
        <v>3</v>
      </c>
      <c r="I171">
        <f t="shared" si="8"/>
        <v>3.9352547526102315</v>
      </c>
      <c r="J171">
        <f t="shared" si="10"/>
        <v>-0.9352547526102315</v>
      </c>
      <c r="K171">
        <f t="shared" si="11"/>
        <v>0.87470145228002527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9"/>
        <v>-23</v>
      </c>
      <c r="I172">
        <f t="shared" si="8"/>
        <v>-10.973300390116112</v>
      </c>
      <c r="J172">
        <f t="shared" si="10"/>
        <v>-12.026699609883888</v>
      </c>
      <c r="K172">
        <f t="shared" si="11"/>
        <v>144.64150350638127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9"/>
        <v>10</v>
      </c>
      <c r="I173">
        <f t="shared" si="8"/>
        <v>-9.0689409382713748E-3</v>
      </c>
      <c r="J173">
        <f t="shared" si="10"/>
        <v>10.00906894093827</v>
      </c>
      <c r="K173">
        <f t="shared" si="11"/>
        <v>100.18146106445515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9"/>
        <v>4</v>
      </c>
      <c r="I174">
        <f t="shared" si="8"/>
        <v>19.935797099514637</v>
      </c>
      <c r="J174">
        <f t="shared" si="10"/>
        <v>-15.935797099514637</v>
      </c>
      <c r="K174">
        <f t="shared" si="11"/>
        <v>253.94962919689914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9"/>
        <v>3</v>
      </c>
      <c r="I175">
        <f t="shared" si="8"/>
        <v>-6.7594113388803727</v>
      </c>
      <c r="J175">
        <f t="shared" si="10"/>
        <v>9.7594113388803727</v>
      </c>
      <c r="K175">
        <f t="shared" si="11"/>
        <v>95.246109681466791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9"/>
        <v>25</v>
      </c>
      <c r="I176">
        <f t="shared" si="8"/>
        <v>4.1859981590434723</v>
      </c>
      <c r="J176">
        <f t="shared" si="10"/>
        <v>20.814001840956529</v>
      </c>
      <c r="K176">
        <f t="shared" si="11"/>
        <v>433.22267263534178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9"/>
        <v>8</v>
      </c>
      <c r="I177">
        <f t="shared" si="8"/>
        <v>5.6945044710805597</v>
      </c>
      <c r="J177">
        <f t="shared" si="10"/>
        <v>2.3054955289194403</v>
      </c>
      <c r="K177">
        <f t="shared" si="11"/>
        <v>5.3153096338675301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9"/>
        <v>2</v>
      </c>
      <c r="I178">
        <f t="shared" si="8"/>
        <v>-5.1045078533771457</v>
      </c>
      <c r="J178">
        <f t="shared" si="10"/>
        <v>7.1045078533771457</v>
      </c>
      <c r="K178">
        <f t="shared" si="11"/>
        <v>50.474031838697542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9"/>
        <v>7</v>
      </c>
      <c r="I179">
        <f t="shared" si="8"/>
        <v>0.44421788761532621</v>
      </c>
      <c r="J179">
        <f t="shared" si="10"/>
        <v>6.5557821123846738</v>
      </c>
      <c r="K179">
        <f t="shared" si="11"/>
        <v>42.978279105062853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9"/>
        <v>26</v>
      </c>
      <c r="I180">
        <f t="shared" si="8"/>
        <v>11.245831812765859</v>
      </c>
      <c r="J180">
        <f t="shared" si="10"/>
        <v>14.754168187234141</v>
      </c>
      <c r="K180">
        <f t="shared" si="11"/>
        <v>217.68547889719198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9"/>
        <v>14</v>
      </c>
      <c r="I181">
        <f t="shared" si="8"/>
        <v>8.7146426291299228</v>
      </c>
      <c r="J181">
        <f t="shared" si="10"/>
        <v>5.2853573708700772</v>
      </c>
      <c r="K181">
        <f t="shared" si="11"/>
        <v>27.935002537810654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9"/>
        <v>6</v>
      </c>
      <c r="I182">
        <f t="shared" si="8"/>
        <v>-8.5147699830298542</v>
      </c>
      <c r="J182">
        <f t="shared" si="10"/>
        <v>14.514769983029854</v>
      </c>
      <c r="K182">
        <f t="shared" si="11"/>
        <v>210.67854766026448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9"/>
        <v>-6</v>
      </c>
      <c r="I183">
        <f t="shared" si="8"/>
        <v>2.499633552061153</v>
      </c>
      <c r="J183">
        <f t="shared" si="10"/>
        <v>-8.4996335520611535</v>
      </c>
      <c r="K183">
        <f t="shared" si="11"/>
        <v>72.243770519323704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9"/>
        <v>7</v>
      </c>
      <c r="I184">
        <f t="shared" si="8"/>
        <v>2.3694725208461085</v>
      </c>
      <c r="J184">
        <f t="shared" si="10"/>
        <v>4.6305274791538915</v>
      </c>
      <c r="K184">
        <f t="shared" si="11"/>
        <v>21.441784735199292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9"/>
        <v>5</v>
      </c>
      <c r="I185">
        <f t="shared" si="8"/>
        <v>2.9923474541791784</v>
      </c>
      <c r="J185">
        <f t="shared" si="10"/>
        <v>2.0076525458208216</v>
      </c>
      <c r="K185">
        <f t="shared" si="11"/>
        <v>4.0306687447408267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9"/>
        <v>20</v>
      </c>
      <c r="I186">
        <f t="shared" si="8"/>
        <v>6.7215450650455599</v>
      </c>
      <c r="J186">
        <f t="shared" si="10"/>
        <v>13.278454934954439</v>
      </c>
      <c r="K186">
        <f t="shared" si="11"/>
        <v>176.3173654596159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9"/>
        <v>11</v>
      </c>
      <c r="I187">
        <f t="shared" si="8"/>
        <v>6.7854081061844589</v>
      </c>
      <c r="J187">
        <f t="shared" si="10"/>
        <v>4.2145918938155411</v>
      </c>
      <c r="K187">
        <f t="shared" si="11"/>
        <v>17.762784831415669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9"/>
        <v>-6</v>
      </c>
      <c r="I188">
        <f t="shared" si="8"/>
        <v>5.959802378718714</v>
      </c>
      <c r="J188">
        <f t="shared" si="10"/>
        <v>-11.959802378718713</v>
      </c>
      <c r="K188">
        <f t="shared" si="11"/>
        <v>143.03687293800579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9"/>
        <v>15</v>
      </c>
      <c r="I189">
        <f t="shared" si="8"/>
        <v>8.509659400675039</v>
      </c>
      <c r="J189">
        <f t="shared" si="10"/>
        <v>6.490340599324961</v>
      </c>
      <c r="K189">
        <f t="shared" si="11"/>
        <v>42.124521095245896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9"/>
        <v>-24</v>
      </c>
      <c r="I190">
        <f t="shared" si="8"/>
        <v>-15.34414774799188</v>
      </c>
      <c r="J190">
        <f t="shared" si="10"/>
        <v>-8.6558522520081205</v>
      </c>
      <c r="K190">
        <f t="shared" si="11"/>
        <v>74.923778208594044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9"/>
        <v>7</v>
      </c>
      <c r="I191">
        <f t="shared" si="8"/>
        <v>-4.4235856322509672</v>
      </c>
      <c r="J191">
        <f t="shared" si="10"/>
        <v>11.423585632250967</v>
      </c>
      <c r="K191">
        <f t="shared" si="11"/>
        <v>130.49830869737073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9"/>
        <v>6</v>
      </c>
      <c r="I192">
        <f t="shared" si="8"/>
        <v>8.7260512731553401</v>
      </c>
      <c r="J192">
        <f t="shared" si="10"/>
        <v>-2.7260512731553401</v>
      </c>
      <c r="K192">
        <f t="shared" si="11"/>
        <v>7.4313555438718506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9"/>
        <v>7</v>
      </c>
      <c r="I193">
        <f t="shared" si="8"/>
        <v>-8.8178941295684385</v>
      </c>
      <c r="J193">
        <f t="shared" si="10"/>
        <v>15.817894129568439</v>
      </c>
      <c r="K193">
        <f t="shared" si="11"/>
        <v>250.20577469423566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9"/>
        <v>-3</v>
      </c>
      <c r="I194">
        <f t="shared" si="8"/>
        <v>2.9513709078513481</v>
      </c>
      <c r="J194">
        <f t="shared" si="10"/>
        <v>-5.9513709078513486</v>
      </c>
      <c r="K194">
        <f t="shared" si="11"/>
        <v>35.418815682819385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9"/>
        <v>3</v>
      </c>
      <c r="I195">
        <f t="shared" si="8"/>
        <v>-5.289877231147547</v>
      </c>
      <c r="J195">
        <f t="shared" si="10"/>
        <v>8.2898772311475462</v>
      </c>
      <c r="K195">
        <f t="shared" si="11"/>
        <v>68.722064507498501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9"/>
        <v>-4</v>
      </c>
      <c r="I196">
        <f t="shared" si="8"/>
        <v>-9.1939360457559616</v>
      </c>
      <c r="J196">
        <f t="shared" si="10"/>
        <v>5.1939360457559616</v>
      </c>
      <c r="K196">
        <f t="shared" si="11"/>
        <v>26.976971647403076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9"/>
        <v>-3</v>
      </c>
      <c r="I197">
        <f t="shared" si="8"/>
        <v>4.8964103425444732</v>
      </c>
      <c r="J197">
        <f t="shared" si="10"/>
        <v>-7.8964103425444732</v>
      </c>
      <c r="K197">
        <f t="shared" si="11"/>
        <v>62.353296297843322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9"/>
        <v>-16</v>
      </c>
      <c r="I198">
        <f t="shared" si="8"/>
        <v>-2.1041257660065584</v>
      </c>
      <c r="J198">
        <f t="shared" si="10"/>
        <v>-13.895874233993442</v>
      </c>
      <c r="K198">
        <f t="shared" si="11"/>
        <v>193.09532072696285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9"/>
        <v>-25</v>
      </c>
      <c r="I199">
        <f t="shared" si="8"/>
        <v>-4.4266563635092657</v>
      </c>
      <c r="J199">
        <f t="shared" si="10"/>
        <v>-20.573343636490733</v>
      </c>
      <c r="K199">
        <f t="shared" si="11"/>
        <v>423.26246838513373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9"/>
        <v>37</v>
      </c>
      <c r="I200">
        <f t="shared" si="8"/>
        <v>2.6306711507379372</v>
      </c>
      <c r="J200">
        <f t="shared" si="10"/>
        <v>34.369328849262061</v>
      </c>
      <c r="K200">
        <f t="shared" si="11"/>
        <v>1181.2507655487175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9"/>
        <v>-17</v>
      </c>
      <c r="I201">
        <f t="shared" si="8"/>
        <v>-14.394933736949712</v>
      </c>
      <c r="J201">
        <f t="shared" si="10"/>
        <v>-2.6050662630502881</v>
      </c>
      <c r="K201">
        <f t="shared" si="11"/>
        <v>6.786370234882793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9"/>
        <v>3</v>
      </c>
      <c r="I202">
        <f t="shared" si="8"/>
        <v>-3.4570333058982383</v>
      </c>
      <c r="J202">
        <f t="shared" si="10"/>
        <v>6.4570333058982383</v>
      </c>
      <c r="K202">
        <f t="shared" si="11"/>
        <v>41.693279113479136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9"/>
        <v>1</v>
      </c>
      <c r="I203">
        <f t="shared" si="8"/>
        <v>-1.4288785127277084</v>
      </c>
      <c r="J203">
        <f t="shared" si="10"/>
        <v>2.4288785127277084</v>
      </c>
      <c r="K203">
        <f t="shared" si="11"/>
        <v>5.8994508295903643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9"/>
        <v>-2</v>
      </c>
      <c r="I204">
        <f t="shared" si="8"/>
        <v>-10.155152552051501</v>
      </c>
      <c r="J204">
        <f t="shared" si="10"/>
        <v>8.1551525520515007</v>
      </c>
      <c r="K204">
        <f t="shared" si="11"/>
        <v>66.506513147232099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9"/>
        <v>-19</v>
      </c>
      <c r="I205">
        <f t="shared" si="8"/>
        <v>1.3962248177913352</v>
      </c>
      <c r="J205">
        <f t="shared" si="10"/>
        <v>-20.396224817791335</v>
      </c>
      <c r="K205">
        <f t="shared" si="11"/>
        <v>416.00598681788716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9"/>
        <v>-2</v>
      </c>
      <c r="I206">
        <f t="shared" si="8"/>
        <v>-3.0383388835172385</v>
      </c>
      <c r="J206">
        <f t="shared" si="10"/>
        <v>1.0383388835172385</v>
      </c>
      <c r="K206">
        <f t="shared" si="11"/>
        <v>1.0781476370238252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9"/>
        <v>10</v>
      </c>
      <c r="I207">
        <f t="shared" si="8"/>
        <v>10.294850991599123</v>
      </c>
      <c r="J207">
        <f t="shared" si="10"/>
        <v>-0.29485099159912309</v>
      </c>
      <c r="K207">
        <f t="shared" si="11"/>
        <v>8.6937107246986153E-2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9"/>
        <v>-3</v>
      </c>
      <c r="I208">
        <f t="shared" si="8"/>
        <v>4.5242777929401603</v>
      </c>
      <c r="J208">
        <f t="shared" si="10"/>
        <v>-7.5242777929401603</v>
      </c>
      <c r="K208">
        <f t="shared" si="11"/>
        <v>56.614756305332449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9"/>
        <v>-28</v>
      </c>
      <c r="I209">
        <f t="shared" si="8"/>
        <v>-15.292166034074866</v>
      </c>
      <c r="J209">
        <f t="shared" si="10"/>
        <v>-12.707833965925134</v>
      </c>
      <c r="K209">
        <f t="shared" si="11"/>
        <v>161.48904410552052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9"/>
        <v>-3</v>
      </c>
      <c r="I210">
        <f t="shared" si="8"/>
        <v>2.6268180047255374</v>
      </c>
      <c r="J210">
        <f t="shared" si="10"/>
        <v>-5.6268180047255374</v>
      </c>
      <c r="K210">
        <f t="shared" si="11"/>
        <v>31.661080858303478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9"/>
        <v>16</v>
      </c>
      <c r="I211">
        <f t="shared" si="8"/>
        <v>8.0448062998917127</v>
      </c>
      <c r="J211">
        <f t="shared" si="10"/>
        <v>7.9551937001082873</v>
      </c>
      <c r="K211">
        <f t="shared" si="11"/>
        <v>63.285106806242581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9"/>
        <v>-6</v>
      </c>
      <c r="I212">
        <f t="shared" si="8"/>
        <v>-9.3071841605642618</v>
      </c>
      <c r="J212">
        <f t="shared" si="10"/>
        <v>3.3071841605642618</v>
      </c>
      <c r="K212">
        <f t="shared" si="11"/>
        <v>10.937467071887141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9"/>
        <v>5</v>
      </c>
      <c r="I213">
        <f t="shared" si="8"/>
        <v>-3.8311870049210035</v>
      </c>
      <c r="J213">
        <f t="shared" si="10"/>
        <v>8.8311870049210039</v>
      </c>
      <c r="K213">
        <f t="shared" si="11"/>
        <v>77.989863915885607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9"/>
        <v>-4</v>
      </c>
      <c r="I214">
        <f t="shared" si="8"/>
        <v>7.7752187661882122</v>
      </c>
      <c r="J214">
        <f t="shared" si="10"/>
        <v>-11.775218766188212</v>
      </c>
      <c r="K214">
        <f t="shared" si="11"/>
        <v>138.65577699159104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9"/>
        <v>-5</v>
      </c>
      <c r="I215">
        <f t="shared" si="8"/>
        <v>-8.4925780624842471</v>
      </c>
      <c r="J215">
        <f t="shared" si="10"/>
        <v>3.4925780624842471</v>
      </c>
      <c r="K215">
        <f t="shared" si="11"/>
        <v>12.198101522546217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9"/>
        <v>-6</v>
      </c>
      <c r="I216">
        <f t="shared" si="8"/>
        <v>3.0860018294288563</v>
      </c>
      <c r="J216">
        <f t="shared" si="10"/>
        <v>-9.0860018294288558</v>
      </c>
      <c r="K216">
        <f t="shared" si="11"/>
        <v>82.555429244384513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9"/>
        <v>-3</v>
      </c>
      <c r="I217">
        <f t="shared" si="8"/>
        <v>-9.7459564282339528</v>
      </c>
      <c r="J217">
        <f t="shared" si="10"/>
        <v>6.7459564282339528</v>
      </c>
      <c r="K217">
        <f t="shared" si="11"/>
        <v>45.50792813163099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9"/>
        <v>3</v>
      </c>
      <c r="I218">
        <f t="shared" si="8"/>
        <v>9.4084385857525632</v>
      </c>
      <c r="J218">
        <f t="shared" si="10"/>
        <v>-6.4084385857525632</v>
      </c>
      <c r="K218">
        <f t="shared" si="11"/>
        <v>41.068085107362315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9"/>
        <v>12</v>
      </c>
      <c r="I219">
        <f t="shared" si="8"/>
        <v>10.54052481160462</v>
      </c>
      <c r="J219">
        <f t="shared" si="10"/>
        <v>1.4594751883953805</v>
      </c>
      <c r="K219">
        <f t="shared" si="11"/>
        <v>2.1300678255417314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9"/>
        <v>-6</v>
      </c>
      <c r="I220">
        <f t="shared" si="8"/>
        <v>-8.3833187234488378</v>
      </c>
      <c r="J220">
        <f t="shared" si="10"/>
        <v>2.3833187234488378</v>
      </c>
      <c r="K220">
        <f t="shared" si="11"/>
        <v>5.6802081375417979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9"/>
        <v>-10</v>
      </c>
      <c r="I221">
        <f t="shared" si="8"/>
        <v>-2.7880684011752468</v>
      </c>
      <c r="J221">
        <f t="shared" si="10"/>
        <v>-7.2119315988247532</v>
      </c>
      <c r="K221">
        <f t="shared" si="11"/>
        <v>52.011957386126959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9"/>
        <v>-5</v>
      </c>
      <c r="I222">
        <f t="shared" si="8"/>
        <v>9.3418751087887202</v>
      </c>
      <c r="J222">
        <f t="shared" si="10"/>
        <v>-14.34187510878872</v>
      </c>
      <c r="K222">
        <f t="shared" si="11"/>
        <v>205.68938163609346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9"/>
        <v>-45</v>
      </c>
      <c r="I223">
        <f t="shared" si="8"/>
        <v>-1.6991471559421545</v>
      </c>
      <c r="J223">
        <f t="shared" si="10"/>
        <v>-43.300852844057843</v>
      </c>
      <c r="K223">
        <f t="shared" si="11"/>
        <v>1874.9638570227521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9"/>
        <v>14</v>
      </c>
      <c r="I224">
        <f t="shared" si="8"/>
        <v>12.75591066345152</v>
      </c>
      <c r="J224">
        <f t="shared" si="10"/>
        <v>1.2440893365484804</v>
      </c>
      <c r="K224">
        <f t="shared" si="11"/>
        <v>1.5477582773136382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9"/>
        <v>6</v>
      </c>
      <c r="I225">
        <f t="shared" si="8"/>
        <v>13.388474873894831</v>
      </c>
      <c r="J225">
        <f t="shared" si="10"/>
        <v>-7.3884748738948307</v>
      </c>
      <c r="K225">
        <f t="shared" si="11"/>
        <v>54.589560962175234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9"/>
        <v>-6</v>
      </c>
      <c r="I226">
        <f t="shared" si="8"/>
        <v>4.4689643756767961</v>
      </c>
      <c r="J226">
        <f t="shared" si="10"/>
        <v>-10.468964375676796</v>
      </c>
      <c r="K226">
        <f t="shared" si="11"/>
        <v>109.59921509918985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9"/>
        <v>-10</v>
      </c>
      <c r="I227">
        <f t="shared" si="8"/>
        <v>-6.8236359069512673</v>
      </c>
      <c r="J227">
        <f t="shared" si="10"/>
        <v>-3.1763640930487327</v>
      </c>
      <c r="K227">
        <f t="shared" si="11"/>
        <v>10.089288851609298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9"/>
        <v>17</v>
      </c>
      <c r="I228">
        <f t="shared" si="8"/>
        <v>12.743889082297857</v>
      </c>
      <c r="J228">
        <f t="shared" si="10"/>
        <v>4.2561109177021432</v>
      </c>
      <c r="K228">
        <f t="shared" si="11"/>
        <v>18.114480143783378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9"/>
        <v>21</v>
      </c>
      <c r="I229">
        <f t="shared" ref="I229:I292" si="12">F$7 + VLOOKUP(B229, A$2:C$33, 3, FALSE) - VLOOKUP(C229,A$2:C$33,3,FALSE)</f>
        <v>6.270723714359673</v>
      </c>
      <c r="J229">
        <f t="shared" si="10"/>
        <v>14.729276285640328</v>
      </c>
      <c r="K229">
        <f t="shared" si="11"/>
        <v>216.95157989872652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3">F230 - G230</f>
        <v>-5</v>
      </c>
      <c r="I230">
        <f t="shared" si="12"/>
        <v>5.0249111503134642</v>
      </c>
      <c r="J230">
        <f t="shared" ref="J230:J293" si="14">(H230 - I230)</f>
        <v>-10.024911150313464</v>
      </c>
      <c r="K230">
        <f t="shared" ref="K230:K293" si="15">(H230 - I230)^2</f>
        <v>100.49884357167923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3"/>
        <v>12</v>
      </c>
      <c r="I231">
        <f t="shared" si="12"/>
        <v>12.427800910130008</v>
      </c>
      <c r="J231">
        <f t="shared" si="14"/>
        <v>-0.42780091013000821</v>
      </c>
      <c r="K231">
        <f t="shared" si="15"/>
        <v>0.18301361870806335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3"/>
        <v>-19</v>
      </c>
      <c r="I232">
        <f t="shared" si="12"/>
        <v>-6.9638619188472157</v>
      </c>
      <c r="J232">
        <f t="shared" si="14"/>
        <v>-12.036138081152785</v>
      </c>
      <c r="K232">
        <f t="shared" si="15"/>
        <v>144.86861990857625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3"/>
        <v>-6</v>
      </c>
      <c r="I233">
        <f t="shared" si="12"/>
        <v>-4.5449587370402043</v>
      </c>
      <c r="J233">
        <f t="shared" si="14"/>
        <v>-1.4550412629597957</v>
      </c>
      <c r="K233">
        <f t="shared" si="15"/>
        <v>2.1171450769156372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3"/>
        <v>-21</v>
      </c>
      <c r="I234">
        <f t="shared" si="12"/>
        <v>-13.232613712384961</v>
      </c>
      <c r="J234">
        <f t="shared" si="14"/>
        <v>-7.7673862876150395</v>
      </c>
      <c r="K234">
        <f t="shared" si="15"/>
        <v>60.332289741030145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3"/>
        <v>-23</v>
      </c>
      <c r="I235">
        <f t="shared" si="12"/>
        <v>-2.3331297353890053</v>
      </c>
      <c r="J235">
        <f t="shared" si="14"/>
        <v>-20.666870264610996</v>
      </c>
      <c r="K235">
        <f t="shared" si="15"/>
        <v>427.11952653426215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3"/>
        <v>29</v>
      </c>
      <c r="I236">
        <f t="shared" si="12"/>
        <v>5.6625523310862578</v>
      </c>
      <c r="J236">
        <f t="shared" si="14"/>
        <v>23.337447668913743</v>
      </c>
      <c r="K236">
        <f t="shared" si="15"/>
        <v>544.63646369928745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3"/>
        <v>37</v>
      </c>
      <c r="I237">
        <f t="shared" si="12"/>
        <v>16.26024492493724</v>
      </c>
      <c r="J237">
        <f t="shared" si="14"/>
        <v>20.73975507506276</v>
      </c>
      <c r="K237">
        <f t="shared" si="15"/>
        <v>430.1374405735915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3"/>
        <v>-17</v>
      </c>
      <c r="I238">
        <f t="shared" si="12"/>
        <v>-4.6218937538706211</v>
      </c>
      <c r="J238">
        <f t="shared" si="14"/>
        <v>-12.378106246129379</v>
      </c>
      <c r="K238">
        <f t="shared" si="15"/>
        <v>153.21751424046715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3"/>
        <v>-8</v>
      </c>
      <c r="I239">
        <f t="shared" si="12"/>
        <v>1.5318273189874581</v>
      </c>
      <c r="J239">
        <f t="shared" si="14"/>
        <v>-9.5318273189874585</v>
      </c>
      <c r="K239">
        <f t="shared" si="15"/>
        <v>90.85573203899564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3"/>
        <v>3</v>
      </c>
      <c r="I240">
        <f t="shared" si="12"/>
        <v>-3.6505763058165503</v>
      </c>
      <c r="J240">
        <f t="shared" si="14"/>
        <v>6.6505763058165499</v>
      </c>
      <c r="K240">
        <f t="shared" si="15"/>
        <v>44.230165199488511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3"/>
        <v>3</v>
      </c>
      <c r="I241">
        <f t="shared" si="12"/>
        <v>-13.933226215273955</v>
      </c>
      <c r="J241">
        <f t="shared" si="14"/>
        <v>16.933226215273955</v>
      </c>
      <c r="K241">
        <f t="shared" si="15"/>
        <v>286.7341500576411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3"/>
        <v>-7</v>
      </c>
      <c r="I242">
        <f t="shared" si="12"/>
        <v>-15.794403058793737</v>
      </c>
      <c r="J242">
        <f t="shared" si="14"/>
        <v>8.794403058793737</v>
      </c>
      <c r="K242">
        <f t="shared" si="15"/>
        <v>77.341525160520632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3"/>
        <v>11</v>
      </c>
      <c r="I243">
        <f t="shared" si="12"/>
        <v>3.9035801884527213</v>
      </c>
      <c r="J243">
        <f t="shared" si="14"/>
        <v>7.0964198115472783</v>
      </c>
      <c r="K243">
        <f t="shared" si="15"/>
        <v>50.359174141720707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3"/>
        <v>-5</v>
      </c>
      <c r="I244">
        <f t="shared" si="12"/>
        <v>-9.020182200861381</v>
      </c>
      <c r="J244">
        <f t="shared" si="14"/>
        <v>4.020182200861381</v>
      </c>
      <c r="K244">
        <f t="shared" si="15"/>
        <v>16.161864928122657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3"/>
        <v>-3</v>
      </c>
      <c r="I245">
        <f t="shared" si="12"/>
        <v>1.0455271623648013</v>
      </c>
      <c r="J245">
        <f t="shared" si="14"/>
        <v>-4.0455271623648015</v>
      </c>
      <c r="K245">
        <f t="shared" si="15"/>
        <v>16.366290021431404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3"/>
        <v>-29</v>
      </c>
      <c r="I246">
        <f t="shared" si="12"/>
        <v>-13.418240650087002</v>
      </c>
      <c r="J246">
        <f t="shared" si="14"/>
        <v>-15.581759349912998</v>
      </c>
      <c r="K246">
        <f t="shared" si="15"/>
        <v>242.79122443860115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3"/>
        <v>8</v>
      </c>
      <c r="I247">
        <f t="shared" si="12"/>
        <v>9.0984800010343641</v>
      </c>
      <c r="J247">
        <f t="shared" si="14"/>
        <v>-1.0984800010343641</v>
      </c>
      <c r="K247">
        <f t="shared" si="15"/>
        <v>1.2066583126724564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3"/>
        <v>-5</v>
      </c>
      <c r="I248">
        <f t="shared" si="12"/>
        <v>-5.5948058861214998</v>
      </c>
      <c r="J248">
        <f t="shared" si="14"/>
        <v>0.59480588612149976</v>
      </c>
      <c r="K248">
        <f t="shared" si="15"/>
        <v>0.35379404216478255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3"/>
        <v>26</v>
      </c>
      <c r="I249">
        <f t="shared" si="12"/>
        <v>19.20095676019907</v>
      </c>
      <c r="J249">
        <f t="shared" si="14"/>
        <v>6.7990432398009304</v>
      </c>
      <c r="K249">
        <f t="shared" si="15"/>
        <v>46.226988976682733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3"/>
        <v>21</v>
      </c>
      <c r="I250">
        <f t="shared" si="12"/>
        <v>9.1253823480456457</v>
      </c>
      <c r="J250">
        <f t="shared" si="14"/>
        <v>11.874617651954354</v>
      </c>
      <c r="K250">
        <f t="shared" si="15"/>
        <v>141.00654438010594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3"/>
        <v>-6</v>
      </c>
      <c r="I251">
        <f t="shared" si="12"/>
        <v>-2.4825522138703606</v>
      </c>
      <c r="J251">
        <f t="shared" si="14"/>
        <v>-3.5174477861296394</v>
      </c>
      <c r="K251">
        <f t="shared" si="15"/>
        <v>12.372438928148302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3"/>
        <v>10</v>
      </c>
      <c r="I252">
        <f t="shared" si="12"/>
        <v>3.9868166460430086</v>
      </c>
      <c r="J252">
        <f t="shared" si="14"/>
        <v>6.0131833539569914</v>
      </c>
      <c r="K252">
        <f t="shared" si="15"/>
        <v>36.158374048305454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3"/>
        <v>8</v>
      </c>
      <c r="I253">
        <f t="shared" si="12"/>
        <v>-5.9499430134013274</v>
      </c>
      <c r="J253">
        <f t="shared" si="14"/>
        <v>13.949943013401327</v>
      </c>
      <c r="K253">
        <f t="shared" si="15"/>
        <v>194.6009100771445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3"/>
        <v>7</v>
      </c>
      <c r="I254">
        <f t="shared" si="12"/>
        <v>8.4004000616396297</v>
      </c>
      <c r="J254">
        <f t="shared" si="14"/>
        <v>-1.4004000616396297</v>
      </c>
      <c r="K254">
        <f t="shared" si="15"/>
        <v>1.9611203326402786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3"/>
        <v>-4</v>
      </c>
      <c r="I255">
        <f t="shared" si="12"/>
        <v>-9.1900828997435617</v>
      </c>
      <c r="J255">
        <f t="shared" si="14"/>
        <v>5.1900828997435617</v>
      </c>
      <c r="K255">
        <f t="shared" si="15"/>
        <v>26.936960506210539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3"/>
        <v>-3</v>
      </c>
      <c r="I256">
        <f t="shared" si="12"/>
        <v>16.695922143457167</v>
      </c>
      <c r="J256">
        <f t="shared" si="14"/>
        <v>-19.695922143457167</v>
      </c>
      <c r="K256">
        <f t="shared" si="15"/>
        <v>387.92934908112636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3"/>
        <v>7</v>
      </c>
      <c r="I257">
        <f t="shared" si="12"/>
        <v>6.9633336470043403</v>
      </c>
      <c r="J257">
        <f t="shared" si="14"/>
        <v>3.6666352995659679E-2</v>
      </c>
      <c r="K257">
        <f t="shared" si="15"/>
        <v>1.3444214420023216E-3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3"/>
        <v>-3</v>
      </c>
      <c r="I258">
        <f t="shared" si="12"/>
        <v>1.9293131674662227</v>
      </c>
      <c r="J258">
        <f t="shared" si="14"/>
        <v>-4.9293131674662227</v>
      </c>
      <c r="K258">
        <f t="shared" si="15"/>
        <v>24.298128302955885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3"/>
        <v>-14</v>
      </c>
      <c r="I259">
        <f t="shared" si="12"/>
        <v>-2.9928757260220538</v>
      </c>
      <c r="J259">
        <f t="shared" si="14"/>
        <v>-11.007124273977947</v>
      </c>
      <c r="K259">
        <f t="shared" si="15"/>
        <v>121.15678478279455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3"/>
        <v>10</v>
      </c>
      <c r="I260">
        <f t="shared" si="12"/>
        <v>-11.228750474575067</v>
      </c>
      <c r="J260">
        <f t="shared" si="14"/>
        <v>21.228750474575065</v>
      </c>
      <c r="K260">
        <f t="shared" si="15"/>
        <v>450.65984671177108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3"/>
        <v>19</v>
      </c>
      <c r="I261">
        <f t="shared" si="12"/>
        <v>11.730296072870694</v>
      </c>
      <c r="J261">
        <f t="shared" si="14"/>
        <v>7.2697039271293065</v>
      </c>
      <c r="K261">
        <f t="shared" si="15"/>
        <v>52.848595188119262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3"/>
        <v>-40</v>
      </c>
      <c r="I262">
        <f t="shared" si="12"/>
        <v>-17.686304786066277</v>
      </c>
      <c r="J262">
        <f t="shared" si="14"/>
        <v>-22.313695213933723</v>
      </c>
      <c r="K262">
        <f t="shared" si="15"/>
        <v>497.90099410032877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3"/>
        <v>-8</v>
      </c>
      <c r="I263">
        <f t="shared" si="12"/>
        <v>1.7276687226695175</v>
      </c>
      <c r="J263">
        <f t="shared" si="14"/>
        <v>-9.7276687226695167</v>
      </c>
      <c r="K263">
        <f t="shared" si="15"/>
        <v>94.627538778002787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3"/>
        <v>-1</v>
      </c>
      <c r="I264">
        <f t="shared" si="12"/>
        <v>-4.6404366396203622</v>
      </c>
      <c r="J264">
        <f t="shared" si="14"/>
        <v>3.6404366396203622</v>
      </c>
      <c r="K264">
        <f t="shared" si="15"/>
        <v>13.252778927090395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3"/>
        <v>14</v>
      </c>
      <c r="I265">
        <f t="shared" si="12"/>
        <v>12.038679934169624</v>
      </c>
      <c r="J265">
        <f t="shared" si="14"/>
        <v>1.9613200658303764</v>
      </c>
      <c r="K265">
        <f t="shared" si="15"/>
        <v>3.8467764006288721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3"/>
        <v>4</v>
      </c>
      <c r="I266">
        <f t="shared" si="12"/>
        <v>0.73239055600637526</v>
      </c>
      <c r="J266">
        <f t="shared" si="14"/>
        <v>3.2676094439936247</v>
      </c>
      <c r="K266">
        <f t="shared" si="15"/>
        <v>10.677271478476326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3"/>
        <v>7</v>
      </c>
      <c r="I267">
        <f t="shared" si="12"/>
        <v>-9.9112455421705707</v>
      </c>
      <c r="J267">
        <f t="shared" si="14"/>
        <v>16.911245542170569</v>
      </c>
      <c r="K267">
        <f t="shared" si="15"/>
        <v>285.99022578758394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3"/>
        <v>3</v>
      </c>
      <c r="I268">
        <f t="shared" si="12"/>
        <v>6.5888869023042131</v>
      </c>
      <c r="J268">
        <f t="shared" si="14"/>
        <v>-3.5888869023042131</v>
      </c>
      <c r="K268">
        <f t="shared" si="15"/>
        <v>12.88010919753073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3"/>
        <v>-24</v>
      </c>
      <c r="I269">
        <f t="shared" si="12"/>
        <v>-11.882450130527527</v>
      </c>
      <c r="J269">
        <f t="shared" si="14"/>
        <v>-12.117549869472473</v>
      </c>
      <c r="K269">
        <f t="shared" si="15"/>
        <v>146.83501483915234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3"/>
        <v>-6</v>
      </c>
      <c r="I270">
        <f t="shared" si="12"/>
        <v>2.1301225333106446</v>
      </c>
      <c r="J270">
        <f t="shared" si="14"/>
        <v>-8.1301225333106437</v>
      </c>
      <c r="K270">
        <f t="shared" si="15"/>
        <v>66.098892406645476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3"/>
        <v>-7</v>
      </c>
      <c r="I271">
        <f t="shared" si="12"/>
        <v>6.3488281121001022E-2</v>
      </c>
      <c r="J271">
        <f t="shared" si="14"/>
        <v>-7.0634882811210007</v>
      </c>
      <c r="K271">
        <f t="shared" si="15"/>
        <v>49.892866697533712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3"/>
        <v>3</v>
      </c>
      <c r="I272">
        <f t="shared" si="12"/>
        <v>3.1490116657740672</v>
      </c>
      <c r="J272">
        <f t="shared" si="14"/>
        <v>-0.14901166577406721</v>
      </c>
      <c r="K272">
        <f t="shared" si="15"/>
        <v>2.2204476536762316E-2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3"/>
        <v>11</v>
      </c>
      <c r="I273">
        <f t="shared" si="12"/>
        <v>-0.42713654942453427</v>
      </c>
      <c r="J273">
        <f t="shared" si="14"/>
        <v>11.427136549424535</v>
      </c>
      <c r="K273">
        <f t="shared" si="15"/>
        <v>130.57944971919406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3"/>
        <v>20</v>
      </c>
      <c r="I274">
        <f t="shared" si="12"/>
        <v>-0.71427808906650458</v>
      </c>
      <c r="J274">
        <f t="shared" si="14"/>
        <v>20.714278089066504</v>
      </c>
      <c r="K274">
        <f t="shared" si="15"/>
        <v>429.08131675118062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3"/>
        <v>26</v>
      </c>
      <c r="I275">
        <f t="shared" si="12"/>
        <v>6.6946427180342782</v>
      </c>
      <c r="J275">
        <f t="shared" si="14"/>
        <v>19.305357281965723</v>
      </c>
      <c r="K275">
        <f t="shared" si="15"/>
        <v>372.69681978434693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3"/>
        <v>-29</v>
      </c>
      <c r="I276">
        <f t="shared" si="12"/>
        <v>-8.57008182837078</v>
      </c>
      <c r="J276">
        <f t="shared" si="14"/>
        <v>-20.429918171629218</v>
      </c>
      <c r="K276">
        <f t="shared" si="15"/>
        <v>417.38155649946572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3"/>
        <v>30</v>
      </c>
      <c r="I277">
        <f t="shared" si="12"/>
        <v>4.6088871896139594</v>
      </c>
      <c r="J277">
        <f t="shared" si="14"/>
        <v>25.391112810386041</v>
      </c>
      <c r="K277">
        <f t="shared" si="15"/>
        <v>644.70860974975005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3"/>
        <v>17</v>
      </c>
      <c r="I278">
        <f t="shared" si="12"/>
        <v>9.2071642379343537</v>
      </c>
      <c r="J278">
        <f t="shared" si="14"/>
        <v>7.7928357620656463</v>
      </c>
      <c r="K278">
        <f t="shared" si="15"/>
        <v>60.728289214529262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3"/>
        <v>4</v>
      </c>
      <c r="I279">
        <f t="shared" si="12"/>
        <v>0.71374981722362918</v>
      </c>
      <c r="J279">
        <f t="shared" si="14"/>
        <v>3.2862501827763708</v>
      </c>
      <c r="K279">
        <f t="shared" si="15"/>
        <v>10.799440263797731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3"/>
        <v>14</v>
      </c>
      <c r="I280">
        <f t="shared" si="12"/>
        <v>10.433739098192891</v>
      </c>
      <c r="J280">
        <f t="shared" si="14"/>
        <v>3.5662609018071088</v>
      </c>
      <c r="K280">
        <f t="shared" si="15"/>
        <v>12.718216819758053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3"/>
        <v>-2</v>
      </c>
      <c r="I281">
        <f t="shared" si="12"/>
        <v>-5.2670445450316628</v>
      </c>
      <c r="J281">
        <f t="shared" si="14"/>
        <v>3.2670445450316628</v>
      </c>
      <c r="K281">
        <f t="shared" si="15"/>
        <v>10.673580059221145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3"/>
        <v>2</v>
      </c>
      <c r="I282">
        <f t="shared" si="12"/>
        <v>-5.1804545268449829</v>
      </c>
      <c r="J282">
        <f t="shared" si="14"/>
        <v>7.1804545268449829</v>
      </c>
      <c r="K282">
        <f t="shared" si="15"/>
        <v>51.558927212088605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3"/>
        <v>-35</v>
      </c>
      <c r="I283">
        <f t="shared" si="12"/>
        <v>-15.068478148591467</v>
      </c>
      <c r="J283">
        <f t="shared" si="14"/>
        <v>-19.931521851408533</v>
      </c>
      <c r="K283">
        <f t="shared" si="15"/>
        <v>397.26556331317585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3"/>
        <v>-19</v>
      </c>
      <c r="I284">
        <f t="shared" si="12"/>
        <v>-8.0277249617009208</v>
      </c>
      <c r="J284">
        <f t="shared" si="14"/>
        <v>-10.972275038299079</v>
      </c>
      <c r="K284">
        <f t="shared" si="15"/>
        <v>120.39081951608107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3"/>
        <v>-26</v>
      </c>
      <c r="I285">
        <f t="shared" si="12"/>
        <v>-10.275795552856797</v>
      </c>
      <c r="J285">
        <f t="shared" si="14"/>
        <v>-15.724204447143203</v>
      </c>
      <c r="K285">
        <f t="shared" si="15"/>
        <v>247.25060549555806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3"/>
        <v>-3</v>
      </c>
      <c r="I286">
        <f t="shared" si="12"/>
        <v>-4.0715192362294381</v>
      </c>
      <c r="J286">
        <f t="shared" si="14"/>
        <v>1.0715192362294381</v>
      </c>
      <c r="K286">
        <f t="shared" si="15"/>
        <v>1.1481534736097183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3"/>
        <v>11</v>
      </c>
      <c r="I287">
        <f t="shared" si="12"/>
        <v>2.8051497393660387</v>
      </c>
      <c r="J287">
        <f t="shared" si="14"/>
        <v>8.1948502606339613</v>
      </c>
      <c r="K287">
        <f t="shared" si="15"/>
        <v>67.155570794212508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3"/>
        <v>-17</v>
      </c>
      <c r="I288">
        <f t="shared" si="12"/>
        <v>10.24800387721616</v>
      </c>
      <c r="J288">
        <f t="shared" si="14"/>
        <v>-27.24800387721616</v>
      </c>
      <c r="K288">
        <f t="shared" si="15"/>
        <v>742.45371529278691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3"/>
        <v>-3</v>
      </c>
      <c r="I289">
        <f t="shared" si="12"/>
        <v>-6.9956345747528994</v>
      </c>
      <c r="J289">
        <f t="shared" si="14"/>
        <v>3.9956345747528994</v>
      </c>
      <c r="K289">
        <f t="shared" si="15"/>
        <v>15.965095654960784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3"/>
        <v>-1</v>
      </c>
      <c r="I290">
        <f t="shared" si="12"/>
        <v>-4.1689168208526803</v>
      </c>
      <c r="J290">
        <f t="shared" si="14"/>
        <v>3.1689168208526803</v>
      </c>
      <c r="K290">
        <f t="shared" si="15"/>
        <v>10.042033817483059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3"/>
        <v>14</v>
      </c>
      <c r="I291">
        <f t="shared" si="12"/>
        <v>14.637379199271692</v>
      </c>
      <c r="J291">
        <f t="shared" si="14"/>
        <v>-0.63737919927169173</v>
      </c>
      <c r="K291">
        <f t="shared" si="15"/>
        <v>0.40625224366422291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3"/>
        <v>-6</v>
      </c>
      <c r="I292">
        <f t="shared" si="12"/>
        <v>-3.7038376053473652</v>
      </c>
      <c r="J292">
        <f t="shared" si="14"/>
        <v>-2.2961623946526348</v>
      </c>
      <c r="K292">
        <f t="shared" si="15"/>
        <v>5.2723617426169227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4" si="16">F$7 + VLOOKUP(B293, A$2:C$33, 3, FALSE) - VLOOKUP(C293,A$2:C$33,3,FALSE)</f>
        <v>4.6274300753637005</v>
      </c>
      <c r="J293">
        <f t="shared" si="14"/>
        <v>-1.6274300753637005</v>
      </c>
      <c r="K293">
        <f t="shared" si="15"/>
        <v>2.6485286501982999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6"/>
        <v>-0.42713654942453427</v>
      </c>
      <c r="J294">
        <f t="shared" ref="J294:J304" si="17">(H294 - I294)</f>
        <v>-9.5728634505754648</v>
      </c>
      <c r="K294">
        <f t="shared" ref="K294:K304" si="18">(H294 - I294)^2</f>
        <v>91.63971464336359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6"/>
        <v>-10.918352778090508</v>
      </c>
      <c r="J295">
        <f t="shared" si="17"/>
        <v>2.9183527780905081</v>
      </c>
      <c r="K295">
        <f t="shared" si="18"/>
        <v>8.5167829373885855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6"/>
        <v>-5.942721040527922</v>
      </c>
      <c r="J296">
        <f t="shared" si="17"/>
        <v>-1.057278959472078</v>
      </c>
      <c r="K296">
        <f t="shared" si="18"/>
        <v>1.1178387981423599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6"/>
        <v>9.2392031899049378</v>
      </c>
      <c r="J297">
        <f t="shared" si="17"/>
        <v>2.7607968100950622</v>
      </c>
      <c r="K297">
        <f t="shared" si="18"/>
        <v>7.6219990266310704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6"/>
        <v>5.1975358650357748</v>
      </c>
      <c r="J298">
        <f t="shared" si="17"/>
        <v>-16.197535865035775</v>
      </c>
      <c r="K298">
        <f t="shared" si="18"/>
        <v>262.36016809912024</v>
      </c>
    </row>
    <row r="299" spans="1:11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6"/>
        <v>3.0045086152719334</v>
      </c>
      <c r="J299">
        <f t="shared" si="17"/>
        <v>10.995491384728066</v>
      </c>
      <c r="K299">
        <f t="shared" si="18"/>
        <v>120.90083079162912</v>
      </c>
    </row>
    <row r="300" spans="1:11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6"/>
        <v>6.3852514436321783E-2</v>
      </c>
      <c r="J300">
        <f t="shared" si="17"/>
        <v>13.936147485563678</v>
      </c>
      <c r="K300">
        <f t="shared" si="18"/>
        <v>194.21620673938284</v>
      </c>
    </row>
    <row r="301" spans="1:11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6"/>
        <v>9.0457282700101374</v>
      </c>
      <c r="J301">
        <f t="shared" si="17"/>
        <v>-4.0457282700101374</v>
      </c>
      <c r="K301">
        <f t="shared" si="18"/>
        <v>16.367917234759219</v>
      </c>
    </row>
    <row r="302" spans="1:11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6"/>
        <v>-0.6889641681639187</v>
      </c>
      <c r="J302">
        <f t="shared" si="17"/>
        <v>-9.3110358318360813</v>
      </c>
      <c r="K302">
        <f t="shared" si="18"/>
        <v>86.695388261735431</v>
      </c>
    </row>
    <row r="303" spans="1:11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6"/>
        <v>-1.8833610581771438</v>
      </c>
      <c r="J303">
        <f t="shared" si="17"/>
        <v>-3.1166389418228562</v>
      </c>
      <c r="K303">
        <f t="shared" si="18"/>
        <v>9.7134382936866928</v>
      </c>
    </row>
    <row r="304" spans="1:11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6"/>
        <v>-3.8306445287567215E-2</v>
      </c>
      <c r="J304">
        <f t="shared" si="17"/>
        <v>14.038306445287567</v>
      </c>
      <c r="K304">
        <f t="shared" si="18"/>
        <v>197.07404785180245</v>
      </c>
    </row>
  </sheetData>
  <sortState xmlns:xlrd2="http://schemas.microsoft.com/office/spreadsheetml/2017/richdata2" ref="A2:D34">
    <sortCondition ref="D1:D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4"/>
  <sheetViews>
    <sheetView topLeftCell="A292" workbookViewId="0">
      <selection activeCell="D12" sqref="D12"/>
    </sheetView>
  </sheetViews>
  <sheetFormatPr baseColWidth="10" defaultRowHeight="16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>
      <c r="A2" s="3" t="s">
        <v>19</v>
      </c>
      <c r="B2">
        <v>2</v>
      </c>
      <c r="C2">
        <v>10.262084808985854</v>
      </c>
      <c r="D2">
        <f>RANK(C2,C$2:C$33,0)</f>
        <v>1</v>
      </c>
      <c r="F2" s="3" t="s">
        <v>50</v>
      </c>
      <c r="J2" s="5"/>
    </row>
    <row r="3" spans="1:10">
      <c r="A3" s="4" t="s">
        <v>36</v>
      </c>
      <c r="B3">
        <v>29</v>
      </c>
      <c r="C3">
        <v>9.9593756053582858</v>
      </c>
      <c r="D3">
        <f>RANK(C3,C$2:C$33,0)</f>
        <v>2</v>
      </c>
      <c r="F3" s="4" t="s">
        <v>51</v>
      </c>
    </row>
    <row r="4" spans="1:10">
      <c r="A4" s="3" t="s">
        <v>24</v>
      </c>
      <c r="B4">
        <v>11</v>
      </c>
      <c r="C4">
        <v>9.4348036988265509</v>
      </c>
      <c r="D4">
        <f>RANK(C4,C$2:C$33,0)</f>
        <v>3</v>
      </c>
    </row>
    <row r="5" spans="1:10">
      <c r="A5" s="3" t="s">
        <v>13</v>
      </c>
      <c r="B5">
        <v>3</v>
      </c>
      <c r="C5">
        <v>8.0057902434502228</v>
      </c>
      <c r="D5">
        <f>RANK(C5,C$2:C$33,0)</f>
        <v>4</v>
      </c>
    </row>
    <row r="6" spans="1:10">
      <c r="A6" s="4" t="s">
        <v>11</v>
      </c>
      <c r="B6">
        <v>15</v>
      </c>
      <c r="C6">
        <v>7.772761528305387</v>
      </c>
      <c r="D6">
        <f>RANK(C6,C$2:C$33,0)</f>
        <v>5</v>
      </c>
      <c r="F6" s="2" t="s">
        <v>44</v>
      </c>
    </row>
    <row r="7" spans="1:10">
      <c r="A7" s="3" t="s">
        <v>37</v>
      </c>
      <c r="B7">
        <v>25</v>
      </c>
      <c r="C7">
        <v>6.7763028805790961</v>
      </c>
      <c r="D7">
        <f>RANK(C7,C$2:C$33,0)</f>
        <v>6</v>
      </c>
      <c r="F7">
        <v>0.48279657662871156</v>
      </c>
    </row>
    <row r="8" spans="1:10">
      <c r="A8" t="s">
        <v>22</v>
      </c>
      <c r="B8">
        <v>16</v>
      </c>
      <c r="C8">
        <v>5.4091802582388695</v>
      </c>
      <c r="D8">
        <f>RANK(C8,C$2:C$33,0)</f>
        <v>7</v>
      </c>
    </row>
    <row r="9" spans="1:10">
      <c r="A9" s="3" t="s">
        <v>35</v>
      </c>
      <c r="B9">
        <v>19</v>
      </c>
      <c r="C9">
        <v>4.1446371211248074</v>
      </c>
      <c r="D9">
        <f>RANK(C9,C$2:C$33,0)</f>
        <v>8</v>
      </c>
    </row>
    <row r="10" spans="1:10">
      <c r="A10" s="3" t="s">
        <v>40</v>
      </c>
      <c r="B10">
        <v>24</v>
      </c>
      <c r="C10">
        <v>3.3930349068228822</v>
      </c>
      <c r="D10">
        <f>RANK(C10,C$2:C$33,0)</f>
        <v>9</v>
      </c>
    </row>
    <row r="11" spans="1:10">
      <c r="A11" t="s">
        <v>34</v>
      </c>
      <c r="B11">
        <v>0</v>
      </c>
      <c r="C11">
        <v>1.8808173596522384</v>
      </c>
      <c r="D11">
        <f>RANK(C11,C$2:C$33,0)</f>
        <v>10</v>
      </c>
    </row>
    <row r="12" spans="1:10">
      <c r="A12" s="3" t="s">
        <v>16</v>
      </c>
      <c r="B12">
        <v>28</v>
      </c>
      <c r="C12">
        <v>1.8391190460048457</v>
      </c>
      <c r="D12">
        <f>RANK(C12,C$2:C$33,0)</f>
        <v>11</v>
      </c>
    </row>
    <row r="13" spans="1:10">
      <c r="A13" t="s">
        <v>30</v>
      </c>
      <c r="B13">
        <v>22</v>
      </c>
      <c r="C13">
        <v>1.493350063327874</v>
      </c>
      <c r="D13">
        <f>RANK(C13,C$2:C$33,0)</f>
        <v>12</v>
      </c>
    </row>
    <row r="14" spans="1:10">
      <c r="A14" s="3" t="s">
        <v>26</v>
      </c>
      <c r="B14">
        <v>13</v>
      </c>
      <c r="C14">
        <v>0.97864470049502394</v>
      </c>
      <c r="D14">
        <f>RANK(C14,C$2:C$33,0)</f>
        <v>13</v>
      </c>
    </row>
    <row r="15" spans="1:10">
      <c r="A15" s="3" t="s">
        <v>28</v>
      </c>
      <c r="B15">
        <v>5</v>
      </c>
      <c r="C15">
        <v>0.39874373725623852</v>
      </c>
      <c r="D15">
        <f>RANK(C15,C$2:C$33,0)</f>
        <v>14</v>
      </c>
    </row>
    <row r="16" spans="1:10">
      <c r="A16" s="3" t="s">
        <v>42</v>
      </c>
      <c r="B16">
        <v>30</v>
      </c>
      <c r="C16">
        <v>-9.2160546105968175E-2</v>
      </c>
      <c r="D16">
        <f>RANK(C16,C$2:C$33,0)</f>
        <v>15</v>
      </c>
    </row>
    <row r="17" spans="1:4">
      <c r="A17" s="3" t="s">
        <v>20</v>
      </c>
      <c r="B17">
        <v>7</v>
      </c>
      <c r="C17">
        <v>-0.10010517283818014</v>
      </c>
      <c r="D17">
        <f>RANK(C17,C$2:C$33,0)</f>
        <v>16</v>
      </c>
    </row>
    <row r="18" spans="1:4">
      <c r="A18" t="s">
        <v>32</v>
      </c>
      <c r="B18">
        <v>26</v>
      </c>
      <c r="C18">
        <v>-1.5159288212253172</v>
      </c>
      <c r="D18">
        <f>RANK(C18,C$2:C$33,0)</f>
        <v>17</v>
      </c>
    </row>
    <row r="19" spans="1:4">
      <c r="A19" t="s">
        <v>23</v>
      </c>
      <c r="B19">
        <v>17</v>
      </c>
      <c r="C19">
        <v>-1.5695812665261724</v>
      </c>
      <c r="D19">
        <f>RANK(C19,C$2:C$33,0)</f>
        <v>18</v>
      </c>
    </row>
    <row r="20" spans="1:4">
      <c r="A20" t="s">
        <v>29</v>
      </c>
      <c r="B20">
        <v>4</v>
      </c>
      <c r="C20">
        <v>-2.0867846328215545</v>
      </c>
      <c r="D20">
        <f>RANK(C20,C$2:C$33,0)</f>
        <v>19</v>
      </c>
    </row>
    <row r="21" spans="1:4">
      <c r="A21" t="s">
        <v>33</v>
      </c>
      <c r="B21">
        <v>27</v>
      </c>
      <c r="C21">
        <v>-2.5645599324911239</v>
      </c>
      <c r="D21">
        <f>RANK(C21,C$2:C$33,0)</f>
        <v>20</v>
      </c>
    </row>
    <row r="22" spans="1:4">
      <c r="A22" t="s">
        <v>41</v>
      </c>
      <c r="B22">
        <v>9</v>
      </c>
      <c r="C22">
        <v>-2.5803329391943866</v>
      </c>
      <c r="D22">
        <f>RANK(C22,C$2:C$33,0)</f>
        <v>21</v>
      </c>
    </row>
    <row r="23" spans="1:4">
      <c r="A23" t="s">
        <v>21</v>
      </c>
      <c r="B23">
        <v>18</v>
      </c>
      <c r="C23">
        <v>-2.8449051596410846</v>
      </c>
      <c r="D23">
        <f>RANK(C23,C$2:C$33,0)</f>
        <v>22</v>
      </c>
    </row>
    <row r="24" spans="1:4">
      <c r="A24" t="s">
        <v>39</v>
      </c>
      <c r="B24">
        <v>20</v>
      </c>
      <c r="C24">
        <v>-3.1049323553951576</v>
      </c>
      <c r="D24">
        <f>RANK(C24,C$2:C$33,0)</f>
        <v>23</v>
      </c>
    </row>
    <row r="25" spans="1:4">
      <c r="A25" s="3" t="s">
        <v>17</v>
      </c>
      <c r="B25">
        <v>31</v>
      </c>
      <c r="C25">
        <v>-3.6203559172648263</v>
      </c>
      <c r="D25">
        <f>RANK(C25,C$2:C$33,0)</f>
        <v>24</v>
      </c>
    </row>
    <row r="26" spans="1:4">
      <c r="A26" t="s">
        <v>38</v>
      </c>
      <c r="B26">
        <v>8</v>
      </c>
      <c r="C26">
        <v>-3.7034242338566146</v>
      </c>
      <c r="D26">
        <f>RANK(C26,C$2:C$33,0)</f>
        <v>25</v>
      </c>
    </row>
    <row r="27" spans="1:4">
      <c r="A27" t="s">
        <v>27</v>
      </c>
      <c r="B27">
        <v>10</v>
      </c>
      <c r="C27">
        <v>-4.0570775085055581</v>
      </c>
      <c r="D27">
        <f>RANK(C27,C$2:C$33,0)</f>
        <v>26</v>
      </c>
    </row>
    <row r="28" spans="1:4">
      <c r="A28" t="s">
        <v>15</v>
      </c>
      <c r="B28">
        <v>1</v>
      </c>
      <c r="C28">
        <v>-4.0789311838604005</v>
      </c>
      <c r="D28">
        <f>RANK(C28,C$2:C$33,0)</f>
        <v>27</v>
      </c>
    </row>
    <row r="29" spans="1:4">
      <c r="A29" t="s">
        <v>18</v>
      </c>
      <c r="B29">
        <v>23</v>
      </c>
      <c r="C29">
        <v>-4.6356717834377736</v>
      </c>
      <c r="D29">
        <f>RANK(C29,C$2:C$33,0)</f>
        <v>28</v>
      </c>
    </row>
    <row r="30" spans="1:4">
      <c r="A30" t="s">
        <v>31</v>
      </c>
      <c r="B30">
        <v>6</v>
      </c>
      <c r="C30">
        <v>-5.002043569365024</v>
      </c>
      <c r="D30">
        <f>RANK(C30,C$2:C$33,0)</f>
        <v>29</v>
      </c>
    </row>
    <row r="31" spans="1:4">
      <c r="A31" t="s">
        <v>12</v>
      </c>
      <c r="B31">
        <v>12</v>
      </c>
      <c r="C31">
        <v>-5.5913180514297416</v>
      </c>
      <c r="D31">
        <f>RANK(C31,C$2:C$33,0)</f>
        <v>30</v>
      </c>
    </row>
    <row r="32" spans="1:4">
      <c r="A32" t="s">
        <v>14</v>
      </c>
      <c r="B32">
        <v>21</v>
      </c>
      <c r="C32">
        <v>-12.070633104257972</v>
      </c>
      <c r="D32">
        <f>RANK(C32,C$2:C$33,0)</f>
        <v>31</v>
      </c>
    </row>
    <row r="33" spans="1:11">
      <c r="A33" t="s">
        <v>25</v>
      </c>
      <c r="B33">
        <v>14</v>
      </c>
      <c r="C33">
        <v>-12.529899780211288</v>
      </c>
      <c r="D33">
        <f>RANK(C33,C$2:C$33,0)</f>
        <v>32</v>
      </c>
    </row>
    <row r="34" spans="1:11">
      <c r="C34">
        <f>AVERAGE(C2:C33)</f>
        <v>1.5543122344752192E-15</v>
      </c>
      <c r="J34" s="2" t="s">
        <v>48</v>
      </c>
      <c r="K34" s="2" t="s">
        <v>62</v>
      </c>
    </row>
    <row r="35" spans="1:11">
      <c r="J35">
        <f>SUM(J37:J304)</f>
        <v>-91.487234678635673</v>
      </c>
      <c r="K35">
        <f>SUM(K37:K304)</f>
        <v>2307.7329830642961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0">F$7 + VLOOKUP(B37, A$2:C$33, 3, FALSE) - VLOOKUP(C37,A$2:C$33,3,FALSE)</f>
        <v>13.846876156363841</v>
      </c>
      <c r="J37">
        <f>(H37 - I37)</f>
        <v>0.15312384363615905</v>
      </c>
      <c r="K37">
        <f>ABS(H37 - I37)</f>
        <v>0.15312384363615905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1">F38 - G38</f>
        <v>10</v>
      </c>
      <c r="I38">
        <f t="shared" si="0"/>
        <v>20.559219924336908</v>
      </c>
      <c r="J38">
        <f t="shared" ref="J38:J101" si="2">(H38 - I38)</f>
        <v>-10.559219924336908</v>
      </c>
      <c r="K38">
        <f>ABS(H38-I38)</f>
        <v>10.559219924336908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1"/>
        <v>-13</v>
      </c>
      <c r="I39">
        <f t="shared" si="0"/>
        <v>-5.4352536532365345</v>
      </c>
      <c r="J39">
        <f t="shared" si="2"/>
        <v>-7.5647463467634655</v>
      </c>
      <c r="K39">
        <f t="shared" ref="K39:K102" si="3">ABS(H39-I39)</f>
        <v>7.5647463467634655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1"/>
        <v>10</v>
      </c>
      <c r="I40">
        <f t="shared" si="0"/>
        <v>1.4981124428016588</v>
      </c>
      <c r="J40">
        <f t="shared" si="2"/>
        <v>8.5018875571983408</v>
      </c>
      <c r="K40">
        <f t="shared" si="3"/>
        <v>8.5018875571983408</v>
      </c>
    </row>
    <row r="41" spans="1:11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1"/>
        <v>32</v>
      </c>
      <c r="I41">
        <f t="shared" si="0"/>
        <v>10.844986558452746</v>
      </c>
      <c r="J41">
        <f t="shared" si="2"/>
        <v>21.155013441547254</v>
      </c>
      <c r="K41">
        <f t="shared" si="3"/>
        <v>21.155013441547254</v>
      </c>
    </row>
    <row r="42" spans="1:11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1"/>
        <v>10</v>
      </c>
      <c r="I42">
        <f t="shared" si="0"/>
        <v>-7.7712888412512431</v>
      </c>
      <c r="J42">
        <f t="shared" si="2"/>
        <v>17.771288841251241</v>
      </c>
      <c r="K42">
        <f t="shared" si="3"/>
        <v>17.771288841251241</v>
      </c>
    </row>
    <row r="43" spans="1:11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1"/>
        <v>-9</v>
      </c>
      <c r="I43">
        <f t="shared" si="0"/>
        <v>-10.521588388724012</v>
      </c>
      <c r="J43">
        <f t="shared" si="2"/>
        <v>1.5215883887240125</v>
      </c>
      <c r="K43">
        <f t="shared" si="3"/>
        <v>1.5215883887240125</v>
      </c>
    </row>
    <row r="44" spans="1:11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1"/>
        <v>7</v>
      </c>
      <c r="I44">
        <f t="shared" si="0"/>
        <v>-13.025747904077601</v>
      </c>
      <c r="J44">
        <f t="shared" si="2"/>
        <v>20.025747904077601</v>
      </c>
      <c r="K44">
        <f t="shared" si="3"/>
        <v>20.025747904077601</v>
      </c>
    </row>
    <row r="45" spans="1:11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1"/>
        <v>-4</v>
      </c>
      <c r="I45">
        <f t="shared" si="0"/>
        <v>-3.9730246691330851</v>
      </c>
      <c r="J45">
        <f t="shared" si="2"/>
        <v>-2.6975330866914948E-2</v>
      </c>
      <c r="K45">
        <f t="shared" si="3"/>
        <v>2.6975330866914948E-2</v>
      </c>
    </row>
    <row r="46" spans="1:11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1"/>
        <v>-4</v>
      </c>
      <c r="I46">
        <f t="shared" si="0"/>
        <v>-3.097338119520717</v>
      </c>
      <c r="J46">
        <f t="shared" si="2"/>
        <v>-0.90266188047928297</v>
      </c>
      <c r="K46">
        <f t="shared" si="3"/>
        <v>0.90266188047928297</v>
      </c>
    </row>
    <row r="47" spans="1:11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1"/>
        <v>-3</v>
      </c>
      <c r="I47">
        <f t="shared" si="0"/>
        <v>-3.0033181715109953</v>
      </c>
      <c r="J47">
        <f t="shared" si="2"/>
        <v>3.318171510995338E-3</v>
      </c>
      <c r="K47">
        <f t="shared" si="3"/>
        <v>3.318171510995338E-3</v>
      </c>
    </row>
    <row r="48" spans="1:11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1"/>
        <v>-4</v>
      </c>
      <c r="I48">
        <f t="shared" si="0"/>
        <v>-3.9625807155146511</v>
      </c>
      <c r="J48">
        <f t="shared" si="2"/>
        <v>-3.7419284485348925E-2</v>
      </c>
      <c r="K48">
        <f t="shared" si="3"/>
        <v>3.7419284485348925E-2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1"/>
        <v>11</v>
      </c>
      <c r="I49">
        <f t="shared" si="0"/>
        <v>-5.3319419076047669</v>
      </c>
      <c r="J49">
        <f t="shared" si="2"/>
        <v>16.331941907604765</v>
      </c>
      <c r="K49">
        <f t="shared" si="3"/>
        <v>16.331941907604765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1"/>
        <v>3</v>
      </c>
      <c r="I50">
        <f t="shared" si="0"/>
        <v>10.962523691064423</v>
      </c>
      <c r="J50">
        <f t="shared" si="2"/>
        <v>-7.9625236910644226</v>
      </c>
      <c r="K50">
        <f t="shared" si="3"/>
        <v>7.9625236910644226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1"/>
        <v>-10</v>
      </c>
      <c r="I51">
        <f t="shared" si="0"/>
        <v>-6.0151706855893288</v>
      </c>
      <c r="J51">
        <f t="shared" si="2"/>
        <v>-3.9848293144106712</v>
      </c>
      <c r="K51">
        <f t="shared" si="3"/>
        <v>3.9848293144106712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1"/>
        <v>-2</v>
      </c>
      <c r="I52">
        <f t="shared" si="0"/>
        <v>-2.0053758164597069</v>
      </c>
      <c r="J52">
        <f t="shared" si="2"/>
        <v>5.3758164597068614E-3</v>
      </c>
      <c r="K52">
        <f t="shared" si="3"/>
        <v>5.3758164597068614E-3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1"/>
        <v>5</v>
      </c>
      <c r="I53">
        <f t="shared" si="0"/>
        <v>5.3847349731555552</v>
      </c>
      <c r="J53">
        <f t="shared" si="2"/>
        <v>-0.38473497315555516</v>
      </c>
      <c r="K53">
        <f t="shared" si="3"/>
        <v>0.38473497315555516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1"/>
        <v>17</v>
      </c>
      <c r="I54">
        <f t="shared" si="0"/>
        <v>3.0310225436499079</v>
      </c>
      <c r="J54">
        <f t="shared" si="2"/>
        <v>13.968977456350093</v>
      </c>
      <c r="K54">
        <f t="shared" si="3"/>
        <v>13.968977456350093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1"/>
        <v>4</v>
      </c>
      <c r="I55">
        <f t="shared" si="0"/>
        <v>3.9864726692801078</v>
      </c>
      <c r="J55">
        <f t="shared" si="2"/>
        <v>1.3527330719892205E-2</v>
      </c>
      <c r="K55">
        <f t="shared" si="3"/>
        <v>1.3527330719892205E-2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1"/>
        <v>14</v>
      </c>
      <c r="I56">
        <f t="shared" si="0"/>
        <v>12.528956814808552</v>
      </c>
      <c r="J56">
        <f t="shared" si="2"/>
        <v>1.4710431851914478</v>
      </c>
      <c r="K56">
        <f t="shared" si="3"/>
        <v>1.4710431851914478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1"/>
        <v>5</v>
      </c>
      <c r="I57">
        <f t="shared" si="0"/>
        <v>6.4561644226459798</v>
      </c>
      <c r="J57">
        <f t="shared" si="2"/>
        <v>-1.4561644226459798</v>
      </c>
      <c r="K57">
        <f t="shared" si="3"/>
        <v>1.4561644226459798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1"/>
        <v>-18</v>
      </c>
      <c r="I58">
        <f t="shared" si="0"/>
        <v>-10.929178087388159</v>
      </c>
      <c r="J58">
        <f t="shared" si="2"/>
        <v>-7.0708219126118408</v>
      </c>
      <c r="K58">
        <f t="shared" si="3"/>
        <v>7.0708219126118408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1"/>
        <v>3</v>
      </c>
      <c r="I59">
        <f t="shared" si="0"/>
        <v>12.920535810734032</v>
      </c>
      <c r="J59">
        <f t="shared" si="2"/>
        <v>-9.920535810734032</v>
      </c>
      <c r="K59">
        <f t="shared" si="3"/>
        <v>9.920535810734032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1"/>
        <v>-18</v>
      </c>
      <c r="I60">
        <f t="shared" si="0"/>
        <v>-9.0232765951381371</v>
      </c>
      <c r="J60">
        <f t="shared" si="2"/>
        <v>-8.9767234048618629</v>
      </c>
      <c r="K60">
        <f t="shared" si="3"/>
        <v>8.9767234048618629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1"/>
        <v>-3</v>
      </c>
      <c r="I61">
        <f t="shared" si="0"/>
        <v>-2.1138134085826419</v>
      </c>
      <c r="J61">
        <f t="shared" si="2"/>
        <v>-0.88618659141735812</v>
      </c>
      <c r="K61">
        <f t="shared" si="3"/>
        <v>0.88618659141735812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1"/>
        <v>21</v>
      </c>
      <c r="I62">
        <f t="shared" si="0"/>
        <v>13.974677783960821</v>
      </c>
      <c r="J62">
        <f t="shared" si="2"/>
        <v>7.0253222160391786</v>
      </c>
      <c r="K62">
        <f t="shared" si="3"/>
        <v>7.0253222160391786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1"/>
        <v>1</v>
      </c>
      <c r="I63">
        <f t="shared" si="0"/>
        <v>0.85830352663249743</v>
      </c>
      <c r="J63">
        <f t="shared" si="2"/>
        <v>0.14169647336750257</v>
      </c>
      <c r="K63">
        <f t="shared" si="3"/>
        <v>0.14169647336750257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1"/>
        <v>15</v>
      </c>
      <c r="I64">
        <f t="shared" si="0"/>
        <v>5.9839698535457764</v>
      </c>
      <c r="J64">
        <f t="shared" si="2"/>
        <v>9.0160301464542236</v>
      </c>
      <c r="K64">
        <f t="shared" si="3"/>
        <v>9.0160301464542236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1"/>
        <v>-3</v>
      </c>
      <c r="I65">
        <f t="shared" si="0"/>
        <v>-8.8058937729019924</v>
      </c>
      <c r="J65">
        <f t="shared" si="2"/>
        <v>5.8058937729019924</v>
      </c>
      <c r="K65">
        <f t="shared" si="3"/>
        <v>5.8058937729019924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1"/>
        <v>-17</v>
      </c>
      <c r="I66">
        <f t="shared" si="0"/>
        <v>-15.370606283786884</v>
      </c>
      <c r="J66">
        <f t="shared" si="2"/>
        <v>-1.6293937162131158</v>
      </c>
      <c r="K66">
        <f t="shared" si="3"/>
        <v>1.6293937162131158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1"/>
        <v>5</v>
      </c>
      <c r="I67">
        <f t="shared" si="0"/>
        <v>5.1668207822746419</v>
      </c>
      <c r="J67">
        <f t="shared" si="2"/>
        <v>-0.16682078227464192</v>
      </c>
      <c r="K67">
        <f t="shared" si="3"/>
        <v>0.16682078227464192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1"/>
        <v>10</v>
      </c>
      <c r="I68">
        <f t="shared" si="0"/>
        <v>-2.168490481168222</v>
      </c>
      <c r="J68">
        <f t="shared" si="2"/>
        <v>12.168490481168222</v>
      </c>
      <c r="K68">
        <f t="shared" si="3"/>
        <v>12.168490481168222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1"/>
        <v>-18</v>
      </c>
      <c r="I69">
        <f t="shared" si="0"/>
        <v>-17.456283461821446</v>
      </c>
      <c r="J69">
        <f t="shared" si="2"/>
        <v>-0.54371653817855403</v>
      </c>
      <c r="K69">
        <f t="shared" si="3"/>
        <v>0.54371653817855403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1"/>
        <v>3</v>
      </c>
      <c r="I70">
        <f t="shared" si="0"/>
        <v>1.7122839394998381</v>
      </c>
      <c r="J70">
        <f t="shared" si="2"/>
        <v>1.2877160605001619</v>
      </c>
      <c r="K70">
        <f t="shared" si="3"/>
        <v>1.2877160605001619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1"/>
        <v>-4</v>
      </c>
      <c r="I71">
        <f t="shared" si="0"/>
        <v>-3.9948783444879274</v>
      </c>
      <c r="J71">
        <f t="shared" si="2"/>
        <v>-5.1216555120725538E-3</v>
      </c>
      <c r="K71">
        <f t="shared" si="3"/>
        <v>5.1216555120725538E-3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1"/>
        <v>7</v>
      </c>
      <c r="I72">
        <f t="shared" si="0"/>
        <v>9.4671495348813348</v>
      </c>
      <c r="J72">
        <f t="shared" si="2"/>
        <v>-2.4671495348813348</v>
      </c>
      <c r="K72">
        <f t="shared" si="3"/>
        <v>2.4671495348813348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1"/>
        <v>0</v>
      </c>
      <c r="I73">
        <f t="shared" si="0"/>
        <v>0.84916836255596184</v>
      </c>
      <c r="J73">
        <f t="shared" si="2"/>
        <v>-0.84916836255596184</v>
      </c>
      <c r="K73">
        <f t="shared" si="3"/>
        <v>0.84916836255596184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1"/>
        <v>-27</v>
      </c>
      <c r="I74">
        <f t="shared" si="0"/>
        <v>-5.7575846275322196E-2</v>
      </c>
      <c r="J74">
        <f t="shared" si="2"/>
        <v>-26.942424153724676</v>
      </c>
      <c r="K74">
        <f t="shared" si="3"/>
        <v>26.942424153724676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1"/>
        <v>16</v>
      </c>
      <c r="I75">
        <f t="shared" si="0"/>
        <v>-3.8554586463402472</v>
      </c>
      <c r="J75">
        <f t="shared" si="2"/>
        <v>19.855458646340246</v>
      </c>
      <c r="K75">
        <f t="shared" si="3"/>
        <v>19.855458646340246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1"/>
        <v>-1</v>
      </c>
      <c r="I76">
        <f t="shared" si="0"/>
        <v>-0.99462414379149255</v>
      </c>
      <c r="J76">
        <f t="shared" si="2"/>
        <v>-5.3758562085074457E-3</v>
      </c>
      <c r="K76">
        <f t="shared" si="3"/>
        <v>5.3758562085074457E-3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1"/>
        <v>14</v>
      </c>
      <c r="I77">
        <f t="shared" si="0"/>
        <v>4.0030473210553579</v>
      </c>
      <c r="J77">
        <f t="shared" si="2"/>
        <v>9.9969526789446412</v>
      </c>
      <c r="K77">
        <f t="shared" si="3"/>
        <v>9.9969526789446412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1"/>
        <v>-5</v>
      </c>
      <c r="I78">
        <f t="shared" si="0"/>
        <v>1.0536523882249487</v>
      </c>
      <c r="J78">
        <f t="shared" si="2"/>
        <v>-6.0536523882249487</v>
      </c>
      <c r="K78">
        <f t="shared" si="3"/>
        <v>6.0536523882249487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1"/>
        <v>29</v>
      </c>
      <c r="I79">
        <f t="shared" si="0"/>
        <v>13.532074381381708</v>
      </c>
      <c r="J79">
        <f t="shared" si="2"/>
        <v>15.467925618618292</v>
      </c>
      <c r="K79">
        <f t="shared" si="3"/>
        <v>15.467925618618292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1"/>
        <v>7</v>
      </c>
      <c r="I80">
        <f t="shared" si="0"/>
        <v>6.0253398564901719</v>
      </c>
      <c r="J80">
        <f t="shared" si="2"/>
        <v>0.9746601435098281</v>
      </c>
      <c r="K80">
        <f t="shared" si="3"/>
        <v>0.9746601435098281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1"/>
        <v>-18</v>
      </c>
      <c r="I81">
        <f t="shared" si="0"/>
        <v>-12.056911967923961</v>
      </c>
      <c r="J81">
        <f t="shared" si="2"/>
        <v>-5.9430880320760391</v>
      </c>
      <c r="K81">
        <f t="shared" si="3"/>
        <v>5.9430880320760391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1"/>
        <v>-3</v>
      </c>
      <c r="I82">
        <f t="shared" si="0"/>
        <v>6.4206914447865078</v>
      </c>
      <c r="J82">
        <f t="shared" si="2"/>
        <v>-9.4206914447865078</v>
      </c>
      <c r="K82">
        <f t="shared" si="3"/>
        <v>9.4206914447865078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1"/>
        <v>-7</v>
      </c>
      <c r="I83">
        <f t="shared" si="0"/>
        <v>-4.807370001073032</v>
      </c>
      <c r="J83">
        <f t="shared" si="2"/>
        <v>-2.192629998926968</v>
      </c>
      <c r="K83">
        <f t="shared" si="3"/>
        <v>2.192629998926968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1"/>
        <v>-14</v>
      </c>
      <c r="I84">
        <f t="shared" si="0"/>
        <v>2.9721198573091785</v>
      </c>
      <c r="J84">
        <f t="shared" si="2"/>
        <v>-16.972119857309178</v>
      </c>
      <c r="K84">
        <f t="shared" si="3"/>
        <v>16.972119857309178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1"/>
        <v>-9</v>
      </c>
      <c r="I85">
        <f t="shared" si="0"/>
        <v>-9.007503588434874</v>
      </c>
      <c r="J85">
        <f t="shared" si="2"/>
        <v>7.5035884348739756E-3</v>
      </c>
      <c r="K85">
        <f t="shared" si="3"/>
        <v>7.5035884348739756E-3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1"/>
        <v>-8</v>
      </c>
      <c r="I86">
        <f t="shared" si="0"/>
        <v>-9.7104386610073923E-2</v>
      </c>
      <c r="J86">
        <f t="shared" si="2"/>
        <v>-7.9028956133899264</v>
      </c>
      <c r="K86">
        <f t="shared" si="3"/>
        <v>7.9028956133899264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1"/>
        <v>10</v>
      </c>
      <c r="I87">
        <f t="shared" si="0"/>
        <v>-3.4848054158450816</v>
      </c>
      <c r="J87">
        <f t="shared" si="2"/>
        <v>13.484805415845081</v>
      </c>
      <c r="K87">
        <f t="shared" si="3"/>
        <v>13.484805415845081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1"/>
        <v>-14</v>
      </c>
      <c r="I88">
        <f t="shared" si="0"/>
        <v>-13.399644149621968</v>
      </c>
      <c r="J88">
        <f t="shared" si="2"/>
        <v>-0.60035585037803152</v>
      </c>
      <c r="K88">
        <f t="shared" si="3"/>
        <v>0.60035585037803152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1"/>
        <v>7</v>
      </c>
      <c r="I89">
        <f t="shared" si="0"/>
        <v>11.958101003212315</v>
      </c>
      <c r="J89">
        <f t="shared" si="2"/>
        <v>-4.958101003212315</v>
      </c>
      <c r="K89">
        <f t="shared" si="3"/>
        <v>4.958101003212315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1"/>
        <v>-8</v>
      </c>
      <c r="I90">
        <f t="shared" si="0"/>
        <v>4.0528577888627355</v>
      </c>
      <c r="J90">
        <f t="shared" si="2"/>
        <v>-12.052857788862735</v>
      </c>
      <c r="K90">
        <f t="shared" si="3"/>
        <v>12.052857788862735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1"/>
        <v>-8</v>
      </c>
      <c r="I91">
        <f t="shared" si="0"/>
        <v>-3.538940208274858</v>
      </c>
      <c r="J91">
        <f t="shared" si="2"/>
        <v>-4.461059791725142</v>
      </c>
      <c r="K91">
        <f t="shared" si="3"/>
        <v>4.461059791725142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1"/>
        <v>-6</v>
      </c>
      <c r="I92">
        <f t="shared" si="0"/>
        <v>-7.7189180530016541</v>
      </c>
      <c r="J92">
        <f t="shared" si="2"/>
        <v>1.7189180530016541</v>
      </c>
      <c r="K92">
        <f t="shared" si="3"/>
        <v>1.7189180530016541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1"/>
        <v>-11</v>
      </c>
      <c r="I93">
        <f t="shared" si="0"/>
        <v>-3.1205224843897228</v>
      </c>
      <c r="J93">
        <f t="shared" si="2"/>
        <v>-7.8794775156102776</v>
      </c>
      <c r="K93">
        <f t="shared" si="3"/>
        <v>7.8794775156102776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1"/>
        <v>8</v>
      </c>
      <c r="I94">
        <f t="shared" si="0"/>
        <v>8.0106527874749744</v>
      </c>
      <c r="J94">
        <f t="shared" si="2"/>
        <v>-1.0652787474974446E-2</v>
      </c>
      <c r="K94">
        <f t="shared" si="3"/>
        <v>1.0652787474974446E-2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1"/>
        <v>8</v>
      </c>
      <c r="I95">
        <f t="shared" si="0"/>
        <v>10.364031812602965</v>
      </c>
      <c r="J95">
        <f t="shared" si="2"/>
        <v>-2.3640318126029651</v>
      </c>
      <c r="K95">
        <f t="shared" si="3"/>
        <v>2.3640318126029651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1"/>
        <v>-7</v>
      </c>
      <c r="I96">
        <f t="shared" si="0"/>
        <v>-6.0296436034936374</v>
      </c>
      <c r="J96">
        <f t="shared" si="2"/>
        <v>-0.97035639650636263</v>
      </c>
      <c r="K96">
        <f t="shared" si="3"/>
        <v>0.97035639650636263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1"/>
        <v>-5</v>
      </c>
      <c r="I97">
        <f t="shared" si="0"/>
        <v>2.5539084275753612</v>
      </c>
      <c r="J97">
        <f t="shared" si="2"/>
        <v>-7.5539084275753616</v>
      </c>
      <c r="K97">
        <f t="shared" si="3"/>
        <v>7.5539084275753616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1"/>
        <v>16</v>
      </c>
      <c r="I98">
        <f t="shared" si="0"/>
        <v>11.100463264575184</v>
      </c>
      <c r="J98">
        <f t="shared" si="2"/>
        <v>4.8995367354248156</v>
      </c>
      <c r="K98">
        <f t="shared" si="3"/>
        <v>4.8995367354248156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1"/>
        <v>14</v>
      </c>
      <c r="I99">
        <f t="shared" si="0"/>
        <v>13.996531459315662</v>
      </c>
      <c r="J99">
        <f t="shared" si="2"/>
        <v>3.4685406843379951E-3</v>
      </c>
      <c r="K99">
        <f t="shared" si="3"/>
        <v>3.4685406843379951E-3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1"/>
        <v>1</v>
      </c>
      <c r="I100">
        <f t="shared" si="0"/>
        <v>-9.0778352914733365</v>
      </c>
      <c r="J100">
        <f t="shared" si="2"/>
        <v>10.077835291473336</v>
      </c>
      <c r="K100">
        <f t="shared" si="3"/>
        <v>10.077835291473336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1"/>
        <v>-7</v>
      </c>
      <c r="I101">
        <f t="shared" ref="I101:I164" si="4">F$7 + VLOOKUP(B101, A$2:C$33, 3, FALSE) - VLOOKUP(C101,A$2:C$33,3,FALSE)</f>
        <v>-1.5093499744101346</v>
      </c>
      <c r="J101">
        <f t="shared" si="2"/>
        <v>-5.4906500255898649</v>
      </c>
      <c r="K101">
        <f t="shared" si="3"/>
        <v>5.4906500255898649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5">F102 - G102</f>
        <v>-20</v>
      </c>
      <c r="I102">
        <f t="shared" si="4"/>
        <v>-9.9138622212152114</v>
      </c>
      <c r="J102">
        <f t="shared" ref="J102:J165" si="6">(H102 - I102)</f>
        <v>-10.086137778784789</v>
      </c>
      <c r="K102">
        <f t="shared" si="3"/>
        <v>10.086137778784789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5"/>
        <v>24</v>
      </c>
      <c r="I103">
        <f t="shared" si="4"/>
        <v>15.74692495497959</v>
      </c>
      <c r="J103">
        <f t="shared" si="6"/>
        <v>8.2530750450204096</v>
      </c>
      <c r="K103">
        <f t="shared" ref="K103:K166" si="7">ABS(H103-I103)</f>
        <v>8.2530750450204096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5"/>
        <v>9</v>
      </c>
      <c r="I104">
        <f t="shared" si="4"/>
        <v>8.5115032668893669</v>
      </c>
      <c r="J104">
        <f t="shared" si="6"/>
        <v>0.48849673311063313</v>
      </c>
      <c r="K104">
        <f t="shared" si="7"/>
        <v>0.48849673311063313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5"/>
        <v>-20</v>
      </c>
      <c r="I105">
        <f t="shared" si="4"/>
        <v>-13.4686538872815</v>
      </c>
      <c r="J105">
        <f t="shared" si="6"/>
        <v>-6.5313461127185004</v>
      </c>
      <c r="K105">
        <f t="shared" si="7"/>
        <v>6.5313461127185004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5"/>
        <v>-8</v>
      </c>
      <c r="I106">
        <f t="shared" si="4"/>
        <v>6.7622080416062254</v>
      </c>
      <c r="J106">
        <f t="shared" si="6"/>
        <v>-14.762208041606225</v>
      </c>
      <c r="K106">
        <f t="shared" si="7"/>
        <v>14.762208041606225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5"/>
        <v>16</v>
      </c>
      <c r="I107">
        <f t="shared" si="4"/>
        <v>7.4213783054102578</v>
      </c>
      <c r="J107">
        <f t="shared" si="6"/>
        <v>8.5786216945897422</v>
      </c>
      <c r="K107">
        <f t="shared" si="7"/>
        <v>8.5786216945897422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5"/>
        <v>-26</v>
      </c>
      <c r="I108">
        <f t="shared" si="4"/>
        <v>-7.4909436141012815</v>
      </c>
      <c r="J108">
        <f t="shared" si="6"/>
        <v>-18.509056385898717</v>
      </c>
      <c r="K108">
        <f t="shared" si="7"/>
        <v>18.509056385898717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5"/>
        <v>9</v>
      </c>
      <c r="I109">
        <f t="shared" si="4"/>
        <v>-0.59595329670449249</v>
      </c>
      <c r="J109">
        <f t="shared" si="6"/>
        <v>9.5959532967044918</v>
      </c>
      <c r="K109">
        <f t="shared" si="7"/>
        <v>9.5959532967044918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5"/>
        <v>3</v>
      </c>
      <c r="I110">
        <f t="shared" si="4"/>
        <v>-0.11569530183274557</v>
      </c>
      <c r="J110">
        <f t="shared" si="6"/>
        <v>3.1156953018327456</v>
      </c>
      <c r="K110">
        <f t="shared" si="7"/>
        <v>3.1156953018327456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5"/>
        <v>1</v>
      </c>
      <c r="I111">
        <f t="shared" si="4"/>
        <v>3.8914968891597299</v>
      </c>
      <c r="J111">
        <f t="shared" si="6"/>
        <v>-2.8914968891597299</v>
      </c>
      <c r="K111">
        <f t="shared" si="7"/>
        <v>2.8914968891597299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5"/>
        <v>3</v>
      </c>
      <c r="I112">
        <f t="shared" si="4"/>
        <v>6.1433625189788366</v>
      </c>
      <c r="J112">
        <f t="shared" si="6"/>
        <v>-3.1433625189788366</v>
      </c>
      <c r="K112">
        <f t="shared" si="7"/>
        <v>3.1433625189788366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5"/>
        <v>26</v>
      </c>
      <c r="I113">
        <f t="shared" si="4"/>
        <v>-7.6151542129274796</v>
      </c>
      <c r="J113">
        <f t="shared" si="6"/>
        <v>33.615154212927479</v>
      </c>
      <c r="K113">
        <f t="shared" si="7"/>
        <v>33.615154212927479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5"/>
        <v>-18</v>
      </c>
      <c r="I114">
        <f t="shared" si="4"/>
        <v>-7.9900256950770183</v>
      </c>
      <c r="J114">
        <f t="shared" si="6"/>
        <v>-10.009974304922981</v>
      </c>
      <c r="K114">
        <f t="shared" si="7"/>
        <v>10.009974304922981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5"/>
        <v>4</v>
      </c>
      <c r="I115">
        <f t="shared" si="4"/>
        <v>6.4634848464887593</v>
      </c>
      <c r="J115">
        <f t="shared" si="6"/>
        <v>-2.4634848464887593</v>
      </c>
      <c r="K115">
        <f t="shared" si="7"/>
        <v>2.4634848464887593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5"/>
        <v>-7</v>
      </c>
      <c r="I116">
        <f t="shared" si="4"/>
        <v>-2.0027317934490814</v>
      </c>
      <c r="J116">
        <f t="shared" si="6"/>
        <v>-4.9972682065509186</v>
      </c>
      <c r="K116">
        <f t="shared" si="7"/>
        <v>4.9972682065509186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5"/>
        <v>31</v>
      </c>
      <c r="I117">
        <f t="shared" si="4"/>
        <v>3.975936656289774</v>
      </c>
      <c r="J117">
        <f t="shared" si="6"/>
        <v>27.024063343710225</v>
      </c>
      <c r="K117">
        <f t="shared" si="7"/>
        <v>27.024063343710225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5"/>
        <v>-2</v>
      </c>
      <c r="I118">
        <f t="shared" si="4"/>
        <v>-14.414960015794916</v>
      </c>
      <c r="J118">
        <f t="shared" si="6"/>
        <v>12.414960015794916</v>
      </c>
      <c r="K118">
        <f t="shared" si="7"/>
        <v>12.414960015794916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5"/>
        <v>6</v>
      </c>
      <c r="I119">
        <f t="shared" si="4"/>
        <v>5.9819540819524848</v>
      </c>
      <c r="J119">
        <f t="shared" si="6"/>
        <v>1.8045918047515208E-2</v>
      </c>
      <c r="K119">
        <f t="shared" si="7"/>
        <v>1.8045918047515208E-2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5"/>
        <v>1</v>
      </c>
      <c r="I120">
        <f t="shared" si="4"/>
        <v>0.99822013849838021</v>
      </c>
      <c r="J120">
        <f t="shared" si="6"/>
        <v>1.779861501619795E-3</v>
      </c>
      <c r="K120">
        <f t="shared" si="7"/>
        <v>1.779861501619795E-3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5"/>
        <v>-6</v>
      </c>
      <c r="I121">
        <f t="shared" si="4"/>
        <v>0.21822435618201341</v>
      </c>
      <c r="J121">
        <f t="shared" si="6"/>
        <v>-6.218224356182013</v>
      </c>
      <c r="K121">
        <f t="shared" si="7"/>
        <v>6.218224356182013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5"/>
        <v>-17</v>
      </c>
      <c r="I122">
        <f t="shared" si="4"/>
        <v>2.9921464939629399</v>
      </c>
      <c r="J122">
        <f t="shared" si="6"/>
        <v>-19.992146493962942</v>
      </c>
      <c r="K122">
        <f t="shared" si="7"/>
        <v>19.992146493962942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5"/>
        <v>24</v>
      </c>
      <c r="I123">
        <f t="shared" si="4"/>
        <v>17.962609939125553</v>
      </c>
      <c r="J123">
        <f t="shared" si="6"/>
        <v>6.0373900608744471</v>
      </c>
      <c r="K123">
        <f t="shared" si="7"/>
        <v>6.0373900608744471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5"/>
        <v>28</v>
      </c>
      <c r="I124">
        <f t="shared" si="4"/>
        <v>1.0073684831604464</v>
      </c>
      <c r="J124">
        <f t="shared" si="6"/>
        <v>26.992631516839552</v>
      </c>
      <c r="K124">
        <f t="shared" si="7"/>
        <v>26.992631516839552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5"/>
        <v>8</v>
      </c>
      <c r="I125">
        <f t="shared" si="4"/>
        <v>-8.858066236441509</v>
      </c>
      <c r="J125">
        <f t="shared" si="6"/>
        <v>16.858066236441509</v>
      </c>
      <c r="K125">
        <f t="shared" si="7"/>
        <v>16.858066236441509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5"/>
        <v>-9</v>
      </c>
      <c r="I126">
        <f t="shared" si="4"/>
        <v>0.71582529177354726</v>
      </c>
      <c r="J126">
        <f t="shared" si="6"/>
        <v>-9.7158252917735481</v>
      </c>
      <c r="K126">
        <f t="shared" si="7"/>
        <v>9.7158252917735481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5"/>
        <v>-28</v>
      </c>
      <c r="I127">
        <f t="shared" si="4"/>
        <v>-5.1014450168801417</v>
      </c>
      <c r="J127">
        <f t="shared" si="6"/>
        <v>-22.898554983119858</v>
      </c>
      <c r="K127">
        <f t="shared" si="7"/>
        <v>22.898554983119858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5"/>
        <v>1</v>
      </c>
      <c r="I128">
        <f t="shared" si="4"/>
        <v>-1.0479428514139046</v>
      </c>
      <c r="J128">
        <f t="shared" si="6"/>
        <v>2.0479428514139046</v>
      </c>
      <c r="K128">
        <f t="shared" si="7"/>
        <v>2.0479428514139046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5"/>
        <v>-3</v>
      </c>
      <c r="I129">
        <f t="shared" si="4"/>
        <v>-4.4191418198981323</v>
      </c>
      <c r="J129">
        <f t="shared" si="6"/>
        <v>1.4191418198981323</v>
      </c>
      <c r="K129">
        <f t="shared" si="7"/>
        <v>1.4191418198981323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5"/>
        <v>-1</v>
      </c>
      <c r="I130">
        <f t="shared" si="4"/>
        <v>0.46094290127386905</v>
      </c>
      <c r="J130">
        <f t="shared" si="6"/>
        <v>-1.4609429012738691</v>
      </c>
      <c r="K130">
        <f t="shared" si="7"/>
        <v>1.4609429012738691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5"/>
        <v>22</v>
      </c>
      <c r="I131">
        <f t="shared" si="4"/>
        <v>0.56586489322049971</v>
      </c>
      <c r="J131">
        <f t="shared" si="6"/>
        <v>21.4341351067795</v>
      </c>
      <c r="K131">
        <f t="shared" si="7"/>
        <v>21.4341351067795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5"/>
        <v>-3</v>
      </c>
      <c r="I132">
        <f t="shared" si="4"/>
        <v>-3.002398876300139</v>
      </c>
      <c r="J132">
        <f t="shared" si="6"/>
        <v>2.398876300139019E-3</v>
      </c>
      <c r="K132">
        <f t="shared" si="7"/>
        <v>2.398876300139019E-3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5"/>
        <v>-8</v>
      </c>
      <c r="I133">
        <f t="shared" si="4"/>
        <v>-19.593626771079485</v>
      </c>
      <c r="J133">
        <f t="shared" si="6"/>
        <v>11.593626771079485</v>
      </c>
      <c r="K133">
        <f t="shared" si="7"/>
        <v>11.593626771079485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5"/>
        <v>3</v>
      </c>
      <c r="I134">
        <f t="shared" si="4"/>
        <v>6.7142183305750738</v>
      </c>
      <c r="J134">
        <f t="shared" si="6"/>
        <v>-3.7142183305750738</v>
      </c>
      <c r="K134">
        <f t="shared" si="7"/>
        <v>3.7142183305750738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5"/>
        <v>-15</v>
      </c>
      <c r="I135">
        <f t="shared" si="4"/>
        <v>-14.543325173627581</v>
      </c>
      <c r="J135">
        <f t="shared" si="6"/>
        <v>-0.45667482637241896</v>
      </c>
      <c r="K135">
        <f t="shared" si="7"/>
        <v>0.45667482637241896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5"/>
        <v>-25</v>
      </c>
      <c r="I136">
        <f t="shared" si="4"/>
        <v>-7.9832289654017003</v>
      </c>
      <c r="J136">
        <f t="shared" si="6"/>
        <v>-17.0167710345983</v>
      </c>
      <c r="K136">
        <f t="shared" si="7"/>
        <v>17.0167710345983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5"/>
        <v>10</v>
      </c>
      <c r="I137">
        <f t="shared" si="4"/>
        <v>11.496767535614682</v>
      </c>
      <c r="J137">
        <f t="shared" si="6"/>
        <v>-1.4967675356146817</v>
      </c>
      <c r="K137">
        <f t="shared" si="7"/>
        <v>1.4967675356146817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5"/>
        <v>-27</v>
      </c>
      <c r="I138">
        <f t="shared" si="4"/>
        <v>0.20245134947875076</v>
      </c>
      <c r="J138">
        <f t="shared" si="6"/>
        <v>-27.20245134947875</v>
      </c>
      <c r="K138">
        <f t="shared" si="7"/>
        <v>27.20245134947875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5"/>
        <v>-27</v>
      </c>
      <c r="I139">
        <f t="shared" si="4"/>
        <v>-9.8702978908710612</v>
      </c>
      <c r="J139">
        <f t="shared" si="6"/>
        <v>-17.129702109128939</v>
      </c>
      <c r="K139">
        <f t="shared" si="7"/>
        <v>17.129702109128939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5"/>
        <v>3</v>
      </c>
      <c r="I140">
        <f t="shared" si="4"/>
        <v>0.52449489027610441</v>
      </c>
      <c r="J140">
        <f t="shared" si="6"/>
        <v>2.4755051097238958</v>
      </c>
      <c r="K140">
        <f t="shared" si="7"/>
        <v>2.4755051097238958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5"/>
        <v>14</v>
      </c>
      <c r="I141">
        <f t="shared" si="4"/>
        <v>6.8603557199515688</v>
      </c>
      <c r="J141">
        <f t="shared" si="6"/>
        <v>7.1396442800484312</v>
      </c>
      <c r="K141">
        <f t="shared" si="7"/>
        <v>7.1396442800484312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5"/>
        <v>-8</v>
      </c>
      <c r="I142">
        <f t="shared" si="4"/>
        <v>2.4749431276675575</v>
      </c>
      <c r="J142">
        <f t="shared" si="6"/>
        <v>-10.474943127667558</v>
      </c>
      <c r="K142">
        <f t="shared" si="7"/>
        <v>10.474943127667558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5"/>
        <v>3</v>
      </c>
      <c r="I143">
        <f t="shared" si="4"/>
        <v>11.333491979720019</v>
      </c>
      <c r="J143">
        <f t="shared" si="6"/>
        <v>-8.3334919797200193</v>
      </c>
      <c r="K143">
        <f t="shared" si="7"/>
        <v>8.3334919797200193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5"/>
        <v>-4</v>
      </c>
      <c r="I144">
        <f t="shared" si="4"/>
        <v>7.3518464787916837</v>
      </c>
      <c r="J144">
        <f t="shared" si="6"/>
        <v>-11.351846478791684</v>
      </c>
      <c r="K144">
        <f t="shared" si="7"/>
        <v>11.351846478791684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5"/>
        <v>11</v>
      </c>
      <c r="I145">
        <f t="shared" si="4"/>
        <v>-0.88432604571151519</v>
      </c>
      <c r="J145">
        <f t="shared" si="6"/>
        <v>11.884326045711514</v>
      </c>
      <c r="K145">
        <f t="shared" si="7"/>
        <v>11.884326045711514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5"/>
        <v>26</v>
      </c>
      <c r="I146">
        <f t="shared" si="4"/>
        <v>20.326191209192071</v>
      </c>
      <c r="J146">
        <f t="shared" si="6"/>
        <v>5.6738087908079287</v>
      </c>
      <c r="K146">
        <f t="shared" si="7"/>
        <v>5.6738087908079287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5"/>
        <v>-6</v>
      </c>
      <c r="I147">
        <f t="shared" si="4"/>
        <v>11.487181541981435</v>
      </c>
      <c r="J147">
        <f t="shared" si="6"/>
        <v>-17.487181541981435</v>
      </c>
      <c r="K147">
        <f t="shared" si="7"/>
        <v>17.487181541981435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5"/>
        <v>-20</v>
      </c>
      <c r="I148">
        <f t="shared" si="4"/>
        <v>-4.5529256323718705</v>
      </c>
      <c r="J148">
        <f t="shared" si="6"/>
        <v>-15.447074367628129</v>
      </c>
      <c r="K148">
        <f t="shared" si="7"/>
        <v>15.447074367628129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5"/>
        <v>-10</v>
      </c>
      <c r="I149">
        <f t="shared" si="4"/>
        <v>-1.1106586595373427</v>
      </c>
      <c r="J149">
        <f t="shared" si="6"/>
        <v>-8.8893413404626571</v>
      </c>
      <c r="K149">
        <f t="shared" si="7"/>
        <v>8.8893413404626571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5"/>
        <v>11</v>
      </c>
      <c r="I150">
        <f t="shared" si="4"/>
        <v>-4.4270864466303443</v>
      </c>
      <c r="J150">
        <f t="shared" si="6"/>
        <v>15.427086446630344</v>
      </c>
      <c r="K150">
        <f t="shared" si="7"/>
        <v>15.427086446630344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5"/>
        <v>1</v>
      </c>
      <c r="I151">
        <f t="shared" si="4"/>
        <v>-0.58160754134035786</v>
      </c>
      <c r="J151">
        <f t="shared" si="6"/>
        <v>1.5816075413403579</v>
      </c>
      <c r="K151">
        <f t="shared" si="7"/>
        <v>1.5816075413403579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5"/>
        <v>-3</v>
      </c>
      <c r="I152">
        <f t="shared" si="4"/>
        <v>-3.2630968072398572</v>
      </c>
      <c r="J152">
        <f t="shared" si="6"/>
        <v>0.26309680723985718</v>
      </c>
      <c r="K152">
        <f t="shared" si="7"/>
        <v>0.26309680723985718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5"/>
        <v>10</v>
      </c>
      <c r="I153">
        <f t="shared" si="4"/>
        <v>4.8864755551246812</v>
      </c>
      <c r="J153">
        <f t="shared" si="6"/>
        <v>5.1135244448753188</v>
      </c>
      <c r="K153">
        <f t="shared" si="7"/>
        <v>5.1135244448753188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5"/>
        <v>14</v>
      </c>
      <c r="I154">
        <f t="shared" si="4"/>
        <v>-0.44945097295244762</v>
      </c>
      <c r="J154">
        <f t="shared" si="6"/>
        <v>14.449450972952448</v>
      </c>
      <c r="K154">
        <f t="shared" si="7"/>
        <v>14.449450972952448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5"/>
        <v>-2</v>
      </c>
      <c r="I155">
        <f t="shared" si="4"/>
        <v>-12.581511384124731</v>
      </c>
      <c r="J155">
        <f t="shared" si="6"/>
        <v>10.581511384124731</v>
      </c>
      <c r="K155">
        <f t="shared" si="7"/>
        <v>10.581511384124731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5"/>
        <v>-17</v>
      </c>
      <c r="I156">
        <f t="shared" si="4"/>
        <v>-11.516567054688963</v>
      </c>
      <c r="J156">
        <f t="shared" si="6"/>
        <v>-5.4834329453110371</v>
      </c>
      <c r="K156">
        <f t="shared" si="7"/>
        <v>5.4834329453110371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5"/>
        <v>10</v>
      </c>
      <c r="I157">
        <f t="shared" si="4"/>
        <v>6.6494677740740888</v>
      </c>
      <c r="J157">
        <f t="shared" si="6"/>
        <v>3.3505322259259112</v>
      </c>
      <c r="K157">
        <f t="shared" si="7"/>
        <v>3.3505322259259112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5"/>
        <v>7</v>
      </c>
      <c r="I158">
        <f t="shared" si="4"/>
        <v>-1.0158016680373025</v>
      </c>
      <c r="J158">
        <f t="shared" si="6"/>
        <v>8.0158016680373017</v>
      </c>
      <c r="K158">
        <f t="shared" si="7"/>
        <v>8.0158016680373017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5"/>
        <v>-3</v>
      </c>
      <c r="I159">
        <f t="shared" si="4"/>
        <v>-3.2626985240957307E-2</v>
      </c>
      <c r="J159">
        <f t="shared" si="6"/>
        <v>-2.9673730147590427</v>
      </c>
      <c r="K159">
        <f t="shared" si="7"/>
        <v>2.9673730147590427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5"/>
        <v>7</v>
      </c>
      <c r="I160">
        <f t="shared" si="4"/>
        <v>-8.1077067334951458E-3</v>
      </c>
      <c r="J160">
        <f t="shared" si="6"/>
        <v>7.0081077067334956</v>
      </c>
      <c r="K160">
        <f t="shared" si="7"/>
        <v>7.0081077067334956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5"/>
        <v>14</v>
      </c>
      <c r="I161">
        <f t="shared" si="4"/>
        <v>2.9702928186080975</v>
      </c>
      <c r="J161">
        <f t="shared" si="6"/>
        <v>11.029707181391903</v>
      </c>
      <c r="K161">
        <f t="shared" si="7"/>
        <v>11.029707181391903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5"/>
        <v>2</v>
      </c>
      <c r="I162">
        <f t="shared" si="4"/>
        <v>10.342342737755654</v>
      </c>
      <c r="J162">
        <f t="shared" si="6"/>
        <v>-8.3423427377556543</v>
      </c>
      <c r="K162">
        <f t="shared" si="7"/>
        <v>8.3423427377556543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5"/>
        <v>-2</v>
      </c>
      <c r="I163">
        <f t="shared" si="4"/>
        <v>-6.4557851521528349</v>
      </c>
      <c r="J163">
        <f t="shared" si="6"/>
        <v>4.4557851521528349</v>
      </c>
      <c r="K163">
        <f t="shared" si="7"/>
        <v>4.4557851521528349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5"/>
        <v>-14</v>
      </c>
      <c r="I164">
        <f t="shared" si="4"/>
        <v>-8.8006435318621179</v>
      </c>
      <c r="J164">
        <f t="shared" si="6"/>
        <v>-5.1993564681378821</v>
      </c>
      <c r="K164">
        <f t="shared" si="7"/>
        <v>5.1993564681378821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5"/>
        <v>-5</v>
      </c>
      <c r="I165">
        <f t="shared" ref="I165:I228" si="8">F$7 + VLOOKUP(B165, A$2:C$33, 3, FALSE) - VLOOKUP(C165,A$2:C$33,3,FALSE)</f>
        <v>-2.5264823079244798</v>
      </c>
      <c r="J165">
        <f t="shared" si="6"/>
        <v>-2.4735176920755202</v>
      </c>
      <c r="K165">
        <f t="shared" si="7"/>
        <v>2.4735176920755202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9">F166 - G166</f>
        <v>-5</v>
      </c>
      <c r="I166">
        <f t="shared" si="8"/>
        <v>-6.6136625640507853</v>
      </c>
      <c r="J166">
        <f t="shared" ref="J166:J229" si="10">(H166 - I166)</f>
        <v>1.6136625640507853</v>
      </c>
      <c r="K166">
        <f t="shared" si="7"/>
        <v>1.6136625640507853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9"/>
        <v>-3</v>
      </c>
      <c r="I167">
        <f t="shared" si="8"/>
        <v>-3.0455663219579194</v>
      </c>
      <c r="J167">
        <f t="shared" si="10"/>
        <v>4.5566321957919431E-2</v>
      </c>
      <c r="K167">
        <f t="shared" ref="K167:K230" si="11">ABS(H167-I167)</f>
        <v>4.5566321957919431E-2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9"/>
        <v>-35</v>
      </c>
      <c r="I168">
        <f t="shared" si="8"/>
        <v>6.2975350608621898</v>
      </c>
      <c r="J168">
        <f t="shared" si="10"/>
        <v>-41.297535060862188</v>
      </c>
      <c r="K168">
        <f t="shared" si="11"/>
        <v>41.297535060862188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9"/>
        <v>-3</v>
      </c>
      <c r="I169">
        <f t="shared" si="8"/>
        <v>-8.7429313679881755</v>
      </c>
      <c r="J169">
        <f t="shared" si="10"/>
        <v>5.7429313679881755</v>
      </c>
      <c r="K169">
        <f t="shared" si="11"/>
        <v>5.7429313679881755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9"/>
        <v>-17</v>
      </c>
      <c r="I170">
        <f t="shared" si="8"/>
        <v>-0.58800866997228063</v>
      </c>
      <c r="J170">
        <f t="shared" si="10"/>
        <v>-16.411991330027718</v>
      </c>
      <c r="K170">
        <f t="shared" si="11"/>
        <v>16.411991330027718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9"/>
        <v>3</v>
      </c>
      <c r="I171">
        <f t="shared" si="8"/>
        <v>5.9740094552202727</v>
      </c>
      <c r="J171">
        <f t="shared" si="10"/>
        <v>-2.9740094552202727</v>
      </c>
      <c r="K171">
        <f t="shared" si="11"/>
        <v>2.9740094552202727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9"/>
        <v>-23</v>
      </c>
      <c r="I172">
        <f t="shared" si="8"/>
        <v>-11.563363661551129</v>
      </c>
      <c r="J172">
        <f t="shared" si="10"/>
        <v>-11.436636338448871</v>
      </c>
      <c r="K172">
        <f t="shared" si="11"/>
        <v>11.436636338448871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9"/>
        <v>10</v>
      </c>
      <c r="I173">
        <f t="shared" si="8"/>
        <v>2.0135360046713275</v>
      </c>
      <c r="J173">
        <f t="shared" si="10"/>
        <v>7.9864639953286725</v>
      </c>
      <c r="K173">
        <f t="shared" si="11"/>
        <v>7.9864639953286725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9"/>
        <v>4</v>
      </c>
      <c r="I174">
        <f t="shared" si="8"/>
        <v>22.447500055666552</v>
      </c>
      <c r="J174">
        <f t="shared" si="10"/>
        <v>-18.447500055666552</v>
      </c>
      <c r="K174">
        <f t="shared" si="11"/>
        <v>18.447500055666552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9"/>
        <v>3</v>
      </c>
      <c r="I175">
        <f t="shared" si="8"/>
        <v>4.6074985387979606E-2</v>
      </c>
      <c r="J175">
        <f t="shared" si="10"/>
        <v>2.9539250146120204</v>
      </c>
      <c r="K175">
        <f t="shared" si="11"/>
        <v>2.9539250146120204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9"/>
        <v>25</v>
      </c>
      <c r="I176">
        <f t="shared" si="8"/>
        <v>4.556479579150972</v>
      </c>
      <c r="J176">
        <f t="shared" si="10"/>
        <v>20.443520420849026</v>
      </c>
      <c r="K176">
        <f t="shared" si="11"/>
        <v>20.443520420849026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9"/>
        <v>8</v>
      </c>
      <c r="I177">
        <f t="shared" si="8"/>
        <v>7.4079056560928986</v>
      </c>
      <c r="J177">
        <f t="shared" si="10"/>
        <v>0.59209434390710136</v>
      </c>
      <c r="K177">
        <f t="shared" si="11"/>
        <v>0.59209434390710136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9"/>
        <v>2</v>
      </c>
      <c r="I178">
        <f t="shared" si="8"/>
        <v>-5.6421763071692723</v>
      </c>
      <c r="J178">
        <f t="shared" si="10"/>
        <v>7.6421763071692723</v>
      </c>
      <c r="K178">
        <f t="shared" si="11"/>
        <v>7.6421763071692723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9"/>
        <v>7</v>
      </c>
      <c r="I179">
        <f t="shared" si="8"/>
        <v>5.4199804112029621</v>
      </c>
      <c r="J179">
        <f t="shared" si="10"/>
        <v>1.5800195887970379</v>
      </c>
      <c r="K179">
        <f t="shared" si="11"/>
        <v>1.5800195887970379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9"/>
        <v>26</v>
      </c>
      <c r="I180">
        <f t="shared" si="8"/>
        <v>8.8778750528166182</v>
      </c>
      <c r="J180">
        <f t="shared" si="10"/>
        <v>17.12212494718338</v>
      </c>
      <c r="K180">
        <f t="shared" si="11"/>
        <v>17.12212494718338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9"/>
        <v>14</v>
      </c>
      <c r="I181">
        <f t="shared" si="8"/>
        <v>7.1919936302446423</v>
      </c>
      <c r="J181">
        <f t="shared" si="10"/>
        <v>6.8080063697553577</v>
      </c>
      <c r="K181">
        <f t="shared" si="11"/>
        <v>6.8080063697553577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9"/>
        <v>6</v>
      </c>
      <c r="I182">
        <f t="shared" si="8"/>
        <v>-12.624193391998228</v>
      </c>
      <c r="J182">
        <f t="shared" si="10"/>
        <v>18.624193391998226</v>
      </c>
      <c r="K182">
        <f t="shared" si="11"/>
        <v>18.624193391998226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9"/>
        <v>-6</v>
      </c>
      <c r="I183">
        <f t="shared" si="8"/>
        <v>2.4511215804111224</v>
      </c>
      <c r="J183">
        <f t="shared" si="10"/>
        <v>-8.4511215804111224</v>
      </c>
      <c r="K183">
        <f t="shared" si="11"/>
        <v>8.4511215804111224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9"/>
        <v>7</v>
      </c>
      <c r="I184">
        <f t="shared" si="8"/>
        <v>0.44109826298131893</v>
      </c>
      <c r="J184">
        <f t="shared" si="10"/>
        <v>6.5589017370186813</v>
      </c>
      <c r="K184">
        <f t="shared" si="11"/>
        <v>6.5589017370186813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9"/>
        <v>5</v>
      </c>
      <c r="I185">
        <f t="shared" si="8"/>
        <v>5.0183631872283048</v>
      </c>
      <c r="J185">
        <f t="shared" si="10"/>
        <v>-1.8363187228304767E-2</v>
      </c>
      <c r="K185">
        <f t="shared" si="11"/>
        <v>1.8363187228304767E-2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9"/>
        <v>20</v>
      </c>
      <c r="I186">
        <f t="shared" si="8"/>
        <v>2.4530894523127151</v>
      </c>
      <c r="J186">
        <f t="shared" si="10"/>
        <v>17.546910547687286</v>
      </c>
      <c r="K186">
        <f t="shared" si="11"/>
        <v>17.546910547687286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9"/>
        <v>11</v>
      </c>
      <c r="I187">
        <f t="shared" si="8"/>
        <v>1.8644842287289092</v>
      </c>
      <c r="J187">
        <f t="shared" si="10"/>
        <v>9.1355157712710913</v>
      </c>
      <c r="K187">
        <f t="shared" si="11"/>
        <v>9.1355157712710913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9"/>
        <v>-6</v>
      </c>
      <c r="I188">
        <f t="shared" si="8"/>
        <v>10.837041931720533</v>
      </c>
      <c r="J188">
        <f t="shared" si="10"/>
        <v>-16.837041931720535</v>
      </c>
      <c r="K188">
        <f t="shared" si="11"/>
        <v>16.837041931720535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9"/>
        <v>15</v>
      </c>
      <c r="I189">
        <f t="shared" si="8"/>
        <v>8.7063648816139185</v>
      </c>
      <c r="J189">
        <f t="shared" si="10"/>
        <v>6.2936351183860815</v>
      </c>
      <c r="K189">
        <f t="shared" si="11"/>
        <v>6.2936351183860815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9"/>
        <v>-24</v>
      </c>
      <c r="I190">
        <f t="shared" si="8"/>
        <v>-15.440138110405458</v>
      </c>
      <c r="J190">
        <f t="shared" si="10"/>
        <v>-8.5598618895945418</v>
      </c>
      <c r="K190">
        <f t="shared" si="11"/>
        <v>8.5598618895945418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9"/>
        <v>7</v>
      </c>
      <c r="I191">
        <f t="shared" si="8"/>
        <v>-2.2636163151599455</v>
      </c>
      <c r="J191">
        <f t="shared" si="10"/>
        <v>9.2636163151599451</v>
      </c>
      <c r="K191">
        <f t="shared" si="11"/>
        <v>9.2636163151599451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9"/>
        <v>6</v>
      </c>
      <c r="I192">
        <f t="shared" si="8"/>
        <v>11.037500859661366</v>
      </c>
      <c r="J192">
        <f t="shared" si="10"/>
        <v>-5.0375008596613657</v>
      </c>
      <c r="K192">
        <f t="shared" si="11"/>
        <v>5.0375008596613657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9"/>
        <v>7</v>
      </c>
      <c r="I193">
        <f t="shared" si="8"/>
        <v>-7.5067166208045446</v>
      </c>
      <c r="J193">
        <f t="shared" si="10"/>
        <v>14.506716620804545</v>
      </c>
      <c r="K193">
        <f t="shared" si="11"/>
        <v>14.506716620804545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9"/>
        <v>-3</v>
      </c>
      <c r="I194">
        <f t="shared" si="8"/>
        <v>2.6166395439591539</v>
      </c>
      <c r="J194">
        <f t="shared" si="10"/>
        <v>-5.6166395439591543</v>
      </c>
      <c r="K194">
        <f t="shared" si="11"/>
        <v>5.6166395439591543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9"/>
        <v>3</v>
      </c>
      <c r="I195">
        <f t="shared" si="8"/>
        <v>-7.9733624217028156</v>
      </c>
      <c r="J195">
        <f t="shared" si="10"/>
        <v>10.973362421702817</v>
      </c>
      <c r="K195">
        <f t="shared" si="11"/>
        <v>10.973362421702817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9"/>
        <v>-4</v>
      </c>
      <c r="I196">
        <f t="shared" si="8"/>
        <v>-5.7966148883488016</v>
      </c>
      <c r="J196">
        <f t="shared" si="10"/>
        <v>1.7966148883488016</v>
      </c>
      <c r="K196">
        <f t="shared" si="11"/>
        <v>1.7966148883488016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9"/>
        <v>-3</v>
      </c>
      <c r="I197">
        <f t="shared" si="8"/>
        <v>3.6658693014079011</v>
      </c>
      <c r="J197">
        <f t="shared" si="10"/>
        <v>-6.6658693014079011</v>
      </c>
      <c r="K197">
        <f t="shared" si="11"/>
        <v>6.6658693014079011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9"/>
        <v>-16</v>
      </c>
      <c r="I198">
        <f t="shared" si="8"/>
        <v>2.0170371195528949</v>
      </c>
      <c r="J198">
        <f t="shared" si="10"/>
        <v>-18.017037119552896</v>
      </c>
      <c r="K198">
        <f t="shared" si="11"/>
        <v>18.017037119552896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9"/>
        <v>-25</v>
      </c>
      <c r="I199">
        <f t="shared" si="8"/>
        <v>0.39972826003692319</v>
      </c>
      <c r="J199">
        <f t="shared" si="10"/>
        <v>-25.399728260036923</v>
      </c>
      <c r="K199">
        <f t="shared" si="11"/>
        <v>25.399728260036923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9"/>
        <v>37</v>
      </c>
      <c r="I200">
        <f t="shared" si="8"/>
        <v>-5.0894846705595631</v>
      </c>
      <c r="J200">
        <f t="shared" si="10"/>
        <v>42.089484670559564</v>
      </c>
      <c r="K200">
        <f t="shared" si="11"/>
        <v>42.089484670559564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9"/>
        <v>-17</v>
      </c>
      <c r="I201">
        <f t="shared" si="8"/>
        <v>-16.99701678586813</v>
      </c>
      <c r="J201">
        <f t="shared" si="10"/>
        <v>-2.9832141318699712E-3</v>
      </c>
      <c r="K201">
        <f t="shared" si="11"/>
        <v>2.9832141318699712E-3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9"/>
        <v>3</v>
      </c>
      <c r="I202">
        <f t="shared" si="8"/>
        <v>-4.2429259426646118</v>
      </c>
      <c r="J202">
        <f t="shared" si="10"/>
        <v>7.2429259426646118</v>
      </c>
      <c r="K202">
        <f t="shared" si="11"/>
        <v>7.2429259426646118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9"/>
        <v>1</v>
      </c>
      <c r="I203">
        <f t="shared" si="8"/>
        <v>0.99999994292409378</v>
      </c>
      <c r="J203">
        <f t="shared" si="10"/>
        <v>5.707590622350267E-8</v>
      </c>
      <c r="K203">
        <f t="shared" si="11"/>
        <v>5.707590622350267E-8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9"/>
        <v>-2</v>
      </c>
      <c r="I204">
        <f t="shared" si="8"/>
        <v>-11.946998030744396</v>
      </c>
      <c r="J204">
        <f t="shared" si="10"/>
        <v>9.9469980307443961</v>
      </c>
      <c r="K204">
        <f t="shared" si="11"/>
        <v>9.9469980307443961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9"/>
        <v>-19</v>
      </c>
      <c r="I205">
        <f t="shared" si="8"/>
        <v>1.5536018232297037</v>
      </c>
      <c r="J205">
        <f t="shared" si="10"/>
        <v>-20.553601823229705</v>
      </c>
      <c r="K205">
        <f t="shared" si="11"/>
        <v>20.553601823229705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9"/>
        <v>-2</v>
      </c>
      <c r="I206">
        <f t="shared" si="8"/>
        <v>-1.414314637341155</v>
      </c>
      <c r="J206">
        <f t="shared" si="10"/>
        <v>-0.58568536265884497</v>
      </c>
      <c r="K206">
        <f t="shared" si="11"/>
        <v>0.58568536265884497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9"/>
        <v>10</v>
      </c>
      <c r="I207">
        <f t="shared" si="8"/>
        <v>10.004515641304252</v>
      </c>
      <c r="J207">
        <f t="shared" si="10"/>
        <v>-4.5156413042519716E-3</v>
      </c>
      <c r="K207">
        <f t="shared" si="11"/>
        <v>4.5156413042519716E-3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9"/>
        <v>-3</v>
      </c>
      <c r="I208">
        <f t="shared" si="8"/>
        <v>9.8236593896989319</v>
      </c>
      <c r="J208">
        <f t="shared" si="10"/>
        <v>-12.823659389698932</v>
      </c>
      <c r="K208">
        <f t="shared" si="11"/>
        <v>12.823659389698932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9"/>
        <v>-28</v>
      </c>
      <c r="I209">
        <f t="shared" si="8"/>
        <v>-6.2421734836904825</v>
      </c>
      <c r="J209">
        <f t="shared" si="10"/>
        <v>-21.757826516309517</v>
      </c>
      <c r="K209">
        <f t="shared" si="11"/>
        <v>21.757826516309517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9"/>
        <v>-3</v>
      </c>
      <c r="I210">
        <f t="shared" si="8"/>
        <v>2.6694106536816102</v>
      </c>
      <c r="J210">
        <f t="shared" si="10"/>
        <v>-5.6694106536816102</v>
      </c>
      <c r="K210">
        <f t="shared" si="11"/>
        <v>5.6694106536816102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9"/>
        <v>16</v>
      </c>
      <c r="I211">
        <f t="shared" si="8"/>
        <v>9.5188565381990244</v>
      </c>
      <c r="J211">
        <f t="shared" si="10"/>
        <v>6.4811434618009756</v>
      </c>
      <c r="K211">
        <f t="shared" si="11"/>
        <v>6.4811434618009756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9"/>
        <v>-6</v>
      </c>
      <c r="I212">
        <f t="shared" si="8"/>
        <v>-5.9919942528139076</v>
      </c>
      <c r="J212">
        <f t="shared" si="10"/>
        <v>-8.0057471860923712E-3</v>
      </c>
      <c r="K212">
        <f t="shared" si="11"/>
        <v>8.0057471860923712E-3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9"/>
        <v>5</v>
      </c>
      <c r="I213">
        <f t="shared" si="8"/>
        <v>-6.3862533255342608</v>
      </c>
      <c r="J213">
        <f t="shared" si="10"/>
        <v>11.386253325534261</v>
      </c>
      <c r="K213">
        <f t="shared" si="11"/>
        <v>11.386253325534261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9"/>
        <v>-4</v>
      </c>
      <c r="I214">
        <f t="shared" si="8"/>
        <v>4.9386178223905084</v>
      </c>
      <c r="J214">
        <f t="shared" si="10"/>
        <v>-8.9386178223905084</v>
      </c>
      <c r="K214">
        <f t="shared" si="11"/>
        <v>8.9386178223905084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9"/>
        <v>-5</v>
      </c>
      <c r="I215">
        <f t="shared" si="8"/>
        <v>-7.7407717283564965</v>
      </c>
      <c r="J215">
        <f t="shared" si="10"/>
        <v>2.7407717283564965</v>
      </c>
      <c r="K215">
        <f t="shared" si="11"/>
        <v>2.7407717283564965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9"/>
        <v>-6</v>
      </c>
      <c r="I216">
        <f t="shared" si="8"/>
        <v>0.49074120336092353</v>
      </c>
      <c r="J216">
        <f t="shared" si="10"/>
        <v>-6.4907412033609235</v>
      </c>
      <c r="K216">
        <f t="shared" si="11"/>
        <v>6.4907412033609235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9"/>
        <v>-3</v>
      </c>
      <c r="I217">
        <f t="shared" si="8"/>
        <v>-13.081186590957135</v>
      </c>
      <c r="J217">
        <f t="shared" si="10"/>
        <v>10.081186590957135</v>
      </c>
      <c r="K217">
        <f t="shared" si="11"/>
        <v>10.081186590957135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9"/>
        <v>3</v>
      </c>
      <c r="I218">
        <f t="shared" si="8"/>
        <v>11.443115090313828</v>
      </c>
      <c r="J218">
        <f t="shared" si="10"/>
        <v>-8.4431150903138281</v>
      </c>
      <c r="K218">
        <f t="shared" si="11"/>
        <v>8.4431150903138281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9"/>
        <v>12</v>
      </c>
      <c r="I219">
        <f t="shared" si="8"/>
        <v>10.894020404232606</v>
      </c>
      <c r="J219">
        <f t="shared" si="10"/>
        <v>1.1059795957673941</v>
      </c>
      <c r="K219">
        <f t="shared" si="11"/>
        <v>1.1059795957673941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9"/>
        <v>-6</v>
      </c>
      <c r="I220">
        <f t="shared" si="8"/>
        <v>-6.087166175296054</v>
      </c>
      <c r="J220">
        <f t="shared" si="10"/>
        <v>8.7166175296053972E-2</v>
      </c>
      <c r="K220">
        <f t="shared" si="11"/>
        <v>8.7166175296053972E-2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9"/>
        <v>-10</v>
      </c>
      <c r="I221">
        <f t="shared" si="8"/>
        <v>-4.4126889442981465</v>
      </c>
      <c r="J221">
        <f t="shared" si="10"/>
        <v>-5.5873110557018535</v>
      </c>
      <c r="K221">
        <f t="shared" si="11"/>
        <v>5.5873110557018535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9"/>
        <v>-5</v>
      </c>
      <c r="I222">
        <f t="shared" si="8"/>
        <v>5.4268479780287144</v>
      </c>
      <c r="J222">
        <f t="shared" si="10"/>
        <v>-10.426847978028714</v>
      </c>
      <c r="K222">
        <f t="shared" si="11"/>
        <v>10.426847978028714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9"/>
        <v>-45</v>
      </c>
      <c r="I223">
        <f t="shared" si="8"/>
        <v>1.8117729150444788</v>
      </c>
      <c r="J223">
        <f t="shared" si="10"/>
        <v>-46.811772915044479</v>
      </c>
      <c r="K223">
        <f t="shared" si="11"/>
        <v>46.811772915044479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9"/>
        <v>14</v>
      </c>
      <c r="I224">
        <f t="shared" si="8"/>
        <v>14.553272058893036</v>
      </c>
      <c r="J224">
        <f t="shared" si="10"/>
        <v>-0.55327205889303599</v>
      </c>
      <c r="K224">
        <f t="shared" si="11"/>
        <v>0.55327205889303599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9"/>
        <v>6</v>
      </c>
      <c r="I225">
        <f t="shared" si="8"/>
        <v>10.835891044128486</v>
      </c>
      <c r="J225">
        <f t="shared" si="10"/>
        <v>-4.8358910441284859</v>
      </c>
      <c r="K225">
        <f t="shared" si="11"/>
        <v>4.8358910441284859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9"/>
        <v>-6</v>
      </c>
      <c r="I226">
        <f t="shared" si="8"/>
        <v>7.49618740071642</v>
      </c>
      <c r="J226">
        <f t="shared" si="10"/>
        <v>-13.496187400716419</v>
      </c>
      <c r="K226">
        <f t="shared" si="11"/>
        <v>13.496187400716419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9"/>
        <v>-10</v>
      </c>
      <c r="I227">
        <f t="shared" si="8"/>
        <v>-10.087553599312635</v>
      </c>
      <c r="J227">
        <f t="shared" si="10"/>
        <v>8.7553599312634844E-2</v>
      </c>
      <c r="K227">
        <f t="shared" si="11"/>
        <v>8.7553599312634844E-2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9"/>
        <v>17</v>
      </c>
      <c r="I228">
        <f t="shared" si="8"/>
        <v>14.44830561947118</v>
      </c>
      <c r="J228">
        <f t="shared" si="10"/>
        <v>2.5516943805288204</v>
      </c>
      <c r="K228">
        <f t="shared" si="11"/>
        <v>2.5516943805288204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9"/>
        <v>21</v>
      </c>
      <c r="I229">
        <f t="shared" ref="I229:I292" si="12">F$7 + VLOOKUP(B229, A$2:C$33, 3, FALSE) - VLOOKUP(C229,A$2:C$33,3,FALSE)</f>
        <v>10.104004616848892</v>
      </c>
      <c r="J229">
        <f t="shared" si="10"/>
        <v>10.895995383151108</v>
      </c>
      <c r="K229">
        <f t="shared" si="11"/>
        <v>10.895995383151108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3">F230 - G230</f>
        <v>-5</v>
      </c>
      <c r="I230">
        <f t="shared" si="12"/>
        <v>0.97634488300154354</v>
      </c>
      <c r="J230">
        <f t="shared" ref="J230:J293" si="14">(H230 - I230)</f>
        <v>-5.9763448830015431</v>
      </c>
      <c r="K230">
        <f t="shared" si="11"/>
        <v>5.9763448830015431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3"/>
        <v>12</v>
      </c>
      <c r="I231">
        <f t="shared" si="12"/>
        <v>12.01175344851317</v>
      </c>
      <c r="J231">
        <f t="shared" si="14"/>
        <v>-1.1753448513170284E-2</v>
      </c>
      <c r="K231">
        <f t="shared" ref="K231:K294" si="15">ABS(H231-I231)</f>
        <v>1.1753448513170284E-2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3"/>
        <v>-19</v>
      </c>
      <c r="I232">
        <f t="shared" si="12"/>
        <v>-4.5029531384186843</v>
      </c>
      <c r="J232">
        <f t="shared" si="14"/>
        <v>-14.497046861581316</v>
      </c>
      <c r="K232">
        <f t="shared" si="15"/>
        <v>14.497046861581316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3"/>
        <v>-6</v>
      </c>
      <c r="I233">
        <f t="shared" si="12"/>
        <v>-1.8807846934378061</v>
      </c>
      <c r="J233">
        <f t="shared" si="14"/>
        <v>-4.1192153065621939</v>
      </c>
      <c r="K233">
        <f t="shared" si="15"/>
        <v>4.1192153065621939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3"/>
        <v>-21</v>
      </c>
      <c r="I234">
        <f t="shared" si="12"/>
        <v>-11.954942657476609</v>
      </c>
      <c r="J234">
        <f t="shared" si="14"/>
        <v>-9.0450573425233909</v>
      </c>
      <c r="K234">
        <f t="shared" si="15"/>
        <v>9.0450573425233909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3"/>
        <v>-23</v>
      </c>
      <c r="I235">
        <f t="shared" si="12"/>
        <v>-0.81582275887969802</v>
      </c>
      <c r="J235">
        <f t="shared" si="14"/>
        <v>-22.184177241120302</v>
      </c>
      <c r="K235">
        <f t="shared" si="15"/>
        <v>22.184177241120302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3"/>
        <v>29</v>
      </c>
      <c r="I236">
        <f t="shared" si="12"/>
        <v>6.4728583653146918</v>
      </c>
      <c r="J236">
        <f t="shared" si="14"/>
        <v>22.527141634685307</v>
      </c>
      <c r="K236">
        <f t="shared" si="15"/>
        <v>22.527141634685307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3"/>
        <v>37</v>
      </c>
      <c r="I237">
        <f t="shared" si="12"/>
        <v>14.39254872689153</v>
      </c>
      <c r="J237">
        <f t="shared" si="14"/>
        <v>22.60745127310847</v>
      </c>
      <c r="K237">
        <f t="shared" si="15"/>
        <v>22.60745127310847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3"/>
        <v>-17</v>
      </c>
      <c r="I238">
        <f t="shared" si="12"/>
        <v>0.99750193946156152</v>
      </c>
      <c r="J238">
        <f t="shared" si="14"/>
        <v>-17.997501939461561</v>
      </c>
      <c r="K238">
        <f t="shared" si="15"/>
        <v>17.997501939461561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3"/>
        <v>-8</v>
      </c>
      <c r="I239">
        <f t="shared" si="12"/>
        <v>1.5385925614024138</v>
      </c>
      <c r="J239">
        <f t="shared" si="14"/>
        <v>-9.5385925614024138</v>
      </c>
      <c r="K239">
        <f t="shared" si="15"/>
        <v>9.5385925614024138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3"/>
        <v>3</v>
      </c>
      <c r="I240">
        <f t="shared" si="12"/>
        <v>3.0457989392637947</v>
      </c>
      <c r="J240">
        <f t="shared" si="14"/>
        <v>-4.5798939263794747E-2</v>
      </c>
      <c r="K240">
        <f t="shared" si="15"/>
        <v>4.5798939263794747E-2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3"/>
        <v>3</v>
      </c>
      <c r="I241">
        <f t="shared" si="12"/>
        <v>-8.2975123279338696</v>
      </c>
      <c r="J241">
        <f t="shared" si="14"/>
        <v>11.29751232793387</v>
      </c>
      <c r="K241">
        <f t="shared" si="15"/>
        <v>11.29751232793387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3"/>
        <v>-7</v>
      </c>
      <c r="I242">
        <f t="shared" si="12"/>
        <v>-13.009084630703398</v>
      </c>
      <c r="J242">
        <f t="shared" si="14"/>
        <v>6.0090846307033985</v>
      </c>
      <c r="K242">
        <f t="shared" si="15"/>
        <v>6.0090846307033985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3"/>
        <v>11</v>
      </c>
      <c r="I243">
        <f t="shared" si="12"/>
        <v>5.0955519132560525</v>
      </c>
      <c r="J243">
        <f t="shared" si="14"/>
        <v>5.9044480867439475</v>
      </c>
      <c r="K243">
        <f t="shared" si="15"/>
        <v>5.9044480867439475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3"/>
        <v>-5</v>
      </c>
      <c r="I244">
        <f t="shared" si="12"/>
        <v>-9.8793934051953229</v>
      </c>
      <c r="J244">
        <f t="shared" si="14"/>
        <v>4.8793934051953229</v>
      </c>
      <c r="K244">
        <f t="shared" si="15"/>
        <v>4.8793934051953229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3"/>
        <v>-3</v>
      </c>
      <c r="I245">
        <f t="shared" si="12"/>
        <v>3.4920754611819027</v>
      </c>
      <c r="J245">
        <f t="shared" si="14"/>
        <v>-6.4920754611819032</v>
      </c>
      <c r="K245">
        <f t="shared" si="15"/>
        <v>6.4920754611819032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3"/>
        <v>-29</v>
      </c>
      <c r="I246">
        <f t="shared" si="12"/>
        <v>-10.103326606015898</v>
      </c>
      <c r="J246">
        <f t="shared" si="14"/>
        <v>-18.896673393984102</v>
      </c>
      <c r="K246">
        <f t="shared" si="15"/>
        <v>18.896673393984102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3"/>
        <v>8</v>
      </c>
      <c r="I247">
        <f t="shared" si="12"/>
        <v>12.004384908276817</v>
      </c>
      <c r="J247">
        <f t="shared" si="14"/>
        <v>-4.0043849082768173</v>
      </c>
      <c r="K247">
        <f t="shared" si="15"/>
        <v>4.0043849082768173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3"/>
        <v>-5</v>
      </c>
      <c r="I248">
        <f t="shared" si="12"/>
        <v>-4.9766783866409607</v>
      </c>
      <c r="J248">
        <f t="shared" si="14"/>
        <v>-2.3321613359039262E-2</v>
      </c>
      <c r="K248">
        <f t="shared" si="15"/>
        <v>2.3321613359039262E-2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3"/>
        <v>26</v>
      </c>
      <c r="I249">
        <f t="shared" si="12"/>
        <v>23.274781165825853</v>
      </c>
      <c r="J249">
        <f t="shared" si="14"/>
        <v>2.7252188341741466</v>
      </c>
      <c r="K249">
        <f t="shared" si="15"/>
        <v>2.7252188341741466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3"/>
        <v>21</v>
      </c>
      <c r="I250">
        <f t="shared" si="12"/>
        <v>4.4477135390283014</v>
      </c>
      <c r="J250">
        <f t="shared" si="14"/>
        <v>16.5522864609717</v>
      </c>
      <c r="K250">
        <f t="shared" si="15"/>
        <v>16.5522864609717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3"/>
        <v>-6</v>
      </c>
      <c r="I251">
        <f t="shared" si="12"/>
        <v>-1.4855284271536993</v>
      </c>
      <c r="J251">
        <f t="shared" si="14"/>
        <v>-4.5144715728463005</v>
      </c>
      <c r="K251">
        <f t="shared" si="15"/>
        <v>4.5144715728463005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3"/>
        <v>10</v>
      </c>
      <c r="I252">
        <f t="shared" si="12"/>
        <v>8.736881994508666</v>
      </c>
      <c r="J252">
        <f t="shared" si="14"/>
        <v>1.263118005491334</v>
      </c>
      <c r="K252">
        <f t="shared" si="15"/>
        <v>1.263118005491334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3"/>
        <v>8</v>
      </c>
      <c r="I253">
        <f t="shared" si="12"/>
        <v>-0.65606772473677921</v>
      </c>
      <c r="J253">
        <f t="shared" si="14"/>
        <v>8.6560677247367792</v>
      </c>
      <c r="K253">
        <f t="shared" si="15"/>
        <v>8.6560677247367792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3"/>
        <v>7</v>
      </c>
      <c r="I254">
        <f t="shared" si="12"/>
        <v>7.0527593285534769</v>
      </c>
      <c r="J254">
        <f t="shared" si="14"/>
        <v>-5.275932855347687E-2</v>
      </c>
      <c r="K254">
        <f t="shared" si="15"/>
        <v>5.275932855347687E-2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3"/>
        <v>-4</v>
      </c>
      <c r="I255">
        <f t="shared" si="12"/>
        <v>-13.555510212589976</v>
      </c>
      <c r="J255">
        <f t="shared" si="14"/>
        <v>9.5555102125899758</v>
      </c>
      <c r="K255">
        <f t="shared" si="15"/>
        <v>9.5555102125899758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3"/>
        <v>-3</v>
      </c>
      <c r="I256">
        <f t="shared" si="12"/>
        <v>19.329732561465779</v>
      </c>
      <c r="J256">
        <f t="shared" si="14"/>
        <v>-22.329732561465779</v>
      </c>
      <c r="K256">
        <f t="shared" si="15"/>
        <v>22.329732561465779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3"/>
        <v>7</v>
      </c>
      <c r="I257">
        <f t="shared" si="12"/>
        <v>6.9992857197187242</v>
      </c>
      <c r="J257">
        <f t="shared" si="14"/>
        <v>7.1428028127584753E-4</v>
      </c>
      <c r="K257">
        <f t="shared" si="15"/>
        <v>7.1428028127584753E-4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3"/>
        <v>-3</v>
      </c>
      <c r="I258">
        <f t="shared" si="12"/>
        <v>-3.1453278305518682</v>
      </c>
      <c r="J258">
        <f t="shared" si="14"/>
        <v>0.14532783055186815</v>
      </c>
      <c r="K258">
        <f t="shared" si="15"/>
        <v>0.14532783055186815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3"/>
        <v>-14</v>
      </c>
      <c r="I259">
        <f t="shared" si="12"/>
        <v>-2.5220306059282658</v>
      </c>
      <c r="J259">
        <f t="shared" si="14"/>
        <v>-11.477969394071735</v>
      </c>
      <c r="K259">
        <f t="shared" si="15"/>
        <v>11.477969394071735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3"/>
        <v>10</v>
      </c>
      <c r="I260">
        <f t="shared" si="12"/>
        <v>-7.9122818995591953</v>
      </c>
      <c r="J260">
        <f t="shared" si="14"/>
        <v>17.912281899559197</v>
      </c>
      <c r="K260">
        <f t="shared" si="15"/>
        <v>17.912281899559197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3"/>
        <v>19</v>
      </c>
      <c r="I261">
        <f t="shared" si="12"/>
        <v>6.197014964279691</v>
      </c>
      <c r="J261">
        <f t="shared" si="14"/>
        <v>12.802985035720308</v>
      </c>
      <c r="K261">
        <f t="shared" si="15"/>
        <v>12.802985035720308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3"/>
        <v>-40</v>
      </c>
      <c r="I262">
        <f t="shared" si="12"/>
        <v>-13.533656537235132</v>
      </c>
      <c r="J262">
        <f t="shared" si="14"/>
        <v>-26.466343462764868</v>
      </c>
      <c r="K262">
        <f t="shared" si="15"/>
        <v>26.466343462764868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3"/>
        <v>-8</v>
      </c>
      <c r="I263">
        <f t="shared" si="12"/>
        <v>4.928173868772074</v>
      </c>
      <c r="J263">
        <f t="shared" si="14"/>
        <v>-12.928173868772074</v>
      </c>
      <c r="K263">
        <f t="shared" si="15"/>
        <v>12.928173868772074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3"/>
        <v>-1</v>
      </c>
      <c r="I264">
        <f t="shared" si="12"/>
        <v>-3.433033618282284</v>
      </c>
      <c r="J264">
        <f t="shared" si="14"/>
        <v>2.433033618282284</v>
      </c>
      <c r="K264">
        <f t="shared" si="15"/>
        <v>2.433033618282284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3"/>
        <v>14</v>
      </c>
      <c r="I265">
        <f t="shared" si="12"/>
        <v>13.849813741009722</v>
      </c>
      <c r="J265">
        <f t="shared" si="14"/>
        <v>0.15018625899027782</v>
      </c>
      <c r="K265">
        <f t="shared" si="15"/>
        <v>0.15018625899027782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3"/>
        <v>4</v>
      </c>
      <c r="I266">
        <f t="shared" si="12"/>
        <v>2.8971867829565698</v>
      </c>
      <c r="J266">
        <f t="shared" si="14"/>
        <v>1.1028132170434302</v>
      </c>
      <c r="K266">
        <f t="shared" si="15"/>
        <v>1.1028132170434302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3"/>
        <v>7</v>
      </c>
      <c r="I267">
        <f t="shared" si="12"/>
        <v>-11.48773135479108</v>
      </c>
      <c r="J267">
        <f t="shared" si="14"/>
        <v>18.48773135479108</v>
      </c>
      <c r="K267">
        <f t="shared" si="15"/>
        <v>18.48773135479108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3"/>
        <v>3</v>
      </c>
      <c r="I268">
        <f t="shared" si="12"/>
        <v>12.334489288794501</v>
      </c>
      <c r="J268">
        <f t="shared" si="14"/>
        <v>-9.3344892887945008</v>
      </c>
      <c r="K268">
        <f t="shared" si="15"/>
        <v>9.3344892887945008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3"/>
        <v>-24</v>
      </c>
      <c r="I269">
        <f t="shared" si="12"/>
        <v>-12.445846940838814</v>
      </c>
      <c r="J269">
        <f t="shared" si="14"/>
        <v>-11.554153059161186</v>
      </c>
      <c r="K269">
        <f t="shared" si="15"/>
        <v>11.554153059161186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3"/>
        <v>-6</v>
      </c>
      <c r="I270">
        <f t="shared" si="12"/>
        <v>-0.1064779054360061</v>
      </c>
      <c r="J270">
        <f t="shared" si="14"/>
        <v>-5.8935220945639939</v>
      </c>
      <c r="K270">
        <f t="shared" si="15"/>
        <v>5.8935220945639939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3"/>
        <v>-7</v>
      </c>
      <c r="I271">
        <f t="shared" si="12"/>
        <v>-1.0507747078145604</v>
      </c>
      <c r="J271">
        <f t="shared" si="14"/>
        <v>-5.9492252921854396</v>
      </c>
      <c r="K271">
        <f t="shared" si="15"/>
        <v>5.9492252921854396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3"/>
        <v>3</v>
      </c>
      <c r="I272">
        <f t="shared" si="12"/>
        <v>1.5472006945977808</v>
      </c>
      <c r="J272">
        <f t="shared" si="14"/>
        <v>1.4527993054022192</v>
      </c>
      <c r="K272">
        <f t="shared" si="15"/>
        <v>1.4527993054022192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3"/>
        <v>11</v>
      </c>
      <c r="I273">
        <f t="shared" si="12"/>
        <v>-4.4543872579455392</v>
      </c>
      <c r="J273">
        <f t="shared" si="14"/>
        <v>15.454387257945539</v>
      </c>
      <c r="K273">
        <f t="shared" si="15"/>
        <v>15.454387257945539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3"/>
        <v>20</v>
      </c>
      <c r="I274">
        <f t="shared" si="12"/>
        <v>1.4150441262098705</v>
      </c>
      <c r="J274">
        <f t="shared" si="14"/>
        <v>18.584955873790129</v>
      </c>
      <c r="K274">
        <f t="shared" si="15"/>
        <v>18.584955873790129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3"/>
        <v>26</v>
      </c>
      <c r="I275">
        <f t="shared" si="12"/>
        <v>10.00976082156123</v>
      </c>
      <c r="J275">
        <f t="shared" si="14"/>
        <v>15.99023917843877</v>
      </c>
      <c r="K275">
        <f t="shared" si="15"/>
        <v>15.99023917843877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3"/>
        <v>-29</v>
      </c>
      <c r="I276">
        <f t="shared" si="12"/>
        <v>-10.367898826462596</v>
      </c>
      <c r="J276">
        <f t="shared" si="14"/>
        <v>-18.632101173537404</v>
      </c>
      <c r="K276">
        <f t="shared" si="15"/>
        <v>18.632101173537404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3"/>
        <v>30</v>
      </c>
      <c r="I277">
        <f t="shared" si="12"/>
        <v>3.0794065618400648</v>
      </c>
      <c r="J277">
        <f t="shared" si="14"/>
        <v>26.920593438159933</v>
      </c>
      <c r="K277">
        <f t="shared" si="15"/>
        <v>26.920593438159933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3"/>
        <v>17</v>
      </c>
      <c r="I278">
        <f t="shared" si="12"/>
        <v>14.521103365847399</v>
      </c>
      <c r="J278">
        <f t="shared" si="14"/>
        <v>2.4788966341526013</v>
      </c>
      <c r="K278">
        <f t="shared" si="15"/>
        <v>2.4788966341526013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3"/>
        <v>4</v>
      </c>
      <c r="I279">
        <f t="shared" si="12"/>
        <v>1.0812884550901685</v>
      </c>
      <c r="J279">
        <f t="shared" si="14"/>
        <v>2.9187115449098315</v>
      </c>
      <c r="K279">
        <f t="shared" si="15"/>
        <v>2.9187115449098315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3"/>
        <v>14</v>
      </c>
      <c r="I280">
        <f t="shared" si="12"/>
        <v>9.7085245212455984</v>
      </c>
      <c r="J280">
        <f t="shared" si="14"/>
        <v>4.2914754787544016</v>
      </c>
      <c r="K280">
        <f t="shared" si="15"/>
        <v>4.2914754787544016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3"/>
        <v>-2</v>
      </c>
      <c r="I281">
        <f t="shared" si="12"/>
        <v>-2.0046996653506746</v>
      </c>
      <c r="J281">
        <f t="shared" si="14"/>
        <v>4.6996653506745645E-3</v>
      </c>
      <c r="K281">
        <f t="shared" si="15"/>
        <v>4.6996653506745645E-3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3"/>
        <v>2</v>
      </c>
      <c r="I282">
        <f t="shared" si="12"/>
        <v>-3.0103435030323507</v>
      </c>
      <c r="J282">
        <f t="shared" si="14"/>
        <v>5.0103435030323507</v>
      </c>
      <c r="K282">
        <f t="shared" si="15"/>
        <v>5.0103435030323507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3"/>
        <v>-35</v>
      </c>
      <c r="I283">
        <f t="shared" si="12"/>
        <v>-14.781331801722168</v>
      </c>
      <c r="J283">
        <f t="shared" si="14"/>
        <v>-20.218668198277832</v>
      </c>
      <c r="K283">
        <f t="shared" si="15"/>
        <v>20.218668198277832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3"/>
        <v>-19</v>
      </c>
      <c r="I284">
        <f t="shared" si="12"/>
        <v>-8.5532633849416015</v>
      </c>
      <c r="J284">
        <f t="shared" si="14"/>
        <v>-10.446736615058398</v>
      </c>
      <c r="K284">
        <f t="shared" si="15"/>
        <v>10.446736615058398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3"/>
        <v>-26</v>
      </c>
      <c r="I285">
        <f t="shared" si="12"/>
        <v>-5.7486251773176509</v>
      </c>
      <c r="J285">
        <f t="shared" si="14"/>
        <v>-20.251374822682351</v>
      </c>
      <c r="K285">
        <f t="shared" si="15"/>
        <v>20.251374822682351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3"/>
        <v>-3</v>
      </c>
      <c r="I286">
        <f t="shared" si="12"/>
        <v>-3.9208824018672583</v>
      </c>
      <c r="J286">
        <f t="shared" si="14"/>
        <v>0.92088240186725834</v>
      </c>
      <c r="K286">
        <f t="shared" si="15"/>
        <v>0.92088240186725834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3"/>
        <v>11</v>
      </c>
      <c r="I287">
        <f t="shared" si="12"/>
        <v>5.3782820975555694</v>
      </c>
      <c r="J287">
        <f t="shared" si="14"/>
        <v>5.6217179024444306</v>
      </c>
      <c r="K287">
        <f t="shared" si="15"/>
        <v>5.6217179024444306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3"/>
        <v>-17</v>
      </c>
      <c r="I288">
        <f t="shared" si="12"/>
        <v>9.7714869261594171</v>
      </c>
      <c r="J288">
        <f t="shared" si="14"/>
        <v>-26.771486926159419</v>
      </c>
      <c r="K288">
        <f t="shared" si="15"/>
        <v>26.771486926159419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3"/>
        <v>-3</v>
      </c>
      <c r="I289">
        <f t="shared" si="12"/>
        <v>-5.0163609286950619</v>
      </c>
      <c r="J289">
        <f t="shared" si="14"/>
        <v>2.0163609286950619</v>
      </c>
      <c r="K289">
        <f t="shared" si="15"/>
        <v>2.0163609286950619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3"/>
        <v>-1</v>
      </c>
      <c r="I290">
        <f t="shared" si="12"/>
        <v>-3.5908864258935491</v>
      </c>
      <c r="J290">
        <f t="shared" si="14"/>
        <v>2.5908864258935491</v>
      </c>
      <c r="K290">
        <f t="shared" si="15"/>
        <v>2.5908864258935491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3"/>
        <v>14</v>
      </c>
      <c r="I291">
        <f t="shared" si="12"/>
        <v>13.991341057335024</v>
      </c>
      <c r="J291">
        <f t="shared" si="14"/>
        <v>8.6589426649759105E-3</v>
      </c>
      <c r="K291">
        <f t="shared" si="15"/>
        <v>8.6589426649759105E-3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3"/>
        <v>-6</v>
      </c>
      <c r="I292">
        <f t="shared" si="12"/>
        <v>-0.53251928954423589</v>
      </c>
      <c r="J292">
        <f t="shared" si="14"/>
        <v>-5.4674807104557637</v>
      </c>
      <c r="K292">
        <f t="shared" si="15"/>
        <v>5.4674807104557637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4" si="16">F$7 + VLOOKUP(B293, A$2:C$33, 3, FALSE) - VLOOKUP(C293,A$2:C$33,3,FALSE)</f>
        <v>7.5099421195839104</v>
      </c>
      <c r="J293">
        <f t="shared" si="14"/>
        <v>-4.5099421195839104</v>
      </c>
      <c r="K293">
        <f t="shared" si="15"/>
        <v>4.5099421195839104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6"/>
        <v>-4.4543872579455392</v>
      </c>
      <c r="J294">
        <f t="shared" ref="J294:J304" si="17">(H294 - I294)</f>
        <v>-5.5456127420544608</v>
      </c>
      <c r="K294">
        <f t="shared" si="15"/>
        <v>5.5456127420544608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6"/>
        <v>-13.0969349459944</v>
      </c>
      <c r="J295">
        <f t="shared" si="17"/>
        <v>5.0969349459944002</v>
      </c>
      <c r="K295">
        <f t="shared" ref="K295:K304" si="18">ABS(H295-I295)</f>
        <v>5.0969349459944002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6"/>
        <v>-9.87144877846311</v>
      </c>
      <c r="J296">
        <f t="shared" si="17"/>
        <v>2.87144877846311</v>
      </c>
      <c r="K296">
        <f t="shared" si="18"/>
        <v>2.87144877846311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6"/>
        <v>4.2286899604972801</v>
      </c>
      <c r="J297">
        <f t="shared" si="17"/>
        <v>7.7713100395027199</v>
      </c>
      <c r="K297">
        <f t="shared" si="18"/>
        <v>7.7713100395027199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6"/>
        <v>3.975936656289774</v>
      </c>
      <c r="J298">
        <f t="shared" si="17"/>
        <v>-14.975936656289774</v>
      </c>
      <c r="K298">
        <f t="shared" si="18"/>
        <v>14.975936656289774</v>
      </c>
    </row>
    <row r="299" spans="1:11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6"/>
        <v>3.1412973948761662</v>
      </c>
      <c r="J299">
        <f t="shared" si="17"/>
        <v>10.858702605123835</v>
      </c>
      <c r="K299">
        <f t="shared" si="18"/>
        <v>10.858702605123835</v>
      </c>
    </row>
    <row r="300" spans="1:11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6"/>
        <v>-1.7734979889069198</v>
      </c>
      <c r="J300">
        <f t="shared" si="17"/>
        <v>15.77349798890692</v>
      </c>
      <c r="K300">
        <f t="shared" si="18"/>
        <v>15.77349798890692</v>
      </c>
    </row>
    <row r="301" spans="1:11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6"/>
        <v>8.3556632777722797</v>
      </c>
      <c r="J301">
        <f t="shared" si="17"/>
        <v>-3.3556632777722797</v>
      </c>
      <c r="K301">
        <f t="shared" si="18"/>
        <v>3.3556632777722797</v>
      </c>
    </row>
    <row r="302" spans="1:11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6"/>
        <v>-5.3319419076047669</v>
      </c>
      <c r="J302">
        <f t="shared" si="17"/>
        <v>-4.6680580923952331</v>
      </c>
      <c r="K302">
        <f t="shared" si="18"/>
        <v>4.6680580923952331</v>
      </c>
    </row>
    <row r="303" spans="1:11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6"/>
        <v>-4.1775329903023461E-2</v>
      </c>
      <c r="J303">
        <f t="shared" si="17"/>
        <v>-4.9582246700969765</v>
      </c>
      <c r="K303">
        <f t="shared" si="18"/>
        <v>4.9582246700969765</v>
      </c>
    </row>
    <row r="304" spans="1:11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6"/>
        <v>0.24976786148387653</v>
      </c>
      <c r="J304">
        <f t="shared" si="17"/>
        <v>13.750232138516123</v>
      </c>
      <c r="K304">
        <f t="shared" si="18"/>
        <v>13.750232138516123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9"/>
  <sheetViews>
    <sheetView topLeftCell="A265" workbookViewId="0">
      <selection activeCell="I293" sqref="I293"/>
    </sheetView>
  </sheetViews>
  <sheetFormatPr baseColWidth="10" defaultRowHeight="16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/>
    </row>
    <row r="2" spans="1:10">
      <c r="A2" s="4" t="s">
        <v>36</v>
      </c>
      <c r="B2">
        <v>29</v>
      </c>
      <c r="C2">
        <v>10.049433293053569</v>
      </c>
      <c r="D2">
        <f>RANK(C2,C$2:C$33,0)</f>
        <v>1</v>
      </c>
      <c r="F2" s="3" t="s">
        <v>50</v>
      </c>
      <c r="J2" s="5"/>
    </row>
    <row r="3" spans="1:10">
      <c r="A3" s="3" t="s">
        <v>35</v>
      </c>
      <c r="B3">
        <v>19</v>
      </c>
      <c r="C3">
        <v>9.3764575636985175</v>
      </c>
      <c r="D3">
        <f>RANK(C3,C$2:C$33,0)</f>
        <v>2</v>
      </c>
      <c r="F3" s="4" t="s">
        <v>51</v>
      </c>
    </row>
    <row r="4" spans="1:10">
      <c r="A4" s="4" t="s">
        <v>11</v>
      </c>
      <c r="B4">
        <v>15</v>
      </c>
      <c r="C4">
        <v>8.9908393010539012</v>
      </c>
      <c r="D4">
        <f>RANK(C4,C$2:C$33,0)</f>
        <v>3</v>
      </c>
    </row>
    <row r="5" spans="1:10">
      <c r="A5" s="3" t="s">
        <v>24</v>
      </c>
      <c r="B5">
        <v>11</v>
      </c>
      <c r="C5">
        <v>8.2434596775904705</v>
      </c>
      <c r="D5">
        <f>RANK(C5,C$2:C$33,0)</f>
        <v>4</v>
      </c>
    </row>
    <row r="6" spans="1:10">
      <c r="A6" s="3" t="s">
        <v>13</v>
      </c>
      <c r="B6">
        <v>3</v>
      </c>
      <c r="C6">
        <v>7.2318391961259847</v>
      </c>
      <c r="D6">
        <f>RANK(C6,C$2:C$33,0)</f>
        <v>5</v>
      </c>
      <c r="F6" s="2" t="s">
        <v>44</v>
      </c>
    </row>
    <row r="7" spans="1:10">
      <c r="A7" s="3" t="s">
        <v>19</v>
      </c>
      <c r="B7">
        <v>2</v>
      </c>
      <c r="C7">
        <v>6.3739292850125739</v>
      </c>
      <c r="D7">
        <f>RANK(C7,C$2:C$33,0)</f>
        <v>6</v>
      </c>
      <c r="F7">
        <v>-0.13397278498656137</v>
      </c>
    </row>
    <row r="8" spans="1:10">
      <c r="A8" s="3" t="s">
        <v>37</v>
      </c>
      <c r="B8">
        <v>25</v>
      </c>
      <c r="C8">
        <v>5.0388171901165943</v>
      </c>
      <c r="D8">
        <f>RANK(C8,C$2:C$33,0)</f>
        <v>7</v>
      </c>
    </row>
    <row r="9" spans="1:10">
      <c r="A9" s="3" t="s">
        <v>16</v>
      </c>
      <c r="B9">
        <v>28</v>
      </c>
      <c r="C9">
        <v>4.6139147694250671</v>
      </c>
      <c r="D9">
        <f>RANK(C9,C$2:C$33,0)</f>
        <v>8</v>
      </c>
    </row>
    <row r="10" spans="1:10">
      <c r="A10" s="3" t="s">
        <v>26</v>
      </c>
      <c r="B10">
        <v>13</v>
      </c>
      <c r="C10">
        <v>3.0006171864277205</v>
      </c>
      <c r="D10">
        <f>RANK(C10,C$2:C$33,0)</f>
        <v>9</v>
      </c>
    </row>
    <row r="11" spans="1:10">
      <c r="A11" s="3" t="s">
        <v>20</v>
      </c>
      <c r="B11">
        <v>7</v>
      </c>
      <c r="C11">
        <v>2.6936178663137897</v>
      </c>
      <c r="D11">
        <f>RANK(C11,C$2:C$33,0)</f>
        <v>10</v>
      </c>
    </row>
    <row r="12" spans="1:10">
      <c r="A12" t="s">
        <v>22</v>
      </c>
      <c r="B12">
        <v>16</v>
      </c>
      <c r="C12">
        <v>2.6166602336399087</v>
      </c>
      <c r="D12">
        <f>RANK(C12,C$2:C$33,0)</f>
        <v>11</v>
      </c>
    </row>
    <row r="13" spans="1:10">
      <c r="A13" s="3" t="s">
        <v>40</v>
      </c>
      <c r="B13">
        <v>24</v>
      </c>
      <c r="C13">
        <v>2.6050606383348387</v>
      </c>
      <c r="D13">
        <f>RANK(C13,C$2:C$33,0)</f>
        <v>12</v>
      </c>
    </row>
    <row r="14" spans="1:10">
      <c r="A14" t="s">
        <v>34</v>
      </c>
      <c r="B14">
        <v>0</v>
      </c>
      <c r="C14">
        <v>2.2458383185983024</v>
      </c>
      <c r="D14">
        <f>RANK(C14,C$2:C$33,0)</f>
        <v>13</v>
      </c>
    </row>
    <row r="15" spans="1:10">
      <c r="A15" s="3" t="s">
        <v>42</v>
      </c>
      <c r="B15">
        <v>30</v>
      </c>
      <c r="C15">
        <v>1.6326213668859539</v>
      </c>
      <c r="D15">
        <f>RANK(C15,C$2:C$33,0)</f>
        <v>14</v>
      </c>
    </row>
    <row r="16" spans="1:10">
      <c r="A16" t="s">
        <v>15</v>
      </c>
      <c r="B16">
        <v>1</v>
      </c>
      <c r="C16">
        <v>0.85267277622101723</v>
      </c>
      <c r="D16">
        <f>RANK(C16,C$2:C$33,0)</f>
        <v>15</v>
      </c>
    </row>
    <row r="17" spans="1:4">
      <c r="A17" t="s">
        <v>33</v>
      </c>
      <c r="B17">
        <v>27</v>
      </c>
      <c r="C17">
        <v>0.53006938148235216</v>
      </c>
      <c r="D17">
        <f>RANK(C17,C$2:C$33,0)</f>
        <v>16</v>
      </c>
    </row>
    <row r="18" spans="1:4">
      <c r="A18" s="3" t="s">
        <v>28</v>
      </c>
      <c r="B18">
        <v>5</v>
      </c>
      <c r="C18">
        <v>0.21462955442531417</v>
      </c>
      <c r="D18">
        <f>RANK(C18,C$2:C$33,0)</f>
        <v>17</v>
      </c>
    </row>
    <row r="19" spans="1:4">
      <c r="A19" s="3" t="s">
        <v>17</v>
      </c>
      <c r="B19">
        <v>31</v>
      </c>
      <c r="C19">
        <v>-0.66687104820305843</v>
      </c>
      <c r="D19">
        <f>RANK(C19,C$2:C$33,0)</f>
        <v>18</v>
      </c>
    </row>
    <row r="20" spans="1:4">
      <c r="A20" t="s">
        <v>29</v>
      </c>
      <c r="B20">
        <v>4</v>
      </c>
      <c r="C20">
        <v>-0.92174952225135154</v>
      </c>
      <c r="D20">
        <f>RANK(C20,C$2:C$33,0)</f>
        <v>19</v>
      </c>
    </row>
    <row r="21" spans="1:4">
      <c r="A21" t="s">
        <v>21</v>
      </c>
      <c r="B21">
        <v>18</v>
      </c>
      <c r="C21">
        <v>-1.4306590384482905</v>
      </c>
      <c r="D21">
        <f>RANK(C21,C$2:C$33,0)</f>
        <v>20</v>
      </c>
    </row>
    <row r="22" spans="1:4">
      <c r="A22" t="s">
        <v>30</v>
      </c>
      <c r="B22">
        <v>22</v>
      </c>
      <c r="C22">
        <v>-1.6855918415155005</v>
      </c>
      <c r="D22">
        <f>RANK(C22,C$2:C$33,0)</f>
        <v>21</v>
      </c>
    </row>
    <row r="23" spans="1:4">
      <c r="A23" t="s">
        <v>23</v>
      </c>
      <c r="B23">
        <v>17</v>
      </c>
      <c r="C23">
        <v>-2.2846370580194759</v>
      </c>
      <c r="D23">
        <f>RANK(C23,C$2:C$33,0)</f>
        <v>22</v>
      </c>
    </row>
    <row r="24" spans="1:4">
      <c r="A24" t="s">
        <v>18</v>
      </c>
      <c r="B24">
        <v>23</v>
      </c>
      <c r="C24">
        <v>-4.3752949949166799</v>
      </c>
      <c r="D24">
        <f>RANK(C24,C$2:C$33,0)</f>
        <v>23</v>
      </c>
    </row>
    <row r="25" spans="1:4">
      <c r="A25" t="s">
        <v>39</v>
      </c>
      <c r="B25">
        <v>20</v>
      </c>
      <c r="C25">
        <v>-4.3943299750351521</v>
      </c>
      <c r="D25">
        <f>RANK(C25,C$2:C$33,0)</f>
        <v>24</v>
      </c>
    </row>
    <row r="26" spans="1:4">
      <c r="A26" t="s">
        <v>32</v>
      </c>
      <c r="B26">
        <v>26</v>
      </c>
      <c r="C26">
        <v>-4.643034192328801</v>
      </c>
      <c r="D26">
        <f>RANK(C26,C$2:C$33,0)</f>
        <v>25</v>
      </c>
    </row>
    <row r="27" spans="1:4">
      <c r="A27" t="s">
        <v>38</v>
      </c>
      <c r="B27">
        <v>8</v>
      </c>
      <c r="C27">
        <v>-5.0999820856949745</v>
      </c>
      <c r="D27">
        <f>RANK(C27,C$2:C$33,0)</f>
        <v>26</v>
      </c>
    </row>
    <row r="28" spans="1:4">
      <c r="A28" t="s">
        <v>12</v>
      </c>
      <c r="B28">
        <v>12</v>
      </c>
      <c r="C28">
        <v>-5.2231761734788078</v>
      </c>
      <c r="D28">
        <f>RANK(C28,C$2:C$33,0)</f>
        <v>27</v>
      </c>
    </row>
    <row r="29" spans="1:4">
      <c r="A29" t="s">
        <v>41</v>
      </c>
      <c r="B29">
        <v>9</v>
      </c>
      <c r="C29">
        <v>-6.1549690419217313</v>
      </c>
      <c r="D29">
        <f>RANK(C29,C$2:C$33,0)</f>
        <v>28</v>
      </c>
    </row>
    <row r="30" spans="1:4">
      <c r="A30" t="s">
        <v>31</v>
      </c>
      <c r="B30">
        <v>6</v>
      </c>
      <c r="C30">
        <v>-7.4028226515994398</v>
      </c>
      <c r="D30">
        <f>RANK(C30,C$2:C$33,0)</f>
        <v>29</v>
      </c>
    </row>
    <row r="31" spans="1:4">
      <c r="A31" t="s">
        <v>27</v>
      </c>
      <c r="B31">
        <v>10</v>
      </c>
      <c r="C31">
        <v>-7.5590351585595545</v>
      </c>
      <c r="D31">
        <f>RANK(C31,C$2:C$33,0)</f>
        <v>30</v>
      </c>
    </row>
    <row r="32" spans="1:4">
      <c r="A32" t="s">
        <v>25</v>
      </c>
      <c r="B32">
        <v>14</v>
      </c>
      <c r="C32">
        <v>-11.644676338722498</v>
      </c>
      <c r="D32">
        <f>RANK(C32,C$2:C$33,0)</f>
        <v>31</v>
      </c>
    </row>
    <row r="33" spans="1:11">
      <c r="A33" t="s">
        <v>14</v>
      </c>
      <c r="B33">
        <v>21</v>
      </c>
      <c r="C33">
        <v>-12.823648556173364</v>
      </c>
      <c r="D33">
        <f>RANK(C33,C$2:C$33,0)</f>
        <v>32</v>
      </c>
    </row>
    <row r="34" spans="1:11">
      <c r="C34">
        <f>AVERAGE(C2:C33)</f>
        <v>-2.4519631880437487E-9</v>
      </c>
      <c r="J34" s="2" t="s">
        <v>48</v>
      </c>
      <c r="K34" s="2" t="s">
        <v>43</v>
      </c>
    </row>
    <row r="35" spans="1:11">
      <c r="J35">
        <f>SUM(J37:J299)</f>
        <v>-3.0041763294951451E-2</v>
      </c>
      <c r="K35">
        <f>SUM(K37:K299)</f>
        <v>31933.59500164758</v>
      </c>
    </row>
    <row r="36" spans="1:11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0">F$7 + VLOOKUP(B37, A$2:C$33, 3, FALSE) - VLOOKUP(C37,A$2:C$33,3,FALSE)</f>
        <v>14.080042689546147</v>
      </c>
      <c r="J37">
        <f>(H37 - I37)</f>
        <v>-8.0042689546147017E-2</v>
      </c>
      <c r="K37">
        <f>(H37 - I37)^2</f>
        <v>6.4068321497808729E-3</v>
      </c>
    </row>
    <row r="38" spans="1:11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1">F38 - G38</f>
        <v>10</v>
      </c>
      <c r="I38">
        <f t="shared" si="0"/>
        <v>19.921514967312788</v>
      </c>
      <c r="J38">
        <f t="shared" ref="J38:J100" si="2">(H38 - I38)</f>
        <v>-9.9215149673127883</v>
      </c>
      <c r="K38">
        <f t="shared" ref="K38:K100" si="3">(H38 - I38)^2</f>
        <v>98.436459246611676</v>
      </c>
    </row>
    <row r="39" spans="1:11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1"/>
        <v>-13</v>
      </c>
      <c r="I39">
        <f t="shared" si="0"/>
        <v>-3.8952147781906112</v>
      </c>
      <c r="J39">
        <f t="shared" si="2"/>
        <v>-9.1047852218093883</v>
      </c>
      <c r="K39">
        <f t="shared" si="3"/>
        <v>82.897113935278639</v>
      </c>
    </row>
    <row r="40" spans="1:11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1"/>
        <v>10</v>
      </c>
      <c r="I40">
        <f t="shared" si="0"/>
        <v>3.57445116172706</v>
      </c>
      <c r="J40">
        <f t="shared" si="2"/>
        <v>6.42554883827294</v>
      </c>
      <c r="K40">
        <f t="shared" si="3"/>
        <v>41.287677873030731</v>
      </c>
    </row>
    <row r="41" spans="1:11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1"/>
        <v>10</v>
      </c>
      <c r="I41">
        <f t="shared" si="0"/>
        <v>-4.18129205707476</v>
      </c>
      <c r="J41">
        <f t="shared" si="2"/>
        <v>14.18129205707476</v>
      </c>
      <c r="K41">
        <f t="shared" si="3"/>
        <v>201.10904440805169</v>
      </c>
    </row>
    <row r="42" spans="1:11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1"/>
        <v>-9</v>
      </c>
      <c r="I42">
        <f t="shared" si="0"/>
        <v>-10.662069520596507</v>
      </c>
      <c r="J42">
        <f t="shared" si="2"/>
        <v>1.662069520596507</v>
      </c>
      <c r="K42">
        <f t="shared" si="3"/>
        <v>2.7624750912959026</v>
      </c>
    </row>
    <row r="43" spans="1:11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1"/>
        <v>7</v>
      </c>
      <c r="I43">
        <f t="shared" si="0"/>
        <v>-14.77926631013678</v>
      </c>
      <c r="J43">
        <f t="shared" si="2"/>
        <v>21.77926631013678</v>
      </c>
      <c r="K43">
        <f t="shared" si="3"/>
        <v>474.33644100785898</v>
      </c>
    </row>
    <row r="44" spans="1:11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1"/>
        <v>-4</v>
      </c>
      <c r="I44">
        <f t="shared" si="0"/>
        <v>-7.9076374979714297</v>
      </c>
      <c r="J44">
        <f t="shared" si="2"/>
        <v>3.9076374979714297</v>
      </c>
      <c r="K44">
        <f t="shared" si="3"/>
        <v>15.269630815552414</v>
      </c>
    </row>
    <row r="45" spans="1:11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1"/>
        <v>-4</v>
      </c>
      <c r="I45">
        <f t="shared" si="0"/>
        <v>0.62986953427758752</v>
      </c>
      <c r="J45">
        <f t="shared" si="2"/>
        <v>-4.6298695342775877</v>
      </c>
      <c r="K45">
        <f t="shared" si="3"/>
        <v>21.435691904431767</v>
      </c>
    </row>
    <row r="46" spans="1:11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1"/>
        <v>-3</v>
      </c>
      <c r="I46">
        <f t="shared" si="0"/>
        <v>-2.8937612442571998</v>
      </c>
      <c r="J46">
        <f t="shared" si="2"/>
        <v>-0.10623875574280017</v>
      </c>
      <c r="K46">
        <f t="shared" si="3"/>
        <v>1.1286673221778357E-2</v>
      </c>
    </row>
    <row r="47" spans="1:11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1"/>
        <v>-4</v>
      </c>
      <c r="I47">
        <f t="shared" si="0"/>
        <v>-1.8497417221025116</v>
      </c>
      <c r="J47">
        <f t="shared" si="2"/>
        <v>-2.1502582778974881</v>
      </c>
      <c r="K47">
        <f t="shared" si="3"/>
        <v>4.623610661666671</v>
      </c>
    </row>
    <row r="48" spans="1:11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1"/>
        <v>11</v>
      </c>
      <c r="I48">
        <f t="shared" si="0"/>
        <v>-0.80694851434161308</v>
      </c>
      <c r="J48">
        <f t="shared" si="2"/>
        <v>11.806948514341613</v>
      </c>
      <c r="K48">
        <f t="shared" si="3"/>
        <v>139.40403322031364</v>
      </c>
    </row>
    <row r="49" spans="1:11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1"/>
        <v>3</v>
      </c>
      <c r="I49">
        <f t="shared" si="0"/>
        <v>10.004826490825007</v>
      </c>
      <c r="J49">
        <f t="shared" si="2"/>
        <v>-7.0048264908250069</v>
      </c>
      <c r="K49">
        <f t="shared" si="3"/>
        <v>49.067594166563779</v>
      </c>
    </row>
    <row r="50" spans="1:11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1"/>
        <v>-10</v>
      </c>
      <c r="I50">
        <f t="shared" si="0"/>
        <v>-7.1333633983565523</v>
      </c>
      <c r="J50">
        <f t="shared" si="2"/>
        <v>-2.8666366016434477</v>
      </c>
      <c r="K50">
        <f t="shared" si="3"/>
        <v>8.2176054058818941</v>
      </c>
    </row>
    <row r="51" spans="1:11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1"/>
        <v>-2</v>
      </c>
      <c r="I51">
        <f t="shared" si="0"/>
        <v>-7.9215631937942463</v>
      </c>
      <c r="J51">
        <f t="shared" si="2"/>
        <v>5.9215631937942463</v>
      </c>
      <c r="K51">
        <f t="shared" si="3"/>
        <v>35.064910658098718</v>
      </c>
    </row>
    <row r="52" spans="1:11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1"/>
        <v>5</v>
      </c>
      <c r="I52">
        <f t="shared" si="0"/>
        <v>9.9624677329266689</v>
      </c>
      <c r="J52">
        <f t="shared" si="2"/>
        <v>-4.9624677329266689</v>
      </c>
      <c r="K52">
        <f t="shared" si="3"/>
        <v>24.626086000338354</v>
      </c>
    </row>
    <row r="53" spans="1:11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1"/>
        <v>17</v>
      </c>
      <c r="I53">
        <f t="shared" si="0"/>
        <v>5.1512814594606349</v>
      </c>
      <c r="J53">
        <f t="shared" si="2"/>
        <v>11.848718540539366</v>
      </c>
      <c r="K53">
        <f t="shared" si="3"/>
        <v>140.39213105292131</v>
      </c>
    </row>
    <row r="54" spans="1:11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1"/>
        <v>4</v>
      </c>
      <c r="I54">
        <f t="shared" si="0"/>
        <v>4.4749867444739051</v>
      </c>
      <c r="J54">
        <f t="shared" si="2"/>
        <v>-0.4749867444739051</v>
      </c>
      <c r="K54">
        <f t="shared" si="3"/>
        <v>0.22561240742591882</v>
      </c>
    </row>
    <row r="55" spans="1:11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1"/>
        <v>14</v>
      </c>
      <c r="I55">
        <f t="shared" si="0"/>
        <v>10.83721003031836</v>
      </c>
      <c r="J55">
        <f t="shared" si="2"/>
        <v>3.1627899696816399</v>
      </c>
      <c r="K55">
        <f t="shared" si="3"/>
        <v>10.003240392318789</v>
      </c>
    </row>
    <row r="56" spans="1:11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1"/>
        <v>5</v>
      </c>
      <c r="I56">
        <f t="shared" si="0"/>
        <v>8.6260568952700076</v>
      </c>
      <c r="J56">
        <f t="shared" si="2"/>
        <v>-3.6260568952700076</v>
      </c>
      <c r="K56">
        <f t="shared" si="3"/>
        <v>13.148288607735168</v>
      </c>
    </row>
    <row r="57" spans="1:11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1"/>
        <v>-18</v>
      </c>
      <c r="I57">
        <f t="shared" si="0"/>
        <v>-9.5480849700198362</v>
      </c>
      <c r="J57">
        <f t="shared" si="2"/>
        <v>-8.4519150299801638</v>
      </c>
      <c r="K57">
        <f t="shared" si="3"/>
        <v>71.434867674004593</v>
      </c>
    </row>
    <row r="58" spans="1:11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1"/>
        <v>3</v>
      </c>
      <c r="I58">
        <f t="shared" si="0"/>
        <v>13.14332492062189</v>
      </c>
      <c r="J58">
        <f t="shared" si="2"/>
        <v>-10.14332492062189</v>
      </c>
      <c r="K58">
        <f t="shared" si="3"/>
        <v>102.88704044530907</v>
      </c>
    </row>
    <row r="59" spans="1:11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1"/>
        <v>-18</v>
      </c>
      <c r="I59">
        <f t="shared" si="0"/>
        <v>-13.487690722642277</v>
      </c>
      <c r="J59">
        <f t="shared" si="2"/>
        <v>-4.5123092773577227</v>
      </c>
      <c r="K59">
        <f t="shared" si="3"/>
        <v>20.360935014528575</v>
      </c>
    </row>
    <row r="60" spans="1:11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1"/>
        <v>-3</v>
      </c>
      <c r="I60">
        <f t="shared" si="0"/>
        <v>-4.7491517474726379</v>
      </c>
      <c r="J60">
        <f t="shared" si="2"/>
        <v>1.7491517474726379</v>
      </c>
      <c r="K60">
        <f t="shared" si="3"/>
        <v>3.0595318356865828</v>
      </c>
    </row>
    <row r="61" spans="1:11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1"/>
        <v>21</v>
      </c>
      <c r="I61">
        <f t="shared" si="0"/>
        <v>15.668522051163464</v>
      </c>
      <c r="J61">
        <f t="shared" si="2"/>
        <v>5.331477948836536</v>
      </c>
      <c r="K61">
        <f t="shared" si="3"/>
        <v>28.424657118930238</v>
      </c>
    </row>
    <row r="62" spans="1:11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1"/>
        <v>1</v>
      </c>
      <c r="I62">
        <f t="shared" si="0"/>
        <v>-6.0866276469025529</v>
      </c>
      <c r="J62">
        <f t="shared" si="2"/>
        <v>7.0866276469025529</v>
      </c>
      <c r="K62">
        <f t="shared" si="3"/>
        <v>50.220291405843611</v>
      </c>
    </row>
    <row r="63" spans="1:11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1"/>
        <v>15</v>
      </c>
      <c r="I63">
        <f t="shared" si="0"/>
        <v>2.7787365818147993</v>
      </c>
      <c r="J63">
        <f t="shared" si="2"/>
        <v>12.221263418185201</v>
      </c>
      <c r="K63">
        <f t="shared" si="3"/>
        <v>149.35927953667181</v>
      </c>
    </row>
    <row r="64" spans="1:11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1"/>
        <v>-3</v>
      </c>
      <c r="I64">
        <f t="shared" si="0"/>
        <v>-13.767846278369262</v>
      </c>
      <c r="J64">
        <f t="shared" si="2"/>
        <v>10.767846278369262</v>
      </c>
      <c r="K64">
        <f t="shared" si="3"/>
        <v>115.94651347459077</v>
      </c>
    </row>
    <row r="65" spans="1:11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1"/>
        <v>-17</v>
      </c>
      <c r="I65">
        <f t="shared" si="0"/>
        <v>-11.731078243477942</v>
      </c>
      <c r="J65">
        <f t="shared" si="2"/>
        <v>-5.2689217565220581</v>
      </c>
      <c r="K65">
        <f t="shared" si="3"/>
        <v>27.761536476351491</v>
      </c>
    </row>
    <row r="66" spans="1:11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1"/>
        <v>5</v>
      </c>
      <c r="I66">
        <f t="shared" si="0"/>
        <v>5.9106010228867962</v>
      </c>
      <c r="J66">
        <f t="shared" si="2"/>
        <v>-0.91060102288679623</v>
      </c>
      <c r="K66">
        <f t="shared" si="3"/>
        <v>0.82919422288247957</v>
      </c>
    </row>
    <row r="67" spans="1:11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1"/>
        <v>10</v>
      </c>
      <c r="I67">
        <f t="shared" si="0"/>
        <v>-11.19602219020058</v>
      </c>
      <c r="J67">
        <f t="shared" si="2"/>
        <v>21.19602219020058</v>
      </c>
      <c r="K67">
        <f t="shared" si="3"/>
        <v>449.27135668747536</v>
      </c>
    </row>
    <row r="68" spans="1:11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1"/>
        <v>-18</v>
      </c>
      <c r="I68">
        <f t="shared" si="0"/>
        <v>-14.395309357348967</v>
      </c>
      <c r="J68">
        <f t="shared" si="2"/>
        <v>-3.6046906426510326</v>
      </c>
      <c r="K68">
        <f t="shared" si="3"/>
        <v>12.993794629215914</v>
      </c>
    </row>
    <row r="69" spans="1:11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1"/>
        <v>3</v>
      </c>
      <c r="I69">
        <f t="shared" si="0"/>
        <v>2.0590492210228293</v>
      </c>
      <c r="J69">
        <f t="shared" si="2"/>
        <v>0.94095077897717072</v>
      </c>
      <c r="K69">
        <f t="shared" si="3"/>
        <v>0.88538836845774438</v>
      </c>
    </row>
    <row r="70" spans="1:11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1"/>
        <v>-4</v>
      </c>
      <c r="I70">
        <f t="shared" si="0"/>
        <v>0.50407043680914165</v>
      </c>
      <c r="J70">
        <f t="shared" si="2"/>
        <v>-4.5040704368091413</v>
      </c>
      <c r="K70">
        <f t="shared" si="3"/>
        <v>20.286650499738091</v>
      </c>
    </row>
    <row r="71" spans="1:11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1"/>
        <v>7</v>
      </c>
      <c r="I71">
        <f t="shared" si="0"/>
        <v>7.694264026827085</v>
      </c>
      <c r="J71">
        <f t="shared" si="2"/>
        <v>-0.69426402682708499</v>
      </c>
      <c r="K71">
        <f t="shared" si="3"/>
        <v>0.48200253894615941</v>
      </c>
    </row>
    <row r="72" spans="1:11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1"/>
        <v>0</v>
      </c>
      <c r="I72">
        <f t="shared" si="0"/>
        <v>2.8935548716961987</v>
      </c>
      <c r="J72">
        <f t="shared" si="2"/>
        <v>-2.8935548716961987</v>
      </c>
      <c r="K72">
        <f t="shared" si="3"/>
        <v>8.3726597955168049</v>
      </c>
    </row>
    <row r="73" spans="1:11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1"/>
        <v>-27</v>
      </c>
      <c r="I73">
        <f t="shared" si="0"/>
        <v>-5.0583721415040657</v>
      </c>
      <c r="J73">
        <f t="shared" si="2"/>
        <v>-21.941627858495934</v>
      </c>
      <c r="K73">
        <f t="shared" si="3"/>
        <v>481.43503308072491</v>
      </c>
    </row>
    <row r="74" spans="1:11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1"/>
        <v>16</v>
      </c>
      <c r="I74">
        <f t="shared" si="0"/>
        <v>0.12096001808064871</v>
      </c>
      <c r="J74">
        <f t="shared" si="2"/>
        <v>15.879039981919352</v>
      </c>
      <c r="K74">
        <f t="shared" si="3"/>
        <v>252.14391074739333</v>
      </c>
    </row>
    <row r="75" spans="1:11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1"/>
        <v>-1</v>
      </c>
      <c r="I75">
        <f t="shared" si="0"/>
        <v>-4.0512312098919914</v>
      </c>
      <c r="J75">
        <f t="shared" si="2"/>
        <v>3.0512312098919914</v>
      </c>
      <c r="K75">
        <f t="shared" si="3"/>
        <v>9.3100118962189455</v>
      </c>
    </row>
    <row r="76" spans="1:11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1"/>
        <v>14</v>
      </c>
      <c r="I76">
        <f t="shared" si="0"/>
        <v>3.2265161295302867</v>
      </c>
      <c r="J76">
        <f t="shared" si="2"/>
        <v>10.773483870469713</v>
      </c>
      <c r="K76">
        <f t="shared" si="3"/>
        <v>116.06795470727107</v>
      </c>
    </row>
    <row r="77" spans="1:11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1"/>
        <v>-5</v>
      </c>
      <c r="I77">
        <f t="shared" si="0"/>
        <v>-3.8552574550640104</v>
      </c>
      <c r="J77">
        <f t="shared" si="2"/>
        <v>-1.1447425449359896</v>
      </c>
      <c r="K77">
        <f t="shared" si="3"/>
        <v>1.3104354941865262</v>
      </c>
    </row>
    <row r="78" spans="1:11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1"/>
        <v>29</v>
      </c>
      <c r="I78">
        <f t="shared" si="0"/>
        <v>15.690292957614522</v>
      </c>
      <c r="J78">
        <f t="shared" si="2"/>
        <v>13.309707042385478</v>
      </c>
      <c r="K78">
        <f t="shared" si="3"/>
        <v>177.1483015541256</v>
      </c>
    </row>
    <row r="79" spans="1:11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1"/>
        <v>7</v>
      </c>
      <c r="I79">
        <f t="shared" si="0"/>
        <v>9.5799240701334796</v>
      </c>
      <c r="J79">
        <f t="shared" si="2"/>
        <v>-2.5799240701334796</v>
      </c>
      <c r="K79">
        <f t="shared" si="3"/>
        <v>6.6560082076540992</v>
      </c>
    </row>
    <row r="80" spans="1:11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1"/>
        <v>-18</v>
      </c>
      <c r="I80">
        <f t="shared" si="0"/>
        <v>-16.33837511996186</v>
      </c>
      <c r="J80">
        <f t="shared" si="2"/>
        <v>-1.6616248800381399</v>
      </c>
      <c r="K80">
        <f t="shared" si="3"/>
        <v>2.7609972419617628</v>
      </c>
    </row>
    <row r="81" spans="1:11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1"/>
        <v>-3</v>
      </c>
      <c r="I81">
        <f t="shared" si="0"/>
        <v>9.6709006921712959</v>
      </c>
      <c r="J81">
        <f t="shared" si="2"/>
        <v>-12.670900692171296</v>
      </c>
      <c r="K81">
        <f t="shared" si="3"/>
        <v>160.55172435086703</v>
      </c>
    </row>
    <row r="82" spans="1:11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1"/>
        <v>-7</v>
      </c>
      <c r="I82">
        <f t="shared" si="0"/>
        <v>0.9990251011214859</v>
      </c>
      <c r="J82">
        <f t="shared" si="2"/>
        <v>-7.9990251011214859</v>
      </c>
      <c r="K82">
        <f t="shared" si="3"/>
        <v>63.9844025683716</v>
      </c>
    </row>
    <row r="83" spans="1:11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1"/>
        <v>-14</v>
      </c>
      <c r="I83">
        <f t="shared" si="0"/>
        <v>-2.7508828010278883</v>
      </c>
      <c r="J83">
        <f t="shared" si="2"/>
        <v>-11.249117198972112</v>
      </c>
      <c r="K83">
        <f t="shared" si="3"/>
        <v>126.54263775621017</v>
      </c>
    </row>
    <row r="84" spans="1:11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1"/>
        <v>-9</v>
      </c>
      <c r="I84">
        <f t="shared" si="0"/>
        <v>-6.8026522992381935</v>
      </c>
      <c r="J84">
        <f t="shared" si="2"/>
        <v>-2.1973477007618065</v>
      </c>
      <c r="K84">
        <f t="shared" si="3"/>
        <v>4.8283369180431972</v>
      </c>
    </row>
    <row r="85" spans="1:11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1"/>
        <v>-8</v>
      </c>
      <c r="I85">
        <f t="shared" si="0"/>
        <v>-2.9199604169889675</v>
      </c>
      <c r="J85">
        <f t="shared" si="2"/>
        <v>-5.0800395830110325</v>
      </c>
      <c r="K85">
        <f t="shared" si="3"/>
        <v>25.806802164958906</v>
      </c>
    </row>
    <row r="86" spans="1:11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1"/>
        <v>10</v>
      </c>
      <c r="I86">
        <f t="shared" si="0"/>
        <v>-3.3015606258362151</v>
      </c>
      <c r="J86">
        <f t="shared" si="2"/>
        <v>13.301560625836215</v>
      </c>
      <c r="K86">
        <f t="shared" si="3"/>
        <v>176.93151508279632</v>
      </c>
    </row>
    <row r="87" spans="1:11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1"/>
        <v>-14</v>
      </c>
      <c r="I87">
        <f t="shared" si="0"/>
        <v>-7.1747731182021939</v>
      </c>
      <c r="J87">
        <f t="shared" si="2"/>
        <v>-6.8252268817978061</v>
      </c>
      <c r="K87">
        <f t="shared" si="3"/>
        <v>46.583721988015405</v>
      </c>
    </row>
    <row r="88" spans="1:11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1"/>
        <v>7</v>
      </c>
      <c r="I88">
        <f t="shared" si="0"/>
        <v>14.558494700395809</v>
      </c>
      <c r="J88">
        <f t="shared" si="2"/>
        <v>-7.5584947003958085</v>
      </c>
      <c r="K88">
        <f t="shared" si="3"/>
        <v>57.130842135911521</v>
      </c>
    </row>
    <row r="89" spans="1:11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1"/>
        <v>-8</v>
      </c>
      <c r="I89">
        <f t="shared" si="0"/>
        <v>-2.1312273207717198</v>
      </c>
      <c r="J89">
        <f t="shared" si="2"/>
        <v>-5.8687726792282806</v>
      </c>
      <c r="K89">
        <f t="shared" si="3"/>
        <v>34.44249276045629</v>
      </c>
    </row>
    <row r="90" spans="1:11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1"/>
        <v>-8</v>
      </c>
      <c r="I90">
        <f t="shared" si="0"/>
        <v>-3.072511900445893</v>
      </c>
      <c r="J90">
        <f t="shared" si="2"/>
        <v>-4.9274880995541075</v>
      </c>
      <c r="K90">
        <f t="shared" si="3"/>
        <v>24.28013897124735</v>
      </c>
    </row>
    <row r="91" spans="1:11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1"/>
        <v>-6</v>
      </c>
      <c r="I91">
        <f t="shared" si="0"/>
        <v>-17.069465507244633</v>
      </c>
      <c r="J91">
        <f t="shared" si="2"/>
        <v>11.069465507244633</v>
      </c>
      <c r="K91">
        <f t="shared" si="3"/>
        <v>122.53306661607868</v>
      </c>
    </row>
    <row r="92" spans="1:11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1"/>
        <v>-11</v>
      </c>
      <c r="I92">
        <f t="shared" si="0"/>
        <v>-7.9275727369953248</v>
      </c>
      <c r="J92">
        <f t="shared" si="2"/>
        <v>-3.0724272630046752</v>
      </c>
      <c r="K92">
        <f t="shared" si="3"/>
        <v>9.4398092864544001</v>
      </c>
    </row>
    <row r="93" spans="1:11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1"/>
        <v>8</v>
      </c>
      <c r="I93">
        <f t="shared" si="0"/>
        <v>4.1078809021364968</v>
      </c>
      <c r="J93">
        <f t="shared" si="2"/>
        <v>3.8921190978635032</v>
      </c>
      <c r="K93">
        <f t="shared" si="3"/>
        <v>15.14859107195381</v>
      </c>
    </row>
    <row r="94" spans="1:11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1"/>
        <v>8</v>
      </c>
      <c r="I94">
        <f t="shared" si="0"/>
        <v>9.2991743801651854</v>
      </c>
      <c r="J94">
        <f t="shared" si="2"/>
        <v>-1.2991743801651854</v>
      </c>
      <c r="K94">
        <f t="shared" si="3"/>
        <v>1.6878540700775937</v>
      </c>
    </row>
    <row r="95" spans="1:11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1"/>
        <v>-7</v>
      </c>
      <c r="I95">
        <f t="shared" si="0"/>
        <v>-9.0514038226280462</v>
      </c>
      <c r="J95">
        <f t="shared" si="2"/>
        <v>2.0514038226280462</v>
      </c>
      <c r="K95">
        <f t="shared" si="3"/>
        <v>4.2082576434929608</v>
      </c>
    </row>
    <row r="96" spans="1:11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1"/>
        <v>-5</v>
      </c>
      <c r="I96">
        <f t="shared" si="0"/>
        <v>4.7713915914124705</v>
      </c>
      <c r="J96">
        <f t="shared" si="2"/>
        <v>-9.7713915914124705</v>
      </c>
      <c r="K96">
        <f t="shared" si="3"/>
        <v>95.480093632726337</v>
      </c>
    </row>
    <row r="97" spans="1:11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1"/>
        <v>16</v>
      </c>
      <c r="I97">
        <f t="shared" si="0"/>
        <v>10.28752555451563</v>
      </c>
      <c r="J97">
        <f t="shared" si="2"/>
        <v>5.7124744454843697</v>
      </c>
      <c r="K97">
        <f t="shared" si="3"/>
        <v>32.632364290311955</v>
      </c>
    </row>
    <row r="98" spans="1:11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1"/>
        <v>14</v>
      </c>
      <c r="I98">
        <f t="shared" si="0"/>
        <v>7.2568141163828921</v>
      </c>
      <c r="J98">
        <f t="shared" si="2"/>
        <v>6.7431858836171079</v>
      </c>
      <c r="K98">
        <f t="shared" si="3"/>
        <v>45.47055586101304</v>
      </c>
    </row>
    <row r="99" spans="1:11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1"/>
        <v>1</v>
      </c>
      <c r="I99">
        <f t="shared" si="0"/>
        <v>-9.9687765236148174</v>
      </c>
      <c r="J99">
        <f t="shared" si="2"/>
        <v>10.968776523614817</v>
      </c>
      <c r="K99">
        <f t="shared" si="3"/>
        <v>120.31405842500355</v>
      </c>
    </row>
    <row r="100" spans="1:11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1"/>
        <v>-7</v>
      </c>
      <c r="I100">
        <f t="shared" si="0"/>
        <v>1.6404495134858075</v>
      </c>
      <c r="J100">
        <f t="shared" si="2"/>
        <v>-8.640449513485807</v>
      </c>
      <c r="K100">
        <f t="shared" si="3"/>
        <v>74.657367795097116</v>
      </c>
    </row>
    <row r="101" spans="1:11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4">F101 - G101</f>
        <v>-20</v>
      </c>
      <c r="I101">
        <f t="shared" ref="I101:I164" si="5">F$7 + VLOOKUP(B101, A$2:C$33, 3, FALSE) - VLOOKUP(C101,A$2:C$33,3,FALSE)</f>
        <v>-5.8396610233062143</v>
      </c>
      <c r="J101">
        <f t="shared" ref="J101:J163" si="6">(H101 - I101)</f>
        <v>-14.160338976693787</v>
      </c>
      <c r="K101">
        <f t="shared" ref="K101:K163" si="7">(H101 - I101)^2</f>
        <v>200.51519993487324</v>
      </c>
    </row>
    <row r="102" spans="1:11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4"/>
        <v>24</v>
      </c>
      <c r="I102">
        <f t="shared" si="5"/>
        <v>13.642779151625453</v>
      </c>
      <c r="J102">
        <f t="shared" si="6"/>
        <v>10.357220848374547</v>
      </c>
      <c r="K102">
        <f t="shared" si="7"/>
        <v>107.27202370200438</v>
      </c>
    </row>
    <row r="103" spans="1:11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4"/>
        <v>9</v>
      </c>
      <c r="I103">
        <f t="shared" si="5"/>
        <v>6.8463828482649571</v>
      </c>
      <c r="J103">
        <f t="shared" si="6"/>
        <v>2.1536171517350429</v>
      </c>
      <c r="K103">
        <f t="shared" si="7"/>
        <v>4.6380668362473587</v>
      </c>
    </row>
    <row r="104" spans="1:11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4"/>
        <v>-20</v>
      </c>
      <c r="I104">
        <f t="shared" si="5"/>
        <v>-15.203459659758227</v>
      </c>
      <c r="J104">
        <f t="shared" si="6"/>
        <v>-4.7965403402417728</v>
      </c>
      <c r="K104">
        <f t="shared" si="7"/>
        <v>23.00679923556666</v>
      </c>
    </row>
    <row r="105" spans="1:11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4"/>
        <v>-8</v>
      </c>
      <c r="I105">
        <f t="shared" si="5"/>
        <v>10.542458357582841</v>
      </c>
      <c r="J105">
        <f t="shared" si="6"/>
        <v>-18.542458357582841</v>
      </c>
      <c r="K105">
        <f t="shared" si="7"/>
        <v>343.82276194269377</v>
      </c>
    </row>
    <row r="106" spans="1:11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4"/>
        <v>16</v>
      </c>
      <c r="I106">
        <f t="shared" si="5"/>
        <v>6.2875273802571288</v>
      </c>
      <c r="J106">
        <f t="shared" si="6"/>
        <v>9.7124726197428721</v>
      </c>
      <c r="K106">
        <f t="shared" si="7"/>
        <v>94.332124389254972</v>
      </c>
    </row>
    <row r="107" spans="1:11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4"/>
        <v>-26</v>
      </c>
      <c r="I107">
        <f t="shared" si="5"/>
        <v>-2.2205636371441182</v>
      </c>
      <c r="J107">
        <f t="shared" si="6"/>
        <v>-23.779436362855883</v>
      </c>
      <c r="K107">
        <f t="shared" si="7"/>
        <v>565.46159373511261</v>
      </c>
    </row>
    <row r="108" spans="1:11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4"/>
        <v>9</v>
      </c>
      <c r="I108">
        <f t="shared" si="5"/>
        <v>-0.44097210510049223</v>
      </c>
      <c r="J108">
        <f t="shared" si="6"/>
        <v>9.4409721051004922</v>
      </c>
      <c r="K108">
        <f t="shared" si="7"/>
        <v>89.131954289285616</v>
      </c>
    </row>
    <row r="109" spans="1:11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4"/>
        <v>3</v>
      </c>
      <c r="I109">
        <f t="shared" si="5"/>
        <v>-0.83962489564638343</v>
      </c>
      <c r="J109">
        <f t="shared" si="6"/>
        <v>3.8396248956463834</v>
      </c>
      <c r="K109">
        <f t="shared" si="7"/>
        <v>14.7427193392675</v>
      </c>
    </row>
    <row r="110" spans="1:11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4"/>
        <v>1</v>
      </c>
      <c r="I110">
        <f t="shared" si="5"/>
        <v>6.7645790424579815</v>
      </c>
      <c r="J110">
        <f t="shared" si="6"/>
        <v>-5.7645790424579815</v>
      </c>
      <c r="K110">
        <f t="shared" si="7"/>
        <v>33.230371536745778</v>
      </c>
    </row>
    <row r="111" spans="1:11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4"/>
        <v>3</v>
      </c>
      <c r="I111">
        <f t="shared" si="5"/>
        <v>13.885518971040756</v>
      </c>
      <c r="J111">
        <f t="shared" si="6"/>
        <v>-10.885518971040756</v>
      </c>
      <c r="K111">
        <f t="shared" si="7"/>
        <v>118.49452326888822</v>
      </c>
    </row>
    <row r="112" spans="1:11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4"/>
        <v>26</v>
      </c>
      <c r="I112">
        <f t="shared" si="5"/>
        <v>-5.7331906142265918</v>
      </c>
      <c r="J112">
        <f t="shared" si="6"/>
        <v>31.733190614226594</v>
      </c>
      <c r="K112">
        <f t="shared" si="7"/>
        <v>1006.9953865588387</v>
      </c>
    </row>
    <row r="113" spans="1:11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4"/>
        <v>-18</v>
      </c>
      <c r="I113">
        <f t="shared" si="5"/>
        <v>-4.2196139651495042</v>
      </c>
      <c r="J113">
        <f t="shared" si="6"/>
        <v>-13.780386034850496</v>
      </c>
      <c r="K113">
        <f t="shared" si="7"/>
        <v>189.89903926950257</v>
      </c>
    </row>
    <row r="114" spans="1:11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4"/>
        <v>4</v>
      </c>
      <c r="I114">
        <f t="shared" si="5"/>
        <v>10.269467053040598</v>
      </c>
      <c r="J114">
        <f t="shared" si="6"/>
        <v>-6.2694670530405983</v>
      </c>
      <c r="K114">
        <f t="shared" si="7"/>
        <v>39.306217129161567</v>
      </c>
    </row>
    <row r="115" spans="1:11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4"/>
        <v>-7</v>
      </c>
      <c r="I115">
        <f t="shared" si="5"/>
        <v>-1.2703518616632272</v>
      </c>
      <c r="J115">
        <f t="shared" si="6"/>
        <v>-5.7296481383367723</v>
      </c>
      <c r="K115">
        <f t="shared" si="7"/>
        <v>32.828867789146038</v>
      </c>
    </row>
    <row r="116" spans="1:11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4"/>
        <v>-2</v>
      </c>
      <c r="I116">
        <f t="shared" si="5"/>
        <v>-10.883197064915816</v>
      </c>
      <c r="J116">
        <f t="shared" si="6"/>
        <v>8.8831970649158158</v>
      </c>
      <c r="K116">
        <f t="shared" si="7"/>
        <v>78.911190094128969</v>
      </c>
    </row>
    <row r="117" spans="1:11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4"/>
        <v>6</v>
      </c>
      <c r="I117">
        <f t="shared" si="5"/>
        <v>6.7218247553782007</v>
      </c>
      <c r="J117">
        <f t="shared" si="6"/>
        <v>-0.72182475537820068</v>
      </c>
      <c r="K117">
        <f t="shared" si="7"/>
        <v>0.52103097747679927</v>
      </c>
    </row>
    <row r="118" spans="1:11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4"/>
        <v>1</v>
      </c>
      <c r="I118">
        <f t="shared" si="5"/>
        <v>-3.8614317118186547</v>
      </c>
      <c r="J118">
        <f t="shared" si="6"/>
        <v>4.8614317118186552</v>
      </c>
      <c r="K118">
        <f t="shared" si="7"/>
        <v>23.633518288676061</v>
      </c>
    </row>
    <row r="119" spans="1:11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4"/>
        <v>-6</v>
      </c>
      <c r="I119">
        <f t="shared" si="5"/>
        <v>4.59033721848688</v>
      </c>
      <c r="J119">
        <f t="shared" si="6"/>
        <v>-10.59033721848688</v>
      </c>
      <c r="K119">
        <f t="shared" si="7"/>
        <v>112.15524240126842</v>
      </c>
    </row>
    <row r="120" spans="1:11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4"/>
        <v>-17</v>
      </c>
      <c r="I120">
        <f t="shared" si="5"/>
        <v>-3.2712826192270548</v>
      </c>
      <c r="J120">
        <f t="shared" si="6"/>
        <v>-13.728717380772945</v>
      </c>
      <c r="K120">
        <f t="shared" si="7"/>
        <v>188.47768092113716</v>
      </c>
    </row>
    <row r="121" spans="1:11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4"/>
        <v>24</v>
      </c>
      <c r="I121">
        <f t="shared" si="5"/>
        <v>15.306336004826711</v>
      </c>
      <c r="J121">
        <f t="shared" si="6"/>
        <v>8.6936639951732886</v>
      </c>
      <c r="K121">
        <f t="shared" si="7"/>
        <v>75.579793660972385</v>
      </c>
    </row>
    <row r="122" spans="1:11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4"/>
        <v>28</v>
      </c>
      <c r="I122">
        <f t="shared" si="5"/>
        <v>1.6720008304765379</v>
      </c>
      <c r="J122">
        <f t="shared" si="6"/>
        <v>26.327999169523462</v>
      </c>
      <c r="K122">
        <f t="shared" si="7"/>
        <v>693.16354027042814</v>
      </c>
    </row>
    <row r="123" spans="1:11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4"/>
        <v>8</v>
      </c>
      <c r="I123">
        <f t="shared" si="5"/>
        <v>-4.6427205936208038</v>
      </c>
      <c r="J123">
        <f t="shared" si="6"/>
        <v>12.642720593620805</v>
      </c>
      <c r="K123">
        <f t="shared" si="7"/>
        <v>159.83838400836359</v>
      </c>
    </row>
    <row r="124" spans="1:11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4"/>
        <v>-9</v>
      </c>
      <c r="I124">
        <f t="shared" si="5"/>
        <v>-1.8929728899144775</v>
      </c>
      <c r="J124">
        <f t="shared" si="6"/>
        <v>-7.1070271100855225</v>
      </c>
      <c r="K124">
        <f t="shared" si="7"/>
        <v>50.509834343490574</v>
      </c>
    </row>
    <row r="125" spans="1:11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4"/>
        <v>-28</v>
      </c>
      <c r="I125">
        <f t="shared" si="5"/>
        <v>-7.4797931892798379</v>
      </c>
      <c r="J125">
        <f t="shared" si="6"/>
        <v>-20.520206810720161</v>
      </c>
      <c r="K125">
        <f t="shared" si="7"/>
        <v>421.07888755472607</v>
      </c>
    </row>
    <row r="126" spans="1:11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4"/>
        <v>1</v>
      </c>
      <c r="I126">
        <f t="shared" si="5"/>
        <v>-0.11493780486808891</v>
      </c>
      <c r="J126">
        <f t="shared" si="6"/>
        <v>1.1149378048680889</v>
      </c>
      <c r="K126">
        <f t="shared" si="7"/>
        <v>1.2430863087240727</v>
      </c>
    </row>
    <row r="127" spans="1:11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4"/>
        <v>-3</v>
      </c>
      <c r="I127">
        <f t="shared" si="5"/>
        <v>-10.230413302899791</v>
      </c>
      <c r="J127">
        <f t="shared" si="6"/>
        <v>7.230413302899791</v>
      </c>
      <c r="K127">
        <f t="shared" si="7"/>
        <v>52.278876530750267</v>
      </c>
    </row>
    <row r="128" spans="1:11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4"/>
        <v>-1</v>
      </c>
      <c r="I128">
        <f t="shared" si="5"/>
        <v>8.2777351497940099</v>
      </c>
      <c r="J128">
        <f t="shared" si="6"/>
        <v>-9.2777351497940099</v>
      </c>
      <c r="K128">
        <f t="shared" si="7"/>
        <v>86.076369509723278</v>
      </c>
    </row>
    <row r="129" spans="1:11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4"/>
        <v>22</v>
      </c>
      <c r="I129">
        <f t="shared" si="5"/>
        <v>4.2991382525053545</v>
      </c>
      <c r="J129">
        <f t="shared" si="6"/>
        <v>17.700861747494645</v>
      </c>
      <c r="K129">
        <f t="shared" si="7"/>
        <v>313.32050660391917</v>
      </c>
    </row>
    <row r="130" spans="1:11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4"/>
        <v>-3</v>
      </c>
      <c r="I130">
        <f t="shared" si="5"/>
        <v>-1.106412056435446</v>
      </c>
      <c r="J130">
        <f t="shared" si="6"/>
        <v>-1.893587943564554</v>
      </c>
      <c r="K130">
        <f t="shared" si="7"/>
        <v>3.5856753000130364</v>
      </c>
    </row>
    <row r="131" spans="1:11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4"/>
        <v>-8</v>
      </c>
      <c r="I131">
        <f t="shared" si="5"/>
        <v>-20.18946053728591</v>
      </c>
      <c r="J131">
        <f t="shared" si="6"/>
        <v>12.18946053728591</v>
      </c>
      <c r="K131">
        <f t="shared" si="7"/>
        <v>148.5829481900505</v>
      </c>
    </row>
    <row r="132" spans="1:11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4"/>
        <v>3</v>
      </c>
      <c r="I132">
        <f t="shared" si="5"/>
        <v>10.164234300963308</v>
      </c>
      <c r="J132">
        <f t="shared" si="6"/>
        <v>-7.164234300963308</v>
      </c>
      <c r="K132">
        <f t="shared" si="7"/>
        <v>51.326253119099221</v>
      </c>
    </row>
    <row r="133" spans="1:11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4"/>
        <v>-15</v>
      </c>
      <c r="I133">
        <f t="shared" si="5"/>
        <v>-13.600608636055838</v>
      </c>
      <c r="J133">
        <f t="shared" si="6"/>
        <v>-1.3993913639441615</v>
      </c>
      <c r="K133">
        <f t="shared" si="7"/>
        <v>1.9582961894815007</v>
      </c>
    </row>
    <row r="134" spans="1:11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4"/>
        <v>-25</v>
      </c>
      <c r="I134">
        <f t="shared" si="5"/>
        <v>-11.868997919555632</v>
      </c>
      <c r="J134">
        <f t="shared" si="6"/>
        <v>-13.131002080444368</v>
      </c>
      <c r="K134">
        <f t="shared" si="7"/>
        <v>172.42321563663432</v>
      </c>
    </row>
    <row r="135" spans="1:11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4"/>
        <v>10</v>
      </c>
      <c r="I135">
        <f t="shared" si="5"/>
        <v>6.8676693614071356</v>
      </c>
      <c r="J135">
        <f t="shared" si="6"/>
        <v>3.1323306385928644</v>
      </c>
      <c r="K135">
        <f t="shared" si="7"/>
        <v>9.8114952294675817</v>
      </c>
    </row>
    <row r="136" spans="1:11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4"/>
        <v>-27</v>
      </c>
      <c r="I136">
        <f t="shared" si="5"/>
        <v>-2.0947012049172038</v>
      </c>
      <c r="J136">
        <f t="shared" si="6"/>
        <v>-24.905298795082796</v>
      </c>
      <c r="K136">
        <f t="shared" si="7"/>
        <v>620.27390807235258</v>
      </c>
    </row>
    <row r="137" spans="1:11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4"/>
        <v>-27</v>
      </c>
      <c r="I137">
        <f t="shared" si="5"/>
        <v>-15.279781127962194</v>
      </c>
      <c r="J137">
        <f t="shared" si="6"/>
        <v>-11.720218872037806</v>
      </c>
      <c r="K137">
        <f t="shared" si="7"/>
        <v>137.36353040847115</v>
      </c>
    </row>
    <row r="138" spans="1:11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4"/>
        <v>3</v>
      </c>
      <c r="I138">
        <f t="shared" si="5"/>
        <v>-2.5020492358133262</v>
      </c>
      <c r="J138">
        <f t="shared" si="6"/>
        <v>5.5020492358133257</v>
      </c>
      <c r="K138">
        <f t="shared" si="7"/>
        <v>30.272545793314002</v>
      </c>
    </row>
    <row r="139" spans="1:11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4"/>
        <v>14</v>
      </c>
      <c r="I139">
        <f t="shared" si="5"/>
        <v>4.6902148507047192</v>
      </c>
      <c r="J139">
        <f t="shared" si="6"/>
        <v>9.3097851492952799</v>
      </c>
      <c r="K139">
        <f t="shared" si="7"/>
        <v>86.672099526038934</v>
      </c>
    </row>
    <row r="140" spans="1:11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4"/>
        <v>-8</v>
      </c>
      <c r="I140">
        <f t="shared" si="5"/>
        <v>-1.9083950834589301</v>
      </c>
      <c r="J140">
        <f t="shared" si="6"/>
        <v>-6.0916049165410699</v>
      </c>
      <c r="K140">
        <f t="shared" si="7"/>
        <v>37.107650459227337</v>
      </c>
    </row>
    <row r="141" spans="1:11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4"/>
        <v>3</v>
      </c>
      <c r="I141">
        <f t="shared" si="5"/>
        <v>8.5285254495877147</v>
      </c>
      <c r="J141">
        <f t="shared" si="6"/>
        <v>-5.5285254495877147</v>
      </c>
      <c r="K141">
        <f t="shared" si="7"/>
        <v>30.564593646739045</v>
      </c>
    </row>
    <row r="142" spans="1:11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4"/>
        <v>-4</v>
      </c>
      <c r="I142">
        <f t="shared" si="5"/>
        <v>3.6348958616911742</v>
      </c>
      <c r="J142">
        <f t="shared" si="6"/>
        <v>-7.6348958616911737</v>
      </c>
      <c r="K142">
        <f t="shared" si="7"/>
        <v>58.291634818869014</v>
      </c>
    </row>
    <row r="143" spans="1:11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4"/>
        <v>11</v>
      </c>
      <c r="I143">
        <f t="shared" si="5"/>
        <v>-2.5561297414632471</v>
      </c>
      <c r="J143">
        <f t="shared" si="6"/>
        <v>13.556129741463247</v>
      </c>
      <c r="K143">
        <f t="shared" si="7"/>
        <v>183.7686535673844</v>
      </c>
    </row>
    <row r="144" spans="1:11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4"/>
        <v>26</v>
      </c>
      <c r="I144">
        <f t="shared" si="5"/>
        <v>21.680515072240702</v>
      </c>
      <c r="J144">
        <f t="shared" si="6"/>
        <v>4.3194849277592979</v>
      </c>
      <c r="K144">
        <f t="shared" si="7"/>
        <v>18.657950041139749</v>
      </c>
    </row>
    <row r="145" spans="1:11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4"/>
        <v>-6</v>
      </c>
      <c r="I145">
        <f t="shared" si="5"/>
        <v>10.394123950623385</v>
      </c>
      <c r="J145">
        <f t="shared" si="6"/>
        <v>-16.394123950623385</v>
      </c>
      <c r="K145">
        <f t="shared" si="7"/>
        <v>268.76730010840328</v>
      </c>
    </row>
    <row r="146" spans="1:11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4"/>
        <v>-20</v>
      </c>
      <c r="I146">
        <f t="shared" si="5"/>
        <v>-10.693625129973835</v>
      </c>
      <c r="J146">
        <f t="shared" si="6"/>
        <v>-9.3063748700261648</v>
      </c>
      <c r="K146">
        <f t="shared" si="7"/>
        <v>86.608613221454519</v>
      </c>
    </row>
    <row r="147" spans="1:11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4"/>
        <v>-10</v>
      </c>
      <c r="I147">
        <f t="shared" si="5"/>
        <v>4.2452369228427287</v>
      </c>
      <c r="J147">
        <f t="shared" si="6"/>
        <v>-14.245236922842729</v>
      </c>
      <c r="K147">
        <f t="shared" si="7"/>
        <v>202.92677498792176</v>
      </c>
    </row>
    <row r="148" spans="1:11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4"/>
        <v>11</v>
      </c>
      <c r="I148">
        <f t="shared" si="5"/>
        <v>-9.1694168034719539</v>
      </c>
      <c r="J148">
        <f t="shared" si="6"/>
        <v>20.169416803471954</v>
      </c>
      <c r="K148">
        <f t="shared" si="7"/>
        <v>406.80537419217683</v>
      </c>
    </row>
    <row r="149" spans="1:11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4"/>
        <v>1</v>
      </c>
      <c r="I149">
        <f t="shared" si="5"/>
        <v>-1.6459076345794914</v>
      </c>
      <c r="J149">
        <f t="shared" si="6"/>
        <v>2.6459076345794914</v>
      </c>
      <c r="K149">
        <f t="shared" si="7"/>
        <v>7.0008272107260394</v>
      </c>
    </row>
    <row r="150" spans="1:11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4"/>
        <v>-3</v>
      </c>
      <c r="I150">
        <f t="shared" si="5"/>
        <v>-9.2958007942597654</v>
      </c>
      <c r="J150">
        <f t="shared" si="6"/>
        <v>6.2958007942597654</v>
      </c>
      <c r="K150">
        <f t="shared" si="7"/>
        <v>39.63710764100189</v>
      </c>
    </row>
    <row r="151" spans="1:11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4"/>
        <v>10</v>
      </c>
      <c r="I151">
        <f t="shared" si="5"/>
        <v>3.9498726029561539</v>
      </c>
      <c r="J151">
        <f t="shared" si="6"/>
        <v>6.0501273970438465</v>
      </c>
      <c r="K151">
        <f t="shared" si="7"/>
        <v>36.604041520460548</v>
      </c>
    </row>
    <row r="152" spans="1:11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4"/>
        <v>14</v>
      </c>
      <c r="I152">
        <f t="shared" si="5"/>
        <v>0.59071430579173345</v>
      </c>
      <c r="J152">
        <f t="shared" si="6"/>
        <v>13.409285694208267</v>
      </c>
      <c r="K152">
        <f t="shared" si="7"/>
        <v>179.80894282889847</v>
      </c>
    </row>
    <row r="153" spans="1:11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4"/>
        <v>-2</v>
      </c>
      <c r="I153">
        <f t="shared" si="5"/>
        <v>-14.577736053075283</v>
      </c>
      <c r="J153">
        <f t="shared" si="6"/>
        <v>12.577736053075283</v>
      </c>
      <c r="K153">
        <f t="shared" si="7"/>
        <v>158.19944422082978</v>
      </c>
    </row>
    <row r="154" spans="1:11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4"/>
        <v>-17</v>
      </c>
      <c r="I154">
        <f t="shared" si="5"/>
        <v>-7.8473630810946799</v>
      </c>
      <c r="J154">
        <f t="shared" si="6"/>
        <v>-9.1526369189053192</v>
      </c>
      <c r="K154">
        <f t="shared" si="7"/>
        <v>83.770762569308658</v>
      </c>
    </row>
    <row r="155" spans="1:11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4"/>
        <v>10</v>
      </c>
      <c r="I155">
        <f t="shared" si="5"/>
        <v>2.4839516417143566</v>
      </c>
      <c r="J155">
        <f t="shared" si="6"/>
        <v>7.5160483582856434</v>
      </c>
      <c r="K155">
        <f t="shared" si="7"/>
        <v>56.490982924088314</v>
      </c>
    </row>
    <row r="156" spans="1:11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4"/>
        <v>7</v>
      </c>
      <c r="I156">
        <f t="shared" si="5"/>
        <v>6.8736690331561867</v>
      </c>
      <c r="J156">
        <f t="shared" si="6"/>
        <v>0.12633096684381329</v>
      </c>
      <c r="K156">
        <f t="shared" si="7"/>
        <v>1.5959513183692653E-2</v>
      </c>
    </row>
    <row r="157" spans="1:11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4"/>
        <v>-3</v>
      </c>
      <c r="I157">
        <f t="shared" si="5"/>
        <v>3.5934861418455322</v>
      </c>
      <c r="J157">
        <f t="shared" si="6"/>
        <v>-6.5934861418455322</v>
      </c>
      <c r="K157">
        <f t="shared" si="7"/>
        <v>43.474059502709082</v>
      </c>
    </row>
    <row r="158" spans="1:11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4"/>
        <v>7</v>
      </c>
      <c r="I158">
        <f t="shared" si="5"/>
        <v>1.2840190274740784</v>
      </c>
      <c r="J158">
        <f t="shared" si="6"/>
        <v>5.7159809725259212</v>
      </c>
      <c r="K158">
        <f t="shared" si="7"/>
        <v>32.672438478278373</v>
      </c>
    </row>
    <row r="159" spans="1:11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4"/>
        <v>14</v>
      </c>
      <c r="I159">
        <f t="shared" si="5"/>
        <v>5.1404253155535171</v>
      </c>
      <c r="J159">
        <f t="shared" si="6"/>
        <v>8.859574684446482</v>
      </c>
      <c r="K159">
        <f t="shared" si="7"/>
        <v>78.492063589284982</v>
      </c>
    </row>
    <row r="160" spans="1:11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4"/>
        <v>2</v>
      </c>
      <c r="I160">
        <f t="shared" si="5"/>
        <v>9.7786160383186917</v>
      </c>
      <c r="J160">
        <f t="shared" si="6"/>
        <v>-7.7786160383186917</v>
      </c>
      <c r="K160">
        <f t="shared" si="7"/>
        <v>60.506867471588777</v>
      </c>
    </row>
    <row r="161" spans="1:11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4"/>
        <v>-2</v>
      </c>
      <c r="I161">
        <f t="shared" si="5"/>
        <v>-6.5554729502302509</v>
      </c>
      <c r="J161">
        <f t="shared" si="6"/>
        <v>4.5554729502302509</v>
      </c>
      <c r="K161">
        <f t="shared" si="7"/>
        <v>20.752333800279505</v>
      </c>
    </row>
    <row r="162" spans="1:11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4"/>
        <v>-14</v>
      </c>
      <c r="I162">
        <f t="shared" si="5"/>
        <v>-3.507284883571415</v>
      </c>
      <c r="J162">
        <f t="shared" si="6"/>
        <v>-10.492715116428585</v>
      </c>
      <c r="K162">
        <f t="shared" si="7"/>
        <v>110.09707051452892</v>
      </c>
    </row>
    <row r="163" spans="1:11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4"/>
        <v>-5</v>
      </c>
      <c r="I163">
        <f t="shared" si="5"/>
        <v>-3.0914151357998616</v>
      </c>
      <c r="J163">
        <f t="shared" si="6"/>
        <v>-1.9085848642001384</v>
      </c>
      <c r="K163">
        <f t="shared" si="7"/>
        <v>3.6426961838538605</v>
      </c>
    </row>
    <row r="164" spans="1:11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8">F164 - G164</f>
        <v>-5</v>
      </c>
      <c r="I164">
        <f t="shared" si="5"/>
        <v>-7.8390155090163738</v>
      </c>
      <c r="J164">
        <f t="shared" ref="J164:J227" si="9">(H164 - I164)</f>
        <v>2.8390155090163738</v>
      </c>
      <c r="K164">
        <f t="shared" ref="K164:K227" si="10">(H164 - I164)^2</f>
        <v>8.0600090604354993</v>
      </c>
    </row>
    <row r="165" spans="1:11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8"/>
        <v>-3</v>
      </c>
      <c r="I165">
        <f t="shared" ref="I165:I228" si="11">F$7 + VLOOKUP(B165, A$2:C$33, 3, FALSE) - VLOOKUP(C165,A$2:C$33,3,FALSE)</f>
        <v>-0.50479470002816784</v>
      </c>
      <c r="J165">
        <f t="shared" si="9"/>
        <v>-2.4952052999718322</v>
      </c>
      <c r="K165">
        <f t="shared" si="10"/>
        <v>6.2260494890075213</v>
      </c>
    </row>
    <row r="166" spans="1:11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8"/>
        <v>-35</v>
      </c>
      <c r="I166">
        <f t="shared" si="11"/>
        <v>0.53900294436849094</v>
      </c>
      <c r="J166">
        <f t="shared" si="9"/>
        <v>-35.539002944368491</v>
      </c>
      <c r="K166">
        <f t="shared" si="10"/>
        <v>1263.0207302798324</v>
      </c>
    </row>
    <row r="167" spans="1:11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8"/>
        <v>-3</v>
      </c>
      <c r="I167">
        <f t="shared" si="11"/>
        <v>-11.526962302711635</v>
      </c>
      <c r="J167">
        <f t="shared" si="9"/>
        <v>8.5269623027116346</v>
      </c>
      <c r="K167">
        <f t="shared" si="10"/>
        <v>72.709086111865304</v>
      </c>
    </row>
    <row r="168" spans="1:11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8"/>
        <v>-17</v>
      </c>
      <c r="I168">
        <f t="shared" si="11"/>
        <v>-1.5019686045283278</v>
      </c>
      <c r="J168">
        <f t="shared" si="9"/>
        <v>-15.498031395471672</v>
      </c>
      <c r="K168">
        <f t="shared" si="10"/>
        <v>240.18897713502562</v>
      </c>
    </row>
    <row r="169" spans="1:11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8"/>
        <v>3</v>
      </c>
      <c r="I169">
        <f t="shared" si="11"/>
        <v>7.782821254806036</v>
      </c>
      <c r="J169">
        <f t="shared" si="9"/>
        <v>-4.782821254806036</v>
      </c>
      <c r="K169">
        <f t="shared" si="10"/>
        <v>22.875379155424387</v>
      </c>
    </row>
    <row r="170" spans="1:11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8"/>
        <v>-23</v>
      </c>
      <c r="I170">
        <f t="shared" si="11"/>
        <v>-11.105155600291482</v>
      </c>
      <c r="J170">
        <f t="shared" si="9"/>
        <v>-11.894844399708518</v>
      </c>
      <c r="K170">
        <f t="shared" si="10"/>
        <v>141.48732329327709</v>
      </c>
    </row>
    <row r="171" spans="1:11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8"/>
        <v>10</v>
      </c>
      <c r="I171">
        <f t="shared" si="11"/>
        <v>-0.15300776510503322</v>
      </c>
      <c r="J171">
        <f t="shared" si="9"/>
        <v>10.153007765105034</v>
      </c>
      <c r="K171">
        <f t="shared" si="10"/>
        <v>103.08356667828312</v>
      </c>
    </row>
    <row r="172" spans="1:11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8"/>
        <v>4</v>
      </c>
      <c r="I172">
        <f t="shared" si="11"/>
        <v>19.754163231326409</v>
      </c>
      <c r="J172">
        <f t="shared" si="9"/>
        <v>-15.754163231326409</v>
      </c>
      <c r="K172">
        <f t="shared" si="10"/>
        <v>248.19365911927696</v>
      </c>
    </row>
    <row r="173" spans="1:11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8"/>
        <v>3</v>
      </c>
      <c r="I173">
        <f t="shared" si="11"/>
        <v>-7.0261368953430576</v>
      </c>
      <c r="J173">
        <f t="shared" si="9"/>
        <v>10.026136895343058</v>
      </c>
      <c r="K173">
        <f t="shared" si="10"/>
        <v>100.52342104415932</v>
      </c>
    </row>
    <row r="174" spans="1:11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8"/>
        <v>25</v>
      </c>
      <c r="I174">
        <f t="shared" si="11"/>
        <v>4.3354044154196698</v>
      </c>
      <c r="J174">
        <f t="shared" si="9"/>
        <v>20.664595584580329</v>
      </c>
      <c r="K174">
        <f t="shared" si="10"/>
        <v>427.02551067425685</v>
      </c>
    </row>
    <row r="175" spans="1:11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8"/>
        <v>8</v>
      </c>
      <c r="I175">
        <f t="shared" si="11"/>
        <v>7.1257216409821478</v>
      </c>
      <c r="J175">
        <f t="shared" si="9"/>
        <v>0.87427835901785222</v>
      </c>
      <c r="K175">
        <f t="shared" si="10"/>
        <v>0.76436264904694851</v>
      </c>
    </row>
    <row r="176" spans="1:11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8"/>
        <v>2</v>
      </c>
      <c r="I176">
        <f t="shared" si="11"/>
        <v>-5.1199736625142442</v>
      </c>
      <c r="J176">
        <f t="shared" si="9"/>
        <v>7.1199736625142442</v>
      </c>
      <c r="K176">
        <f t="shared" si="10"/>
        <v>50.694024954896499</v>
      </c>
    </row>
    <row r="177" spans="1:11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8"/>
        <v>7</v>
      </c>
      <c r="I177">
        <f t="shared" si="11"/>
        <v>0.29092963570496622</v>
      </c>
      <c r="J177">
        <f t="shared" si="9"/>
        <v>6.7090703642950338</v>
      </c>
      <c r="K177">
        <f t="shared" si="10"/>
        <v>45.0116251530619</v>
      </c>
    </row>
    <row r="178" spans="1:11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8"/>
        <v>26</v>
      </c>
      <c r="I178">
        <f t="shared" si="11"/>
        <v>9.873910504947716</v>
      </c>
      <c r="J178">
        <f t="shared" si="9"/>
        <v>16.126089495052284</v>
      </c>
      <c r="K178">
        <f t="shared" si="10"/>
        <v>260.05076240243562</v>
      </c>
    </row>
    <row r="179" spans="1:11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8"/>
        <v>14</v>
      </c>
      <c r="I179">
        <f t="shared" si="11"/>
        <v>8.7124153972296039</v>
      </c>
      <c r="J179">
        <f t="shared" si="9"/>
        <v>5.2875846027703961</v>
      </c>
      <c r="K179">
        <f t="shared" si="10"/>
        <v>27.958550931454567</v>
      </c>
    </row>
    <row r="180" spans="1:11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8"/>
        <v>6</v>
      </c>
      <c r="I180">
        <f t="shared" si="11"/>
        <v>-7.9385611084474252</v>
      </c>
      <c r="J180">
        <f t="shared" si="9"/>
        <v>13.938561108447425</v>
      </c>
      <c r="K180">
        <f t="shared" si="10"/>
        <v>194.2834857739231</v>
      </c>
    </row>
    <row r="181" spans="1:11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8"/>
        <v>-6</v>
      </c>
      <c r="I181">
        <f t="shared" si="11"/>
        <v>2.3652938274582289</v>
      </c>
      <c r="J181">
        <f t="shared" si="9"/>
        <v>-8.3652938274582294</v>
      </c>
      <c r="K181">
        <f t="shared" si="10"/>
        <v>69.978140819710745</v>
      </c>
    </row>
    <row r="182" spans="1:11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8"/>
        <v>7</v>
      </c>
      <c r="I182">
        <f t="shared" si="11"/>
        <v>2.2341036658402036</v>
      </c>
      <c r="J182">
        <f t="shared" si="9"/>
        <v>4.7658963341597964</v>
      </c>
      <c r="K182">
        <f t="shared" si="10"/>
        <v>22.713767867957785</v>
      </c>
    </row>
    <row r="183" spans="1:11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8"/>
        <v>5</v>
      </c>
      <c r="I183">
        <f t="shared" si="11"/>
        <v>6.9349400762439082</v>
      </c>
      <c r="J183">
        <f t="shared" si="9"/>
        <v>-1.9349400762439082</v>
      </c>
      <c r="K183">
        <f t="shared" si="10"/>
        <v>3.7439930986547814</v>
      </c>
    </row>
    <row r="184" spans="1:11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8"/>
        <v>20</v>
      </c>
      <c r="I184">
        <f t="shared" si="11"/>
        <v>6.5033128513216418</v>
      </c>
      <c r="J184">
        <f t="shared" si="9"/>
        <v>13.496687148678358</v>
      </c>
      <c r="K184">
        <f t="shared" si="10"/>
        <v>182.16056398929956</v>
      </c>
    </row>
    <row r="185" spans="1:11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8"/>
        <v>11</v>
      </c>
      <c r="I185">
        <f t="shared" si="11"/>
        <v>6.6019788184098198</v>
      </c>
      <c r="J185">
        <f t="shared" si="9"/>
        <v>4.3980211815901802</v>
      </c>
      <c r="K185">
        <f t="shared" si="10"/>
        <v>19.342590313715885</v>
      </c>
    </row>
    <row r="186" spans="1:11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8"/>
        <v>-6</v>
      </c>
      <c r="I186">
        <f t="shared" si="11"/>
        <v>4.6073351331400589</v>
      </c>
      <c r="J186">
        <f t="shared" si="9"/>
        <v>-10.607335133140058</v>
      </c>
      <c r="K186">
        <f t="shared" si="10"/>
        <v>112.51555862674741</v>
      </c>
    </row>
    <row r="187" spans="1:11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8"/>
        <v>15</v>
      </c>
      <c r="I187">
        <f t="shared" si="11"/>
        <v>8.3898120024909399</v>
      </c>
      <c r="J187">
        <f t="shared" si="9"/>
        <v>6.6101879975090601</v>
      </c>
      <c r="K187">
        <f t="shared" si="10"/>
        <v>43.694585362412838</v>
      </c>
    </row>
    <row r="188" spans="1:11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8"/>
        <v>-24</v>
      </c>
      <c r="I188">
        <f t="shared" si="11"/>
        <v>-14.383709762043898</v>
      </c>
      <c r="J188">
        <f t="shared" si="9"/>
        <v>-9.6162902379561022</v>
      </c>
      <c r="K188">
        <f t="shared" si="10"/>
        <v>92.473037940609828</v>
      </c>
    </row>
    <row r="189" spans="1:11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8"/>
        <v>7</v>
      </c>
      <c r="I189">
        <f t="shared" si="11"/>
        <v>-3.9264899200170786</v>
      </c>
      <c r="J189">
        <f t="shared" si="9"/>
        <v>10.92648992001708</v>
      </c>
      <c r="K189">
        <f t="shared" si="10"/>
        <v>119.38818197223485</v>
      </c>
    </row>
    <row r="190" spans="1:11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8"/>
        <v>6</v>
      </c>
      <c r="I190">
        <f t="shared" si="11"/>
        <v>8.0466415788580008</v>
      </c>
      <c r="J190">
        <f t="shared" si="9"/>
        <v>-2.0466415788580008</v>
      </c>
      <c r="K190">
        <f t="shared" si="10"/>
        <v>4.1887417523103707</v>
      </c>
    </row>
    <row r="191" spans="1:11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8"/>
        <v>7</v>
      </c>
      <c r="I191">
        <f t="shared" si="11"/>
        <v>-8.9056020605482011</v>
      </c>
      <c r="J191">
        <f t="shared" si="9"/>
        <v>15.905602060548201</v>
      </c>
      <c r="K191">
        <f t="shared" si="10"/>
        <v>252.98817690851519</v>
      </c>
    </row>
    <row r="192" spans="1:11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8"/>
        <v>-3</v>
      </c>
      <c r="I192">
        <f t="shared" si="11"/>
        <v>2.681372242688937</v>
      </c>
      <c r="J192">
        <f t="shared" si="9"/>
        <v>-5.681372242688937</v>
      </c>
      <c r="K192">
        <f t="shared" si="10"/>
        <v>32.277990559996319</v>
      </c>
    </row>
    <row r="193" spans="1:11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8"/>
        <v>3</v>
      </c>
      <c r="I193">
        <f t="shared" si="11"/>
        <v>-5.376815276149312</v>
      </c>
      <c r="J193">
        <f t="shared" si="9"/>
        <v>8.376815276149312</v>
      </c>
      <c r="K193">
        <f t="shared" si="10"/>
        <v>70.171034170728475</v>
      </c>
    </row>
    <row r="194" spans="1:11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8"/>
        <v>-4</v>
      </c>
      <c r="I194">
        <f t="shared" si="11"/>
        <v>-10.810403927555964</v>
      </c>
      <c r="J194">
        <f t="shared" si="9"/>
        <v>6.8104039275559636</v>
      </c>
      <c r="K194">
        <f t="shared" si="10"/>
        <v>46.381601656469691</v>
      </c>
    </row>
    <row r="195" spans="1:11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8"/>
        <v>-3</v>
      </c>
      <c r="I195">
        <f t="shared" si="11"/>
        <v>4.8766433179504141</v>
      </c>
      <c r="J195">
        <f t="shared" si="9"/>
        <v>-7.8766433179504141</v>
      </c>
      <c r="K195">
        <f t="shared" si="10"/>
        <v>62.041509958212906</v>
      </c>
    </row>
    <row r="196" spans="1:11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8"/>
        <v>-16</v>
      </c>
      <c r="I196">
        <f t="shared" si="11"/>
        <v>-2.4698317700673078</v>
      </c>
      <c r="J196">
        <f t="shared" si="9"/>
        <v>-13.530168229932691</v>
      </c>
      <c r="K196">
        <f t="shared" si="10"/>
        <v>183.06545233027992</v>
      </c>
    </row>
    <row r="197" spans="1:11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8"/>
        <v>-25</v>
      </c>
      <c r="I197">
        <f t="shared" si="11"/>
        <v>-4.5670838224784767</v>
      </c>
      <c r="J197">
        <f t="shared" si="9"/>
        <v>-20.432916177521523</v>
      </c>
      <c r="K197">
        <f t="shared" si="10"/>
        <v>417.50406351762081</v>
      </c>
    </row>
    <row r="198" spans="1:11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8"/>
        <v>37</v>
      </c>
      <c r="I198">
        <f t="shared" si="11"/>
        <v>2.4042918327499563</v>
      </c>
      <c r="J198">
        <f t="shared" si="9"/>
        <v>34.595708167250045</v>
      </c>
      <c r="K198">
        <f t="shared" si="10"/>
        <v>1196.8630235935316</v>
      </c>
    </row>
    <row r="199" spans="1:11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8"/>
        <v>-17</v>
      </c>
      <c r="I199">
        <f t="shared" si="11"/>
        <v>-15.574281574799834</v>
      </c>
      <c r="J199">
        <f t="shared" si="9"/>
        <v>-1.4257184252001665</v>
      </c>
      <c r="K199">
        <f t="shared" si="10"/>
        <v>2.0326730279552425</v>
      </c>
    </row>
    <row r="200" spans="1:11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8"/>
        <v>3</v>
      </c>
      <c r="I200">
        <f t="shared" si="11"/>
        <v>-3.8104701420331542</v>
      </c>
      <c r="J200">
        <f t="shared" si="9"/>
        <v>6.8104701420331537</v>
      </c>
      <c r="K200">
        <f t="shared" si="10"/>
        <v>46.382503555525084</v>
      </c>
    </row>
    <row r="201" spans="1:11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8"/>
        <v>1</v>
      </c>
      <c r="I201">
        <f t="shared" si="11"/>
        <v>-1.4968603207546858</v>
      </c>
      <c r="J201">
        <f t="shared" si="9"/>
        <v>2.4968603207546858</v>
      </c>
      <c r="K201">
        <f t="shared" si="10"/>
        <v>6.2343114613591926</v>
      </c>
    </row>
    <row r="202" spans="1:11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8"/>
        <v>-2</v>
      </c>
      <c r="I202">
        <f t="shared" si="11"/>
        <v>-14.472266990022849</v>
      </c>
      <c r="J202">
        <f t="shared" si="9"/>
        <v>12.472266990022849</v>
      </c>
      <c r="K202">
        <f t="shared" si="10"/>
        <v>155.55744387041361</v>
      </c>
    </row>
    <row r="203" spans="1:11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8"/>
        <v>-19</v>
      </c>
      <c r="I203">
        <f t="shared" si="11"/>
        <v>1.234023034555205</v>
      </c>
      <c r="J203">
        <f t="shared" si="9"/>
        <v>-20.234023034555204</v>
      </c>
      <c r="K203">
        <f t="shared" si="10"/>
        <v>409.41568816291056</v>
      </c>
    </row>
    <row r="204" spans="1:11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8"/>
        <v>-2</v>
      </c>
      <c r="I204">
        <f t="shared" si="11"/>
        <v>-3.1424654615508487</v>
      </c>
      <c r="J204">
        <f t="shared" si="9"/>
        <v>1.1424654615508487</v>
      </c>
      <c r="K204">
        <f t="shared" si="10"/>
        <v>1.3052273308365938</v>
      </c>
    </row>
    <row r="205" spans="1:11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8"/>
        <v>10</v>
      </c>
      <c r="I205">
        <f t="shared" si="11"/>
        <v>11.740900603468225</v>
      </c>
      <c r="J205">
        <f t="shared" si="9"/>
        <v>-1.7409006034682246</v>
      </c>
      <c r="K205">
        <f t="shared" si="10"/>
        <v>3.0307349111560287</v>
      </c>
    </row>
    <row r="206" spans="1:11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8"/>
        <v>-3</v>
      </c>
      <c r="I206">
        <f t="shared" si="11"/>
        <v>4.3747750236476808</v>
      </c>
      <c r="J206">
        <f t="shared" si="9"/>
        <v>-7.3747750236476808</v>
      </c>
      <c r="K206">
        <f t="shared" si="10"/>
        <v>54.387306649417653</v>
      </c>
    </row>
    <row r="207" spans="1:11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8"/>
        <v>-28</v>
      </c>
      <c r="I207">
        <f t="shared" si="11"/>
        <v>-15.66539939060681</v>
      </c>
      <c r="J207">
        <f t="shared" si="9"/>
        <v>-12.33460060939319</v>
      </c>
      <c r="K207">
        <f t="shared" si="10"/>
        <v>152.14237219324286</v>
      </c>
    </row>
    <row r="208" spans="1:11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8"/>
        <v>-3</v>
      </c>
      <c r="I208">
        <f t="shared" si="11"/>
        <v>0.92462120701310724</v>
      </c>
      <c r="J208">
        <f t="shared" si="9"/>
        <v>-3.9246212070131072</v>
      </c>
      <c r="K208">
        <f t="shared" si="10"/>
        <v>15.402651618537019</v>
      </c>
    </row>
    <row r="209" spans="1:11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8"/>
        <v>16</v>
      </c>
      <c r="I209">
        <f t="shared" si="11"/>
        <v>7.8948573381785954</v>
      </c>
      <c r="J209">
        <f t="shared" si="9"/>
        <v>8.1051426618214037</v>
      </c>
      <c r="K209">
        <f t="shared" si="10"/>
        <v>65.693337568477347</v>
      </c>
    </row>
    <row r="210" spans="1:11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8"/>
        <v>-6</v>
      </c>
      <c r="I210">
        <f t="shared" si="11"/>
        <v>-9.123182549328309</v>
      </c>
      <c r="J210">
        <f t="shared" si="9"/>
        <v>3.123182549328309</v>
      </c>
      <c r="K210">
        <f t="shared" si="10"/>
        <v>9.7542692364288754</v>
      </c>
    </row>
    <row r="211" spans="1:11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8"/>
        <v>5</v>
      </c>
      <c r="I211">
        <f t="shared" si="11"/>
        <v>-3.9028414316642968</v>
      </c>
      <c r="J211">
        <f t="shared" si="9"/>
        <v>8.9028414316642959</v>
      </c>
      <c r="K211">
        <f t="shared" si="10"/>
        <v>79.260585557358368</v>
      </c>
    </row>
    <row r="212" spans="1:11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8"/>
        <v>-4</v>
      </c>
      <c r="I212">
        <f t="shared" si="11"/>
        <v>7.6396919279983075</v>
      </c>
      <c r="J212">
        <f t="shared" si="9"/>
        <v>-11.639691927998307</v>
      </c>
      <c r="K212">
        <f t="shared" si="10"/>
        <v>135.48242817870894</v>
      </c>
    </row>
    <row r="213" spans="1:11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8"/>
        <v>-5</v>
      </c>
      <c r="I213">
        <f t="shared" si="11"/>
        <v>-8.6577575724640621</v>
      </c>
      <c r="J213">
        <f t="shared" si="9"/>
        <v>3.6577575724640621</v>
      </c>
      <c r="K213">
        <f t="shared" si="10"/>
        <v>13.379190458918188</v>
      </c>
    </row>
    <row r="214" spans="1:11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8"/>
        <v>-6</v>
      </c>
      <c r="I214">
        <f t="shared" si="11"/>
        <v>-1.1949692844143971</v>
      </c>
      <c r="J214">
        <f t="shared" si="9"/>
        <v>-4.8050307155856027</v>
      </c>
      <c r="K214">
        <f t="shared" si="10"/>
        <v>23.088320177721091</v>
      </c>
    </row>
    <row r="215" spans="1:11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8"/>
        <v>-3</v>
      </c>
      <c r="I215">
        <f t="shared" si="11"/>
        <v>-11.272029499644425</v>
      </c>
      <c r="J215">
        <f t="shared" si="9"/>
        <v>8.2720294996444252</v>
      </c>
      <c r="K215">
        <f t="shared" si="10"/>
        <v>68.426472042987598</v>
      </c>
    </row>
    <row r="216" spans="1:11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8"/>
        <v>3</v>
      </c>
      <c r="I216">
        <f t="shared" si="11"/>
        <v>9.2260664957164593</v>
      </c>
      <c r="J216">
        <f t="shared" si="9"/>
        <v>-6.2260664957164593</v>
      </c>
      <c r="K216">
        <f t="shared" si="10"/>
        <v>38.763904009083035</v>
      </c>
    </row>
    <row r="217" spans="1:11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8"/>
        <v>12</v>
      </c>
      <c r="I217">
        <f t="shared" si="11"/>
        <v>9.8855101002527874</v>
      </c>
      <c r="J217">
        <f t="shared" si="9"/>
        <v>2.1144898997472126</v>
      </c>
      <c r="K217">
        <f t="shared" si="10"/>
        <v>4.4710675361329768</v>
      </c>
    </row>
    <row r="218" spans="1:11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8"/>
        <v>-6</v>
      </c>
      <c r="I218">
        <f t="shared" si="11"/>
        <v>-8.3577661448930893</v>
      </c>
      <c r="J218">
        <f t="shared" si="9"/>
        <v>2.3577661448930893</v>
      </c>
      <c r="K218">
        <f t="shared" si="10"/>
        <v>5.5590611940040207</v>
      </c>
    </row>
    <row r="219" spans="1:11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8"/>
        <v>-10</v>
      </c>
      <c r="I219">
        <f t="shared" si="11"/>
        <v>-2.9269516565048534</v>
      </c>
      <c r="J219">
        <f t="shared" si="9"/>
        <v>-7.073048343495147</v>
      </c>
      <c r="K219">
        <f t="shared" si="10"/>
        <v>50.028012869419442</v>
      </c>
    </row>
    <row r="220" spans="1:11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8"/>
        <v>-5</v>
      </c>
      <c r="I220">
        <f t="shared" si="11"/>
        <v>8.8742719594736581</v>
      </c>
      <c r="J220">
        <f t="shared" si="9"/>
        <v>-13.874271959473658</v>
      </c>
      <c r="K220">
        <f t="shared" si="10"/>
        <v>192.49542240543701</v>
      </c>
    </row>
    <row r="221" spans="1:11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8"/>
        <v>-45</v>
      </c>
      <c r="I221">
        <f t="shared" si="11"/>
        <v>-3.3463479388670718</v>
      </c>
      <c r="J221">
        <f t="shared" si="9"/>
        <v>-41.653652061132931</v>
      </c>
      <c r="K221">
        <f t="shared" si="10"/>
        <v>1735.0267300299236</v>
      </c>
    </row>
    <row r="222" spans="1:11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8"/>
        <v>14</v>
      </c>
      <c r="I222">
        <f t="shared" si="11"/>
        <v>12.48478188752059</v>
      </c>
      <c r="J222">
        <f t="shared" si="9"/>
        <v>1.5152181124794097</v>
      </c>
      <c r="K222">
        <f t="shared" si="10"/>
        <v>2.295885928385665</v>
      </c>
    </row>
    <row r="223" spans="1:11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8"/>
        <v>6</v>
      </c>
      <c r="I223">
        <f t="shared" si="11"/>
        <v>15.011835557989071</v>
      </c>
      <c r="J223">
        <f t="shared" si="9"/>
        <v>-9.0118355579890714</v>
      </c>
      <c r="K223">
        <f t="shared" si="10"/>
        <v>81.213180124236203</v>
      </c>
    </row>
    <row r="224" spans="1:11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8"/>
        <v>-6</v>
      </c>
      <c r="I224">
        <f t="shared" si="11"/>
        <v>3.1379589015513356</v>
      </c>
      <c r="J224">
        <f t="shared" si="9"/>
        <v>-9.1379589015513361</v>
      </c>
      <c r="K224">
        <f t="shared" si="10"/>
        <v>83.502292886441296</v>
      </c>
    </row>
    <row r="225" spans="1:11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8"/>
        <v>-10</v>
      </c>
      <c r="I225">
        <f t="shared" si="11"/>
        <v>-6.8357425996301941</v>
      </c>
      <c r="J225">
        <f t="shared" si="9"/>
        <v>-3.1642574003698059</v>
      </c>
      <c r="K225">
        <f t="shared" si="10"/>
        <v>10.012524895795082</v>
      </c>
    </row>
    <row r="226" spans="1:11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8"/>
        <v>17</v>
      </c>
      <c r="I226">
        <f t="shared" si="11"/>
        <v>11.339938585720986</v>
      </c>
      <c r="J226">
        <f t="shared" si="9"/>
        <v>5.6600614142790135</v>
      </c>
      <c r="K226">
        <f t="shared" si="10"/>
        <v>32.036295213410149</v>
      </c>
    </row>
    <row r="227" spans="1:11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8"/>
        <v>21</v>
      </c>
      <c r="I227">
        <f t="shared" si="11"/>
        <v>6.3355034435783235</v>
      </c>
      <c r="J227">
        <f t="shared" si="9"/>
        <v>14.664496556421676</v>
      </c>
      <c r="K227">
        <f t="shared" si="10"/>
        <v>215.0474592533032</v>
      </c>
    </row>
    <row r="228" spans="1:11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12">F228 - G228</f>
        <v>-5</v>
      </c>
      <c r="I228">
        <f t="shared" si="11"/>
        <v>5.0992467346838186</v>
      </c>
      <c r="J228">
        <f t="shared" ref="J228:J291" si="13">(H228 - I228)</f>
        <v>-10.099246734683819</v>
      </c>
      <c r="K228">
        <f t="shared" ref="K228:K291" si="14">(H228 - I228)^2</f>
        <v>101.99478460802177</v>
      </c>
    </row>
    <row r="229" spans="1:11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12"/>
        <v>12</v>
      </c>
      <c r="I229">
        <f t="shared" ref="I229:I294" si="15">F$7 + VLOOKUP(B229, A$2:C$33, 3, FALSE) - VLOOKUP(C229,A$2:C$33,3,FALSE)</f>
        <v>12.200097566086484</v>
      </c>
      <c r="J229">
        <f t="shared" si="13"/>
        <v>-0.20009756608648388</v>
      </c>
      <c r="K229">
        <f t="shared" si="14"/>
        <v>4.0039035953734786E-2</v>
      </c>
    </row>
    <row r="230" spans="1:11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12"/>
        <v>-19</v>
      </c>
      <c r="I230">
        <f t="shared" si="15"/>
        <v>-6.7741410786200156</v>
      </c>
      <c r="J230">
        <f t="shared" si="13"/>
        <v>-12.225858921379984</v>
      </c>
      <c r="K230">
        <f t="shared" si="14"/>
        <v>149.47162636548654</v>
      </c>
    </row>
    <row r="231" spans="1:11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12"/>
        <v>-6</v>
      </c>
      <c r="I231">
        <f t="shared" si="15"/>
        <v>-6.5081518524005535</v>
      </c>
      <c r="J231">
        <f t="shared" si="13"/>
        <v>0.50815185240055349</v>
      </c>
      <c r="K231">
        <f t="shared" si="14"/>
        <v>0.25821830509811389</v>
      </c>
    </row>
    <row r="232" spans="1:11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12"/>
        <v>-21</v>
      </c>
      <c r="I232">
        <f t="shared" si="15"/>
        <v>-13.411270490595012</v>
      </c>
      <c r="J232">
        <f t="shared" si="13"/>
        <v>-7.5887295094049882</v>
      </c>
      <c r="K232">
        <f t="shared" si="14"/>
        <v>57.588815566914072</v>
      </c>
    </row>
    <row r="233" spans="1:11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12"/>
        <v>-23</v>
      </c>
      <c r="I233">
        <f t="shared" si="15"/>
        <v>-2.4368133508910264</v>
      </c>
      <c r="J233">
        <f t="shared" si="13"/>
        <v>-20.563186649108975</v>
      </c>
      <c r="K233">
        <f t="shared" si="14"/>
        <v>422.84464516609358</v>
      </c>
    </row>
    <row r="234" spans="1:11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12"/>
        <v>29</v>
      </c>
      <c r="I234">
        <f t="shared" si="15"/>
        <v>5.3038329429175608</v>
      </c>
      <c r="J234">
        <f t="shared" si="13"/>
        <v>23.696167057082441</v>
      </c>
      <c r="K234">
        <f t="shared" si="14"/>
        <v>561.50833319715912</v>
      </c>
    </row>
    <row r="235" spans="1:11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12"/>
        <v>37</v>
      </c>
      <c r="I235">
        <f t="shared" si="15"/>
        <v>17.303590540611872</v>
      </c>
      <c r="J235">
        <f t="shared" si="13"/>
        <v>19.696409459388128</v>
      </c>
      <c r="K235">
        <f t="shared" si="14"/>
        <v>387.94854559187416</v>
      </c>
    </row>
    <row r="236" spans="1:11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12"/>
        <v>-17</v>
      </c>
      <c r="I236">
        <f t="shared" si="15"/>
        <v>-4.820181812929782</v>
      </c>
      <c r="J236">
        <f t="shared" si="13"/>
        <v>-12.179818187070218</v>
      </c>
      <c r="K236">
        <f t="shared" si="14"/>
        <v>148.34797107008646</v>
      </c>
    </row>
    <row r="237" spans="1:11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12"/>
        <v>-8</v>
      </c>
      <c r="I237">
        <f t="shared" si="15"/>
        <v>1.0629676446988492</v>
      </c>
      <c r="J237">
        <f t="shared" si="13"/>
        <v>-9.0629676446988494</v>
      </c>
      <c r="K237">
        <f t="shared" si="14"/>
        <v>82.137382528858211</v>
      </c>
    </row>
    <row r="238" spans="1:11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12"/>
        <v>3</v>
      </c>
      <c r="I238">
        <f t="shared" si="15"/>
        <v>-5.6296797535363794</v>
      </c>
      <c r="J238">
        <f t="shared" si="13"/>
        <v>8.6296797535363794</v>
      </c>
      <c r="K238">
        <f t="shared" si="14"/>
        <v>74.471372648595704</v>
      </c>
    </row>
    <row r="239" spans="1:11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12"/>
        <v>3</v>
      </c>
      <c r="I239">
        <f t="shared" si="15"/>
        <v>-13.885725343601759</v>
      </c>
      <c r="J239">
        <f t="shared" si="13"/>
        <v>16.885725343601759</v>
      </c>
      <c r="K239">
        <f t="shared" si="14"/>
        <v>285.12772037955477</v>
      </c>
    </row>
    <row r="240" spans="1:11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12"/>
        <v>-7</v>
      </c>
      <c r="I240">
        <f t="shared" si="15"/>
        <v>-15.936467621136586</v>
      </c>
      <c r="J240">
        <f t="shared" si="13"/>
        <v>8.9364676211365861</v>
      </c>
      <c r="K240">
        <f t="shared" si="14"/>
        <v>79.860453543622597</v>
      </c>
    </row>
    <row r="241" spans="1:11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12"/>
        <v>11</v>
      </c>
      <c r="I241">
        <f t="shared" si="15"/>
        <v>4.4928057728045854</v>
      </c>
      <c r="J241">
        <f t="shared" si="13"/>
        <v>6.5071942271954146</v>
      </c>
      <c r="K241">
        <f t="shared" si="14"/>
        <v>42.343576710445326</v>
      </c>
    </row>
    <row r="242" spans="1:11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12"/>
        <v>-5</v>
      </c>
      <c r="I242">
        <f t="shared" si="15"/>
        <v>-3.8142842036853457</v>
      </c>
      <c r="J242">
        <f t="shared" si="13"/>
        <v>-1.1857157963146543</v>
      </c>
      <c r="K242">
        <f t="shared" si="14"/>
        <v>1.4059219496300948</v>
      </c>
    </row>
    <row r="243" spans="1:11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12"/>
        <v>-3</v>
      </c>
      <c r="I243">
        <f t="shared" si="15"/>
        <v>2.8234695658267395</v>
      </c>
      <c r="J243">
        <f t="shared" si="13"/>
        <v>-5.8234695658267395</v>
      </c>
      <c r="K243">
        <f t="shared" si="14"/>
        <v>33.912797784110275</v>
      </c>
    </row>
    <row r="244" spans="1:11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12"/>
        <v>-29</v>
      </c>
      <c r="I244">
        <f t="shared" si="15"/>
        <v>-13.520781023034278</v>
      </c>
      <c r="J244">
        <f t="shared" si="13"/>
        <v>-15.479218976965722</v>
      </c>
      <c r="K244">
        <f t="shared" si="14"/>
        <v>239.60622013685574</v>
      </c>
    </row>
    <row r="245" spans="1:11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12"/>
        <v>8</v>
      </c>
      <c r="I245">
        <f t="shared" si="15"/>
        <v>9.0312364148552611</v>
      </c>
      <c r="J245">
        <f t="shared" si="13"/>
        <v>-1.0312364148552611</v>
      </c>
      <c r="K245">
        <f t="shared" si="14"/>
        <v>1.0634485433235321</v>
      </c>
    </row>
    <row r="246" spans="1:11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12"/>
        <v>-5</v>
      </c>
      <c r="I246">
        <f t="shared" si="15"/>
        <v>-5.414758602614687</v>
      </c>
      <c r="J246">
        <f t="shared" si="13"/>
        <v>0.414758602614687</v>
      </c>
      <c r="K246">
        <f t="shared" si="14"/>
        <v>0.17202469844288784</v>
      </c>
    </row>
    <row r="247" spans="1:11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12"/>
        <v>26</v>
      </c>
      <c r="I247">
        <f t="shared" si="15"/>
        <v>17.884632838748509</v>
      </c>
      <c r="J247">
        <f t="shared" si="13"/>
        <v>8.1153671612514913</v>
      </c>
      <c r="K247">
        <f t="shared" si="14"/>
        <v>65.859184161919089</v>
      </c>
    </row>
    <row r="248" spans="1:11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12"/>
        <v>21</v>
      </c>
      <c r="I248">
        <f t="shared" si="15"/>
        <v>9.0576837404589465</v>
      </c>
      <c r="J248">
        <f t="shared" si="13"/>
        <v>11.942316259541053</v>
      </c>
      <c r="K248">
        <f t="shared" si="14"/>
        <v>142.61891764289862</v>
      </c>
    </row>
    <row r="249" spans="1:11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12"/>
        <v>-6</v>
      </c>
      <c r="I249">
        <f t="shared" si="15"/>
        <v>-2.6332393974313515</v>
      </c>
      <c r="J249">
        <f t="shared" si="13"/>
        <v>-3.3667606025686485</v>
      </c>
      <c r="K249">
        <f t="shared" si="14"/>
        <v>11.335076955008409</v>
      </c>
    </row>
    <row r="250" spans="1:11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12"/>
        <v>10</v>
      </c>
      <c r="I250">
        <f t="shared" si="15"/>
        <v>3.9133464871016379</v>
      </c>
      <c r="J250">
        <f t="shared" si="13"/>
        <v>6.0866535128983621</v>
      </c>
      <c r="K250">
        <f t="shared" si="14"/>
        <v>37.047350986077973</v>
      </c>
    </row>
    <row r="251" spans="1:11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12"/>
        <v>8</v>
      </c>
      <c r="I251">
        <f t="shared" si="15"/>
        <v>-5.764024252163888</v>
      </c>
      <c r="J251">
        <f t="shared" si="13"/>
        <v>13.764024252163889</v>
      </c>
      <c r="K251">
        <f t="shared" si="14"/>
        <v>189.44836361415571</v>
      </c>
    </row>
    <row r="252" spans="1:11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12"/>
        <v>7</v>
      </c>
      <c r="I252">
        <f t="shared" si="15"/>
        <v>8.0898205749199672</v>
      </c>
      <c r="J252">
        <f t="shared" si="13"/>
        <v>-1.0898205749199672</v>
      </c>
      <c r="K252">
        <f t="shared" si="14"/>
        <v>1.1877088855188878</v>
      </c>
    </row>
    <row r="253" spans="1:11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12"/>
        <v>-4</v>
      </c>
      <c r="I253">
        <f t="shared" si="15"/>
        <v>-9.3307333018191141</v>
      </c>
      <c r="J253">
        <f t="shared" si="13"/>
        <v>5.3307333018191141</v>
      </c>
      <c r="K253">
        <f t="shared" si="14"/>
        <v>28.416717535123315</v>
      </c>
    </row>
    <row r="254" spans="1:11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12"/>
        <v>-3</v>
      </c>
      <c r="I254">
        <f t="shared" si="15"/>
        <v>17.728492961303395</v>
      </c>
      <c r="J254">
        <f t="shared" si="13"/>
        <v>-20.728492961303395</v>
      </c>
      <c r="K254">
        <f t="shared" si="14"/>
        <v>429.67042044680443</v>
      </c>
    </row>
    <row r="255" spans="1:11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12"/>
        <v>7</v>
      </c>
      <c r="I255">
        <f t="shared" si="15"/>
        <v>6.4871605285284204</v>
      </c>
      <c r="J255">
        <f t="shared" si="13"/>
        <v>0.5128394714715796</v>
      </c>
      <c r="K255">
        <f t="shared" si="14"/>
        <v>0.26300432349924913</v>
      </c>
    </row>
    <row r="256" spans="1:11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12"/>
        <v>-3</v>
      </c>
      <c r="I256">
        <f t="shared" si="15"/>
        <v>0.25164547765805523</v>
      </c>
      <c r="J256">
        <f t="shared" si="13"/>
        <v>-3.2516454776580552</v>
      </c>
      <c r="K256">
        <f t="shared" si="14"/>
        <v>10.573198312374082</v>
      </c>
    </row>
    <row r="257" spans="1:11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12"/>
        <v>-14</v>
      </c>
      <c r="I257">
        <f t="shared" si="15"/>
        <v>-7.2219206263355034</v>
      </c>
      <c r="J257">
        <f t="shared" si="13"/>
        <v>-6.7780793736644966</v>
      </c>
      <c r="K257">
        <f t="shared" si="14"/>
        <v>45.942359995696094</v>
      </c>
    </row>
    <row r="258" spans="1:11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12"/>
        <v>10</v>
      </c>
      <c r="I258">
        <f t="shared" si="15"/>
        <v>-10.14185607492084</v>
      </c>
      <c r="J258">
        <f t="shared" si="13"/>
        <v>20.141856074920838</v>
      </c>
      <c r="K258">
        <f t="shared" si="14"/>
        <v>405.69436614282546</v>
      </c>
    </row>
    <row r="259" spans="1:11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12"/>
        <v>19</v>
      </c>
      <c r="I259">
        <f t="shared" si="15"/>
        <v>11.527121836731432</v>
      </c>
      <c r="J259">
        <f t="shared" si="13"/>
        <v>7.4728781632685681</v>
      </c>
      <c r="K259">
        <f t="shared" si="14"/>
        <v>55.84390804305621</v>
      </c>
    </row>
    <row r="260" spans="1:11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12"/>
        <v>-40</v>
      </c>
      <c r="I260">
        <f t="shared" si="15"/>
        <v>-17.742441236599685</v>
      </c>
      <c r="J260">
        <f t="shared" si="13"/>
        <v>-22.257558763400315</v>
      </c>
      <c r="K260">
        <f t="shared" si="14"/>
        <v>495.39892210621815</v>
      </c>
    </row>
    <row r="261" spans="1:11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12"/>
        <v>-8</v>
      </c>
      <c r="I261">
        <f t="shared" si="15"/>
        <v>1.5817961521293888</v>
      </c>
      <c r="J261">
        <f t="shared" si="13"/>
        <v>-9.5817961521293888</v>
      </c>
      <c r="K261">
        <f t="shared" si="14"/>
        <v>91.810817500961562</v>
      </c>
    </row>
    <row r="262" spans="1:11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12"/>
        <v>-1</v>
      </c>
      <c r="I262">
        <f t="shared" si="15"/>
        <v>-4.4362248601419703</v>
      </c>
      <c r="J262">
        <f t="shared" si="13"/>
        <v>3.4362248601419703</v>
      </c>
      <c r="K262">
        <f t="shared" si="14"/>
        <v>11.807641289457703</v>
      </c>
    </row>
    <row r="263" spans="1:11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12"/>
        <v>14</v>
      </c>
      <c r="I263">
        <f t="shared" si="15"/>
        <v>10.634286475061165</v>
      </c>
      <c r="J263">
        <f t="shared" si="13"/>
        <v>3.365713524938835</v>
      </c>
      <c r="K263">
        <f t="shared" si="14"/>
        <v>11.328027531956199</v>
      </c>
    </row>
    <row r="264" spans="1:11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12"/>
        <v>4</v>
      </c>
      <c r="I264">
        <f t="shared" si="15"/>
        <v>-0.52952933307944328</v>
      </c>
      <c r="J264">
        <f t="shared" si="13"/>
        <v>4.5295293330794433</v>
      </c>
      <c r="K264">
        <f t="shared" si="14"/>
        <v>20.516635979227107</v>
      </c>
    </row>
    <row r="265" spans="1:11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12"/>
        <v>3</v>
      </c>
      <c r="I265">
        <f t="shared" si="15"/>
        <v>8.0041937398463237</v>
      </c>
      <c r="J265">
        <f t="shared" si="13"/>
        <v>-5.0041937398463237</v>
      </c>
      <c r="K265">
        <f t="shared" si="14"/>
        <v>25.041954985917137</v>
      </c>
    </row>
    <row r="266" spans="1:11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12"/>
        <v>-24</v>
      </c>
      <c r="I266">
        <f t="shared" si="15"/>
        <v>-11.993278678134374</v>
      </c>
      <c r="J266">
        <f t="shared" si="13"/>
        <v>-12.006721321865626</v>
      </c>
      <c r="K266">
        <f t="shared" si="14"/>
        <v>144.16135690094265</v>
      </c>
    </row>
    <row r="267" spans="1:11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12"/>
        <v>-6</v>
      </c>
      <c r="I267">
        <f t="shared" si="15"/>
        <v>2.0456736931340709</v>
      </c>
      <c r="J267">
        <f t="shared" si="13"/>
        <v>-8.04567369313407</v>
      </c>
      <c r="K267">
        <f t="shared" si="14"/>
        <v>64.732865176389623</v>
      </c>
    </row>
    <row r="268" spans="1:11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12"/>
        <v>-7</v>
      </c>
      <c r="I268">
        <f t="shared" si="15"/>
        <v>0.12090568906173171</v>
      </c>
      <c r="J268">
        <f t="shared" si="13"/>
        <v>-7.1209056890617317</v>
      </c>
      <c r="K268">
        <f t="shared" si="14"/>
        <v>50.707297832511735</v>
      </c>
    </row>
    <row r="269" spans="1:11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12"/>
        <v>3</v>
      </c>
      <c r="I269">
        <f t="shared" si="15"/>
        <v>1.3779620646063693</v>
      </c>
      <c r="J269">
        <f t="shared" si="13"/>
        <v>1.6220379353936307</v>
      </c>
      <c r="K269">
        <f t="shared" si="14"/>
        <v>2.6310070638560323</v>
      </c>
    </row>
    <row r="270" spans="1:11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12"/>
        <v>11</v>
      </c>
      <c r="I270">
        <f t="shared" si="15"/>
        <v>-0.55887520567808835</v>
      </c>
      <c r="J270">
        <f t="shared" si="13"/>
        <v>11.558875205678088</v>
      </c>
      <c r="K270">
        <f t="shared" si="14"/>
        <v>133.60759602043967</v>
      </c>
    </row>
    <row r="271" spans="1:11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12"/>
        <v>20</v>
      </c>
      <c r="I271">
        <f t="shared" si="15"/>
        <v>-0.85865987576485558</v>
      </c>
      <c r="J271">
        <f t="shared" si="13"/>
        <v>20.858659875764857</v>
      </c>
      <c r="K271">
        <f t="shared" si="14"/>
        <v>435.0836918128428</v>
      </c>
    </row>
    <row r="272" spans="1:11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12"/>
        <v>26</v>
      </c>
      <c r="I272">
        <f t="shared" si="15"/>
        <v>6.4768655257179555</v>
      </c>
      <c r="J272">
        <f t="shared" si="13"/>
        <v>19.523134474282045</v>
      </c>
      <c r="K272">
        <f t="shared" si="14"/>
        <v>381.15277970090006</v>
      </c>
    </row>
    <row r="273" spans="1:11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12"/>
        <v>-29</v>
      </c>
      <c r="I273">
        <f t="shared" si="15"/>
        <v>-8.7964710195608369</v>
      </c>
      <c r="J273">
        <f t="shared" si="13"/>
        <v>-20.203528980439163</v>
      </c>
      <c r="K273">
        <f t="shared" si="14"/>
        <v>408.18258326344511</v>
      </c>
    </row>
    <row r="274" spans="1:11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12"/>
        <v>30</v>
      </c>
      <c r="I274">
        <f t="shared" si="15"/>
        <v>4.4812061774995149</v>
      </c>
      <c r="J274">
        <f t="shared" si="13"/>
        <v>25.518793822500484</v>
      </c>
      <c r="K274">
        <f t="shared" si="14"/>
        <v>651.20883815528884</v>
      </c>
    </row>
    <row r="275" spans="1:11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12"/>
        <v>17</v>
      </c>
      <c r="I275">
        <f t="shared" si="15"/>
        <v>9.062787731845992</v>
      </c>
      <c r="J275">
        <f t="shared" si="13"/>
        <v>7.937212268154008</v>
      </c>
      <c r="K275">
        <f t="shared" si="14"/>
        <v>62.999338589734492</v>
      </c>
    </row>
    <row r="276" spans="1:11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12"/>
        <v>4</v>
      </c>
      <c r="I276">
        <f t="shared" si="15"/>
        <v>0.5716793256732613</v>
      </c>
      <c r="J276">
        <f t="shared" si="13"/>
        <v>3.4283206743267387</v>
      </c>
      <c r="K276">
        <f t="shared" si="14"/>
        <v>11.753382646016144</v>
      </c>
    </row>
    <row r="277" spans="1:11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12"/>
        <v>14</v>
      </c>
      <c r="I277">
        <f t="shared" si="15"/>
        <v>11.259016732738512</v>
      </c>
      <c r="J277">
        <f t="shared" si="13"/>
        <v>2.7409832672614876</v>
      </c>
      <c r="K277">
        <f t="shared" si="14"/>
        <v>7.5129892714074593</v>
      </c>
    </row>
    <row r="278" spans="1:11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12"/>
        <v>-2</v>
      </c>
      <c r="I278">
        <f t="shared" si="15"/>
        <v>-5.4083708855266401</v>
      </c>
      <c r="J278">
        <f t="shared" si="13"/>
        <v>3.4083708855266401</v>
      </c>
      <c r="K278">
        <f t="shared" si="14"/>
        <v>11.616992093305653</v>
      </c>
    </row>
    <row r="279" spans="1:11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12"/>
        <v>-35</v>
      </c>
      <c r="I279">
        <f t="shared" si="15"/>
        <v>-13.910724721598575</v>
      </c>
      <c r="J279">
        <f t="shared" si="13"/>
        <v>-21.089275278401423</v>
      </c>
      <c r="K279">
        <f t="shared" si="14"/>
        <v>444.75753176819342</v>
      </c>
    </row>
    <row r="280" spans="1:11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12"/>
        <v>-19</v>
      </c>
      <c r="I280">
        <f t="shared" si="15"/>
        <v>-8.1628029081517184</v>
      </c>
      <c r="J280">
        <f t="shared" si="13"/>
        <v>-10.837197091848282</v>
      </c>
      <c r="K280">
        <f t="shared" si="14"/>
        <v>117.44484080756486</v>
      </c>
    </row>
    <row r="281" spans="1:11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12"/>
        <v>-26</v>
      </c>
      <c r="I281">
        <f t="shared" si="15"/>
        <v>-10.43217987093643</v>
      </c>
      <c r="J281">
        <f t="shared" si="13"/>
        <v>-15.56782012906357</v>
      </c>
      <c r="K281">
        <f t="shared" si="14"/>
        <v>242.35702357087686</v>
      </c>
    </row>
    <row r="282" spans="1:11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12"/>
        <v>-3</v>
      </c>
      <c r="I282">
        <f t="shared" si="15"/>
        <v>-4.2178181729292765</v>
      </c>
      <c r="J282">
        <f t="shared" si="13"/>
        <v>1.2178181729292765</v>
      </c>
      <c r="K282">
        <f t="shared" si="14"/>
        <v>1.4830811023168013</v>
      </c>
    </row>
    <row r="283" spans="1:11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12"/>
        <v>11</v>
      </c>
      <c r="I283">
        <f t="shared" si="15"/>
        <v>2.6590060865317309</v>
      </c>
      <c r="J283">
        <f t="shared" si="13"/>
        <v>8.3409939134682691</v>
      </c>
      <c r="K283">
        <f t="shared" si="14"/>
        <v>69.572179464514718</v>
      </c>
    </row>
    <row r="284" spans="1:11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12"/>
        <v>-3</v>
      </c>
      <c r="I284">
        <f t="shared" si="15"/>
        <v>-6.9897703253513228</v>
      </c>
      <c r="J284">
        <f t="shared" si="13"/>
        <v>3.9897703253513228</v>
      </c>
      <c r="K284">
        <f t="shared" si="14"/>
        <v>15.918267249054001</v>
      </c>
    </row>
    <row r="285" spans="1:11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12"/>
        <v>-1</v>
      </c>
      <c r="I285">
        <f t="shared" si="15"/>
        <v>-4.6033499853927919</v>
      </c>
      <c r="J285">
        <f t="shared" si="13"/>
        <v>3.6033499853927919</v>
      </c>
      <c r="K285">
        <f t="shared" si="14"/>
        <v>12.984131117230234</v>
      </c>
    </row>
    <row r="286" spans="1:11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12"/>
        <v>14</v>
      </c>
      <c r="I286">
        <f t="shared" si="15"/>
        <v>14.511320740163656</v>
      </c>
      <c r="J286">
        <f t="shared" si="13"/>
        <v>-0.51132074016365614</v>
      </c>
      <c r="K286">
        <f t="shared" si="14"/>
        <v>0.26144889932150917</v>
      </c>
    </row>
    <row r="287" spans="1:11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12"/>
        <v>-6</v>
      </c>
      <c r="I287">
        <f t="shared" si="15"/>
        <v>-3.8423967317001826</v>
      </c>
      <c r="J287">
        <f t="shared" si="13"/>
        <v>-2.1576032682998174</v>
      </c>
      <c r="K287">
        <f t="shared" si="14"/>
        <v>4.6552518633780542</v>
      </c>
    </row>
    <row r="288" spans="1:11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 t="shared" si="15"/>
        <v>4.0972492247117032</v>
      </c>
      <c r="J288">
        <f t="shared" si="13"/>
        <v>-1.0972492247117032</v>
      </c>
      <c r="K288">
        <f t="shared" si="14"/>
        <v>1.2039558611304337</v>
      </c>
    </row>
    <row r="289" spans="1:11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 t="shared" si="15"/>
        <v>-0.55887520567808835</v>
      </c>
      <c r="J289">
        <f t="shared" si="13"/>
        <v>-9.4411247943219117</v>
      </c>
      <c r="K289">
        <f t="shared" si="14"/>
        <v>89.134837381959954</v>
      </c>
    </row>
    <row r="290" spans="1:11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 t="shared" si="15"/>
        <v>-10.850277126243189</v>
      </c>
      <c r="J290">
        <f t="shared" si="13"/>
        <v>2.8502771262431885</v>
      </c>
      <c r="K290">
        <f t="shared" si="14"/>
        <v>8.1240796963851292</v>
      </c>
    </row>
    <row r="291" spans="1:11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 t="shared" si="15"/>
        <v>-4.8752807031131811</v>
      </c>
      <c r="J291">
        <f t="shared" si="13"/>
        <v>-2.1247192968868189</v>
      </c>
      <c r="K291">
        <f t="shared" si="14"/>
        <v>4.5144320905632185</v>
      </c>
    </row>
    <row r="292" spans="1:11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 t="shared" si="15"/>
        <v>9.0278552242866414</v>
      </c>
      <c r="J292">
        <f t="shared" ref="J292:J299" si="16">(H292 - I292)</f>
        <v>2.9721447757133586</v>
      </c>
      <c r="K292">
        <f t="shared" ref="K292:K299" si="17">(H292 - I292)^2</f>
        <v>8.83364456780021</v>
      </c>
    </row>
    <row r="293" spans="1:11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 t="shared" si="15"/>
        <v>-0.22253001296551256</v>
      </c>
      <c r="J293">
        <f t="shared" si="16"/>
        <v>-10.777469987034488</v>
      </c>
      <c r="K293">
        <f t="shared" si="17"/>
        <v>116.15385932142917</v>
      </c>
    </row>
    <row r="294" spans="1:11">
      <c r="A294">
        <v>263</v>
      </c>
      <c r="B294" t="s">
        <v>24</v>
      </c>
      <c r="C294" t="s">
        <v>37</v>
      </c>
      <c r="D294">
        <v>11</v>
      </c>
      <c r="E294">
        <v>25</v>
      </c>
      <c r="F294">
        <v>32</v>
      </c>
      <c r="G294">
        <v>18</v>
      </c>
      <c r="H294">
        <v>14</v>
      </c>
      <c r="I294">
        <f t="shared" si="15"/>
        <v>3.0706697024873151</v>
      </c>
      <c r="J294">
        <f t="shared" si="16"/>
        <v>10.929330297512685</v>
      </c>
      <c r="K294">
        <f t="shared" si="17"/>
        <v>119.45026075212871</v>
      </c>
    </row>
    <row r="295" spans="1:11">
      <c r="A295">
        <v>264</v>
      </c>
      <c r="B295" t="s">
        <v>13</v>
      </c>
      <c r="C295" t="s">
        <v>19</v>
      </c>
      <c r="D295">
        <v>3</v>
      </c>
      <c r="E295">
        <v>2</v>
      </c>
      <c r="F295">
        <v>17</v>
      </c>
      <c r="G295">
        <v>3</v>
      </c>
      <c r="H295">
        <v>14</v>
      </c>
      <c r="I295">
        <f t="shared" ref="I295:I299" si="18">F$7 + VLOOKUP(B295, A$2:C$33, 3, FALSE) - VLOOKUP(C295,A$2:C$33,3,FALSE)</f>
        <v>0.72393712612684968</v>
      </c>
      <c r="J295">
        <f t="shared" si="16"/>
        <v>13.276062873873151</v>
      </c>
      <c r="K295">
        <f t="shared" si="17"/>
        <v>176.25384543103303</v>
      </c>
    </row>
    <row r="296" spans="1:11">
      <c r="A296">
        <v>265</v>
      </c>
      <c r="B296" t="s">
        <v>11</v>
      </c>
      <c r="C296" t="s">
        <v>20</v>
      </c>
      <c r="D296">
        <v>15</v>
      </c>
      <c r="E296">
        <v>7</v>
      </c>
      <c r="F296">
        <v>22</v>
      </c>
      <c r="G296">
        <v>17</v>
      </c>
      <c r="H296">
        <v>5</v>
      </c>
      <c r="I296">
        <f t="shared" si="18"/>
        <v>6.1632486497535499</v>
      </c>
      <c r="J296">
        <f t="shared" si="16"/>
        <v>-1.1632486497535499</v>
      </c>
      <c r="K296">
        <f t="shared" si="17"/>
        <v>1.3531474211534571</v>
      </c>
    </row>
    <row r="297" spans="1:11">
      <c r="A297">
        <v>266</v>
      </c>
      <c r="B297" t="s">
        <v>35</v>
      </c>
      <c r="C297" t="s">
        <v>36</v>
      </c>
      <c r="D297">
        <v>19</v>
      </c>
      <c r="E297">
        <v>29</v>
      </c>
      <c r="F297">
        <v>20</v>
      </c>
      <c r="G297">
        <v>30</v>
      </c>
      <c r="H297">
        <v>-10</v>
      </c>
      <c r="I297">
        <f t="shared" si="18"/>
        <v>-0.80694851434161308</v>
      </c>
      <c r="J297">
        <f t="shared" si="16"/>
        <v>-9.1930514856583869</v>
      </c>
      <c r="K297">
        <f t="shared" si="17"/>
        <v>84.512195617965872</v>
      </c>
    </row>
    <row r="298" spans="1:11">
      <c r="A298">
        <v>267</v>
      </c>
      <c r="B298" t="s">
        <v>24</v>
      </c>
      <c r="C298" t="s">
        <v>36</v>
      </c>
      <c r="D298">
        <v>11</v>
      </c>
      <c r="E298">
        <v>29</v>
      </c>
      <c r="F298">
        <v>26</v>
      </c>
      <c r="G298">
        <v>31</v>
      </c>
      <c r="H298">
        <v>-5</v>
      </c>
      <c r="I298">
        <f t="shared" si="18"/>
        <v>-1.93994640044966</v>
      </c>
      <c r="J298">
        <f t="shared" si="16"/>
        <v>-3.06005359955034</v>
      </c>
      <c r="K298">
        <f t="shared" si="17"/>
        <v>9.3639280321209917</v>
      </c>
    </row>
    <row r="299" spans="1:11">
      <c r="A299">
        <v>268</v>
      </c>
      <c r="B299" t="s">
        <v>11</v>
      </c>
      <c r="C299" t="s">
        <v>13</v>
      </c>
      <c r="D299">
        <v>15</v>
      </c>
      <c r="E299">
        <v>3</v>
      </c>
      <c r="F299">
        <v>38</v>
      </c>
      <c r="G299">
        <v>24</v>
      </c>
      <c r="H299">
        <v>14</v>
      </c>
      <c r="I299">
        <f t="shared" si="18"/>
        <v>1.6250273199413554</v>
      </c>
      <c r="J299">
        <f t="shared" si="16"/>
        <v>12.374972680058644</v>
      </c>
      <c r="K299">
        <f t="shared" si="17"/>
        <v>153.1399488321978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4"/>
  <sheetViews>
    <sheetView workbookViewId="0">
      <selection activeCell="E22" sqref="E22"/>
    </sheetView>
  </sheetViews>
  <sheetFormatPr baseColWidth="10" defaultRowHeight="16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>
      <c r="A2" t="s">
        <v>34</v>
      </c>
      <c r="B2">
        <v>0</v>
      </c>
      <c r="C2" s="7">
        <v>2.411845501973974</v>
      </c>
      <c r="D2">
        <v>1.4853387709674357</v>
      </c>
      <c r="E2">
        <v>-0.92484353862328739</v>
      </c>
      <c r="F2" s="6">
        <f>RANK(D2, D$2:D$33,0)</f>
        <v>11</v>
      </c>
      <c r="G2">
        <f>RANK(E2, E$2:E$33,1)</f>
        <v>16</v>
      </c>
      <c r="I2" s="3" t="s">
        <v>50</v>
      </c>
    </row>
    <row r="3" spans="1:9">
      <c r="A3" t="s">
        <v>15</v>
      </c>
      <c r="B3">
        <v>1</v>
      </c>
      <c r="C3" s="7">
        <v>0.89770067685473542</v>
      </c>
      <c r="D3">
        <v>8.3036336855327478E-2</v>
      </c>
      <c r="E3">
        <v>-0.81056469903349493</v>
      </c>
      <c r="F3" s="6">
        <f>RANK(D3, D$2:D$33,0)</f>
        <v>18</v>
      </c>
      <c r="G3">
        <f>RANK(E3, E$2:E$33,1)</f>
        <v>17</v>
      </c>
      <c r="I3" s="4" t="s">
        <v>51</v>
      </c>
    </row>
    <row r="4" spans="1:9">
      <c r="A4" s="3" t="s">
        <v>19</v>
      </c>
      <c r="B4">
        <v>2</v>
      </c>
      <c r="C4" s="7">
        <v>7.4695821791055899</v>
      </c>
      <c r="D4">
        <v>1.798133173640976</v>
      </c>
      <c r="E4">
        <v>-5.6734168495931474</v>
      </c>
      <c r="F4" s="6">
        <f>RANK(D4, D$2:D$33,0)</f>
        <v>9</v>
      </c>
      <c r="G4">
        <f>RANK(E4, E$2:E$33,1)</f>
        <v>2</v>
      </c>
    </row>
    <row r="5" spans="1:9">
      <c r="A5" s="3" t="s">
        <v>13</v>
      </c>
      <c r="B5">
        <v>3</v>
      </c>
      <c r="C5" s="7">
        <v>7.5248940244465157</v>
      </c>
      <c r="D5">
        <v>6.1271983064028843</v>
      </c>
      <c r="E5">
        <v>-1.3917708713206027</v>
      </c>
      <c r="F5" s="6">
        <f>RANK(D5, D$2:D$33,0)</f>
        <v>3</v>
      </c>
      <c r="G5">
        <f>RANK(E5, E$2:E$33,1)</f>
        <v>14</v>
      </c>
    </row>
    <row r="6" spans="1:9">
      <c r="A6" t="s">
        <v>29</v>
      </c>
      <c r="B6">
        <v>4</v>
      </c>
      <c r="C6" s="7">
        <v>-0.88551681351781442</v>
      </c>
      <c r="D6">
        <v>-2.2426697676936267</v>
      </c>
      <c r="E6">
        <v>-1.362807357722313</v>
      </c>
      <c r="F6" s="6">
        <f>RANK(D6, D$2:D$33,0)</f>
        <v>23</v>
      </c>
      <c r="G6">
        <f>RANK(E6, E$2:E$33,1)</f>
        <v>15</v>
      </c>
      <c r="H6" s="2" t="s">
        <v>44</v>
      </c>
      <c r="I6" s="2" t="s">
        <v>59</v>
      </c>
    </row>
    <row r="7" spans="1:9">
      <c r="A7" s="3" t="s">
        <v>28</v>
      </c>
      <c r="B7">
        <v>5</v>
      </c>
      <c r="C7" s="7">
        <v>0.16815688762483805</v>
      </c>
      <c r="D7">
        <v>-2.5893389635353792</v>
      </c>
      <c r="E7">
        <v>-2.7896472688870975</v>
      </c>
      <c r="F7" s="6">
        <f>RANK(D7, D$2:D$33,0)</f>
        <v>24</v>
      </c>
      <c r="G7">
        <f>RANK(E7, E$2:E$33,1)</f>
        <v>7</v>
      </c>
      <c r="H7">
        <v>5.1970979882789287E-2</v>
      </c>
      <c r="I7">
        <v>24.719673900240718</v>
      </c>
    </row>
    <row r="8" spans="1:9">
      <c r="A8" t="s">
        <v>31</v>
      </c>
      <c r="B8">
        <v>6</v>
      </c>
      <c r="C8" s="7">
        <v>-7.6074366385812722</v>
      </c>
      <c r="D8">
        <v>-5.3957900502311062</v>
      </c>
      <c r="E8">
        <v>2.2134019460172745</v>
      </c>
      <c r="F8" s="6">
        <f>RANK(D8, D$2:D$33,0)</f>
        <v>29</v>
      </c>
      <c r="G8">
        <f>RANK(E8, E$2:E$33,1)</f>
        <v>23</v>
      </c>
    </row>
    <row r="9" spans="1:9">
      <c r="A9" s="3" t="s">
        <v>20</v>
      </c>
      <c r="B9">
        <v>7</v>
      </c>
      <c r="C9" s="7">
        <v>-1.5591406908511882</v>
      </c>
      <c r="D9">
        <v>1.3793569598753692</v>
      </c>
      <c r="E9">
        <v>2.9361004543750502</v>
      </c>
      <c r="F9" s="6">
        <f>RANK(D9, D$2:D$33,0)</f>
        <v>12</v>
      </c>
      <c r="G9">
        <f>RANK(E9, E$2:E$33,1)</f>
        <v>26</v>
      </c>
    </row>
    <row r="10" spans="1:9">
      <c r="A10" t="s">
        <v>38</v>
      </c>
      <c r="B10">
        <v>8</v>
      </c>
      <c r="C10" s="7">
        <v>-5.2657662340968709</v>
      </c>
      <c r="D10">
        <v>0.89139031981266448</v>
      </c>
      <c r="E10">
        <v>6.1596274532434432</v>
      </c>
      <c r="F10" s="6">
        <f>RANK(D10, D$2:D$33,0)</f>
        <v>15</v>
      </c>
      <c r="G10">
        <f>RANK(E10, E$2:E$33,1)</f>
        <v>31</v>
      </c>
    </row>
    <row r="11" spans="1:9">
      <c r="A11" t="s">
        <v>41</v>
      </c>
      <c r="B11">
        <v>9</v>
      </c>
      <c r="C11" s="7">
        <v>-5.9018872947358823</v>
      </c>
      <c r="D11">
        <v>-4.1564541886362534</v>
      </c>
      <c r="E11">
        <v>1.7488202364952019</v>
      </c>
      <c r="F11" s="6">
        <f>RANK(D11, D$2:D$33,0)</f>
        <v>28</v>
      </c>
      <c r="G11">
        <f>RANK(E11, E$2:E$33,1)</f>
        <v>21</v>
      </c>
    </row>
    <row r="12" spans="1:9">
      <c r="A12" t="s">
        <v>27</v>
      </c>
      <c r="B12">
        <v>10</v>
      </c>
      <c r="C12" s="7">
        <v>-7.5985212094679779</v>
      </c>
      <c r="D12">
        <v>-0.8310852482734552</v>
      </c>
      <c r="E12">
        <v>6.7642615310495495</v>
      </c>
      <c r="F12" s="6">
        <f>RANK(D12, D$2:D$33,0)</f>
        <v>21</v>
      </c>
      <c r="G12">
        <f>RANK(E12, E$2:E$33,1)</f>
        <v>32</v>
      </c>
    </row>
    <row r="13" spans="1:9">
      <c r="A13" s="3" t="s">
        <v>24</v>
      </c>
      <c r="B13">
        <v>11</v>
      </c>
      <c r="C13" s="7">
        <v>8.2044225184211541</v>
      </c>
      <c r="D13">
        <v>6.3190545516804928</v>
      </c>
      <c r="E13">
        <v>-1.8841817898199882</v>
      </c>
      <c r="F13" s="6">
        <f>RANK(D13, D$2:D$33,0)</f>
        <v>2</v>
      </c>
      <c r="G13">
        <f>RANK(E13, E$2:E$33,1)</f>
        <v>12</v>
      </c>
    </row>
    <row r="14" spans="1:9">
      <c r="A14" t="s">
        <v>12</v>
      </c>
      <c r="B14">
        <v>12</v>
      </c>
      <c r="C14" s="7">
        <v>-5.4858547743660235</v>
      </c>
      <c r="D14">
        <v>-1.3297058771373904</v>
      </c>
      <c r="E14">
        <v>4.1552960545387752</v>
      </c>
      <c r="F14" s="6">
        <f>RANK(D14, D$2:D$33,0)</f>
        <v>22</v>
      </c>
      <c r="G14">
        <f>RANK(E14, E$2:E$33,1)</f>
        <v>28</v>
      </c>
    </row>
    <row r="15" spans="1:9">
      <c r="A15" s="3" t="s">
        <v>26</v>
      </c>
      <c r="B15">
        <v>13</v>
      </c>
      <c r="C15" s="7">
        <v>2.9060046181782111</v>
      </c>
      <c r="D15">
        <v>1.2637561388394694</v>
      </c>
      <c r="E15">
        <v>-1.6425114897204647</v>
      </c>
      <c r="F15" s="6">
        <f>RANK(D15, D$2:D$33,0)</f>
        <v>13</v>
      </c>
      <c r="G15">
        <f>RANK(E15, E$2:E$33,1)</f>
        <v>13</v>
      </c>
    </row>
    <row r="16" spans="1:9">
      <c r="A16" t="s">
        <v>25</v>
      </c>
      <c r="B16">
        <v>14</v>
      </c>
      <c r="C16" s="7">
        <v>-11.722833911998086</v>
      </c>
      <c r="D16">
        <v>-6.3743764821157249</v>
      </c>
      <c r="E16">
        <v>5.3468986415802355</v>
      </c>
      <c r="F16" s="6">
        <f>RANK(D16, D$2:D$33,0)</f>
        <v>30</v>
      </c>
      <c r="G16">
        <f>RANK(E16, E$2:E$33,1)</f>
        <v>30</v>
      </c>
    </row>
    <row r="17" spans="1:7">
      <c r="A17" s="4" t="s">
        <v>11</v>
      </c>
      <c r="B17">
        <v>15</v>
      </c>
      <c r="C17" s="7">
        <v>7.4780469100635525</v>
      </c>
      <c r="D17">
        <v>4.7230932769396148</v>
      </c>
      <c r="E17">
        <v>-2.747104787578146</v>
      </c>
      <c r="F17" s="6">
        <f>RANK(D17, D$2:D$33,0)</f>
        <v>4</v>
      </c>
      <c r="G17">
        <f>RANK(E17, E$2:E$33,1)</f>
        <v>8</v>
      </c>
    </row>
    <row r="18" spans="1:7">
      <c r="A18" t="s">
        <v>30</v>
      </c>
      <c r="B18">
        <v>16</v>
      </c>
      <c r="C18" s="7">
        <v>-1.7244298047878059</v>
      </c>
      <c r="D18">
        <v>3.084887805486022</v>
      </c>
      <c r="E18">
        <v>4.812182412607207</v>
      </c>
      <c r="F18" s="6">
        <f>RANK(D18, D$2:D$33,0)</f>
        <v>8</v>
      </c>
      <c r="G18">
        <f>RANK(E18, E$2:E$33,1)</f>
        <v>29</v>
      </c>
    </row>
    <row r="19" spans="1:7">
      <c r="A19" t="s">
        <v>32</v>
      </c>
      <c r="B19">
        <v>17</v>
      </c>
      <c r="C19" s="7">
        <v>-2.761416298057211</v>
      </c>
      <c r="D19">
        <v>-0.7859101663420337</v>
      </c>
      <c r="E19">
        <v>1.9791626694259867</v>
      </c>
      <c r="F19" s="6">
        <f>RANK(D19, D$2:D$33,0)</f>
        <v>20</v>
      </c>
      <c r="G19">
        <f>RANK(E19, E$2:E$33,1)</f>
        <v>22</v>
      </c>
    </row>
    <row r="20" spans="1:7">
      <c r="A20" s="3" t="s">
        <v>37</v>
      </c>
      <c r="B20">
        <v>18</v>
      </c>
      <c r="C20" s="7">
        <v>5.2084545722446167</v>
      </c>
      <c r="D20">
        <v>-0.68214689567187603</v>
      </c>
      <c r="E20">
        <v>-5.8939828862711243</v>
      </c>
      <c r="F20" s="6">
        <f>RANK(D20, D$2:D$33,0)</f>
        <v>19</v>
      </c>
      <c r="G20">
        <f>RANK(E20, E$2:E$33,1)</f>
        <v>1</v>
      </c>
    </row>
    <row r="21" spans="1:7">
      <c r="A21" t="s">
        <v>22</v>
      </c>
      <c r="B21">
        <v>19</v>
      </c>
      <c r="C21" s="7">
        <v>2.9245475039279523</v>
      </c>
      <c r="D21">
        <v>0.3530710876333753</v>
      </c>
      <c r="E21">
        <v>-2.5705931728715337</v>
      </c>
      <c r="F21" s="6">
        <f>RANK(D21, D$2:D$33,0)</f>
        <v>16</v>
      </c>
      <c r="G21">
        <f>RANK(E21, E$2:E$33,1)</f>
        <v>10</v>
      </c>
    </row>
    <row r="22" spans="1:7">
      <c r="A22" t="s">
        <v>23</v>
      </c>
      <c r="B22">
        <v>20</v>
      </c>
      <c r="C22" s="7">
        <v>-2.3229359953409188</v>
      </c>
      <c r="D22">
        <v>1.4946203118557131</v>
      </c>
      <c r="E22">
        <v>3.8165051033808783</v>
      </c>
      <c r="F22" s="6">
        <f>RANK(D22, D$2:D$33,0)</f>
        <v>10</v>
      </c>
      <c r="G22">
        <f>RANK(E22, E$2:E$33,1)</f>
        <v>27</v>
      </c>
    </row>
    <row r="23" spans="1:7">
      <c r="A23" t="s">
        <v>21</v>
      </c>
      <c r="B23">
        <v>21</v>
      </c>
      <c r="C23" s="7">
        <v>-1.0537284730196605</v>
      </c>
      <c r="D23">
        <v>-4.0009851426618432</v>
      </c>
      <c r="E23">
        <v>-2.9422578469147536</v>
      </c>
      <c r="F23" s="6">
        <f>RANK(D23, D$2:D$33,0)</f>
        <v>27</v>
      </c>
      <c r="G23">
        <f>RANK(E23, E$2:E$33,1)</f>
        <v>6</v>
      </c>
    </row>
    <row r="24" spans="1:7">
      <c r="A24" s="3" t="s">
        <v>35</v>
      </c>
      <c r="B24">
        <v>22</v>
      </c>
      <c r="C24" s="7">
        <v>9.3988194084343792</v>
      </c>
      <c r="D24">
        <v>4.5176636864260189</v>
      </c>
      <c r="E24">
        <v>-4.8789369846045147</v>
      </c>
      <c r="F24" s="6">
        <f>RANK(D24, D$2:D$33,0)</f>
        <v>6</v>
      </c>
      <c r="G24">
        <f>RANK(E24, E$2:E$33,1)</f>
        <v>3</v>
      </c>
    </row>
    <row r="25" spans="1:7">
      <c r="A25" t="s">
        <v>39</v>
      </c>
      <c r="B25">
        <v>23</v>
      </c>
      <c r="C25" s="7">
        <v>-4.5605570859686377</v>
      </c>
      <c r="D25">
        <v>-6.7947368849258538</v>
      </c>
      <c r="E25">
        <v>-2.2337955246444197</v>
      </c>
      <c r="F25" s="6">
        <f>RANK(D25, D$2:D$33,0)</f>
        <v>31</v>
      </c>
      <c r="G25">
        <f>RANK(E25, E$2:E$33,1)</f>
        <v>11</v>
      </c>
    </row>
    <row r="26" spans="1:7">
      <c r="A26" t="s">
        <v>14</v>
      </c>
      <c r="B26">
        <v>24</v>
      </c>
      <c r="C26" s="7">
        <v>-11.478926902117156</v>
      </c>
      <c r="D26">
        <v>-8.6412131680630111</v>
      </c>
      <c r="E26">
        <v>2.841792524949815</v>
      </c>
      <c r="F26" s="6">
        <f>RANK(D26, D$2:D$33,0)</f>
        <v>32</v>
      </c>
      <c r="G26">
        <f>RANK(E26, E$2:E$33,1)</f>
        <v>25</v>
      </c>
    </row>
    <row r="27" spans="1:7">
      <c r="A27" t="s">
        <v>18</v>
      </c>
      <c r="B27">
        <v>25</v>
      </c>
      <c r="C27" s="7">
        <v>-4.5429474759349704</v>
      </c>
      <c r="D27">
        <v>-2.871360631054348</v>
      </c>
      <c r="E27">
        <v>1.673094635930892</v>
      </c>
      <c r="F27" s="6">
        <f>RANK(D27, D$2:D$33,0)</f>
        <v>25</v>
      </c>
      <c r="G27">
        <f>RANK(E27, E$2:E$33,1)</f>
        <v>20</v>
      </c>
    </row>
    <row r="28" spans="1:7">
      <c r="A28" s="3" t="s">
        <v>40</v>
      </c>
      <c r="B28">
        <v>26</v>
      </c>
      <c r="C28" s="7">
        <v>3.6298545050891904</v>
      </c>
      <c r="D28">
        <v>1.0239807473029423</v>
      </c>
      <c r="E28">
        <v>-2.6013345810762303</v>
      </c>
      <c r="F28" s="6">
        <f>RANK(D28, D$2:D$33,0)</f>
        <v>14</v>
      </c>
      <c r="G28">
        <f>RANK(E28, E$2:E$33,1)</f>
        <v>9</v>
      </c>
    </row>
    <row r="29" spans="1:7">
      <c r="A29" t="s">
        <v>33</v>
      </c>
      <c r="B29">
        <v>27</v>
      </c>
      <c r="C29" s="7">
        <v>0.6927174483998525</v>
      </c>
      <c r="D29">
        <v>0.17110249772477434</v>
      </c>
      <c r="E29">
        <v>-0.52102671966451863</v>
      </c>
      <c r="F29" s="6">
        <f>RANK(D29, D$2:D$33,0)</f>
        <v>17</v>
      </c>
      <c r="G29">
        <f>RANK(E29, E$2:E$33,1)</f>
        <v>18</v>
      </c>
    </row>
    <row r="30" spans="1:7">
      <c r="A30" s="3" t="s">
        <v>16</v>
      </c>
      <c r="B30">
        <v>28</v>
      </c>
      <c r="C30" s="7">
        <v>4.7727773537246865</v>
      </c>
      <c r="D30">
        <v>4.5748755166766237</v>
      </c>
      <c r="E30">
        <v>-0.19302143158646309</v>
      </c>
      <c r="F30" s="6">
        <f>RANK(D30, D$2:D$33,0)</f>
        <v>5</v>
      </c>
      <c r="G30">
        <f>RANK(E30, E$2:E$33,1)</f>
        <v>19</v>
      </c>
    </row>
    <row r="31" spans="1:7">
      <c r="A31" s="4" t="s">
        <v>36</v>
      </c>
      <c r="B31">
        <v>29</v>
      </c>
      <c r="C31" s="7">
        <v>10.096324245693694</v>
      </c>
      <c r="D31">
        <v>7.089544471326124</v>
      </c>
      <c r="E31">
        <v>-3.0132607005491554</v>
      </c>
      <c r="F31" s="6">
        <f>RANK(D31, D$2:D$33,0)</f>
        <v>1</v>
      </c>
      <c r="G31">
        <f>RANK(E31, E$2:E$33,1)</f>
        <v>4</v>
      </c>
    </row>
    <row r="32" spans="1:7">
      <c r="A32" s="3" t="s">
        <v>42</v>
      </c>
      <c r="B32">
        <v>30</v>
      </c>
      <c r="C32" s="7">
        <v>1.5183204694822718</v>
      </c>
      <c r="D32">
        <v>4.1502829923987825</v>
      </c>
      <c r="E32">
        <v>2.6296654481672777</v>
      </c>
      <c r="F32" s="6">
        <f>RANK(D32, D$2:D$33,0)</f>
        <v>7</v>
      </c>
      <c r="G32">
        <f>RANK(E32, E$2:E$33,1)</f>
        <v>24</v>
      </c>
    </row>
    <row r="33" spans="1:12">
      <c r="A33" s="3" t="s">
        <v>17</v>
      </c>
      <c r="B33">
        <v>31</v>
      </c>
      <c r="C33" s="7">
        <v>-0.83056920149220947</v>
      </c>
      <c r="D33">
        <v>-3.8346134855026932</v>
      </c>
      <c r="E33">
        <v>-3.0017506112803356</v>
      </c>
      <c r="F33" s="6">
        <f>RANK(D33, D$2:D$33,0)</f>
        <v>26</v>
      </c>
      <c r="G33">
        <f>RANK(E33, E$2:E$33,1)</f>
        <v>5</v>
      </c>
    </row>
    <row r="34" spans="1:12">
      <c r="B34" s="8"/>
      <c r="C34">
        <f>AVERAGE(C2:C33)</f>
        <v>6.0411042140939841E-10</v>
      </c>
      <c r="D34">
        <f>AVERAGE(D2:D33)</f>
        <v>4.7184478546569153E-16</v>
      </c>
      <c r="E34">
        <f>AVERAGE(E2:E33)</f>
        <v>-1.5265566588595902E-16</v>
      </c>
      <c r="K34" s="2" t="s">
        <v>43</v>
      </c>
    </row>
    <row r="35" spans="1:12">
      <c r="K35">
        <f>SUM(K37:K304)</f>
        <v>37291.297852419448</v>
      </c>
    </row>
    <row r="36" spans="1:1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 t="shared" ref="I37:I100" si="0">0.5*H$7 + I$7 + VLOOKUP(B37, A$2:E$33, 4, FALSE) + VLOOKUP(C37,A$2:E$33,5,FALSE)</f>
        <v>33.6240487216605</v>
      </c>
      <c r="J37">
        <f t="shared" ref="J37:J100" si="1">-0.5*H$7 + I$7 + VLOOKUP(C37, A$2:E$33, 4, FALSE) + VLOOKUP(B37,A$2:E$33,5,FALSE)</f>
        <v>20.616877745583789</v>
      </c>
      <c r="K37">
        <f>(F37-I37)^2 + (G37-J37)^2</f>
        <v>0.52187751668164184</v>
      </c>
    </row>
    <row r="38" spans="1:1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 t="shared" si="0"/>
        <v>33.714650221534811</v>
      </c>
      <c r="J38">
        <f t="shared" si="1"/>
        <v>14.66070437091571</v>
      </c>
      <c r="K38">
        <f t="shared" ref="K38:K101" si="2">(F38-I38)^2 + (G38-J38)^2</f>
        <v>50.55883163781035</v>
      </c>
    </row>
    <row r="39" spans="1:1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 t="shared" si="0"/>
        <v>24.635674295450976</v>
      </c>
      <c r="J39">
        <f t="shared" si="1"/>
        <v>28.457999227942452</v>
      </c>
      <c r="K39">
        <f t="shared" si="2"/>
        <v>91.182511952941994</v>
      </c>
    </row>
    <row r="40" spans="1:1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 t="shared" si="0"/>
        <v>22.58414054061031</v>
      </c>
      <c r="J40">
        <f t="shared" si="1"/>
        <v>18.82057716796464</v>
      </c>
      <c r="K40">
        <f t="shared" si="2"/>
        <v>22.814315989595556</v>
      </c>
    </row>
    <row r="41" spans="1:1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 t="shared" si="0"/>
        <v>29.47989301819814</v>
      </c>
      <c r="J41">
        <f t="shared" si="1"/>
        <v>20.399628520581544</v>
      </c>
      <c r="K41">
        <f t="shared" si="2"/>
        <v>279.94152451209425</v>
      </c>
    </row>
    <row r="42" spans="1:1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 t="shared" si="0"/>
        <v>18.174081074648736</v>
      </c>
      <c r="J42">
        <f t="shared" si="1"/>
        <v>22.104501651017944</v>
      </c>
      <c r="K42">
        <f t="shared" si="2"/>
        <v>131.29577469011869</v>
      </c>
    </row>
    <row r="43" spans="1:1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 t="shared" si="0"/>
        <v>24.356097912217837</v>
      </c>
      <c r="J43">
        <f t="shared" si="1"/>
        <v>34.829248065360694</v>
      </c>
      <c r="K43">
        <f t="shared" si="2"/>
        <v>159.76603465614113</v>
      </c>
    </row>
    <row r="44" spans="1:1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 t="shared" si="0"/>
        <v>16.728771418345922</v>
      </c>
      <c r="J44">
        <f t="shared" si="1"/>
        <v>31.304343190719027</v>
      </c>
      <c r="K44">
        <f t="shared" si="2"/>
        <v>233.2863115501433</v>
      </c>
    </row>
    <row r="45" spans="1:1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 t="shared" si="0"/>
        <v>21.124926873021558</v>
      </c>
      <c r="J45">
        <f t="shared" si="1"/>
        <v>28.868610977813493</v>
      </c>
      <c r="K45">
        <f t="shared" si="2"/>
        <v>7.0076062179218113</v>
      </c>
    </row>
    <row r="46" spans="1:1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 t="shared" si="0"/>
        <v>27.315172035095692</v>
      </c>
      <c r="J46">
        <f t="shared" si="1"/>
        <v>26.415768858063032</v>
      </c>
      <c r="K46">
        <f t="shared" si="2"/>
        <v>64.72886321545873</v>
      </c>
    </row>
    <row r="47" spans="1:1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 t="shared" si="0"/>
        <v>21.329032009376991</v>
      </c>
      <c r="J47">
        <f t="shared" si="1"/>
        <v>26.121180189974563</v>
      </c>
      <c r="K47">
        <f t="shared" si="2"/>
        <v>171.81106265116006</v>
      </c>
    </row>
    <row r="48" spans="1:1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 t="shared" si="0"/>
        <v>23.991918349283601</v>
      </c>
      <c r="J48">
        <f t="shared" si="1"/>
        <v>25.658000461602239</v>
      </c>
      <c r="K48">
        <f t="shared" si="2"/>
        <v>18.684377638020347</v>
      </c>
    </row>
    <row r="49" spans="1:11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 t="shared" si="0"/>
        <v>26.250062376058978</v>
      </c>
      <c r="J49">
        <f t="shared" si="1"/>
        <v>26.904295897020933</v>
      </c>
      <c r="K49">
        <f t="shared" si="2"/>
        <v>75.30505962647112</v>
      </c>
    </row>
    <row r="50" spans="1:11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 t="shared" si="0"/>
        <v>30.22313994775368</v>
      </c>
      <c r="J50">
        <f t="shared" si="1"/>
        <v>19.691095843840863</v>
      </c>
      <c r="K50">
        <f t="shared" si="2"/>
        <v>111.75458723209468</v>
      </c>
    </row>
    <row r="51" spans="1:11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 t="shared" si="0"/>
        <v>15.349587924180028</v>
      </c>
      <c r="J51">
        <f t="shared" si="1"/>
        <v>23.483873632957845</v>
      </c>
      <c r="K51">
        <f t="shared" si="2"/>
        <v>6.753927763297197</v>
      </c>
    </row>
    <row r="52" spans="1:11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 t="shared" si="0"/>
        <v>23.218870649713136</v>
      </c>
      <c r="J52">
        <f t="shared" si="1"/>
        <v>30.592791639193308</v>
      </c>
      <c r="K52">
        <f t="shared" si="2"/>
        <v>297.93714388105241</v>
      </c>
    </row>
    <row r="53" spans="1:11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 t="shared" si="0"/>
        <v>28.338418296074757</v>
      </c>
      <c r="J53">
        <f t="shared" si="1"/>
        <v>22.233998814443268</v>
      </c>
      <c r="K53">
        <f t="shared" si="2"/>
        <v>104.68744521214012</v>
      </c>
    </row>
    <row r="54" spans="1:11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 t="shared" si="0"/>
        <v>29.825920632402457</v>
      </c>
      <c r="J54">
        <f t="shared" si="1"/>
        <v>24.54579723243457</v>
      </c>
      <c r="K54">
        <f t="shared" si="2"/>
        <v>186.82260881806505</v>
      </c>
    </row>
    <row r="55" spans="1:11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 t="shared" si="0"/>
        <v>19.922524902002312</v>
      </c>
      <c r="J55">
        <f t="shared" si="1"/>
        <v>15.109304256486372</v>
      </c>
      <c r="K55">
        <f t="shared" si="2"/>
        <v>12.990316249255148</v>
      </c>
    </row>
    <row r="56" spans="1:11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 t="shared" si="0"/>
        <v>30.472396503785923</v>
      </c>
      <c r="J56">
        <f t="shared" si="1"/>
        <v>19.437757942056543</v>
      </c>
      <c r="K56">
        <f t="shared" si="2"/>
        <v>6.2210292332770667</v>
      </c>
    </row>
    <row r="57" spans="1:11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 t="shared" si="0"/>
        <v>27.518460373980258</v>
      </c>
      <c r="J57">
        <f t="shared" si="1"/>
        <v>17.93589964058684</v>
      </c>
      <c r="K57">
        <f t="shared" si="2"/>
        <v>11.694432919904123</v>
      </c>
    </row>
    <row r="58" spans="1:11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 t="shared" si="0"/>
        <v>15.980315872856639</v>
      </c>
      <c r="J58">
        <f t="shared" si="1"/>
        <v>25.684636150558337</v>
      </c>
      <c r="K58">
        <f t="shared" si="2"/>
        <v>137.15595127297283</v>
      </c>
    </row>
    <row r="59" spans="1:11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 t="shared" si="0"/>
        <v>34.24284102416113</v>
      </c>
      <c r="J59">
        <f t="shared" si="1"/>
        <v>20.948977376350875</v>
      </c>
      <c r="K59">
        <f t="shared" si="2"/>
        <v>83.465664345146166</v>
      </c>
    </row>
    <row r="60" spans="1:11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 t="shared" si="0"/>
        <v>15.583419502454582</v>
      </c>
      <c r="J60">
        <f t="shared" si="1"/>
        <v>27.706583432973915</v>
      </c>
      <c r="K60">
        <f t="shared" si="2"/>
        <v>17.520649009624567</v>
      </c>
    </row>
    <row r="61" spans="1:11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 t="shared" si="0"/>
        <v>23.706959606494884</v>
      </c>
      <c r="J61">
        <f t="shared" si="1"/>
        <v>28.250293543830676</v>
      </c>
      <c r="K61">
        <f t="shared" si="2"/>
        <v>25.991081415365827</v>
      </c>
    </row>
    <row r="62" spans="1:11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 t="shared" si="0"/>
        <v>37.828975472912155</v>
      </c>
      <c r="J62">
        <f t="shared" si="1"/>
        <v>21.978421372205879</v>
      </c>
      <c r="K62">
        <f t="shared" si="2"/>
        <v>18.354753987157615</v>
      </c>
    </row>
    <row r="63" spans="1:11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 t="shared" si="0"/>
        <v>24.826485010961282</v>
      </c>
      <c r="J63">
        <f t="shared" si="1"/>
        <v>30.93635220039809</v>
      </c>
      <c r="K63">
        <f t="shared" si="2"/>
        <v>295.25797295860741</v>
      </c>
    </row>
    <row r="64" spans="1:11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 t="shared" si="0"/>
        <v>23.229247549869211</v>
      </c>
      <c r="J64">
        <f t="shared" si="1"/>
        <v>19.934231386173344</v>
      </c>
      <c r="K64">
        <f t="shared" si="2"/>
        <v>70.189728113250212</v>
      </c>
    </row>
    <row r="65" spans="1:11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 t="shared" si="0"/>
        <v>21.212644436261932</v>
      </c>
      <c r="J65">
        <f t="shared" si="1"/>
        <v>31.395944356664923</v>
      </c>
      <c r="K65">
        <f t="shared" si="2"/>
        <v>71.962388169010595</v>
      </c>
    </row>
    <row r="66" spans="1:11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 t="shared" si="0"/>
        <v>17.742536663451574</v>
      </c>
      <c r="J66">
        <f t="shared" si="1"/>
        <v>30.647117638479074</v>
      </c>
      <c r="K66">
        <f t="shared" si="2"/>
        <v>8.5724894306292345</v>
      </c>
    </row>
    <row r="67" spans="1:11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 t="shared" si="0"/>
        <v>26.378277059943983</v>
      </c>
      <c r="J67">
        <f t="shared" si="1"/>
        <v>20.499681836051018</v>
      </c>
      <c r="K67">
        <f t="shared" si="2"/>
        <v>164.59015167134714</v>
      </c>
    </row>
    <row r="68" spans="1:11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 t="shared" si="0"/>
        <v>22.95161021106362</v>
      </c>
      <c r="J68">
        <f t="shared" si="1"/>
        <v>34.023534509332549</v>
      </c>
      <c r="K68">
        <f t="shared" si="2"/>
        <v>222.53816098805416</v>
      </c>
    </row>
    <row r="69" spans="1:11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 t="shared" si="0"/>
        <v>15.800689735194855</v>
      </c>
      <c r="J69">
        <f t="shared" si="1"/>
        <v>30.393658139512933</v>
      </c>
      <c r="K69">
        <f t="shared" si="2"/>
        <v>8.2115134446047424</v>
      </c>
    </row>
    <row r="70" spans="1:11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 t="shared" si="0"/>
        <v>24.978874810313872</v>
      </c>
      <c r="J70">
        <f t="shared" si="1"/>
        <v>22.619770643306843</v>
      </c>
      <c r="K70">
        <f t="shared" si="2"/>
        <v>188.41165285152994</v>
      </c>
    </row>
    <row r="71" spans="1:11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 t="shared" si="0"/>
        <v>22.03904845815034</v>
      </c>
      <c r="J71">
        <f t="shared" si="1"/>
        <v>21.293784747730449</v>
      </c>
      <c r="K71">
        <f t="shared" si="2"/>
        <v>91.487321135732159</v>
      </c>
    </row>
    <row r="72" spans="1:11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 t="shared" si="0"/>
        <v>29.924936192023829</v>
      </c>
      <c r="J72">
        <f t="shared" si="1"/>
        <v>20.762647952085704</v>
      </c>
      <c r="K72">
        <f t="shared" si="2"/>
        <v>3.7617153380123085</v>
      </c>
    </row>
    <row r="73" spans="1:11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 t="shared" si="0"/>
        <v>24.087700705145039</v>
      </c>
      <c r="J73">
        <f t="shared" si="1"/>
        <v>20.970992995999108</v>
      </c>
      <c r="K73">
        <f t="shared" si="2"/>
        <v>5.2999622462576914</v>
      </c>
    </row>
    <row r="74" spans="1:11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 t="shared" si="0"/>
        <v>17.429895785591739</v>
      </c>
      <c r="J74">
        <f t="shared" si="1"/>
        <v>22.630995383379677</v>
      </c>
      <c r="K74">
        <f t="shared" si="2"/>
        <v>249.79342739515289</v>
      </c>
    </row>
    <row r="75" spans="1:11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 t="shared" si="0"/>
        <v>25.556856660127476</v>
      </c>
      <c r="J75">
        <f t="shared" si="1"/>
        <v>24.836318368870593</v>
      </c>
      <c r="K75">
        <f t="shared" si="2"/>
        <v>132.44921818219896</v>
      </c>
    </row>
    <row r="76" spans="1:11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 t="shared" si="0"/>
        <v>28.869945150205101</v>
      </c>
      <c r="J76">
        <f t="shared" si="1"/>
        <v>32.660476506078986</v>
      </c>
      <c r="K76">
        <f t="shared" si="2"/>
        <v>4.0342061907852482</v>
      </c>
    </row>
    <row r="77" spans="1:11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 t="shared" si="0"/>
        <v>23.123265738777146</v>
      </c>
      <c r="J77">
        <f t="shared" si="1"/>
        <v>23.795175379171681</v>
      </c>
      <c r="K77">
        <f t="shared" si="2"/>
        <v>132.70670434792999</v>
      </c>
    </row>
    <row r="78" spans="1:11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 t="shared" si="0"/>
        <v>22.596941866117763</v>
      </c>
      <c r="J78">
        <f t="shared" si="1"/>
        <v>24.430181312031682</v>
      </c>
      <c r="K78">
        <f t="shared" si="2"/>
        <v>55.2857858183487</v>
      </c>
    </row>
    <row r="79" spans="1:11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 t="shared" si="0"/>
        <v>28.851208053971398</v>
      </c>
      <c r="J79">
        <f t="shared" si="1"/>
        <v>14.409963752515848</v>
      </c>
      <c r="K79">
        <f t="shared" si="2"/>
        <v>106.01278910120216</v>
      </c>
    </row>
    <row r="80" spans="1:11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 t="shared" si="0"/>
        <v>35.480162360102177</v>
      </c>
      <c r="J80">
        <f t="shared" si="1"/>
        <v>25.392057298525526</v>
      </c>
      <c r="K80">
        <f t="shared" si="2"/>
        <v>37.798603074466655</v>
      </c>
    </row>
    <row r="81" spans="1:11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 t="shared" si="0"/>
        <v>17.575944500996705</v>
      </c>
      <c r="J81">
        <f t="shared" si="1"/>
        <v>33.53205311812065</v>
      </c>
      <c r="K81">
        <f t="shared" si="2"/>
        <v>87.998546783890632</v>
      </c>
    </row>
    <row r="82" spans="1:11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 t="shared" si="0"/>
        <v>32.995259692199099</v>
      </c>
      <c r="J82">
        <f t="shared" si="1"/>
        <v>22.937759623402577</v>
      </c>
      <c r="K82">
        <f t="shared" si="2"/>
        <v>109.28253243856355</v>
      </c>
    </row>
    <row r="83" spans="1:11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 t="shared" si="0"/>
        <v>27.379141286788144</v>
      </c>
      <c r="J83">
        <f t="shared" si="1"/>
        <v>26.133805977375303</v>
      </c>
      <c r="K83">
        <f t="shared" si="2"/>
        <v>124.94307293194321</v>
      </c>
    </row>
    <row r="84" spans="1:11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 t="shared" si="0"/>
        <v>23.796687776244944</v>
      </c>
      <c r="J84">
        <f t="shared" si="1"/>
        <v>23.743364837645792</v>
      </c>
      <c r="K84">
        <f t="shared" si="2"/>
        <v>119.6134029239285</v>
      </c>
    </row>
    <row r="85" spans="1:11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 t="shared" si="0"/>
        <v>17.853266458614304</v>
      </c>
      <c r="J85">
        <f t="shared" si="1"/>
        <v>23.379026746612887</v>
      </c>
      <c r="K85">
        <f t="shared" si="2"/>
        <v>288.48711392936866</v>
      </c>
    </row>
    <row r="86" spans="1:11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 t="shared" si="0"/>
        <v>20.513808936926267</v>
      </c>
      <c r="J86">
        <f t="shared" si="1"/>
        <v>23.167797280251694</v>
      </c>
      <c r="K86">
        <f t="shared" si="2"/>
        <v>107.88309465761154</v>
      </c>
    </row>
    <row r="87" spans="1:11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 t="shared" si="0"/>
        <v>21.5781460838652</v>
      </c>
      <c r="J87">
        <f t="shared" si="1"/>
        <v>24.816219823544444</v>
      </c>
      <c r="K87">
        <f t="shared" si="2"/>
        <v>103.33486495859826</v>
      </c>
    </row>
    <row r="88" spans="1:11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 t="shared" si="0"/>
        <v>15.237629055086272</v>
      </c>
      <c r="J88">
        <f t="shared" si="1"/>
        <v>23.490070972659964</v>
      </c>
      <c r="K88">
        <f t="shared" si="2"/>
        <v>59.504985343160563</v>
      </c>
    </row>
    <row r="89" spans="1:11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 t="shared" si="0"/>
        <v>33.814366530934223</v>
      </c>
      <c r="J89">
        <f t="shared" si="1"/>
        <v>20.894517543408135</v>
      </c>
      <c r="K89">
        <f t="shared" si="2"/>
        <v>119.64030321784958</v>
      </c>
    </row>
    <row r="90" spans="1:11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 t="shared" si="0"/>
        <v>24.905709046229024</v>
      </c>
      <c r="J90">
        <f t="shared" si="1"/>
        <v>26.697970754104414</v>
      </c>
      <c r="K90">
        <f t="shared" si="2"/>
        <v>22.139182601420078</v>
      </c>
    </row>
    <row r="91" spans="1:11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 t="shared" si="0"/>
        <v>27.232458616425603</v>
      </c>
      <c r="J91">
        <f t="shared" si="1"/>
        <v>30.343604776693809</v>
      </c>
      <c r="K91">
        <f t="shared" si="2"/>
        <v>18.344560628934516</v>
      </c>
    </row>
    <row r="92" spans="1:11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 t="shared" si="0"/>
        <v>19.035637157304141</v>
      </c>
      <c r="J92">
        <f t="shared" si="1"/>
        <v>35.975613627774891</v>
      </c>
      <c r="K92">
        <f t="shared" si="2"/>
        <v>100.24034881159798</v>
      </c>
    </row>
    <row r="93" spans="1:11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 t="shared" si="0"/>
        <v>28.573150164369828</v>
      </c>
      <c r="J93">
        <f t="shared" si="1"/>
        <v>32.232672823418135</v>
      </c>
      <c r="K93">
        <f t="shared" si="2"/>
        <v>370.00875847006137</v>
      </c>
    </row>
    <row r="94" spans="1:11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 t="shared" si="0"/>
        <v>24.696767981531242</v>
      </c>
      <c r="J94">
        <f t="shared" si="1"/>
        <v>20.532713874200873</v>
      </c>
      <c r="K94">
        <f t="shared" si="2"/>
        <v>88.900307282282157</v>
      </c>
    </row>
    <row r="95" spans="1:11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 t="shared" si="0"/>
        <v>21.829716969865814</v>
      </c>
      <c r="J95">
        <f t="shared" si="1"/>
        <v>12.004968639102344</v>
      </c>
      <c r="K95">
        <f t="shared" si="2"/>
        <v>32.35600253099841</v>
      </c>
    </row>
    <row r="96" spans="1:11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 t="shared" si="0"/>
        <v>26.438776324347533</v>
      </c>
      <c r="J96">
        <f t="shared" si="1"/>
        <v>35.633069129309419</v>
      </c>
      <c r="K96">
        <f t="shared" si="2"/>
        <v>43.556650424471904</v>
      </c>
    </row>
    <row r="97" spans="1:11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 t="shared" si="0"/>
        <v>26.589856523837778</v>
      </c>
      <c r="J97">
        <f t="shared" si="1"/>
        <v>21.301301059580457</v>
      </c>
      <c r="K97">
        <f t="shared" si="2"/>
        <v>57.106582856627973</v>
      </c>
    </row>
    <row r="98" spans="1:11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 t="shared" si="0"/>
        <v>26.526494820206974</v>
      </c>
      <c r="J98">
        <f t="shared" si="1"/>
        <v>17.945598480059335</v>
      </c>
      <c r="K98">
        <f t="shared" si="2"/>
        <v>63.40973200202599</v>
      </c>
    </row>
    <row r="99" spans="1:11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 t="shared" si="0"/>
        <v>30.254149242829111</v>
      </c>
      <c r="J99">
        <f t="shared" si="1"/>
        <v>22.892542957334662</v>
      </c>
      <c r="K99">
        <f t="shared" si="2"/>
        <v>47.571740256334259</v>
      </c>
    </row>
    <row r="100" spans="1:11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 t="shared" si="0"/>
        <v>19.143059726097576</v>
      </c>
      <c r="J100">
        <f t="shared" si="1"/>
        <v>28.99358561273835</v>
      </c>
      <c r="K100">
        <f t="shared" si="2"/>
        <v>100.60610003216691</v>
      </c>
    </row>
    <row r="101" spans="1:11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 t="shared" ref="I101:I164" si="3">0.5*H$7 + I$7 + VLOOKUP(B101, A$2:E$33, 4, FALSE) + VLOOKUP(C101,A$2:E$33,5,FALSE)</f>
        <v>23.465888369315124</v>
      </c>
      <c r="J101">
        <f t="shared" ref="J101:J164" si="4">-0.5*H$7 + I$7 + VLOOKUP(C101, A$2:E$33, 4, FALSE) + VLOOKUP(B101,A$2:E$33,5,FALSE)</f>
        <v>21.640453943572201</v>
      </c>
      <c r="K101">
        <f t="shared" si="2"/>
        <v>57.587854622623219</v>
      </c>
    </row>
    <row r="102" spans="1:11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 t="shared" si="3"/>
        <v>15.017063018408294</v>
      </c>
      <c r="J102">
        <f t="shared" si="4"/>
        <v>21.00979090334711</v>
      </c>
      <c r="K102">
        <f t="shared" ref="K102:K165" si="5">(F102-I102)^2 + (G102-J102)^2</f>
        <v>105.99478093222052</v>
      </c>
    </row>
    <row r="103" spans="1:11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 t="shared" si="3"/>
        <v>28.757194509840364</v>
      </c>
      <c r="J103">
        <f t="shared" si="4"/>
        <v>13.62448151047507</v>
      </c>
      <c r="K103">
        <f t="shared" si="5"/>
        <v>115.96733991183973</v>
      </c>
    </row>
    <row r="104" spans="1:11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 t="shared" si="3"/>
        <v>27.442734773415946</v>
      </c>
      <c r="J104">
        <f t="shared" si="4"/>
        <v>19.220993198168745</v>
      </c>
      <c r="K104">
        <f t="shared" si="5"/>
        <v>207.08482309470281</v>
      </c>
    </row>
    <row r="105" spans="1:11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 t="shared" si="3"/>
        <v>15.179602683495814</v>
      </c>
      <c r="J105">
        <f t="shared" si="4"/>
        <v>29.020819706216571</v>
      </c>
      <c r="K105">
        <f t="shared" si="5"/>
        <v>27.787078006610837</v>
      </c>
    </row>
    <row r="106" spans="1:11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 t="shared" si="3"/>
        <v>34.280935079728934</v>
      </c>
      <c r="J106">
        <f t="shared" si="4"/>
        <v>25.031471428207201</v>
      </c>
      <c r="K106">
        <f t="shared" si="5"/>
        <v>229.25951244251542</v>
      </c>
    </row>
    <row r="107" spans="1:11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 t="shared" si="3"/>
        <v>28.762852154624959</v>
      </c>
      <c r="J107">
        <f t="shared" si="4"/>
        <v>22.474607982722375</v>
      </c>
      <c r="K107">
        <f t="shared" si="5"/>
        <v>73.349515252137905</v>
      </c>
    </row>
    <row r="108" spans="1:11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 t="shared" si="3"/>
        <v>22.346168715035354</v>
      </c>
      <c r="J108">
        <f t="shared" si="4"/>
        <v>24.525732778268178</v>
      </c>
      <c r="K108">
        <f t="shared" si="5"/>
        <v>369.88006930957755</v>
      </c>
    </row>
    <row r="109" spans="1:11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 t="shared" si="3"/>
        <v>24.482504860337016</v>
      </c>
      <c r="J109">
        <f t="shared" si="4"/>
        <v>28.893545003513843</v>
      </c>
      <c r="K109">
        <f t="shared" si="5"/>
        <v>91.246605883299566</v>
      </c>
    </row>
    <row r="110" spans="1:11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 t="shared" si="3"/>
        <v>23.403254185350356</v>
      </c>
      <c r="J110">
        <f t="shared" si="4"/>
        <v>24.058578978616914</v>
      </c>
      <c r="K110">
        <f t="shared" si="5"/>
        <v>283.7033486725901</v>
      </c>
    </row>
    <row r="111" spans="1:11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 t="shared" si="3"/>
        <v>33.137040010239616</v>
      </c>
      <c r="J111">
        <f t="shared" si="4"/>
        <v>25.995287290568573</v>
      </c>
      <c r="K111">
        <f t="shared" si="5"/>
        <v>37.663282296912058</v>
      </c>
    </row>
    <row r="112" spans="1:11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 t="shared" si="3"/>
        <v>31.242485746034117</v>
      </c>
      <c r="J112">
        <f t="shared" si="4"/>
        <v>19.028841259352774</v>
      </c>
      <c r="K112">
        <f t="shared" si="5"/>
        <v>65.083142497694624</v>
      </c>
    </row>
    <row r="113" spans="1:11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 t="shared" si="3"/>
        <v>27.504171511260292</v>
      </c>
      <c r="J113">
        <f t="shared" si="4"/>
        <v>33.450552164869485</v>
      </c>
      <c r="K113">
        <f t="shared" si="5"/>
        <v>514.65081443378881</v>
      </c>
    </row>
    <row r="114" spans="1:11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 t="shared" si="3"/>
        <v>25.135544439115936</v>
      </c>
      <c r="J114">
        <f t="shared" si="4"/>
        <v>29.209501803606102</v>
      </c>
      <c r="K114">
        <f t="shared" si="5"/>
        <v>106.40704516871529</v>
      </c>
    </row>
    <row r="115" spans="1:11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 t="shared" si="3"/>
        <v>28.222817475038855</v>
      </c>
      <c r="J115">
        <f t="shared" si="4"/>
        <v>17.655386870347751</v>
      </c>
      <c r="K115">
        <f t="shared" si="5"/>
        <v>95.034537319818753</v>
      </c>
    </row>
    <row r="116" spans="1:11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 t="shared" si="3"/>
        <v>19.713342353601387</v>
      </c>
      <c r="J116">
        <f t="shared" si="4"/>
        <v>20.74154208904163</v>
      </c>
      <c r="K116">
        <f t="shared" si="5"/>
        <v>18.889543570620333</v>
      </c>
    </row>
    <row r="117" spans="1:11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 t="shared" si="3"/>
        <v>28.705740591860106</v>
      </c>
      <c r="J117">
        <f t="shared" si="4"/>
        <v>23.471710789098463</v>
      </c>
      <c r="K117">
        <f t="shared" si="5"/>
        <v>357.70051426549963</v>
      </c>
    </row>
    <row r="118" spans="1:11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 t="shared" si="3"/>
        <v>16.200881909534615</v>
      </c>
      <c r="J118">
        <f t="shared" si="4"/>
        <v>28.164916219871191</v>
      </c>
      <c r="K118">
        <f t="shared" si="5"/>
        <v>142.58672019283932</v>
      </c>
    </row>
    <row r="119" spans="1:11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 t="shared" si="3"/>
        <v>33.051238437119672</v>
      </c>
      <c r="J119">
        <f t="shared" si="4"/>
        <v>25.993647981329211</v>
      </c>
      <c r="K119">
        <f t="shared" si="5"/>
        <v>180.20741423084135</v>
      </c>
    </row>
    <row r="120" spans="1:11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 t="shared" si="3"/>
        <v>14.949171893975922</v>
      </c>
      <c r="J120">
        <f t="shared" si="4"/>
        <v>18.625279400152209</v>
      </c>
      <c r="K120">
        <f t="shared" si="5"/>
        <v>25.651280084553061</v>
      </c>
    </row>
    <row r="121" spans="1:11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 t="shared" si="3"/>
        <v>22.493494484015471</v>
      </c>
      <c r="J121">
        <f t="shared" si="4"/>
        <v>17.594976374748317</v>
      </c>
      <c r="K121">
        <f t="shared" si="5"/>
        <v>110.27747062307513</v>
      </c>
    </row>
    <row r="122" spans="1:11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 t="shared" si="3"/>
        <v>25.429715003004329</v>
      </c>
      <c r="J122">
        <f t="shared" si="4"/>
        <v>28.593229850535529</v>
      </c>
      <c r="K122">
        <f t="shared" si="5"/>
        <v>136.01792023853804</v>
      </c>
    </row>
    <row r="123" spans="1:11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 t="shared" si="3"/>
        <v>27.940523002765303</v>
      </c>
      <c r="J123">
        <f t="shared" si="4"/>
        <v>13.481882069364779</v>
      </c>
      <c r="K123">
        <f t="shared" si="5"/>
        <v>197.28886566758203</v>
      </c>
    </row>
    <row r="124" spans="1:11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 t="shared" si="3"/>
        <v>29.95102207168825</v>
      </c>
      <c r="J124">
        <f t="shared" si="4"/>
        <v>27.999482261430664</v>
      </c>
      <c r="K124">
        <f t="shared" si="5"/>
        <v>388.76740737000688</v>
      </c>
    </row>
    <row r="125" spans="1:11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 t="shared" si="3"/>
        <v>19.022779001635762</v>
      </c>
      <c r="J125">
        <f t="shared" si="4"/>
        <v>23.490514794962927</v>
      </c>
      <c r="K125">
        <f t="shared" si="5"/>
        <v>80.880540760116403</v>
      </c>
    </row>
    <row r="126" spans="1:11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 t="shared" si="3"/>
        <v>28.125752909006852</v>
      </c>
      <c r="J126">
        <f t="shared" si="4"/>
        <v>28.025010815918336</v>
      </c>
      <c r="K126">
        <f t="shared" si="5"/>
        <v>127.88304659686068</v>
      </c>
    </row>
    <row r="127" spans="1:11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 t="shared" si="3"/>
        <v>24.712206171371491</v>
      </c>
      <c r="J127">
        <f t="shared" si="4"/>
        <v>32.338654634510199</v>
      </c>
      <c r="K127">
        <f t="shared" si="5"/>
        <v>248.49984177629423</v>
      </c>
    </row>
    <row r="128" spans="1:11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 t="shared" si="3"/>
        <v>19.640503234483344</v>
      </c>
      <c r="J128">
        <f t="shared" si="4"/>
        <v>19.57204616130436</v>
      </c>
      <c r="K128">
        <f t="shared" si="5"/>
        <v>7.6062771519291754</v>
      </c>
    </row>
    <row r="129" spans="1:11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 t="shared" si="3"/>
        <v>22.285969794326057</v>
      </c>
      <c r="J129">
        <f t="shared" si="4"/>
        <v>28.286447316191968</v>
      </c>
      <c r="K129">
        <f t="shared" si="5"/>
        <v>213.14450403293969</v>
      </c>
    </row>
    <row r="130" spans="1:11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 t="shared" si="3"/>
        <v>31.592957258086987</v>
      </c>
      <c r="J130">
        <f t="shared" si="4"/>
        <v>23.052038462992371</v>
      </c>
      <c r="K130">
        <f t="shared" si="5"/>
        <v>92.027536957114407</v>
      </c>
    </row>
    <row r="131" spans="1:11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 t="shared" si="3"/>
        <v>27.070673357922864</v>
      </c>
      <c r="J131">
        <f t="shared" si="4"/>
        <v>22.583328118831652</v>
      </c>
      <c r="K131">
        <f t="shared" si="5"/>
        <v>387.79442836503398</v>
      </c>
    </row>
    <row r="132" spans="1:11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 t="shared" si="3"/>
        <v>26.294607801504664</v>
      </c>
      <c r="J132">
        <f t="shared" si="4"/>
        <v>28.347334605769543</v>
      </c>
      <c r="K132">
        <f t="shared" si="5"/>
        <v>7.080535502630239</v>
      </c>
    </row>
    <row r="133" spans="1:11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 t="shared" si="3"/>
        <v>14.712675350798499</v>
      </c>
      <c r="J133">
        <f t="shared" si="4"/>
        <v>33.662679241652022</v>
      </c>
      <c r="K133">
        <f t="shared" si="5"/>
        <v>267.5288299889009</v>
      </c>
    </row>
    <row r="134" spans="1:11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 t="shared" si="3"/>
        <v>27.900515718885817</v>
      </c>
      <c r="J134">
        <f t="shared" si="4"/>
        <v>17.572081658001181</v>
      </c>
      <c r="K134">
        <f t="shared" si="5"/>
        <v>42.129062771365277</v>
      </c>
    </row>
    <row r="135" spans="1:11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 t="shared" si="3"/>
        <v>21.531771723224736</v>
      </c>
      <c r="J135">
        <f t="shared" si="4"/>
        <v>35.168039016518591</v>
      </c>
      <c r="K135">
        <f t="shared" si="5"/>
        <v>2.3745617231434131</v>
      </c>
    </row>
    <row r="136" spans="1:11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 t="shared" si="3"/>
        <v>24.817286495118978</v>
      </c>
      <c r="J136">
        <f t="shared" si="4"/>
        <v>36.595415294232652</v>
      </c>
      <c r="K136">
        <f t="shared" si="5"/>
        <v>93.843293252474112</v>
      </c>
    </row>
    <row r="137" spans="1:11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 t="shared" si="3"/>
        <v>29.306647865420313</v>
      </c>
      <c r="J137">
        <f t="shared" si="4"/>
        <v>20.298474597609584</v>
      </c>
      <c r="K137">
        <f t="shared" si="5"/>
        <v>169.67761993340628</v>
      </c>
    </row>
    <row r="138" spans="1:11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 t="shared" si="3"/>
        <v>20.22364752785575</v>
      </c>
      <c r="J138">
        <f t="shared" si="4"/>
        <v>21.922533061109345</v>
      </c>
      <c r="K138">
        <f t="shared" si="5"/>
        <v>325.02242277889252</v>
      </c>
    </row>
    <row r="139" spans="1:11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 t="shared" si="3"/>
        <v>17.842100413967714</v>
      </c>
      <c r="J139">
        <f t="shared" si="4"/>
        <v>31.16560192373414</v>
      </c>
      <c r="K139">
        <f t="shared" si="5"/>
        <v>143.44631176266509</v>
      </c>
    </row>
    <row r="140" spans="1:11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 t="shared" si="3"/>
        <v>26.037976729563084</v>
      </c>
      <c r="J140">
        <f t="shared" si="4"/>
        <v>28.343720388352658</v>
      </c>
      <c r="K140">
        <f t="shared" si="5"/>
        <v>152.15945322673787</v>
      </c>
    </row>
    <row r="141" spans="1:11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 t="shared" si="3"/>
        <v>21.273865225623137</v>
      </c>
      <c r="J141">
        <f t="shared" si="4"/>
        <v>16.210366560492819</v>
      </c>
      <c r="K141">
        <f t="shared" si="5"/>
        <v>46.0004636237542</v>
      </c>
    </row>
    <row r="142" spans="1:11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 t="shared" si="3"/>
        <v>21.69242492345499</v>
      </c>
      <c r="J142">
        <f t="shared" si="4"/>
        <v>23.413917389432335</v>
      </c>
      <c r="K142">
        <f t="shared" si="5"/>
        <v>24.534509709806706</v>
      </c>
    </row>
    <row r="143" spans="1:11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 t="shared" si="3"/>
        <v>27.930599849670244</v>
      </c>
      <c r="J143">
        <f t="shared" si="4"/>
        <v>19.300932396316878</v>
      </c>
      <c r="K143">
        <f t="shared" si="5"/>
        <v>18.336445900113254</v>
      </c>
    </row>
    <row r="144" spans="1:11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 t="shared" si="3"/>
        <v>23.942457982746859</v>
      </c>
      <c r="J144">
        <f t="shared" si="4"/>
        <v>20.044252308009121</v>
      </c>
      <c r="K144">
        <f t="shared" si="5"/>
        <v>63.297232422367763</v>
      </c>
    </row>
    <row r="145" spans="1:11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 t="shared" si="3"/>
        <v>19.204747591544361</v>
      </c>
      <c r="J145">
        <f t="shared" si="4"/>
        <v>21.440948341755913</v>
      </c>
      <c r="K145">
        <f t="shared" si="5"/>
        <v>97.078487102589307</v>
      </c>
    </row>
    <row r="146" spans="1:11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 t="shared" si="3"/>
        <v>32.310545192071544</v>
      </c>
      <c r="J146">
        <f t="shared" si="4"/>
        <v>13.305370454658167</v>
      </c>
      <c r="K146">
        <f t="shared" si="5"/>
        <v>25.769381915732957</v>
      </c>
    </row>
    <row r="147" spans="1:11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 t="shared" si="3"/>
        <v>34.881219045243483</v>
      </c>
      <c r="J147">
        <f t="shared" si="4"/>
        <v>24.304126932335048</v>
      </c>
      <c r="K147">
        <f t="shared" si="5"/>
        <v>179.58528182383458</v>
      </c>
    </row>
    <row r="148" spans="1:11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 t="shared" si="3"/>
        <v>22.27206265218819</v>
      </c>
      <c r="J148">
        <f t="shared" si="4"/>
        <v>32.721706080188341</v>
      </c>
      <c r="K148">
        <f t="shared" si="5"/>
        <v>70.148293613882743</v>
      </c>
    </row>
    <row r="149" spans="1:11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 t="shared" si="3"/>
        <v>30.937198762664689</v>
      </c>
      <c r="J149">
        <f t="shared" si="4"/>
        <v>30.714676670160397</v>
      </c>
      <c r="K149">
        <f t="shared" si="5"/>
        <v>838.38559163600803</v>
      </c>
    </row>
    <row r="150" spans="1:11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 t="shared" si="3"/>
        <v>21.979534788118283</v>
      </c>
      <c r="J150">
        <f t="shared" si="4"/>
        <v>31.05737334871538</v>
      </c>
      <c r="K150">
        <f t="shared" si="5"/>
        <v>203.63429801164943</v>
      </c>
    </row>
    <row r="151" spans="1:11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 t="shared" si="3"/>
        <v>22.568367870971844</v>
      </c>
      <c r="J151">
        <f t="shared" si="4"/>
        <v>25.656598480452491</v>
      </c>
      <c r="K151">
        <f t="shared" si="5"/>
        <v>89.957557119267491</v>
      </c>
    </row>
    <row r="152" spans="1:11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 t="shared" si="3"/>
        <v>17.277383442042218</v>
      </c>
      <c r="J152">
        <f t="shared" si="4"/>
        <v>26.421704827838244</v>
      </c>
      <c r="K152">
        <f t="shared" si="5"/>
        <v>32.926175231234652</v>
      </c>
    </row>
    <row r="153" spans="1:11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 t="shared" si="3"/>
        <v>28.799508187194217</v>
      </c>
      <c r="J153">
        <f t="shared" si="4"/>
        <v>24.671769476437635</v>
      </c>
      <c r="K153">
        <f t="shared" si="5"/>
        <v>72.668723342742155</v>
      </c>
    </row>
    <row r="154" spans="1:11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 t="shared" si="3"/>
        <v>28.033926212371206</v>
      </c>
      <c r="J154">
        <f t="shared" si="4"/>
        <v>27.258173366042879</v>
      </c>
      <c r="K154">
        <f t="shared" si="5"/>
        <v>358.70130777607545</v>
      </c>
    </row>
    <row r="155" spans="1:11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 t="shared" si="3"/>
        <v>14.937661804707103</v>
      </c>
      <c r="J155">
        <f t="shared" si="4"/>
        <v>29.549437356981027</v>
      </c>
      <c r="K155">
        <f t="shared" si="5"/>
        <v>85.698677440373231</v>
      </c>
    </row>
    <row r="156" spans="1:11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 t="shared" si="3"/>
        <v>23.0325800980869</v>
      </c>
      <c r="J156">
        <f t="shared" si="4"/>
        <v>30.491716242315299</v>
      </c>
      <c r="K156">
        <f t="shared" si="5"/>
        <v>48.70007756426844</v>
      </c>
    </row>
    <row r="157" spans="1:11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 t="shared" si="3"/>
        <v>30.679836264998535</v>
      </c>
      <c r="J157">
        <f t="shared" si="4"/>
        <v>27.876793055655344</v>
      </c>
      <c r="K157">
        <f t="shared" si="5"/>
        <v>214.9204252105188</v>
      </c>
    </row>
    <row r="158" spans="1:11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 t="shared" si="3"/>
        <v>26.57751596353264</v>
      </c>
      <c r="J158">
        <f t="shared" si="4"/>
        <v>19.726669522629575</v>
      </c>
      <c r="K158">
        <f t="shared" si="5"/>
        <v>107.9946055046583</v>
      </c>
    </row>
    <row r="159" spans="1:11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 t="shared" si="3"/>
        <v>18.677250380034998</v>
      </c>
      <c r="J159">
        <f t="shared" si="4"/>
        <v>14.897200914093133</v>
      </c>
      <c r="K159">
        <f t="shared" si="5"/>
        <v>67.405019583690716</v>
      </c>
    </row>
    <row r="160" spans="1:11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 t="shared" si="3"/>
        <v>26.106295113693797</v>
      </c>
      <c r="J160">
        <f t="shared" si="4"/>
        <v>24.734014894931221</v>
      </c>
      <c r="K160">
        <f t="shared" si="5"/>
        <v>64.251465500988346</v>
      </c>
    </row>
    <row r="161" spans="1:11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 t="shared" si="3"/>
        <v>33.004541233087373</v>
      </c>
      <c r="J161">
        <f t="shared" si="4"/>
        <v>27.679108265406747</v>
      </c>
      <c r="K161">
        <f t="shared" si="5"/>
        <v>59.959641908461421</v>
      </c>
    </row>
    <row r="162" spans="1:11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 t="shared" si="3"/>
        <v>28.105945309399413</v>
      </c>
      <c r="J162">
        <f t="shared" si="4"/>
        <v>19.703913855027551</v>
      </c>
      <c r="K162">
        <f t="shared" si="5"/>
        <v>151.55333350922814</v>
      </c>
    </row>
    <row r="163" spans="1:11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 t="shared" si="3"/>
        <v>22.526578962605164</v>
      </c>
      <c r="J163">
        <f t="shared" si="4"/>
        <v>28.71088117474217</v>
      </c>
      <c r="K163">
        <f t="shared" si="5"/>
        <v>9.0449260223144918</v>
      </c>
    </row>
    <row r="164" spans="1:11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 t="shared" si="3"/>
        <v>20.335998679428435</v>
      </c>
      <c r="J164">
        <f t="shared" si="4"/>
        <v>24.849310094219835</v>
      </c>
      <c r="K164">
        <f t="shared" si="5"/>
        <v>107.55419633729005</v>
      </c>
    </row>
    <row r="165" spans="1:11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 t="shared" ref="I165:I228" si="6">0.5*H$7 + I$7 + VLOOKUP(B165, A$2:E$33, 4, FALSE) + VLOOKUP(C165,A$2:E$33,5,FALSE)</f>
        <v>28.771931636447285</v>
      </c>
      <c r="J165">
        <f t="shared" ref="J165:J228" si="7">-0.5*H$7 + I$7 + VLOOKUP(C165, A$2:E$33, 4, FALSE) + VLOOKUP(B165,A$2:E$33,5,FALSE)</f>
        <v>29.757738885211332</v>
      </c>
      <c r="K165">
        <f t="shared" si="5"/>
        <v>9.2268176744533061</v>
      </c>
    </row>
    <row r="166" spans="1:11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 t="shared" si="6"/>
        <v>23.035715128918547</v>
      </c>
      <c r="J166">
        <f t="shared" si="7"/>
        <v>31.877296610845711</v>
      </c>
      <c r="K166">
        <f t="shared" ref="K166:K229" si="8">(F166-I166)^2 + (G166-J166)^2</f>
        <v>78.338798497023362</v>
      </c>
    </row>
    <row r="167" spans="1:11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 t="shared" si="6"/>
        <v>23.660404988278014</v>
      </c>
      <c r="J167">
        <f t="shared" si="7"/>
        <v>24.121915959309412</v>
      </c>
      <c r="K167">
        <f t="shared" si="8"/>
        <v>151.44619925104035</v>
      </c>
    </row>
    <row r="168" spans="1:11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 t="shared" si="6"/>
        <v>26.956266876903722</v>
      </c>
      <c r="J168">
        <f t="shared" si="7"/>
        <v>26.198091396176189</v>
      </c>
      <c r="K168">
        <f t="shared" si="8"/>
        <v>713.18776937044493</v>
      </c>
    </row>
    <row r="169" spans="1:11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 t="shared" si="6"/>
        <v>13.162188375204348</v>
      </c>
      <c r="J169">
        <f t="shared" si="7"/>
        <v>23.534495792587293</v>
      </c>
      <c r="K169">
        <f t="shared" si="8"/>
        <v>233.28777521940108</v>
      </c>
    </row>
    <row r="170" spans="1:11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 t="shared" si="6"/>
        <v>27.253430892860429</v>
      </c>
      <c r="J170">
        <f t="shared" si="7"/>
        <v>28.587109997306069</v>
      </c>
      <c r="K170">
        <f t="shared" si="8"/>
        <v>134.43222325592853</v>
      </c>
    </row>
    <row r="171" spans="1:11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 t="shared" si="6"/>
        <v>30.280312404596259</v>
      </c>
      <c r="J171">
        <f t="shared" si="7"/>
        <v>26.300082987536985</v>
      </c>
      <c r="K171">
        <f t="shared" si="8"/>
        <v>783.78427455383542</v>
      </c>
    </row>
    <row r="172" spans="1:11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 t="shared" si="6"/>
        <v>19.489728921939331</v>
      </c>
      <c r="J172">
        <f t="shared" si="7"/>
        <v>30.420425523903134</v>
      </c>
      <c r="K172">
        <f t="shared" si="8"/>
        <v>255.04514389771813</v>
      </c>
    </row>
    <row r="173" spans="1:11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 t="shared" si="6"/>
        <v>19.624017141187149</v>
      </c>
      <c r="J173">
        <f t="shared" si="7"/>
        <v>19.588532254600555</v>
      </c>
      <c r="K173">
        <f t="shared" si="8"/>
        <v>61.105622366608422</v>
      </c>
    </row>
    <row r="174" spans="1:11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 t="shared" si="6"/>
        <v>36.411612583442846</v>
      </c>
      <c r="J174">
        <f t="shared" si="7"/>
        <v>16.435130138363611</v>
      </c>
      <c r="K174">
        <f t="shared" si="8"/>
        <v>166.75642405188026</v>
      </c>
    </row>
    <row r="175" spans="1:11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 t="shared" si="6"/>
        <v>20.912823530628319</v>
      </c>
      <c r="J175">
        <f t="shared" si="7"/>
        <v>27.623336455846179</v>
      </c>
      <c r="K175">
        <f t="shared" si="8"/>
        <v>82.965324522689244</v>
      </c>
    </row>
    <row r="176" spans="1:11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 t="shared" si="6"/>
        <v>29.579367432163338</v>
      </c>
      <c r="J176">
        <f t="shared" si="7"/>
        <v>25.349416634270277</v>
      </c>
      <c r="K176">
        <f t="shared" si="8"/>
        <v>233.2727121821701</v>
      </c>
    </row>
    <row r="177" spans="1:11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 t="shared" si="6"/>
        <v>27.077893147241472</v>
      </c>
      <c r="J177">
        <f t="shared" si="7"/>
        <v>21.337185071085756</v>
      </c>
      <c r="K177">
        <f t="shared" si="8"/>
        <v>3.8081885255844004</v>
      </c>
    </row>
    <row r="178" spans="1:11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 t="shared" si="6"/>
        <v>24.839227289828944</v>
      </c>
      <c r="J178">
        <f t="shared" si="7"/>
        <v>29.896043178078919</v>
      </c>
      <c r="K178">
        <f t="shared" si="8"/>
        <v>51.28747282755446</v>
      </c>
    </row>
    <row r="179" spans="1:11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 t="shared" si="6"/>
        <v>23.870491062923772</v>
      </c>
      <c r="J179">
        <f t="shared" si="7"/>
        <v>23.374581040704822</v>
      </c>
      <c r="K179">
        <f t="shared" si="8"/>
        <v>55.142200216553171</v>
      </c>
    </row>
    <row r="180" spans="1:11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 t="shared" si="6"/>
        <v>27.98304208350233</v>
      </c>
      <c r="J180">
        <f t="shared" si="7"/>
        <v>16.696563778991987</v>
      </c>
      <c r="K180">
        <f t="shared" si="8"/>
        <v>109.11558068100211</v>
      </c>
    </row>
    <row r="181" spans="1:11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 t="shared" si="6"/>
        <v>28.742296356943612</v>
      </c>
      <c r="J181">
        <f t="shared" si="7"/>
        <v>19.985853923419583</v>
      </c>
      <c r="K181">
        <f t="shared" si="8"/>
        <v>51.837751634775763</v>
      </c>
    </row>
    <row r="182" spans="1:11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 t="shared" si="6"/>
        <v>15.071257397927122</v>
      </c>
      <c r="J182">
        <f t="shared" si="7"/>
        <v>23.549563737025547</v>
      </c>
      <c r="K182">
        <f t="shared" si="8"/>
        <v>105.76174439528545</v>
      </c>
    </row>
    <row r="183" spans="1:11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 t="shared" si="6"/>
        <v>25.972825530027613</v>
      </c>
      <c r="J183">
        <f t="shared" si="7"/>
        <v>23.398661453267938</v>
      </c>
      <c r="K183">
        <f t="shared" si="8"/>
        <v>187.64242481300144</v>
      </c>
    </row>
    <row r="184" spans="1:11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 t="shared" si="6"/>
        <v>28.395691368235447</v>
      </c>
      <c r="J184">
        <f t="shared" si="7"/>
        <v>25.986005749680295</v>
      </c>
      <c r="K184">
        <f t="shared" si="8"/>
        <v>25.016824994741004</v>
      </c>
    </row>
    <row r="185" spans="1:11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 t="shared" si="6"/>
        <v>27.798110985988373</v>
      </c>
      <c r="J185">
        <f t="shared" si="7"/>
        <v>24.758428233620027</v>
      </c>
      <c r="K185">
        <f t="shared" si="8"/>
        <v>93.811299662071434</v>
      </c>
    </row>
    <row r="186" spans="1:11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 t="shared" si="6"/>
        <v>29.267251153538034</v>
      </c>
      <c r="J186">
        <f t="shared" si="7"/>
        <v>22.499795804303552</v>
      </c>
      <c r="K186">
        <f t="shared" si="8"/>
        <v>592.12275517810781</v>
      </c>
    </row>
    <row r="187" spans="1:11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 t="shared" si="6"/>
        <v>23.124447850696694</v>
      </c>
      <c r="J187">
        <f t="shared" si="7"/>
        <v>16.296147748787881</v>
      </c>
      <c r="K187">
        <f t="shared" si="8"/>
        <v>62.995946343865654</v>
      </c>
    </row>
    <row r="188" spans="1:11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 t="shared" si="6"/>
        <v>29.173458011990366</v>
      </c>
      <c r="J188">
        <f t="shared" si="7"/>
        <v>23.170554553104957</v>
      </c>
      <c r="K188">
        <f t="shared" si="8"/>
        <v>73.405992913942754</v>
      </c>
    </row>
    <row r="189" spans="1:11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 t="shared" si="6"/>
        <v>28.452758377574636</v>
      </c>
      <c r="J189">
        <f t="shared" si="7"/>
        <v>19.897787762550134</v>
      </c>
      <c r="K189">
        <f t="shared" si="8"/>
        <v>138.58883528664856</v>
      </c>
    </row>
    <row r="190" spans="1:11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 t="shared" si="6"/>
        <v>15.769948326990157</v>
      </c>
      <c r="J190">
        <f t="shared" si="7"/>
        <v>31.064567799182502</v>
      </c>
      <c r="K190">
        <f t="shared" si="8"/>
        <v>179.59229166814998</v>
      </c>
    </row>
    <row r="191" spans="1:11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 t="shared" si="6"/>
        <v>20.47369566612997</v>
      </c>
      <c r="J191">
        <f t="shared" si="7"/>
        <v>24.847999322176257</v>
      </c>
      <c r="K191">
        <f t="shared" si="8"/>
        <v>66.095745686112181</v>
      </c>
    </row>
    <row r="192" spans="1:11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 t="shared" si="6"/>
        <v>26.801541748789894</v>
      </c>
      <c r="J192">
        <f t="shared" si="7"/>
        <v>18.031637911662298</v>
      </c>
      <c r="K192">
        <f t="shared" si="8"/>
        <v>151.18604391862326</v>
      </c>
    </row>
    <row r="193" spans="1:11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 t="shared" si="6"/>
        <v>18.018612028674326</v>
      </c>
      <c r="J193">
        <f t="shared" si="7"/>
        <v>26.7955797344279</v>
      </c>
      <c r="K193">
        <f t="shared" si="8"/>
        <v>194.24391850187183</v>
      </c>
    </row>
    <row r="194" spans="1:11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 t="shared" si="6"/>
        <v>32.399907155281269</v>
      </c>
      <c r="J194">
        <f t="shared" si="7"/>
        <v>29.401583833492865</v>
      </c>
      <c r="K194">
        <f t="shared" si="8"/>
        <v>21.914117216446677</v>
      </c>
    </row>
    <row r="195" spans="1:11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 t="shared" si="6"/>
        <v>24.125233739201594</v>
      </c>
      <c r="J195">
        <f t="shared" si="7"/>
        <v>29.370231472259352</v>
      </c>
      <c r="K195">
        <f t="shared" si="8"/>
        <v>100.16715415941646</v>
      </c>
    </row>
    <row r="196" spans="1:11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 t="shared" si="6"/>
        <v>25.08344240808999</v>
      </c>
      <c r="J196">
        <f t="shared" si="7"/>
        <v>34.228964099846145</v>
      </c>
      <c r="K196">
        <f t="shared" si="8"/>
        <v>35.600150097714042</v>
      </c>
    </row>
    <row r="197" spans="1:11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 t="shared" si="6"/>
        <v>25.941220975237112</v>
      </c>
      <c r="J197">
        <f t="shared" si="7"/>
        <v>20.998280814078292</v>
      </c>
      <c r="K197">
        <f t="shared" si="8"/>
        <v>39.78897206136125</v>
      </c>
    </row>
    <row r="198" spans="1:11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 t="shared" si="6"/>
        <v>28.069870196447432</v>
      </c>
      <c r="J198">
        <f t="shared" si="7"/>
        <v>30.128244064211483</v>
      </c>
      <c r="K198">
        <f t="shared" si="8"/>
        <v>127.61918015038906</v>
      </c>
    </row>
    <row r="199" spans="1:11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 t="shared" si="6"/>
        <v>22.635299098714441</v>
      </c>
      <c r="J199">
        <f t="shared" si="7"/>
        <v>27.018702378040075</v>
      </c>
      <c r="K199">
        <f t="shared" si="8"/>
        <v>239.50387732322292</v>
      </c>
    </row>
    <row r="200" spans="1:11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 t="shared" si="6"/>
        <v>29.640878139644645</v>
      </c>
      <c r="J200">
        <f t="shared" si="7"/>
        <v>26.968011516751851</v>
      </c>
      <c r="K200">
        <f t="shared" si="8"/>
        <v>618.12364384646253</v>
      </c>
    </row>
    <row r="201" spans="1:11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 t="shared" si="6"/>
        <v>13.533853049247568</v>
      </c>
      <c r="J201">
        <f t="shared" si="7"/>
        <v>27.888552022882514</v>
      </c>
      <c r="K201">
        <f t="shared" si="8"/>
        <v>173.19131308086611</v>
      </c>
    </row>
    <row r="202" spans="1:11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 t="shared" si="6"/>
        <v>19.81983070889698</v>
      </c>
      <c r="J202">
        <f t="shared" si="7"/>
        <v>23.236769334352005</v>
      </c>
      <c r="K202">
        <f t="shared" si="8"/>
        <v>38.929752703370113</v>
      </c>
    </row>
    <row r="203" spans="1:11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 t="shared" si="6"/>
        <v>24.87747234431551</v>
      </c>
      <c r="J203">
        <f t="shared" si="7"/>
        <v>26.267523745986573</v>
      </c>
      <c r="K203">
        <f t="shared" si="8"/>
        <v>10.286700423208018</v>
      </c>
    </row>
    <row r="204" spans="1:11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 t="shared" si="6"/>
        <v>21.307383362441438</v>
      </c>
      <c r="J204">
        <f t="shared" si="7"/>
        <v>31.419944011754929</v>
      </c>
      <c r="K204">
        <f t="shared" si="8"/>
        <v>33.171322699022554</v>
      </c>
    </row>
    <row r="205" spans="1:11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 t="shared" si="6"/>
        <v>28.639080977188858</v>
      </c>
      <c r="J205">
        <f t="shared" si="7"/>
        <v>27.20145991297764</v>
      </c>
      <c r="K205">
        <f t="shared" si="8"/>
        <v>323.75277763350203</v>
      </c>
    </row>
    <row r="206" spans="1:11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 t="shared" si="6"/>
        <v>17.116073815306585</v>
      </c>
      <c r="J206">
        <f t="shared" si="7"/>
        <v>20.112353471390744</v>
      </c>
      <c r="K206">
        <f t="shared" si="8"/>
        <v>1.2508033759148658</v>
      </c>
    </row>
    <row r="207" spans="1:11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 t="shared" si="6"/>
        <v>32.852020366010983</v>
      </c>
      <c r="J207">
        <f t="shared" si="7"/>
        <v>22.516007372636686</v>
      </c>
      <c r="K207">
        <f t="shared" si="8"/>
        <v>64.672479699189594</v>
      </c>
    </row>
    <row r="208" spans="1:11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 t="shared" si="6"/>
        <v>23.542485774845716</v>
      </c>
      <c r="J208">
        <f t="shared" si="7"/>
        <v>18.970808021752973</v>
      </c>
      <c r="K208">
        <f t="shared" si="8"/>
        <v>28.783593462554446</v>
      </c>
    </row>
    <row r="209" spans="1:11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 t="shared" si="6"/>
        <v>15.710268216941344</v>
      </c>
      <c r="J209">
        <f t="shared" si="7"/>
        <v>30.960172333220545</v>
      </c>
      <c r="K209">
        <f t="shared" si="8"/>
        <v>161.55250438963037</v>
      </c>
    </row>
    <row r="210" spans="1:11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 t="shared" si="6"/>
        <v>29.088099073930092</v>
      </c>
      <c r="J210">
        <f t="shared" si="7"/>
        <v>26.403520986689784</v>
      </c>
      <c r="K210">
        <f t="shared" si="8"/>
        <v>26.244539399447785</v>
      </c>
    </row>
    <row r="211" spans="1:11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 t="shared" si="6"/>
        <v>28.275066672975509</v>
      </c>
      <c r="J211">
        <f t="shared" si="7"/>
        <v>20.220167656943957</v>
      </c>
      <c r="K211">
        <f t="shared" si="8"/>
        <v>184.77072540494322</v>
      </c>
    </row>
    <row r="212" spans="1:11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 t="shared" si="6"/>
        <v>21.681277327541302</v>
      </c>
      <c r="J212">
        <f t="shared" si="7"/>
        <v>30.941658562906838</v>
      </c>
      <c r="K212">
        <f t="shared" si="8"/>
        <v>84.984298147143733</v>
      </c>
    </row>
    <row r="213" spans="1:11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 t="shared" si="6"/>
        <v>20.09622328789191</v>
      </c>
      <c r="J213">
        <f t="shared" si="7"/>
        <v>23.89048700286407</v>
      </c>
      <c r="K213">
        <f t="shared" si="8"/>
        <v>99.023438650739649</v>
      </c>
    </row>
    <row r="214" spans="1:11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 t="shared" si="6"/>
        <v>28.920581957696282</v>
      </c>
      <c r="J214">
        <f t="shared" si="7"/>
        <v>21.072955893138769</v>
      </c>
      <c r="K214">
        <f t="shared" si="8"/>
        <v>168.27361265078648</v>
      </c>
    </row>
    <row r="215" spans="1:11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 t="shared" si="6"/>
        <v>19.949758742432923</v>
      </c>
      <c r="J215">
        <f t="shared" si="7"/>
        <v>28.400787397691847</v>
      </c>
      <c r="K215">
        <f t="shared" si="8"/>
        <v>70.372248229259768</v>
      </c>
    </row>
    <row r="216" spans="1:11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 t="shared" si="6"/>
        <v>31.832042836955946</v>
      </c>
      <c r="J216">
        <f t="shared" si="7"/>
        <v>28.70271081834197</v>
      </c>
      <c r="K216">
        <f t="shared" si="8"/>
        <v>161.25927380420575</v>
      </c>
    </row>
    <row r="217" spans="1:11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 t="shared" si="6"/>
        <v>20.916628634726308</v>
      </c>
      <c r="J217">
        <f t="shared" si="7"/>
        <v>30.620368740735159</v>
      </c>
      <c r="K217">
        <f t="shared" si="8"/>
        <v>50.318269791390293</v>
      </c>
    </row>
    <row r="218" spans="1:11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 t="shared" si="6"/>
        <v>31.58717834361806</v>
      </c>
      <c r="J218">
        <f t="shared" si="7"/>
        <v>22.135817031564478</v>
      </c>
      <c r="K218">
        <f t="shared" si="8"/>
        <v>24.517383295963601</v>
      </c>
    </row>
    <row r="219" spans="1:11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 t="shared" si="6"/>
        <v>27.312132423832761</v>
      </c>
      <c r="J219">
        <f t="shared" si="7"/>
        <v>16.727305187196684</v>
      </c>
      <c r="K219">
        <f t="shared" si="8"/>
        <v>163.71201163619543</v>
      </c>
    </row>
    <row r="220" spans="1:11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 t="shared" si="6"/>
        <v>21.773442023324257</v>
      </c>
      <c r="J220">
        <f t="shared" si="7"/>
        <v>30.112740603677565</v>
      </c>
      <c r="K220">
        <f t="shared" si="8"/>
        <v>20.05973188323054</v>
      </c>
    </row>
    <row r="221" spans="1:11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 t="shared" si="6"/>
        <v>20.337015274878421</v>
      </c>
      <c r="J221">
        <f t="shared" si="7"/>
        <v>23.08669797600416</v>
      </c>
      <c r="K221">
        <f t="shared" si="8"/>
        <v>281.12791215636503</v>
      </c>
    </row>
    <row r="222" spans="1:11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 t="shared" si="6"/>
        <v>27.086739382214315</v>
      </c>
      <c r="J222">
        <f t="shared" si="7"/>
        <v>17.705930093787007</v>
      </c>
      <c r="K222">
        <f t="shared" si="8"/>
        <v>228.10804248417048</v>
      </c>
    </row>
    <row r="223" spans="1:11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 t="shared" si="6"/>
        <v>21.017491376925324</v>
      </c>
      <c r="J223">
        <f t="shared" si="7"/>
        <v>22.671865937063465</v>
      </c>
      <c r="K223">
        <f t="shared" si="8"/>
        <v>940.28051451159718</v>
      </c>
    </row>
    <row r="224" spans="1:11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 t="shared" si="6"/>
        <v>32.737808577793501</v>
      </c>
      <c r="J224">
        <f t="shared" si="7"/>
        <v>19.938145989424989</v>
      </c>
      <c r="K224">
        <f t="shared" si="8"/>
        <v>23.004589642663795</v>
      </c>
    </row>
    <row r="225" spans="1:11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 t="shared" si="6"/>
        <v>31.217572903616929</v>
      </c>
      <c r="J225">
        <f t="shared" si="7"/>
        <v>17.790129434084925</v>
      </c>
      <c r="K225">
        <f t="shared" si="8"/>
        <v>88.168213624270237</v>
      </c>
    </row>
    <row r="226" spans="1:11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 t="shared" si="6"/>
        <v>22.767889526204719</v>
      </c>
      <c r="J226">
        <f t="shared" si="7"/>
        <v>18.2577403437204</v>
      </c>
      <c r="K226">
        <f t="shared" si="8"/>
        <v>55.75757623407921</v>
      </c>
    </row>
    <row r="227" spans="1:11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 t="shared" si="6"/>
        <v>23.524991016586284</v>
      </c>
      <c r="J227">
        <f t="shared" si="7"/>
        <v>30.299859997037689</v>
      </c>
      <c r="K227">
        <f t="shared" si="8"/>
        <v>13.91666957584566</v>
      </c>
    </row>
    <row r="228" spans="1:11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 t="shared" si="6"/>
        <v>32.703420017066534</v>
      </c>
      <c r="J228">
        <f t="shared" si="7"/>
        <v>19.911661880518842</v>
      </c>
      <c r="K228">
        <f t="shared" si="8"/>
        <v>10.158894558610267</v>
      </c>
    </row>
    <row r="229" spans="1:11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 t="shared" ref="I229:I292" si="9">0.5*H$7 + I$7 + VLOOKUP(B229, A$2:E$33, 4, FALSE) + VLOOKUP(C229,A$2:E$33,5,FALSE)</f>
        <v>21.121254647595482</v>
      </c>
      <c r="J229">
        <f t="shared" ref="J229:J292" si="10">-0.5*H$7 + I$7 + VLOOKUP(C229, A$2:E$33, 4, FALSE) + VLOOKUP(B229,A$2:E$33,5,FALSE)</f>
        <v>14.798720381366355</v>
      </c>
      <c r="K229">
        <f t="shared" si="8"/>
        <v>147.49697744166042</v>
      </c>
    </row>
    <row r="230" spans="1:11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 t="shared" si="9"/>
        <v>24.251809858983687</v>
      </c>
      <c r="J230">
        <f t="shared" si="10"/>
        <v>19.174426863940756</v>
      </c>
      <c r="K230">
        <f t="shared" ref="K230:K293" si="11">(F230-I230)^2 + (G230-J230)^2</f>
        <v>172.04787531958382</v>
      </c>
    </row>
    <row r="231" spans="1:11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 t="shared" si="9"/>
        <v>35.651708964889117</v>
      </c>
      <c r="J231">
        <f t="shared" si="10"/>
        <v>23.175048021605882</v>
      </c>
      <c r="K231">
        <f t="shared" si="11"/>
        <v>177.33699214169496</v>
      </c>
    </row>
    <row r="232" spans="1:11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 t="shared" si="9"/>
        <v>17.026078966632973</v>
      </c>
      <c r="J232">
        <f t="shared" si="10"/>
        <v>23.945231656622337</v>
      </c>
      <c r="K232">
        <f t="shared" si="11"/>
        <v>104.74433239010709</v>
      </c>
    </row>
    <row r="233" spans="1:11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 t="shared" si="9"/>
        <v>22.351625690237341</v>
      </c>
      <c r="J233">
        <f t="shared" si="10"/>
        <v>26.846188514367405</v>
      </c>
      <c r="K233">
        <f t="shared" si="11"/>
        <v>59.476779524365114</v>
      </c>
    </row>
    <row r="234" spans="1:11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 t="shared" si="9"/>
        <v>21.000948356233664</v>
      </c>
      <c r="J234">
        <f t="shared" si="10"/>
        <v>34.190870044278341</v>
      </c>
      <c r="K234">
        <f t="shared" si="11"/>
        <v>131.20251637599301</v>
      </c>
    </row>
    <row r="235" spans="1:11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 t="shared" si="9"/>
        <v>25.509496793194451</v>
      </c>
      <c r="J235">
        <f t="shared" si="10"/>
        <v>27.798480676129262</v>
      </c>
      <c r="K235">
        <f t="shared" si="11"/>
        <v>347.44815887065192</v>
      </c>
    </row>
    <row r="236" spans="1:11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 t="shared" si="9"/>
        <v>26.31161648118551</v>
      </c>
      <c r="J236">
        <f t="shared" si="10"/>
        <v>20.574335264274836</v>
      </c>
      <c r="K236">
        <f t="shared" si="11"/>
        <v>278.12735307457166</v>
      </c>
    </row>
    <row r="237" spans="1:11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 t="shared" si="9"/>
        <v>32.162327431808549</v>
      </c>
      <c r="J237">
        <f t="shared" si="10"/>
        <v>15.85945381064985</v>
      </c>
      <c r="K237">
        <f t="shared" si="11"/>
        <v>226.79466359441773</v>
      </c>
    </row>
    <row r="238" spans="1:11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 t="shared" si="9"/>
        <v>26.188035705947669</v>
      </c>
      <c r="J238">
        <f t="shared" si="10"/>
        <v>30.769626961745999</v>
      </c>
      <c r="K238">
        <f t="shared" si="11"/>
        <v>175.70205674617432</v>
      </c>
    </row>
    <row r="239" spans="1:11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 t="shared" si="9"/>
        <v>21.915011276626551</v>
      </c>
      <c r="J239">
        <f t="shared" si="10"/>
        <v>20.338048205132111</v>
      </c>
      <c r="K239">
        <f t="shared" si="11"/>
        <v>54.903368314072736</v>
      </c>
    </row>
    <row r="240" spans="1:11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 t="shared" si="9"/>
        <v>23.149184524806582</v>
      </c>
      <c r="J240">
        <f t="shared" si="10"/>
        <v>26.755887416580634</v>
      </c>
      <c r="K240">
        <f t="shared" si="11"/>
        <v>105.09470245627762</v>
      </c>
    </row>
    <row r="241" spans="1:11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 t="shared" si="9"/>
        <v>16.99536177452325</v>
      </c>
      <c r="J241">
        <f t="shared" si="10"/>
        <v>30.884446732656233</v>
      </c>
      <c r="K241">
        <f t="shared" si="11"/>
        <v>146.76724388052855</v>
      </c>
    </row>
    <row r="242" spans="1:11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 t="shared" si="9"/>
        <v>22.030392352088668</v>
      </c>
      <c r="J242">
        <f t="shared" si="10"/>
        <v>37.777004493029366</v>
      </c>
      <c r="K242">
        <f t="shared" si="11"/>
        <v>49.807144185251026</v>
      </c>
    </row>
    <row r="243" spans="1:11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 t="shared" si="9"/>
        <v>28.271523115508767</v>
      </c>
      <c r="J243">
        <f t="shared" si="10"/>
        <v>24.325898286281664</v>
      </c>
      <c r="K243">
        <f t="shared" si="11"/>
        <v>92.132196110361917</v>
      </c>
    </row>
    <row r="244" spans="1:11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 t="shared" si="9"/>
        <v>20.451599500464333</v>
      </c>
      <c r="J244">
        <f t="shared" si="10"/>
        <v>29.427922038315351</v>
      </c>
      <c r="K244">
        <f t="shared" si="11"/>
        <v>773.11148797991223</v>
      </c>
    </row>
    <row r="245" spans="1:11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 t="shared" si="9"/>
        <v>29.809709865094121</v>
      </c>
      <c r="J245">
        <f t="shared" si="10"/>
        <v>28.719960656564496</v>
      </c>
      <c r="K245">
        <f t="shared" si="11"/>
        <v>9.5329702467500184</v>
      </c>
    </row>
    <row r="246" spans="1:11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 t="shared" si="9"/>
        <v>19.197434330225256</v>
      </c>
      <c r="J246">
        <f t="shared" si="10"/>
        <v>32.569706953197411</v>
      </c>
      <c r="K246">
        <f t="shared" si="11"/>
        <v>238.13292382495581</v>
      </c>
    </row>
    <row r="247" spans="1:11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 t="shared" si="9"/>
        <v>29.701906584140293</v>
      </c>
      <c r="J247">
        <f t="shared" si="10"/>
        <v>20.566836852785709</v>
      </c>
      <c r="K247">
        <f t="shared" si="11"/>
        <v>53.367737534224098</v>
      </c>
    </row>
    <row r="248" spans="1:11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 t="shared" si="9"/>
        <v>20.718024473092957</v>
      </c>
      <c r="J248">
        <f t="shared" si="10"/>
        <v>26.266813315695611</v>
      </c>
      <c r="K248">
        <f t="shared" si="11"/>
        <v>71.968753008669808</v>
      </c>
    </row>
    <row r="249" spans="1:11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 t="shared" si="9"/>
        <v>31.890691205403325</v>
      </c>
      <c r="J249">
        <f t="shared" si="10"/>
        <v>12.645895078590451</v>
      </c>
      <c r="K249">
        <f t="shared" si="11"/>
        <v>67.594489264308535</v>
      </c>
    </row>
    <row r="250" spans="1:11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 t="shared" si="9"/>
        <v>35.660203913630447</v>
      </c>
      <c r="J250">
        <f t="shared" si="10"/>
        <v>26.492268610193143</v>
      </c>
      <c r="K250">
        <f t="shared" si="11"/>
        <v>109.1382487126709</v>
      </c>
    </row>
    <row r="251" spans="1:11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 t="shared" si="9"/>
        <v>23.450632433150727</v>
      </c>
      <c r="J251">
        <f t="shared" si="10"/>
        <v>25.920854550144824</v>
      </c>
      <c r="K251">
        <f t="shared" si="11"/>
        <v>62.712310424806766</v>
      </c>
    </row>
    <row r="252" spans="1:11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 t="shared" si="9"/>
        <v>22.156472630900733</v>
      </c>
      <c r="J252">
        <f t="shared" si="10"/>
        <v>18.122110094765947</v>
      </c>
      <c r="K252">
        <f t="shared" si="11"/>
        <v>37.504715696656113</v>
      </c>
    </row>
    <row r="253" spans="1:11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 t="shared" si="9"/>
        <v>25.116022990330258</v>
      </c>
      <c r="J253">
        <f t="shared" si="10"/>
        <v>31.024418361267543</v>
      </c>
      <c r="K253">
        <f t="shared" si="11"/>
        <v>256.20364845501376</v>
      </c>
    </row>
    <row r="254" spans="1:11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 t="shared" si="9"/>
        <v>30.164711583560354</v>
      </c>
      <c r="J254">
        <f t="shared" si="10"/>
        <v>21.721471043441468</v>
      </c>
      <c r="K254">
        <f t="shared" si="11"/>
        <v>12.978861960528544</v>
      </c>
    </row>
    <row r="255" spans="1:11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 t="shared" si="9"/>
        <v>21.815435026488281</v>
      </c>
      <c r="J255">
        <f t="shared" si="10"/>
        <v>30.972668182591953</v>
      </c>
      <c r="K255">
        <f t="shared" si="11"/>
        <v>26.8804609928074</v>
      </c>
    </row>
    <row r="256" spans="1:11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 t="shared" si="9"/>
        <v>26.905305019460052</v>
      </c>
      <c r="J256">
        <f t="shared" si="10"/>
        <v>10.158492355965187</v>
      </c>
      <c r="K256">
        <f t="shared" si="11"/>
        <v>212.58755598358471</v>
      </c>
    </row>
    <row r="257" spans="1:11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 t="shared" si="9"/>
        <v>27.904092797080438</v>
      </c>
      <c r="J257">
        <f t="shared" si="10"/>
        <v>20.897484240621687</v>
      </c>
      <c r="K257">
        <f t="shared" si="11"/>
        <v>52.00393729547153</v>
      </c>
    </row>
    <row r="258" spans="1:11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 t="shared" si="9"/>
        <v>26.516218289029986</v>
      </c>
      <c r="J258">
        <f t="shared" si="10"/>
        <v>24.537844702634423</v>
      </c>
      <c r="K258">
        <f t="shared" si="11"/>
        <v>61.852933269750267</v>
      </c>
    </row>
    <row r="259" spans="1:11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 t="shared" si="9"/>
        <v>20.88702295963131</v>
      </c>
      <c r="J259">
        <f t="shared" si="10"/>
        <v>23.839249845530272</v>
      </c>
      <c r="K259">
        <f t="shared" si="11"/>
        <v>236.36329197699396</v>
      </c>
    </row>
    <row r="260" spans="1:11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 t="shared" si="9"/>
        <v>16.748534758874776</v>
      </c>
      <c r="J260">
        <f t="shared" si="10"/>
        <v>27.931071103619541</v>
      </c>
      <c r="K260">
        <f t="shared" si="11"/>
        <v>224.58085506238479</v>
      </c>
    </row>
    <row r="261" spans="1:11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 t="shared" si="9"/>
        <v>33.079828179989008</v>
      </c>
      <c r="J261">
        <f t="shared" si="10"/>
        <v>21.309371737550521</v>
      </c>
      <c r="K261">
        <f t="shared" si="11"/>
        <v>494.64369086952058</v>
      </c>
    </row>
    <row r="262" spans="1:11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 t="shared" si="9"/>
        <v>20.901313441359498</v>
      </c>
      <c r="J262">
        <f t="shared" si="10"/>
        <v>38.547494412675</v>
      </c>
      <c r="K262">
        <f t="shared" si="11"/>
        <v>264.69136609868258</v>
      </c>
    </row>
    <row r="263" spans="1:11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 t="shared" si="9"/>
        <v>25.709971441485028</v>
      </c>
      <c r="J263">
        <f t="shared" si="10"/>
        <v>23.939947369400812</v>
      </c>
      <c r="K263">
        <f t="shared" si="11"/>
        <v>203.48650219998342</v>
      </c>
    </row>
    <row r="264" spans="1:11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 t="shared" si="9"/>
        <v>25.259954022796602</v>
      </c>
      <c r="J264">
        <f t="shared" si="10"/>
        <v>29.858941910539905</v>
      </c>
      <c r="K264">
        <f t="shared" si="11"/>
        <v>14.959008762889505</v>
      </c>
    </row>
    <row r="265" spans="1:11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 t="shared" si="9"/>
        <v>24.309997039178668</v>
      </c>
      <c r="J265">
        <f t="shared" si="10"/>
        <v>12.225534675780322</v>
      </c>
      <c r="K265">
        <f t="shared" si="11"/>
        <v>7.8359124676462208</v>
      </c>
    </row>
    <row r="266" spans="1:11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 t="shared" si="9"/>
        <v>24.127128647764589</v>
      </c>
      <c r="J266">
        <f t="shared" si="10"/>
        <v>23.356109968062562</v>
      </c>
      <c r="K266">
        <f t="shared" si="11"/>
        <v>15.413726884194132</v>
      </c>
    </row>
    <row r="267" spans="1:11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 t="shared" si="9"/>
        <v>19.040546676494152</v>
      </c>
      <c r="J267">
        <f t="shared" si="10"/>
        <v>28.914837895124506</v>
      </c>
      <c r="K267">
        <f t="shared" si="11"/>
        <v>182.4703084783655</v>
      </c>
    </row>
    <row r="268" spans="1:11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 t="shared" si="9"/>
        <v>28.658187968088232</v>
      </c>
      <c r="J268">
        <f t="shared" si="10"/>
        <v>22.029619959576504</v>
      </c>
      <c r="K268">
        <f t="shared" si="11"/>
        <v>200.38814339450659</v>
      </c>
    </row>
    <row r="269" spans="1:11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 t="shared" si="9"/>
        <v>15.581635639179289</v>
      </c>
      <c r="J269">
        <f t="shared" si="10"/>
        <v>27.45124808834418</v>
      </c>
      <c r="K269">
        <f t="shared" si="11"/>
        <v>185.5804358236436</v>
      </c>
    </row>
    <row r="270" spans="1:11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 t="shared" si="9"/>
        <v>25.629355459061998</v>
      </c>
      <c r="J270">
        <f t="shared" si="10"/>
        <v>23.45319441460699</v>
      </c>
      <c r="K270">
        <f t="shared" si="11"/>
        <v>212.3597643535424</v>
      </c>
    </row>
    <row r="271" spans="1:11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 t="shared" si="9"/>
        <v>19.548238546957105</v>
      </c>
      <c r="J271">
        <f t="shared" si="10"/>
        <v>19.44926803132536</v>
      </c>
      <c r="K271">
        <f t="shared" si="11"/>
        <v>43.182733769175144</v>
      </c>
    </row>
    <row r="272" spans="1:11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 t="shared" si="9"/>
        <v>25.70856946033528</v>
      </c>
      <c r="J272">
        <f t="shared" si="10"/>
        <v>22.516396891089055</v>
      </c>
      <c r="K272">
        <f t="shared" si="11"/>
        <v>87.468332646338297</v>
      </c>
    </row>
    <row r="273" spans="1:11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 t="shared" si="9"/>
        <v>23.426552020587611</v>
      </c>
      <c r="J273">
        <f t="shared" si="10"/>
        <v>23.818520083040983</v>
      </c>
      <c r="K273">
        <f t="shared" si="11"/>
        <v>231.32979620128199</v>
      </c>
    </row>
    <row r="274" spans="1:11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 t="shared" si="9"/>
        <v>27.310144345925668</v>
      </c>
      <c r="J274">
        <f t="shared" si="10"/>
        <v>27.981955232488417</v>
      </c>
      <c r="K274">
        <f t="shared" si="11"/>
        <v>214.49664332517602</v>
      </c>
    </row>
    <row r="275" spans="1:11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 t="shared" si="9"/>
        <v>33.694379390029887</v>
      </c>
      <c r="J275">
        <f t="shared" si="10"/>
        <v>26.959789612878119</v>
      </c>
      <c r="K275">
        <f t="shared" si="11"/>
        <v>207.71699808694345</v>
      </c>
    </row>
    <row r="276" spans="1:11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 t="shared" si="9"/>
        <v>19.352903376199666</v>
      </c>
      <c r="J276">
        <f t="shared" si="10"/>
        <v>27.878628869787455</v>
      </c>
      <c r="K276">
        <f t="shared" si="11"/>
        <v>209.6247618724264</v>
      </c>
    </row>
    <row r="277" spans="1:11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 t="shared" si="9"/>
        <v>28.302264523713465</v>
      </c>
      <c r="J277">
        <f t="shared" si="10"/>
        <v>23.654988626612095</v>
      </c>
      <c r="K277">
        <f t="shared" si="11"/>
        <v>772.66362885566036</v>
      </c>
    </row>
    <row r="278" spans="1:11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 t="shared" si="9"/>
        <v>31.024639162474742</v>
      </c>
      <c r="J278">
        <f t="shared" si="10"/>
        <v>21.763464046605492</v>
      </c>
      <c r="K278">
        <f t="shared" si="11"/>
        <v>195.7812976551775</v>
      </c>
    </row>
    <row r="279" spans="1:11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 t="shared" si="9"/>
        <v>24.110549958499703</v>
      </c>
      <c r="J279">
        <f t="shared" si="10"/>
        <v>23.351283205467567</v>
      </c>
      <c r="K279">
        <f t="shared" si="11"/>
        <v>20.166986744507799</v>
      </c>
    </row>
    <row r="280" spans="1:11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 t="shared" si="9"/>
        <v>23.586466772470082</v>
      </c>
      <c r="J280">
        <f t="shared" si="10"/>
        <v>13.110217395321559</v>
      </c>
      <c r="K280">
        <f t="shared" si="11"/>
        <v>20.270988634099005</v>
      </c>
    </row>
    <row r="281" spans="1:11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 t="shared" si="9"/>
        <v>27.731079245289536</v>
      </c>
      <c r="J281">
        <f t="shared" si="10"/>
        <v>32.952570253204584</v>
      </c>
      <c r="K281">
        <f t="shared" si="11"/>
        <v>69.218896493504957</v>
      </c>
    </row>
    <row r="282" spans="1:11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 t="shared" si="9"/>
        <v>23.523681768981252</v>
      </c>
      <c r="J282">
        <f t="shared" si="10"/>
        <v>28.653769611977317</v>
      </c>
      <c r="K282">
        <f t="shared" si="11"/>
        <v>44.499529106473609</v>
      </c>
    </row>
    <row r="283" spans="1:11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 t="shared" si="9"/>
        <v>13.676452490357859</v>
      </c>
      <c r="J283">
        <f t="shared" si="10"/>
        <v>28.705223529957575</v>
      </c>
      <c r="K283">
        <f t="shared" si="11"/>
        <v>200.37950740692287</v>
      </c>
    </row>
    <row r="284" spans="1:11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 t="shared" si="9"/>
        <v>20.272138636826746</v>
      </c>
      <c r="J284">
        <f t="shared" si="10"/>
        <v>28.22309569309272</v>
      </c>
      <c r="K284">
        <f t="shared" si="11"/>
        <v>64.177600517246333</v>
      </c>
    </row>
    <row r="285" spans="1:11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 t="shared" si="9"/>
        <v>17.62405263788397</v>
      </c>
      <c r="J285">
        <f t="shared" si="10"/>
        <v>27.848544739003028</v>
      </c>
      <c r="K285">
        <f t="shared" si="11"/>
        <v>139.40798575858273</v>
      </c>
    </row>
    <row r="286" spans="1:11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 t="shared" si="9"/>
        <v>24.723740456320424</v>
      </c>
      <c r="J286">
        <f t="shared" si="10"/>
        <v>28.747537207311428</v>
      </c>
      <c r="K286">
        <f t="shared" si="11"/>
        <v>10.520241866316425</v>
      </c>
    </row>
    <row r="287" spans="1:11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 t="shared" si="9"/>
        <v>23.138668955886949</v>
      </c>
      <c r="J287">
        <f t="shared" si="10"/>
        <v>20.285044294995632</v>
      </c>
      <c r="K287">
        <f t="shared" si="11"/>
        <v>202.89832055819227</v>
      </c>
    </row>
    <row r="288" spans="1:11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 t="shared" si="9"/>
        <v>31.447915336547712</v>
      </c>
      <c r="J288">
        <f t="shared" si="10"/>
        <v>21.160673456379143</v>
      </c>
      <c r="K288">
        <f t="shared" si="11"/>
        <v>392.72185332236285</v>
      </c>
    </row>
    <row r="289" spans="1:11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 t="shared" si="9"/>
        <v>26.045618961212</v>
      </c>
      <c r="J289">
        <f t="shared" si="10"/>
        <v>32.999267457236883</v>
      </c>
      <c r="K289">
        <f t="shared" si="11"/>
        <v>206.91894724136284</v>
      </c>
    </row>
    <row r="290" spans="1:11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 t="shared" si="9"/>
        <v>25.401387614153066</v>
      </c>
      <c r="J290">
        <f t="shared" si="10"/>
        <v>29.527396452280549</v>
      </c>
      <c r="K290">
        <f t="shared" si="11"/>
        <v>37.458228951153522</v>
      </c>
    </row>
    <row r="291" spans="1:11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 t="shared" si="9"/>
        <v>31.356314170601816</v>
      </c>
      <c r="J291">
        <f t="shared" si="10"/>
        <v>16.676800438463133</v>
      </c>
      <c r="K291">
        <f t="shared" si="11"/>
        <v>18.430105399138977</v>
      </c>
    </row>
    <row r="292" spans="1:11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 t="shared" si="9"/>
        <v>18.872548147847429</v>
      </c>
      <c r="J292">
        <f t="shared" si="10"/>
        <v>22.532169560727521</v>
      </c>
      <c r="K292">
        <f t="shared" si="11"/>
        <v>30.153608137366415</v>
      </c>
    </row>
    <row r="293" spans="1:11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4" si="12">0.5*H$7 + I$7 + VLOOKUP(B293, A$2:E$33, 4, FALSE) + VLOOKUP(C293,A$2:E$33,5,FALSE)</f>
        <v>29.230346206864532</v>
      </c>
      <c r="J293">
        <f t="shared" ref="J293:J304" si="13">-0.5*H$7 + I$7 + VLOOKUP(C293, A$2:E$33, 4, FALSE) + VLOOKUP(B293,A$2:E$33,5,FALSE)</f>
        <v>24.565673677818189</v>
      </c>
      <c r="K293">
        <f t="shared" si="11"/>
        <v>5.2944309122513609</v>
      </c>
    </row>
    <row r="294" spans="1:11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2"/>
        <v>23.426552020587611</v>
      </c>
      <c r="J294">
        <f t="shared" si="13"/>
        <v>23.818520083040983</v>
      </c>
      <c r="K294">
        <f t="shared" ref="K294:K304" si="14">(F294-I294)^2 + (G294-J294)^2</f>
        <v>49.951952713560694</v>
      </c>
    </row>
    <row r="295" spans="1:11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2"/>
        <v>17.897785204130265</v>
      </c>
      <c r="J295">
        <f t="shared" si="13"/>
        <v>28.781482270345112</v>
      </c>
      <c r="K295">
        <f t="shared" si="14"/>
        <v>30.954416739985113</v>
      </c>
    </row>
    <row r="296" spans="1:11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2"/>
        <v>23.222525532987746</v>
      </c>
      <c r="J296">
        <f t="shared" si="13"/>
        <v>29.121487032107577</v>
      </c>
      <c r="K296">
        <f t="shared" si="14"/>
        <v>187.70155394949307</v>
      </c>
    </row>
    <row r="297" spans="1:11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2"/>
        <v>26.473675807721033</v>
      </c>
      <c r="J297">
        <f t="shared" si="13"/>
        <v>17.225412462159429</v>
      </c>
      <c r="K297">
        <f t="shared" si="14"/>
        <v>97.618537020678147</v>
      </c>
    </row>
    <row r="298" spans="1:11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2"/>
        <v>28.705740591860106</v>
      </c>
      <c r="J298">
        <f t="shared" si="13"/>
        <v>23.471710789098463</v>
      </c>
      <c r="K298">
        <f t="shared" si="14"/>
        <v>670.4317107431458</v>
      </c>
    </row>
    <row r="299" spans="1:11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2"/>
        <v>25.170731055591482</v>
      </c>
      <c r="J299">
        <f t="shared" si="13"/>
        <v>22.127359724807459</v>
      </c>
      <c r="K299">
        <f t="shared" si="14"/>
        <v>63.67401261302534</v>
      </c>
    </row>
    <row r="300" spans="1:11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2"/>
        <v>25.199440846991848</v>
      </c>
      <c r="J300">
        <f t="shared" si="13"/>
        <v>25.100050712619698</v>
      </c>
      <c r="K300">
        <f t="shared" si="14"/>
        <v>555.64307170368079</v>
      </c>
    </row>
    <row r="301" spans="1:11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2"/>
        <v>32.404853121496778</v>
      </c>
      <c r="J301">
        <f t="shared" si="13"/>
        <v>23.325940582596548</v>
      </c>
      <c r="K301">
        <f t="shared" si="14"/>
        <v>148.27849273446321</v>
      </c>
    </row>
    <row r="302" spans="1:11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2"/>
        <v>26.250062376058978</v>
      </c>
      <c r="J302">
        <f t="shared" si="13"/>
        <v>26.904295897020933</v>
      </c>
      <c r="K302">
        <f t="shared" si="14"/>
        <v>48.646663597829424</v>
      </c>
    </row>
    <row r="303" spans="1:11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2"/>
        <v>28.051453241313453</v>
      </c>
      <c r="J303">
        <f t="shared" si="13"/>
        <v>29.899051091805461</v>
      </c>
      <c r="K303">
        <f t="shared" si="14"/>
        <v>5.4205488997502203</v>
      </c>
    </row>
    <row r="304" spans="1:11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2"/>
        <v>28.076981795801125</v>
      </c>
      <c r="J304">
        <f t="shared" si="13"/>
        <v>28.073781929124063</v>
      </c>
      <c r="K304">
        <f t="shared" si="14"/>
        <v>115.06198948692006</v>
      </c>
    </row>
  </sheetData>
  <sortState xmlns:xlrd2="http://schemas.microsoft.com/office/spreadsheetml/2017/richdata2" ref="A2:A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sq_error_min</vt:lpstr>
      <vt:lpstr>abs_error_min</vt:lpstr>
      <vt:lpstr>no_cle_routs_or_w17_sits</vt:lpstr>
      <vt:lpstr>off_def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2021-01-27T18:17:58Z</dcterms:modified>
</cp:coreProperties>
</file>