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\NBAdb\SQL\queries\First Basket\"/>
    </mc:Choice>
  </mc:AlternateContent>
  <xr:revisionPtr revIDLastSave="0" documentId="13_ncr:1_{E2EA7DE7-7AB4-4B2D-AE77-2F3F7E434B8E}" xr6:coauthVersionLast="47" xr6:coauthVersionMax="47" xr10:uidLastSave="{00000000-0000-0000-0000-000000000000}"/>
  <bookViews>
    <workbookView xWindow="-120" yWindow="-120" windowWidth="38640" windowHeight="21240" xr2:uid="{93D8E68D-4C51-446A-B227-561768D04629}"/>
  </bookViews>
  <sheets>
    <sheet name="Today's Games" sheetId="4" r:id="rId1"/>
    <sheet name="Team Attempts" sheetId="2" r:id="rId2"/>
  </sheets>
  <definedNames>
    <definedName name="ExternalData_1" localSheetId="1" hidden="1">'Team Attempts'!$A$1:$G$31</definedName>
    <definedName name="ExternalData_1" localSheetId="0" hidden="1">'Today''s Games'!$A$1:$G$11</definedName>
    <definedName name="ExternalData_2" localSheetId="1" hidden="1">'Team Attempts'!$A$36:$G$66</definedName>
    <definedName name="ExternalData_2" localSheetId="0" hidden="1">'Today''s Games'!$S$1:$U$31</definedName>
    <definedName name="ExternalData_3" localSheetId="1" hidden="1">'Team Attempts'!$A$71:$G$101</definedName>
    <definedName name="ExternalData_3" localSheetId="0" hidden="1">'Today''s Games'!$X$1:$Z$31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E2" i="4"/>
  <c r="E3" i="4"/>
  <c r="E4" i="4"/>
  <c r="E5" i="4"/>
  <c r="E6" i="4"/>
  <c r="E7" i="4"/>
  <c r="E8" i="4"/>
  <c r="E9" i="4"/>
  <c r="E10" i="4"/>
  <c r="E11" i="4"/>
  <c r="L11" i="4" s="1"/>
  <c r="H2" i="4"/>
  <c r="H3" i="4"/>
  <c r="H4" i="4"/>
  <c r="H5" i="4"/>
  <c r="H6" i="4"/>
  <c r="H7" i="4"/>
  <c r="H8" i="4"/>
  <c r="H9" i="4"/>
  <c r="H10" i="4"/>
  <c r="H11" i="4"/>
  <c r="I2" i="4"/>
  <c r="I3" i="4"/>
  <c r="I4" i="4"/>
  <c r="I5" i="4"/>
  <c r="I6" i="4"/>
  <c r="I7" i="4"/>
  <c r="I8" i="4"/>
  <c r="I9" i="4"/>
  <c r="I10" i="4"/>
  <c r="I11" i="4"/>
  <c r="K2" i="4"/>
  <c r="K3" i="4"/>
  <c r="K4" i="4"/>
  <c r="K5" i="4"/>
  <c r="K6" i="4"/>
  <c r="K7" i="4"/>
  <c r="K8" i="4"/>
  <c r="K9" i="4"/>
  <c r="K10" i="4"/>
  <c r="K11" i="4" l="1"/>
  <c r="L8" i="4"/>
  <c r="L7" i="4"/>
  <c r="L6" i="4"/>
  <c r="L5" i="4"/>
  <c r="L10" i="4"/>
  <c r="L4" i="4"/>
  <c r="L9" i="4"/>
  <c r="L3" i="4"/>
  <c r="L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DF9942-5C49-4FCD-BD8D-1CB95CF9E765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BF52B2D3-B397-4AEF-8383-EDA4BECD5870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  <connection id="3" xr16:uid="{9F5D17A9-66C4-46DC-A961-944DE061DF82}" keepAlive="1" name="Query - Query3" description="Connection to the 'Query3' query in the workbook." type="5" refreshedVersion="8" background="1" saveData="1">
    <dbPr connection="Provider=Microsoft.Mashup.OleDb.1;Data Source=$Workbook$;Location=Query3;Extended Properties=&quot;&quot;" command="SELECT * FROM [Query3]"/>
  </connection>
  <connection id="4" xr16:uid="{8D82F29D-A728-45B5-8E59-00BE2F536F28}" keepAlive="1" name="Query - Query4" description="Connection to the 'Query4' query in the workbook." type="5" refreshedVersion="8" background="1" saveData="1">
    <dbPr connection="Provider=Microsoft.Mashup.OleDb.1;Data Source=$Workbook$;Location=Query4;Extended Properties=&quot;&quot;" command="SELECT * FROM [Query4]"/>
  </connection>
  <connection id="5" xr16:uid="{009BBA02-2D89-488C-9CC2-BAFD9D881DFC}" keepAlive="1" name="Query - Query5" description="Connection to the 'Query5' query in the workbook." type="5" refreshedVersion="8" background="1" saveData="1">
    <dbPr connection="Provider=Microsoft.Mashup.OleDb.1;Data Source=$Workbook$;Location=Query5;Extended Properties=&quot;&quot;" command="SELECT * FROM [Query5]"/>
  </connection>
  <connection id="6" xr16:uid="{E31BE757-7CEA-4582-8270-6339ED2BEE2D}" keepAlive="1" name="Query - Query6" description="Connection to the 'Query6' query in the workbook." type="5" refreshedVersion="8" background="1" saveData="1">
    <dbPr connection="Provider=Microsoft.Mashup.OleDb.1;Data Source=$Workbook$;Location=Query6;Extended Properties=&quot;&quot;" command="SELECT * FROM [Query6]"/>
  </connection>
</connections>
</file>

<file path=xl/sharedStrings.xml><?xml version="1.0" encoding="utf-8"?>
<sst xmlns="http://schemas.openxmlformats.org/spreadsheetml/2006/main" count="483" uniqueCount="59">
  <si>
    <t>season_id</t>
  </si>
  <si>
    <t>name</t>
  </si>
  <si>
    <t>team_id</t>
  </si>
  <si>
    <t>Column1</t>
  </si>
  <si>
    <t>Count</t>
  </si>
  <si>
    <t>Hawks</t>
  </si>
  <si>
    <t/>
  </si>
  <si>
    <t>Total</t>
  </si>
  <si>
    <t>Celtics</t>
  </si>
  <si>
    <t>Cavaliers</t>
  </si>
  <si>
    <t>Pelicans</t>
  </si>
  <si>
    <t>Bulls</t>
  </si>
  <si>
    <t>Mavericks</t>
  </si>
  <si>
    <t>Nuggets</t>
  </si>
  <si>
    <t>Warriors</t>
  </si>
  <si>
    <t>Rockets</t>
  </si>
  <si>
    <t>Clippers</t>
  </si>
  <si>
    <t>Lakers</t>
  </si>
  <si>
    <t>Heat</t>
  </si>
  <si>
    <t>Bucks</t>
  </si>
  <si>
    <t>Timberwolves</t>
  </si>
  <si>
    <t>Nets</t>
  </si>
  <si>
    <t>Knicks</t>
  </si>
  <si>
    <t>Magic</t>
  </si>
  <si>
    <t>Pacers</t>
  </si>
  <si>
    <t>76ers</t>
  </si>
  <si>
    <t>Suns</t>
  </si>
  <si>
    <t>Trail Blazers</t>
  </si>
  <si>
    <t>Kings</t>
  </si>
  <si>
    <t>Spurs</t>
  </si>
  <si>
    <t>Jazz</t>
  </si>
  <si>
    <t>Grizzlies</t>
  </si>
  <si>
    <t>Wizards</t>
  </si>
  <si>
    <t>Pistons</t>
  </si>
  <si>
    <t>Hornets</t>
  </si>
  <si>
    <t>Total1</t>
  </si>
  <si>
    <t>actionType</t>
  </si>
  <si>
    <t>3pt</t>
  </si>
  <si>
    <t>2pt</t>
  </si>
  <si>
    <t>Thunder</t>
  </si>
  <si>
    <t>Raptors</t>
  </si>
  <si>
    <t>dateTime</t>
  </si>
  <si>
    <t>game_id</t>
  </si>
  <si>
    <t>Home</t>
  </si>
  <si>
    <t>Away</t>
  </si>
  <si>
    <t>team</t>
  </si>
  <si>
    <t>Attempts</t>
  </si>
  <si>
    <t>opponent_id</t>
  </si>
  <si>
    <t>Opponent</t>
  </si>
  <si>
    <t>AttemptsAgainst</t>
  </si>
  <si>
    <t>Attempts Against</t>
  </si>
  <si>
    <t>FGA diff</t>
  </si>
  <si>
    <t>aOpFGA</t>
  </si>
  <si>
    <t>aFGA</t>
  </si>
  <si>
    <t>hOpFGA</t>
  </si>
  <si>
    <t>hFGA</t>
  </si>
  <si>
    <t>opFGA diff</t>
  </si>
  <si>
    <t>.</t>
  </si>
  <si>
    <t>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</si>
</sst>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26">
    <dxf>
      <numFmt numFmtId="0" formatCode="General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numFmt numFmtId="164" formatCode="[$-409]m/d/yy\ h:mm\ AM/PM;@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739E3CD-F45A-4F66-86E0-B926C35D41AA}" autoFormatId="16" applyNumberFormats="0" applyBorderFormats="0" applyFontFormats="0" applyPatternFormats="0" applyAlignmentFormats="0" applyWidthHeightFormats="0">
  <queryTableRefresh nextId="13" unboundColumnsRight="5">
    <queryTableFields count="12">
      <queryTableField id="1" name="dateTime" tableColumnId="1"/>
      <queryTableField id="2" name="game_id" tableColumnId="2"/>
      <queryTableField id="3" name="Home" tableColumnId="3"/>
      <queryTableField id="5" dataBound="0" tableColumnId="5"/>
      <queryTableField id="6" dataBound="0" tableColumnId="6"/>
      <queryTableField id="12" dataBound="0" tableColumnId="12"/>
      <queryTableField id="4" name="Away" tableColumnId="4"/>
      <queryTableField id="7" dataBound="0" tableColumnId="7"/>
      <queryTableField id="8" dataBound="0" tableColumnId="8"/>
      <queryTableField id="11" dataBound="0" tableColumnId="11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9EC4A374-3285-4ED4-B33F-1464C0A8A3D5}" autoFormatId="16" applyNumberFormats="0" applyBorderFormats="0" applyFontFormats="0" applyPatternFormats="0" applyAlignmentFormats="0" applyWidthHeightFormats="0">
  <queryTableRefresh nextId="4">
    <queryTableFields count="3">
      <queryTableField id="1" name="team_id" tableColumnId="1"/>
      <queryTableField id="2" name="team" tableColumnId="2"/>
      <queryTableField id="3" name="Attempt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B5D6FB1C-3FDB-4911-A532-D2849159258E}" autoFormatId="16" applyNumberFormats="0" applyBorderFormats="0" applyFontFormats="0" applyPatternFormats="0" applyAlignmentFormats="0" applyWidthHeightFormats="0">
  <queryTableRefresh nextId="4">
    <queryTableFields count="3">
      <queryTableField id="1" name="opponent_id" tableColumnId="1"/>
      <queryTableField id="2" name="Opponent" tableColumnId="2"/>
      <queryTableField id="3" name="AttemptsAgains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CCEDC0-8CCC-4145-8481-CED58A8A9909}" autoFormatId="16" applyNumberFormats="0" applyBorderFormats="0" applyFontFormats="0" applyPatternFormats="0" applyAlignmentFormats="0" applyWidthHeightFormats="0">
  <queryTableRefresh nextId="12">
    <queryTableFields count="7">
      <queryTableField id="1" name="season_id" tableColumnId="1"/>
      <queryTableField id="2" name="name" tableColumnId="2"/>
      <queryTableField id="3" name="team_id" tableColumnId="3"/>
      <queryTableField id="4" name="Column1" tableColumnId="4"/>
      <queryTableField id="8" name="Total" tableColumnId="8"/>
      <queryTableField id="9" name="Total1" tableColumnId="9"/>
      <queryTableField id="7" name="Count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9DFE054-1CB5-4ED4-9514-1F60B8E3E8DE}" autoFormatId="16" applyNumberFormats="0" applyBorderFormats="0" applyFontFormats="0" applyPatternFormats="0" applyAlignmentFormats="0" applyWidthHeightFormats="0">
  <queryTableRefresh nextId="8">
    <queryTableFields count="7">
      <queryTableField id="1" name="season_id" tableColumnId="1"/>
      <queryTableField id="2" name="name" tableColumnId="2"/>
      <queryTableField id="3" name="team_id" tableColumnId="3"/>
      <queryTableField id="4" name="Column1" tableColumnId="4"/>
      <queryTableField id="5" name="actionType" tableColumnId="5"/>
      <queryTableField id="6" name="Total" tableColumnId="6"/>
      <queryTableField id="7" name="Count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5152B78-B49C-4C4A-9874-E2300C07A200}" autoFormatId="16" applyNumberFormats="0" applyBorderFormats="0" applyFontFormats="0" applyPatternFormats="0" applyAlignmentFormats="0" applyWidthHeightFormats="0">
  <queryTableRefresh nextId="8">
    <queryTableFields count="7">
      <queryTableField id="1" name="season_id" tableColumnId="1"/>
      <queryTableField id="2" name="name" tableColumnId="2"/>
      <queryTableField id="3" name="team_id" tableColumnId="3"/>
      <queryTableField id="4" name="Column1" tableColumnId="4"/>
      <queryTableField id="5" name="actionType" tableColumnId="5"/>
      <queryTableField id="6" name="Total" tableColumnId="6"/>
      <queryTableField id="7" name="Cou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7F3ADE-6EAC-432A-94B5-A166B1113272}" name="Query4" displayName="Query4" ref="A1:L11" tableType="queryTable" totalsRowShown="0">
  <autoFilter ref="A1:L11" xr:uid="{7A7F3ADE-6EAC-432A-94B5-A166B1113272}"/>
  <sortState xmlns:xlrd2="http://schemas.microsoft.com/office/spreadsheetml/2017/richdata2" ref="A2:L11">
    <sortCondition ref="A1:A11"/>
  </sortState>
  <tableColumns count="12">
    <tableColumn id="1" xr3:uid="{2BADDA95-E3DE-45D4-846F-90601213F299}" uniqueName="1" name="dateTime" queryTableFieldId="1" dataDxfId="3"/>
    <tableColumn id="2" xr3:uid="{CEC07B67-69BF-48A6-809B-2F6B43F9B2B8}" uniqueName="2" name="game_id" queryTableFieldId="2" dataDxfId="2" dataCellStyle="Hyperlink"/>
    <tableColumn id="3" xr3:uid="{317383D3-6EF4-4CF9-A446-BBEC7DBD9536}" uniqueName="3" name="Home" queryTableFieldId="3" dataDxfId="25"/>
    <tableColumn id="5" xr3:uid="{F9DD23D4-1485-418D-8F90-11E67C854F62}" uniqueName="5" name="hFGA" queryTableFieldId="5" dataDxfId="24">
      <calculatedColumnFormula>VLOOKUP(Query4[[#This Row],[Home]],Query5[[team]:[Attempts]], 2, FALSE)</calculatedColumnFormula>
    </tableColumn>
    <tableColumn id="6" xr3:uid="{82F6BBE9-0D86-461F-9EEA-C6196A81C5F8}" uniqueName="6" name="hOpFGA" queryTableFieldId="6" dataDxfId="23">
      <calculatedColumnFormula>VLOOKUP(Query4[[#This Row],[Home]],Query6[[Opponent]:[AttemptsAgainst]], 2, FALSE)</calculatedColumnFormula>
    </tableColumn>
    <tableColumn id="12" xr3:uid="{5F3A4CAC-4E7D-438C-8F4F-908D3F0C2BAD}" uniqueName="12" name="." queryTableFieldId="12" dataDxfId="1"/>
    <tableColumn id="4" xr3:uid="{BA7C9D33-DF6A-425E-9793-35F0546F61AF}" uniqueName="4" name="Away" queryTableFieldId="4" dataDxfId="22"/>
    <tableColumn id="7" xr3:uid="{3EAD7F4A-C9C6-4211-84EF-DB31EFF928F3}" uniqueName="7" name="aFGA" queryTableFieldId="7" dataDxfId="21">
      <calculatedColumnFormula>VLOOKUP(Query4[[#This Row],[Away]],Query5[[team]:[Attempts]], 2, FALSE)</calculatedColumnFormula>
    </tableColumn>
    <tableColumn id="8" xr3:uid="{2242C661-5840-4472-830D-3DCFC6C409C4}" uniqueName="8" name="aOpFGA" queryTableFieldId="8" dataDxfId="20">
      <calculatedColumnFormula>VLOOKUP(Query4[[#This Row],[Away]],Query6[[Opponent]:[AttemptsAgainst]], 2, FALSE)</calculatedColumnFormula>
    </tableColumn>
    <tableColumn id="11" xr3:uid="{82BB9E0F-87B0-4527-9EC7-3FC27A915605}" uniqueName="11" name=".2" queryTableFieldId="11" dataDxfId="0"/>
    <tableColumn id="9" xr3:uid="{F0AE47D2-D252-4A07-9CFC-4288E93A01FB}" uniqueName="9" name="FGA diff" queryTableFieldId="9" dataDxfId="19">
      <calculatedColumnFormula>ABS(Query4[[#This Row],[hFGA]]-Query4[[#This Row],[aFGA]])</calculatedColumnFormula>
    </tableColumn>
    <tableColumn id="10" xr3:uid="{FD0B5C21-D461-4097-BC74-13CA9ABD01A0}" uniqueName="10" name="opFGA diff" queryTableFieldId="10" dataDxfId="18">
      <calculatedColumnFormula>ABS(Query4[[#This Row],[hOpFGA]]-Query4[[#This Row],[aOpFGA]])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C91A12-51C0-495C-98FC-59B4D20E3466}" name="Query5" displayName="Query5" ref="S1:U31" tableType="queryTable" totalsRowShown="0">
  <autoFilter ref="S1:U31" xr:uid="{57C91A12-51C0-495C-98FC-59B4D20E3466}"/>
  <tableColumns count="3">
    <tableColumn id="1" xr3:uid="{843E3514-AE6C-498B-8BD9-B0651770FC19}" uniqueName="1" name="team_id" queryTableFieldId="1"/>
    <tableColumn id="2" xr3:uid="{490814E9-9ED4-4C9A-A3EB-8ABE738BA747}" uniqueName="2" name="team" queryTableFieldId="2" dataDxfId="17"/>
    <tableColumn id="3" xr3:uid="{6C265425-01FF-4D78-B5C5-2C2FB31DD23C}" uniqueName="3" name="Attempt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473622-6C7C-4CD2-8E03-595BC2938D34}" name="Query6" displayName="Query6" ref="X1:Z31" tableType="queryTable" totalsRowShown="0">
  <autoFilter ref="X1:Z31" xr:uid="{2B473622-6C7C-4CD2-8E03-595BC2938D34}"/>
  <tableColumns count="3">
    <tableColumn id="1" xr3:uid="{DB3CC4F2-2BD7-4098-AF6B-46ABECCBA959}" uniqueName="1" name="opponent_id" queryTableFieldId="1"/>
    <tableColumn id="2" xr3:uid="{A2D8DF40-7985-4047-8839-7BF436CB128E}" uniqueName="2" name="Opponent" queryTableFieldId="2" dataDxfId="16"/>
    <tableColumn id="3" xr3:uid="{731B1C62-753D-4B8E-B829-20AFD9DBA39F}" uniqueName="3" name="AttemptsAgains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4A610-EC3D-4203-A239-96D24413E36E}" name="Query1" displayName="Query1" ref="A1:G31" tableType="queryTable" totalsRowShown="0">
  <autoFilter ref="A1:G31" xr:uid="{C554A610-EC3D-4203-A239-96D24413E36E}"/>
  <tableColumns count="7">
    <tableColumn id="1" xr3:uid="{B8B52FEA-9F17-4BCC-B84A-97B29A5370AD}" uniqueName="1" name="season_id" queryTableFieldId="1"/>
    <tableColumn id="2" xr3:uid="{EF285457-22D3-492D-A616-BDF8B8E8E1D8}" uniqueName="2" name="name" queryTableFieldId="2" dataDxfId="15"/>
    <tableColumn id="3" xr3:uid="{E43C1718-3B0D-4EDF-ADCA-DEE31D043554}" uniqueName="3" name="team_id" queryTableFieldId="3"/>
    <tableColumn id="4" xr3:uid="{C2CBEA0E-EB18-43ED-A1EC-9A1506EDCF82}" uniqueName="4" name="Column1" queryTableFieldId="4" dataDxfId="14"/>
    <tableColumn id="8" xr3:uid="{9A94648E-3FC1-4DF7-A5A4-ABB7E3E82D08}" uniqueName="8" name="Total" queryTableFieldId="8" dataDxfId="13"/>
    <tableColumn id="9" xr3:uid="{01E9ACB9-8375-4D40-8295-EDB0BA298C3B}" uniqueName="9" name="Total1" queryTableFieldId="9" dataDxfId="12"/>
    <tableColumn id="7" xr3:uid="{9E760975-447C-4940-9ED5-D5FC0890E660}" uniqueName="7" name="Count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5F1CA9-21F9-4E15-9BF3-2F3FD145B050}" name="Query2" displayName="Query2" ref="A36:G66" tableType="queryTable" totalsRowShown="0">
  <autoFilter ref="A36:G66" xr:uid="{065F1CA9-21F9-4E15-9BF3-2F3FD145B050}"/>
  <tableColumns count="7">
    <tableColumn id="1" xr3:uid="{A9B793A3-57F0-4204-A824-1AFB9C89E804}" uniqueName="1" name="season_id" queryTableFieldId="1"/>
    <tableColumn id="2" xr3:uid="{C0B9F89B-E418-4B5F-B4F3-BF1131CCA70B}" uniqueName="2" name="name" queryTableFieldId="2" dataDxfId="11"/>
    <tableColumn id="3" xr3:uid="{92EA0BA1-E241-405F-BE4B-2B612B3AF6C0}" uniqueName="3" name="team_id" queryTableFieldId="3"/>
    <tableColumn id="4" xr3:uid="{A2026692-53EC-4310-8636-A94516EA9DD8}" uniqueName="4" name="Column1" queryTableFieldId="4" dataDxfId="10"/>
    <tableColumn id="5" xr3:uid="{86DD575C-176C-4435-8154-27C3B55FE92F}" uniqueName="5" name="actionType" queryTableFieldId="5" dataDxfId="9"/>
    <tableColumn id="6" xr3:uid="{F0050E00-2819-4D7C-B4C7-380B76CE2EF2}" uniqueName="6" name="Total" queryTableFieldId="6" dataDxfId="8"/>
    <tableColumn id="7" xr3:uid="{7BF07867-FD0F-48AD-8D18-3398D924A055}" uniqueName="7" name="Count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982C9E-C889-44E5-9958-87BEA3638C83}" name="Query3" displayName="Query3" ref="A71:G101" tableType="queryTable" totalsRowShown="0">
  <autoFilter ref="A71:G101" xr:uid="{9F982C9E-C889-44E5-9958-87BEA3638C83}"/>
  <tableColumns count="7">
    <tableColumn id="1" xr3:uid="{EFFF9158-9BA2-4FB9-B1AA-A7FABC5B5690}" uniqueName="1" name="season_id" queryTableFieldId="1"/>
    <tableColumn id="2" xr3:uid="{0F777C4A-DC63-4739-80D1-C42BE827C883}" uniqueName="2" name="name" queryTableFieldId="2" dataDxfId="7"/>
    <tableColumn id="3" xr3:uid="{2652C769-F9A4-4ACA-8B53-E2C58C05983A}" uniqueName="3" name="team_id" queryTableFieldId="3"/>
    <tableColumn id="4" xr3:uid="{8F89E136-2C54-4403-92D0-D87F06B30276}" uniqueName="4" name="Column1" queryTableFieldId="4" dataDxfId="6"/>
    <tableColumn id="5" xr3:uid="{B21FB146-A319-4905-86AA-E9826AF3ED04}" uniqueName="5" name="actionType" queryTableFieldId="5" dataDxfId="5"/>
    <tableColumn id="6" xr3:uid="{6B3FD404-E914-4C86-B46E-597759F30027}" uniqueName="6" name="Total" queryTableFieldId="6" dataDxfId="4"/>
    <tableColumn id="7" xr3:uid="{8EB1180D-40AC-4999-87E8-F98A3BF2BEB8}" uniqueName="7" name="Cou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000C-3062-4DA3-9ED1-13ED3C21C808}">
  <sheetPr codeName="Sheet1"/>
  <dimension ref="A1:Z31"/>
  <sheetViews>
    <sheetView tabSelected="1" zoomScale="115" zoomScaleNormal="115" workbookViewId="0">
      <selection activeCell="D3" sqref="D3"/>
    </sheetView>
  </sheetViews>
  <sheetFormatPr defaultRowHeight="15" x14ac:dyDescent="0.25"/>
  <cols>
    <col min="1" max="1" width="17.7109375" style="4" bestFit="1" customWidth="1"/>
    <col min="2" max="2" width="30.42578125" style="3" customWidth="1"/>
    <col min="3" max="3" width="13.42578125" bestFit="1" customWidth="1"/>
    <col min="4" max="4" width="8" bestFit="1" customWidth="1"/>
    <col min="5" max="5" width="10.5703125" bestFit="1" customWidth="1"/>
    <col min="6" max="6" width="3.85546875" bestFit="1" customWidth="1"/>
    <col min="7" max="7" width="9.28515625" bestFit="1" customWidth="1"/>
    <col min="8" max="8" width="7.85546875" bestFit="1" customWidth="1"/>
    <col min="9" max="9" width="10.42578125" bestFit="1" customWidth="1"/>
    <col min="10" max="10" width="4.85546875" bestFit="1" customWidth="1"/>
    <col min="11" max="11" width="10.42578125" bestFit="1" customWidth="1"/>
    <col min="12" max="12" width="12.7109375" bestFit="1" customWidth="1"/>
    <col min="18" max="18" width="8.85546875" bestFit="1" customWidth="1"/>
    <col min="19" max="19" width="12.42578125" bestFit="1" customWidth="1"/>
    <col min="20" max="20" width="13.42578125" bestFit="1" customWidth="1"/>
    <col min="21" max="21" width="11.5703125" bestFit="1" customWidth="1"/>
    <col min="22" max="22" width="4.28515625" customWidth="1"/>
    <col min="23" max="23" width="15.85546875" bestFit="1" customWidth="1"/>
    <col min="24" max="24" width="14.5703125" bestFit="1" customWidth="1"/>
    <col min="25" max="25" width="13.42578125" bestFit="1" customWidth="1"/>
    <col min="26" max="26" width="18.28515625" bestFit="1" customWidth="1"/>
  </cols>
  <sheetData>
    <row r="1" spans="1:26" x14ac:dyDescent="0.25">
      <c r="A1" s="4" t="s">
        <v>41</v>
      </c>
      <c r="B1" s="3" t="s">
        <v>42</v>
      </c>
      <c r="C1" t="s">
        <v>43</v>
      </c>
      <c r="D1" t="s">
        <v>55</v>
      </c>
      <c r="E1" t="s">
        <v>54</v>
      </c>
      <c r="F1" s="1" t="s">
        <v>57</v>
      </c>
      <c r="G1" t="s">
        <v>44</v>
      </c>
      <c r="H1" t="s">
        <v>53</v>
      </c>
      <c r="I1" t="s">
        <v>52</v>
      </c>
      <c r="J1" s="1" t="s">
        <v>58</v>
      </c>
      <c r="K1" t="s">
        <v>51</v>
      </c>
      <c r="L1" t="s">
        <v>56</v>
      </c>
      <c r="R1" t="s">
        <v>46</v>
      </c>
      <c r="S1" t="s">
        <v>2</v>
      </c>
      <c r="T1" t="s">
        <v>45</v>
      </c>
      <c r="U1" t="s">
        <v>46</v>
      </c>
      <c r="W1" t="s">
        <v>50</v>
      </c>
      <c r="X1" t="s">
        <v>47</v>
      </c>
      <c r="Y1" t="s">
        <v>48</v>
      </c>
      <c r="Z1" t="s">
        <v>49</v>
      </c>
    </row>
    <row r="2" spans="1:26" x14ac:dyDescent="0.25">
      <c r="A2" s="4">
        <v>45625.5</v>
      </c>
      <c r="B2" s="5">
        <v>22400040</v>
      </c>
      <c r="C2" t="s">
        <v>34</v>
      </c>
      <c r="D2">
        <f>VLOOKUP(Query4[[#This Row],[Home]],Query5[[team]:[Attempts]], 2, FALSE)</f>
        <v>22</v>
      </c>
      <c r="E2">
        <f>VLOOKUP(Query4[[#This Row],[Home]],Query6[[Opponent]:[AttemptsAgainst]], 2, FALSE)</f>
        <v>24</v>
      </c>
      <c r="F2" s="2"/>
      <c r="G2" t="s">
        <v>22</v>
      </c>
      <c r="H2">
        <f>VLOOKUP(Query4[[#This Row],[Away]],Query5[[team]:[Attempts]], 2, FALSE)</f>
        <v>14</v>
      </c>
      <c r="I2">
        <f>VLOOKUP(Query4[[#This Row],[Away]],Query6[[Opponent]:[AttemptsAgainst]], 2, FALSE)</f>
        <v>15</v>
      </c>
      <c r="J2" s="2"/>
      <c r="K2">
        <f>ABS(Query4[[#This Row],[hFGA]]-Query4[[#This Row],[aFGA]])</f>
        <v>8</v>
      </c>
      <c r="L2">
        <f>ABS(Query4[[#This Row],[hOpFGA]]-Query4[[#This Row],[aOpFGA]])</f>
        <v>9</v>
      </c>
      <c r="S2">
        <v>1610612745</v>
      </c>
      <c r="T2" t="s">
        <v>15</v>
      </c>
      <c r="U2">
        <v>30</v>
      </c>
      <c r="X2">
        <v>1610612741</v>
      </c>
      <c r="Y2" t="s">
        <v>11</v>
      </c>
      <c r="Z2">
        <v>27</v>
      </c>
    </row>
    <row r="3" spans="1:26" x14ac:dyDescent="0.25">
      <c r="A3" s="4">
        <v>45625.604166666664</v>
      </c>
      <c r="B3" s="5">
        <v>22400041</v>
      </c>
      <c r="C3" t="s">
        <v>5</v>
      </c>
      <c r="D3">
        <f>VLOOKUP(Query4[[#This Row],[Home]],Query5[[team]:[Attempts]], 2, FALSE)</f>
        <v>25</v>
      </c>
      <c r="E3">
        <f>VLOOKUP(Query4[[#This Row],[Home]],Query6[[Opponent]:[AttemptsAgainst]], 2, FALSE)</f>
        <v>13</v>
      </c>
      <c r="F3" s="2"/>
      <c r="G3" t="s">
        <v>9</v>
      </c>
      <c r="H3">
        <f>VLOOKUP(Query4[[#This Row],[Away]],Query5[[team]:[Attempts]], 2, FALSE)</f>
        <v>21</v>
      </c>
      <c r="I3">
        <f>VLOOKUP(Query4[[#This Row],[Away]],Query6[[Opponent]:[AttemptsAgainst]], 2, FALSE)</f>
        <v>9</v>
      </c>
      <c r="J3" s="2"/>
      <c r="K3">
        <f>ABS(Query4[[#This Row],[hFGA]]-Query4[[#This Row],[aFGA]])</f>
        <v>4</v>
      </c>
      <c r="L3">
        <f>ABS(Query4[[#This Row],[hOpFGA]]-Query4[[#This Row],[aOpFGA]])</f>
        <v>4</v>
      </c>
      <c r="S3">
        <v>1610612763</v>
      </c>
      <c r="T3" t="s">
        <v>31</v>
      </c>
      <c r="U3">
        <v>29</v>
      </c>
      <c r="X3">
        <v>1610612751</v>
      </c>
      <c r="Y3" t="s">
        <v>21</v>
      </c>
      <c r="Z3">
        <v>27</v>
      </c>
    </row>
    <row r="4" spans="1:26" x14ac:dyDescent="0.25">
      <c r="A4" s="4">
        <v>45625.708333333336</v>
      </c>
      <c r="B4" s="5">
        <v>22400042</v>
      </c>
      <c r="C4" t="s">
        <v>31</v>
      </c>
      <c r="D4">
        <f>VLOOKUP(Query4[[#This Row],[Home]],Query5[[team]:[Attempts]], 2, FALSE)</f>
        <v>29</v>
      </c>
      <c r="E4">
        <f>VLOOKUP(Query4[[#This Row],[Home]],Query6[[Opponent]:[AttemptsAgainst]], 2, FALSE)</f>
        <v>16</v>
      </c>
      <c r="F4" s="2"/>
      <c r="G4" t="s">
        <v>10</v>
      </c>
      <c r="H4">
        <f>VLOOKUP(Query4[[#This Row],[Away]],Query5[[team]:[Attempts]], 2, FALSE)</f>
        <v>17</v>
      </c>
      <c r="I4">
        <f>VLOOKUP(Query4[[#This Row],[Away]],Query6[[Opponent]:[AttemptsAgainst]], 2, FALSE)</f>
        <v>20</v>
      </c>
      <c r="J4" s="2"/>
      <c r="K4">
        <f>ABS(Query4[[#This Row],[hFGA]]-Query4[[#This Row],[aFGA]])</f>
        <v>12</v>
      </c>
      <c r="L4">
        <f>ABS(Query4[[#This Row],[hOpFGA]]-Query4[[#This Row],[aOpFGA]])</f>
        <v>4</v>
      </c>
      <c r="S4">
        <v>1610612749</v>
      </c>
      <c r="T4" t="s">
        <v>19</v>
      </c>
      <c r="U4">
        <v>27</v>
      </c>
      <c r="X4">
        <v>1610612766</v>
      </c>
      <c r="Y4" t="s">
        <v>34</v>
      </c>
      <c r="Z4">
        <v>24</v>
      </c>
    </row>
    <row r="5" spans="1:26" x14ac:dyDescent="0.25">
      <c r="A5" s="4">
        <v>45625.8125</v>
      </c>
      <c r="B5" s="5">
        <v>22400043</v>
      </c>
      <c r="C5" t="s">
        <v>21</v>
      </c>
      <c r="D5">
        <f>VLOOKUP(Query4[[#This Row],[Home]],Query5[[team]:[Attempts]], 2, FALSE)</f>
        <v>13</v>
      </c>
      <c r="E5">
        <f>VLOOKUP(Query4[[#This Row],[Home]],Query6[[Opponent]:[AttemptsAgainst]], 2, FALSE)</f>
        <v>27</v>
      </c>
      <c r="F5" s="2"/>
      <c r="G5" t="s">
        <v>23</v>
      </c>
      <c r="H5">
        <f>VLOOKUP(Query4[[#This Row],[Away]],Query5[[team]:[Attempts]], 2, FALSE)</f>
        <v>14</v>
      </c>
      <c r="I5">
        <f>VLOOKUP(Query4[[#This Row],[Away]],Query6[[Opponent]:[AttemptsAgainst]], 2, FALSE)</f>
        <v>18</v>
      </c>
      <c r="J5" s="2"/>
      <c r="K5">
        <f>ABS(Query4[[#This Row],[hFGA]]-Query4[[#This Row],[aFGA]])</f>
        <v>1</v>
      </c>
      <c r="L5">
        <f>ABS(Query4[[#This Row],[hOpFGA]]-Query4[[#This Row],[aOpFGA]])</f>
        <v>9</v>
      </c>
      <c r="S5">
        <v>1610612737</v>
      </c>
      <c r="T5" t="s">
        <v>5</v>
      </c>
      <c r="U5">
        <v>25</v>
      </c>
      <c r="X5">
        <v>1610612745</v>
      </c>
      <c r="Y5" t="s">
        <v>15</v>
      </c>
      <c r="Z5">
        <v>24</v>
      </c>
    </row>
    <row r="6" spans="1:26" x14ac:dyDescent="0.25">
      <c r="A6" s="4">
        <v>45625.8125</v>
      </c>
      <c r="B6" s="5">
        <v>22400044</v>
      </c>
      <c r="C6" t="s">
        <v>20</v>
      </c>
      <c r="D6">
        <f>VLOOKUP(Query4[[#This Row],[Home]],Query5[[team]:[Attempts]], 2, FALSE)</f>
        <v>24</v>
      </c>
      <c r="E6">
        <f>VLOOKUP(Query4[[#This Row],[Home]],Query6[[Opponent]:[AttemptsAgainst]], 2, FALSE)</f>
        <v>20</v>
      </c>
      <c r="F6" s="2"/>
      <c r="G6" t="s">
        <v>16</v>
      </c>
      <c r="H6">
        <f>VLOOKUP(Query4[[#This Row],[Away]],Query5[[team]:[Attempts]], 2, FALSE)</f>
        <v>16</v>
      </c>
      <c r="I6">
        <f>VLOOKUP(Query4[[#This Row],[Away]],Query6[[Opponent]:[AttemptsAgainst]], 2, FALSE)</f>
        <v>18</v>
      </c>
      <c r="J6" s="2"/>
      <c r="K6">
        <f>ABS(Query4[[#This Row],[hFGA]]-Query4[[#This Row],[aFGA]])</f>
        <v>8</v>
      </c>
      <c r="L6">
        <f>ABS(Query4[[#This Row],[hOpFGA]]-Query4[[#This Row],[aOpFGA]])</f>
        <v>2</v>
      </c>
      <c r="S6">
        <v>1610612748</v>
      </c>
      <c r="T6" t="s">
        <v>18</v>
      </c>
      <c r="U6">
        <v>25</v>
      </c>
      <c r="X6">
        <v>1610612757</v>
      </c>
      <c r="Y6" t="s">
        <v>27</v>
      </c>
      <c r="Z6">
        <v>24</v>
      </c>
    </row>
    <row r="7" spans="1:26" x14ac:dyDescent="0.25">
      <c r="A7" s="4">
        <v>45625.833333333336</v>
      </c>
      <c r="B7" s="5">
        <v>22400045</v>
      </c>
      <c r="C7" t="s">
        <v>24</v>
      </c>
      <c r="D7">
        <f>VLOOKUP(Query4[[#This Row],[Home]],Query5[[team]:[Attempts]], 2, FALSE)</f>
        <v>21</v>
      </c>
      <c r="E7">
        <f>VLOOKUP(Query4[[#This Row],[Home]],Query6[[Opponent]:[AttemptsAgainst]], 2, FALSE)</f>
        <v>21</v>
      </c>
      <c r="F7" s="2"/>
      <c r="G7" t="s">
        <v>33</v>
      </c>
      <c r="H7">
        <f>VLOOKUP(Query4[[#This Row],[Away]],Query5[[team]:[Attempts]], 2, FALSE)</f>
        <v>22</v>
      </c>
      <c r="I7">
        <f>VLOOKUP(Query4[[#This Row],[Away]],Query6[[Opponent]:[AttemptsAgainst]], 2, FALSE)</f>
        <v>21</v>
      </c>
      <c r="J7" s="2"/>
      <c r="K7">
        <f>ABS(Query4[[#This Row],[hFGA]]-Query4[[#This Row],[aFGA]])</f>
        <v>1</v>
      </c>
      <c r="L7">
        <f>ABS(Query4[[#This Row],[hOpFGA]]-Query4[[#This Row],[aOpFGA]])</f>
        <v>0</v>
      </c>
      <c r="S7">
        <v>1610612750</v>
      </c>
      <c r="T7" t="s">
        <v>20</v>
      </c>
      <c r="U7">
        <v>24</v>
      </c>
      <c r="X7">
        <v>1610612748</v>
      </c>
      <c r="Y7" t="s">
        <v>18</v>
      </c>
      <c r="Z7">
        <v>21</v>
      </c>
    </row>
    <row r="8" spans="1:26" x14ac:dyDescent="0.25">
      <c r="A8" s="4">
        <v>45625.833333333336</v>
      </c>
      <c r="B8" s="5">
        <v>22400046</v>
      </c>
      <c r="C8" t="s">
        <v>18</v>
      </c>
      <c r="D8">
        <f>VLOOKUP(Query4[[#This Row],[Home]],Query5[[team]:[Attempts]], 2, FALSE)</f>
        <v>25</v>
      </c>
      <c r="E8">
        <f>VLOOKUP(Query4[[#This Row],[Home]],Query6[[Opponent]:[AttemptsAgainst]], 2, FALSE)</f>
        <v>21</v>
      </c>
      <c r="F8" s="2"/>
      <c r="G8" t="s">
        <v>40</v>
      </c>
      <c r="H8">
        <f>VLOOKUP(Query4[[#This Row],[Away]],Query5[[team]:[Attempts]], 2, FALSE)</f>
        <v>15</v>
      </c>
      <c r="I8">
        <f>VLOOKUP(Query4[[#This Row],[Away]],Query6[[Opponent]:[AttemptsAgainst]], 2, FALSE)</f>
        <v>16</v>
      </c>
      <c r="J8" s="2"/>
      <c r="K8">
        <f>ABS(Query4[[#This Row],[hFGA]]-Query4[[#This Row],[aFGA]])</f>
        <v>10</v>
      </c>
      <c r="L8">
        <f>ABS(Query4[[#This Row],[hOpFGA]]-Query4[[#This Row],[aOpFGA]])</f>
        <v>5</v>
      </c>
      <c r="S8">
        <v>1610612765</v>
      </c>
      <c r="T8" t="s">
        <v>33</v>
      </c>
      <c r="U8">
        <v>22</v>
      </c>
      <c r="X8">
        <v>1610612754</v>
      </c>
      <c r="Y8" t="s">
        <v>24</v>
      </c>
      <c r="Z8">
        <v>21</v>
      </c>
    </row>
    <row r="9" spans="1:26" x14ac:dyDescent="0.25">
      <c r="A9" s="4">
        <v>45625.833333333336</v>
      </c>
      <c r="B9" s="5">
        <v>22400047</v>
      </c>
      <c r="C9" t="s">
        <v>11</v>
      </c>
      <c r="D9">
        <f>VLOOKUP(Query4[[#This Row],[Home]],Query5[[team]:[Attempts]], 2, FALSE)</f>
        <v>12</v>
      </c>
      <c r="E9">
        <f>VLOOKUP(Query4[[#This Row],[Home]],Query6[[Opponent]:[AttemptsAgainst]], 2, FALSE)</f>
        <v>27</v>
      </c>
      <c r="F9" s="2"/>
      <c r="G9" t="s">
        <v>8</v>
      </c>
      <c r="H9">
        <f>VLOOKUP(Query4[[#This Row],[Away]],Query5[[team]:[Attempts]], 2, FALSE)</f>
        <v>19</v>
      </c>
      <c r="I9">
        <f>VLOOKUP(Query4[[#This Row],[Away]],Query6[[Opponent]:[AttemptsAgainst]], 2, FALSE)</f>
        <v>21</v>
      </c>
      <c r="J9" s="2"/>
      <c r="K9">
        <f>ABS(Query4[[#This Row],[hFGA]]-Query4[[#This Row],[aFGA]])</f>
        <v>7</v>
      </c>
      <c r="L9">
        <f>ABS(Query4[[#This Row],[hOpFGA]]-Query4[[#This Row],[aOpFGA]])</f>
        <v>6</v>
      </c>
      <c r="S9">
        <v>1610612766</v>
      </c>
      <c r="T9" t="s">
        <v>34</v>
      </c>
      <c r="U9">
        <v>22</v>
      </c>
      <c r="X9">
        <v>1610612765</v>
      </c>
      <c r="Y9" t="s">
        <v>33</v>
      </c>
      <c r="Z9">
        <v>21</v>
      </c>
    </row>
    <row r="10" spans="1:26" x14ac:dyDescent="0.25">
      <c r="A10" s="4">
        <v>45625.916666666664</v>
      </c>
      <c r="B10" s="5">
        <v>22400048</v>
      </c>
      <c r="C10" t="s">
        <v>17</v>
      </c>
      <c r="D10">
        <f>VLOOKUP(Query4[[#This Row],[Home]],Query5[[team]:[Attempts]], 2, FALSE)</f>
        <v>13</v>
      </c>
      <c r="E10">
        <f>VLOOKUP(Query4[[#This Row],[Home]],Query6[[Opponent]:[AttemptsAgainst]], 2, FALSE)</f>
        <v>20</v>
      </c>
      <c r="F10" s="2"/>
      <c r="G10" t="s">
        <v>39</v>
      </c>
      <c r="H10">
        <f>VLOOKUP(Query4[[#This Row],[Away]],Query5[[team]:[Attempts]], 2, FALSE)</f>
        <v>13</v>
      </c>
      <c r="I10">
        <f>VLOOKUP(Query4[[#This Row],[Away]],Query6[[Opponent]:[AttemptsAgainst]], 2, FALSE)</f>
        <v>12</v>
      </c>
      <c r="J10" s="2"/>
      <c r="K10">
        <f>ABS(Query4[[#This Row],[hFGA]]-Query4[[#This Row],[aFGA]])</f>
        <v>0</v>
      </c>
      <c r="L10">
        <f>ABS(Query4[[#This Row],[hOpFGA]]-Query4[[#This Row],[aOpFGA]])</f>
        <v>8</v>
      </c>
      <c r="S10">
        <v>1610612739</v>
      </c>
      <c r="T10" t="s">
        <v>9</v>
      </c>
      <c r="U10">
        <v>21</v>
      </c>
      <c r="X10">
        <v>1610612738</v>
      </c>
      <c r="Y10" t="s">
        <v>8</v>
      </c>
      <c r="Z10">
        <v>21</v>
      </c>
    </row>
    <row r="11" spans="1:26" x14ac:dyDescent="0.25">
      <c r="A11" s="4">
        <v>45625.916666666664</v>
      </c>
      <c r="B11" s="5">
        <v>22400049</v>
      </c>
      <c r="C11" t="s">
        <v>27</v>
      </c>
      <c r="D11">
        <f>VLOOKUP(Query4[[#This Row],[Home]],Query5[[team]:[Attempts]], 2, FALSE)</f>
        <v>18</v>
      </c>
      <c r="E11">
        <f>VLOOKUP(Query4[[#This Row],[Home]],Query6[[Opponent]:[AttemptsAgainst]], 2, FALSE)</f>
        <v>24</v>
      </c>
      <c r="F11" s="2"/>
      <c r="G11" t="s">
        <v>28</v>
      </c>
      <c r="H11">
        <f>VLOOKUP(Query4[[#This Row],[Away]],Query5[[team]:[Attempts]], 2, FALSE)</f>
        <v>16</v>
      </c>
      <c r="I11">
        <f>VLOOKUP(Query4[[#This Row],[Away]],Query6[[Opponent]:[AttemptsAgainst]], 2, FALSE)</f>
        <v>17</v>
      </c>
      <c r="J11" s="2"/>
      <c r="K11">
        <f>ABS(Query4[[#This Row],[hFGA]]-Query4[[#This Row],[aFGA]])</f>
        <v>2</v>
      </c>
      <c r="L11">
        <f>ABS(Query4[[#This Row],[hOpFGA]]-Query4[[#This Row],[aOpFGA]])</f>
        <v>7</v>
      </c>
      <c r="S11">
        <v>1610612754</v>
      </c>
      <c r="T11" t="s">
        <v>24</v>
      </c>
      <c r="U11">
        <v>21</v>
      </c>
      <c r="X11">
        <v>1610612749</v>
      </c>
      <c r="Y11" t="s">
        <v>19</v>
      </c>
      <c r="Z11">
        <v>20</v>
      </c>
    </row>
    <row r="12" spans="1:26" x14ac:dyDescent="0.25">
      <c r="S12">
        <v>1610612759</v>
      </c>
      <c r="T12" t="s">
        <v>29</v>
      </c>
      <c r="U12">
        <v>20</v>
      </c>
      <c r="X12">
        <v>1610612747</v>
      </c>
      <c r="Y12" t="s">
        <v>17</v>
      </c>
      <c r="Z12">
        <v>20</v>
      </c>
    </row>
    <row r="13" spans="1:26" x14ac:dyDescent="0.25">
      <c r="S13">
        <v>1610612756</v>
      </c>
      <c r="T13" t="s">
        <v>26</v>
      </c>
      <c r="U13">
        <v>19</v>
      </c>
      <c r="X13">
        <v>1610612740</v>
      </c>
      <c r="Y13" t="s">
        <v>10</v>
      </c>
      <c r="Z13">
        <v>20</v>
      </c>
    </row>
    <row r="14" spans="1:26" x14ac:dyDescent="0.25">
      <c r="S14">
        <v>1610612738</v>
      </c>
      <c r="T14" t="s">
        <v>8</v>
      </c>
      <c r="U14">
        <v>19</v>
      </c>
      <c r="X14">
        <v>1610612750</v>
      </c>
      <c r="Y14" t="s">
        <v>20</v>
      </c>
      <c r="Z14">
        <v>20</v>
      </c>
    </row>
    <row r="15" spans="1:26" x14ac:dyDescent="0.25">
      <c r="S15">
        <v>1610612755</v>
      </c>
      <c r="T15" t="s">
        <v>25</v>
      </c>
      <c r="U15">
        <v>18</v>
      </c>
      <c r="X15">
        <v>1610612764</v>
      </c>
      <c r="Y15" t="s">
        <v>32</v>
      </c>
      <c r="Z15">
        <v>19</v>
      </c>
    </row>
    <row r="16" spans="1:26" x14ac:dyDescent="0.25">
      <c r="S16">
        <v>1610612762</v>
      </c>
      <c r="T16" t="s">
        <v>30</v>
      </c>
      <c r="U16">
        <v>18</v>
      </c>
      <c r="X16">
        <v>1610612753</v>
      </c>
      <c r="Y16" t="s">
        <v>23</v>
      </c>
      <c r="Z16">
        <v>18</v>
      </c>
    </row>
    <row r="17" spans="19:26" x14ac:dyDescent="0.25">
      <c r="S17">
        <v>1610612757</v>
      </c>
      <c r="T17" t="s">
        <v>27</v>
      </c>
      <c r="U17">
        <v>18</v>
      </c>
      <c r="X17">
        <v>1610612755</v>
      </c>
      <c r="Y17" t="s">
        <v>25</v>
      </c>
      <c r="Z17">
        <v>18</v>
      </c>
    </row>
    <row r="18" spans="19:26" x14ac:dyDescent="0.25">
      <c r="S18">
        <v>1610612740</v>
      </c>
      <c r="T18" t="s">
        <v>10</v>
      </c>
      <c r="U18">
        <v>17</v>
      </c>
      <c r="X18">
        <v>1610612746</v>
      </c>
      <c r="Y18" t="s">
        <v>16</v>
      </c>
      <c r="Z18">
        <v>18</v>
      </c>
    </row>
    <row r="19" spans="19:26" x14ac:dyDescent="0.25">
      <c r="S19">
        <v>1610612758</v>
      </c>
      <c r="T19" t="s">
        <v>28</v>
      </c>
      <c r="U19">
        <v>16</v>
      </c>
      <c r="X19">
        <v>1610612743</v>
      </c>
      <c r="Y19" t="s">
        <v>13</v>
      </c>
      <c r="Z19">
        <v>17</v>
      </c>
    </row>
    <row r="20" spans="19:26" x14ac:dyDescent="0.25">
      <c r="S20">
        <v>1610612746</v>
      </c>
      <c r="T20" t="s">
        <v>16</v>
      </c>
      <c r="U20">
        <v>16</v>
      </c>
      <c r="X20">
        <v>1610612758</v>
      </c>
      <c r="Y20" t="s">
        <v>28</v>
      </c>
      <c r="Z20">
        <v>17</v>
      </c>
    </row>
    <row r="21" spans="19:26" x14ac:dyDescent="0.25">
      <c r="S21">
        <v>1610612742</v>
      </c>
      <c r="T21" t="s">
        <v>12</v>
      </c>
      <c r="U21">
        <v>15</v>
      </c>
      <c r="X21">
        <v>1610612763</v>
      </c>
      <c r="Y21" t="s">
        <v>31</v>
      </c>
      <c r="Z21">
        <v>16</v>
      </c>
    </row>
    <row r="22" spans="19:26" x14ac:dyDescent="0.25">
      <c r="S22">
        <v>1610612761</v>
      </c>
      <c r="T22" t="s">
        <v>40</v>
      </c>
      <c r="U22">
        <v>15</v>
      </c>
      <c r="X22">
        <v>1610612744</v>
      </c>
      <c r="Y22" t="s">
        <v>14</v>
      </c>
      <c r="Z22">
        <v>16</v>
      </c>
    </row>
    <row r="23" spans="19:26" x14ac:dyDescent="0.25">
      <c r="S23">
        <v>1610612743</v>
      </c>
      <c r="T23" t="s">
        <v>13</v>
      </c>
      <c r="U23">
        <v>14</v>
      </c>
      <c r="X23">
        <v>1610612761</v>
      </c>
      <c r="Y23" t="s">
        <v>40</v>
      </c>
      <c r="Z23">
        <v>16</v>
      </c>
    </row>
    <row r="24" spans="19:26" x14ac:dyDescent="0.25">
      <c r="S24">
        <v>1610612764</v>
      </c>
      <c r="T24" t="s">
        <v>32</v>
      </c>
      <c r="U24">
        <v>14</v>
      </c>
      <c r="X24">
        <v>1610612759</v>
      </c>
      <c r="Y24" t="s">
        <v>29</v>
      </c>
      <c r="Z24">
        <v>15</v>
      </c>
    </row>
    <row r="25" spans="19:26" x14ac:dyDescent="0.25">
      <c r="S25">
        <v>1610612753</v>
      </c>
      <c r="T25" t="s">
        <v>23</v>
      </c>
      <c r="U25">
        <v>14</v>
      </c>
      <c r="X25">
        <v>1610612756</v>
      </c>
      <c r="Y25" t="s">
        <v>26</v>
      </c>
      <c r="Z25">
        <v>15</v>
      </c>
    </row>
    <row r="26" spans="19:26" x14ac:dyDescent="0.25">
      <c r="S26">
        <v>1610612752</v>
      </c>
      <c r="T26" t="s">
        <v>22</v>
      </c>
      <c r="U26">
        <v>14</v>
      </c>
      <c r="X26">
        <v>1610612752</v>
      </c>
      <c r="Y26" t="s">
        <v>22</v>
      </c>
      <c r="Z26">
        <v>15</v>
      </c>
    </row>
    <row r="27" spans="19:26" x14ac:dyDescent="0.25">
      <c r="S27">
        <v>1610612747</v>
      </c>
      <c r="T27" t="s">
        <v>17</v>
      </c>
      <c r="U27">
        <v>13</v>
      </c>
      <c r="X27">
        <v>1610612742</v>
      </c>
      <c r="Y27" t="s">
        <v>12</v>
      </c>
      <c r="Z27">
        <v>15</v>
      </c>
    </row>
    <row r="28" spans="19:26" x14ac:dyDescent="0.25">
      <c r="S28">
        <v>1610612751</v>
      </c>
      <c r="T28" t="s">
        <v>21</v>
      </c>
      <c r="U28">
        <v>13</v>
      </c>
      <c r="X28">
        <v>1610612762</v>
      </c>
      <c r="Y28" t="s">
        <v>30</v>
      </c>
      <c r="Z28">
        <v>13</v>
      </c>
    </row>
    <row r="29" spans="19:26" x14ac:dyDescent="0.25">
      <c r="S29">
        <v>1610612760</v>
      </c>
      <c r="T29" t="s">
        <v>39</v>
      </c>
      <c r="U29">
        <v>13</v>
      </c>
      <c r="X29">
        <v>1610612737</v>
      </c>
      <c r="Y29" t="s">
        <v>5</v>
      </c>
      <c r="Z29">
        <v>13</v>
      </c>
    </row>
    <row r="30" spans="19:26" x14ac:dyDescent="0.25">
      <c r="S30">
        <v>1610612741</v>
      </c>
      <c r="T30" t="s">
        <v>11</v>
      </c>
      <c r="U30">
        <v>12</v>
      </c>
      <c r="X30">
        <v>1610612760</v>
      </c>
      <c r="Y30" t="s">
        <v>39</v>
      </c>
      <c r="Z30">
        <v>12</v>
      </c>
    </row>
    <row r="31" spans="19:26" x14ac:dyDescent="0.25">
      <c r="S31">
        <v>1610612744</v>
      </c>
      <c r="T31" t="s">
        <v>14</v>
      </c>
      <c r="U31">
        <v>8</v>
      </c>
      <c r="X31">
        <v>1610612739</v>
      </c>
      <c r="Y31" t="s">
        <v>9</v>
      </c>
      <c r="Z31">
        <v>9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C038-CBCB-4F0E-91EA-29FEDCDA472E}">
  <sheetPr codeName="Sheet2"/>
  <dimension ref="A1:G101"/>
  <sheetViews>
    <sheetView zoomScale="130" zoomScaleNormal="130" workbookViewId="0">
      <selection activeCell="B6" sqref="B6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7.7109375" bestFit="1" customWidth="1"/>
    <col min="6" max="6" width="8.7109375" bestFit="1" customWidth="1"/>
    <col min="7" max="7" width="8.85546875" bestFit="1" customWidth="1"/>
    <col min="8" max="8" width="5.42578125" bestFit="1" customWidth="1"/>
    <col min="9" max="9" width="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35</v>
      </c>
      <c r="G1" t="s">
        <v>4</v>
      </c>
    </row>
    <row r="2" spans="1:7" x14ac:dyDescent="0.25">
      <c r="A2">
        <v>2024</v>
      </c>
      <c r="B2" t="s">
        <v>5</v>
      </c>
      <c r="C2">
        <v>1610612737</v>
      </c>
      <c r="D2" t="s">
        <v>6</v>
      </c>
      <c r="E2" t="s">
        <v>7</v>
      </c>
      <c r="F2" t="s">
        <v>7</v>
      </c>
      <c r="G2">
        <v>24</v>
      </c>
    </row>
    <row r="3" spans="1:7" x14ac:dyDescent="0.25">
      <c r="A3">
        <v>2024</v>
      </c>
      <c r="B3" t="s">
        <v>8</v>
      </c>
      <c r="C3">
        <v>1610612738</v>
      </c>
      <c r="D3" t="s">
        <v>6</v>
      </c>
      <c r="E3" t="s">
        <v>7</v>
      </c>
      <c r="F3" t="s">
        <v>7</v>
      </c>
      <c r="G3">
        <v>19</v>
      </c>
    </row>
    <row r="4" spans="1:7" x14ac:dyDescent="0.25">
      <c r="A4">
        <v>2024</v>
      </c>
      <c r="B4" t="s">
        <v>9</v>
      </c>
      <c r="C4">
        <v>1610612739</v>
      </c>
      <c r="D4" t="s">
        <v>6</v>
      </c>
      <c r="E4" t="s">
        <v>7</v>
      </c>
      <c r="F4" t="s">
        <v>7</v>
      </c>
      <c r="G4">
        <v>19</v>
      </c>
    </row>
    <row r="5" spans="1:7" x14ac:dyDescent="0.25">
      <c r="A5">
        <v>2024</v>
      </c>
      <c r="B5" t="s">
        <v>10</v>
      </c>
      <c r="C5">
        <v>1610612740</v>
      </c>
      <c r="D5" t="s">
        <v>6</v>
      </c>
      <c r="E5" t="s">
        <v>7</v>
      </c>
      <c r="F5" t="s">
        <v>7</v>
      </c>
      <c r="G5">
        <v>14</v>
      </c>
    </row>
    <row r="6" spans="1:7" x14ac:dyDescent="0.25">
      <c r="A6">
        <v>2024</v>
      </c>
      <c r="B6" t="s">
        <v>11</v>
      </c>
      <c r="C6">
        <v>1610612741</v>
      </c>
      <c r="D6" t="s">
        <v>6</v>
      </c>
      <c r="E6" t="s">
        <v>7</v>
      </c>
      <c r="F6" t="s">
        <v>7</v>
      </c>
      <c r="G6">
        <v>12</v>
      </c>
    </row>
    <row r="7" spans="1:7" x14ac:dyDescent="0.25">
      <c r="A7">
        <v>2024</v>
      </c>
      <c r="B7" t="s">
        <v>12</v>
      </c>
      <c r="C7">
        <v>1610612742</v>
      </c>
      <c r="D7" t="s">
        <v>6</v>
      </c>
      <c r="E7" t="s">
        <v>7</v>
      </c>
      <c r="F7" t="s">
        <v>7</v>
      </c>
      <c r="G7">
        <v>13</v>
      </c>
    </row>
    <row r="8" spans="1:7" x14ac:dyDescent="0.25">
      <c r="A8">
        <v>2024</v>
      </c>
      <c r="B8" t="s">
        <v>13</v>
      </c>
      <c r="C8">
        <v>1610612743</v>
      </c>
      <c r="D8" t="s">
        <v>6</v>
      </c>
      <c r="E8" t="s">
        <v>7</v>
      </c>
      <c r="F8" t="s">
        <v>7</v>
      </c>
      <c r="G8">
        <v>13</v>
      </c>
    </row>
    <row r="9" spans="1:7" x14ac:dyDescent="0.25">
      <c r="A9">
        <v>2024</v>
      </c>
      <c r="B9" t="s">
        <v>14</v>
      </c>
      <c r="C9">
        <v>1610612744</v>
      </c>
      <c r="D9" t="s">
        <v>6</v>
      </c>
      <c r="E9" t="s">
        <v>7</v>
      </c>
      <c r="F9" t="s">
        <v>7</v>
      </c>
      <c r="G9">
        <v>8</v>
      </c>
    </row>
    <row r="10" spans="1:7" x14ac:dyDescent="0.25">
      <c r="A10">
        <v>2024</v>
      </c>
      <c r="B10" t="s">
        <v>15</v>
      </c>
      <c r="C10">
        <v>1610612745</v>
      </c>
      <c r="D10" t="s">
        <v>6</v>
      </c>
      <c r="E10" t="s">
        <v>7</v>
      </c>
      <c r="F10" t="s">
        <v>7</v>
      </c>
      <c r="G10">
        <v>26</v>
      </c>
    </row>
    <row r="11" spans="1:7" x14ac:dyDescent="0.25">
      <c r="A11">
        <v>2024</v>
      </c>
      <c r="B11" t="s">
        <v>16</v>
      </c>
      <c r="C11">
        <v>1610612746</v>
      </c>
      <c r="D11" t="s">
        <v>6</v>
      </c>
      <c r="E11" t="s">
        <v>7</v>
      </c>
      <c r="F11" t="s">
        <v>7</v>
      </c>
      <c r="G11">
        <v>16</v>
      </c>
    </row>
    <row r="12" spans="1:7" x14ac:dyDescent="0.25">
      <c r="A12">
        <v>2024</v>
      </c>
      <c r="B12" t="s">
        <v>17</v>
      </c>
      <c r="C12">
        <v>1610612747</v>
      </c>
      <c r="D12" t="s">
        <v>6</v>
      </c>
      <c r="E12" t="s">
        <v>7</v>
      </c>
      <c r="F12" t="s">
        <v>7</v>
      </c>
      <c r="G12">
        <v>11</v>
      </c>
    </row>
    <row r="13" spans="1:7" x14ac:dyDescent="0.25">
      <c r="A13">
        <v>2024</v>
      </c>
      <c r="B13" t="s">
        <v>18</v>
      </c>
      <c r="C13">
        <v>1610612748</v>
      </c>
      <c r="D13" t="s">
        <v>6</v>
      </c>
      <c r="E13" t="s">
        <v>7</v>
      </c>
      <c r="F13" t="s">
        <v>7</v>
      </c>
      <c r="G13">
        <v>20</v>
      </c>
    </row>
    <row r="14" spans="1:7" x14ac:dyDescent="0.25">
      <c r="A14">
        <v>2024</v>
      </c>
      <c r="B14" t="s">
        <v>19</v>
      </c>
      <c r="C14">
        <v>1610612749</v>
      </c>
      <c r="D14" t="s">
        <v>6</v>
      </c>
      <c r="E14" t="s">
        <v>7</v>
      </c>
      <c r="F14" t="s">
        <v>7</v>
      </c>
      <c r="G14">
        <v>25</v>
      </c>
    </row>
    <row r="15" spans="1:7" x14ac:dyDescent="0.25">
      <c r="A15">
        <v>2024</v>
      </c>
      <c r="B15" t="s">
        <v>20</v>
      </c>
      <c r="C15">
        <v>1610612750</v>
      </c>
      <c r="D15" t="s">
        <v>6</v>
      </c>
      <c r="E15" t="s">
        <v>7</v>
      </c>
      <c r="F15" t="s">
        <v>7</v>
      </c>
      <c r="G15">
        <v>22</v>
      </c>
    </row>
    <row r="16" spans="1:7" x14ac:dyDescent="0.25">
      <c r="A16">
        <v>2024</v>
      </c>
      <c r="B16" t="s">
        <v>21</v>
      </c>
      <c r="C16">
        <v>1610612751</v>
      </c>
      <c r="D16" t="s">
        <v>6</v>
      </c>
      <c r="E16" t="s">
        <v>7</v>
      </c>
      <c r="F16" t="s">
        <v>7</v>
      </c>
      <c r="G16">
        <v>12</v>
      </c>
    </row>
    <row r="17" spans="1:7" x14ac:dyDescent="0.25">
      <c r="A17">
        <v>2024</v>
      </c>
      <c r="B17" t="s">
        <v>22</v>
      </c>
      <c r="C17">
        <v>1610612752</v>
      </c>
      <c r="D17" t="s">
        <v>6</v>
      </c>
      <c r="E17" t="s">
        <v>7</v>
      </c>
      <c r="F17" t="s">
        <v>7</v>
      </c>
      <c r="G17">
        <v>14</v>
      </c>
    </row>
    <row r="18" spans="1:7" x14ac:dyDescent="0.25">
      <c r="A18">
        <v>2024</v>
      </c>
      <c r="B18" t="s">
        <v>23</v>
      </c>
      <c r="C18">
        <v>1610612753</v>
      </c>
      <c r="D18" t="s">
        <v>6</v>
      </c>
      <c r="E18" t="s">
        <v>7</v>
      </c>
      <c r="F18" t="s">
        <v>7</v>
      </c>
      <c r="G18">
        <v>14</v>
      </c>
    </row>
    <row r="19" spans="1:7" x14ac:dyDescent="0.25">
      <c r="A19">
        <v>2024</v>
      </c>
      <c r="B19" t="s">
        <v>24</v>
      </c>
      <c r="C19">
        <v>1610612754</v>
      </c>
      <c r="D19" t="s">
        <v>6</v>
      </c>
      <c r="E19" t="s">
        <v>7</v>
      </c>
      <c r="F19" t="s">
        <v>7</v>
      </c>
      <c r="G19">
        <v>20</v>
      </c>
    </row>
    <row r="20" spans="1:7" x14ac:dyDescent="0.25">
      <c r="A20">
        <v>2024</v>
      </c>
      <c r="B20" t="s">
        <v>25</v>
      </c>
      <c r="C20">
        <v>1610612755</v>
      </c>
      <c r="D20" t="s">
        <v>6</v>
      </c>
      <c r="E20" t="s">
        <v>7</v>
      </c>
      <c r="F20" t="s">
        <v>7</v>
      </c>
      <c r="G20">
        <v>16</v>
      </c>
    </row>
    <row r="21" spans="1:7" x14ac:dyDescent="0.25">
      <c r="A21">
        <v>2024</v>
      </c>
      <c r="B21" t="s">
        <v>26</v>
      </c>
      <c r="C21">
        <v>1610612756</v>
      </c>
      <c r="D21" t="s">
        <v>6</v>
      </c>
      <c r="E21" t="s">
        <v>7</v>
      </c>
      <c r="F21" t="s">
        <v>7</v>
      </c>
      <c r="G21">
        <v>17</v>
      </c>
    </row>
    <row r="22" spans="1:7" x14ac:dyDescent="0.25">
      <c r="A22">
        <v>2024</v>
      </c>
      <c r="B22" t="s">
        <v>27</v>
      </c>
      <c r="C22">
        <v>1610612757</v>
      </c>
      <c r="D22" t="s">
        <v>6</v>
      </c>
      <c r="E22" t="s">
        <v>7</v>
      </c>
      <c r="F22" t="s">
        <v>7</v>
      </c>
      <c r="G22">
        <v>16</v>
      </c>
    </row>
    <row r="23" spans="1:7" x14ac:dyDescent="0.25">
      <c r="A23">
        <v>2024</v>
      </c>
      <c r="B23" t="s">
        <v>28</v>
      </c>
      <c r="C23">
        <v>1610612758</v>
      </c>
      <c r="D23" t="s">
        <v>6</v>
      </c>
      <c r="E23" t="s">
        <v>7</v>
      </c>
      <c r="F23" t="s">
        <v>7</v>
      </c>
      <c r="G23">
        <v>13</v>
      </c>
    </row>
    <row r="24" spans="1:7" x14ac:dyDescent="0.25">
      <c r="A24">
        <v>2024</v>
      </c>
      <c r="B24" t="s">
        <v>29</v>
      </c>
      <c r="C24">
        <v>1610612759</v>
      </c>
      <c r="D24" t="s">
        <v>6</v>
      </c>
      <c r="E24" t="s">
        <v>7</v>
      </c>
      <c r="F24" t="s">
        <v>7</v>
      </c>
      <c r="G24">
        <v>18</v>
      </c>
    </row>
    <row r="25" spans="1:7" x14ac:dyDescent="0.25">
      <c r="A25">
        <v>2024</v>
      </c>
      <c r="B25" t="s">
        <v>39</v>
      </c>
      <c r="C25">
        <v>1610612760</v>
      </c>
      <c r="D25" t="s">
        <v>6</v>
      </c>
      <c r="E25" t="s">
        <v>7</v>
      </c>
      <c r="F25" t="s">
        <v>7</v>
      </c>
      <c r="G25">
        <v>13</v>
      </c>
    </row>
    <row r="26" spans="1:7" x14ac:dyDescent="0.25">
      <c r="A26">
        <v>2024</v>
      </c>
      <c r="B26" t="s">
        <v>40</v>
      </c>
      <c r="C26">
        <v>1610612761</v>
      </c>
      <c r="D26" t="s">
        <v>6</v>
      </c>
      <c r="E26" t="s">
        <v>7</v>
      </c>
      <c r="F26" t="s">
        <v>7</v>
      </c>
      <c r="G26">
        <v>13</v>
      </c>
    </row>
    <row r="27" spans="1:7" x14ac:dyDescent="0.25">
      <c r="A27">
        <v>2024</v>
      </c>
      <c r="B27" t="s">
        <v>30</v>
      </c>
      <c r="C27">
        <v>1610612762</v>
      </c>
      <c r="D27" t="s">
        <v>6</v>
      </c>
      <c r="E27" t="s">
        <v>7</v>
      </c>
      <c r="F27" t="s">
        <v>7</v>
      </c>
      <c r="G27">
        <v>15</v>
      </c>
    </row>
    <row r="28" spans="1:7" x14ac:dyDescent="0.25">
      <c r="A28">
        <v>2024</v>
      </c>
      <c r="B28" t="s">
        <v>31</v>
      </c>
      <c r="C28">
        <v>1610612763</v>
      </c>
      <c r="D28" t="s">
        <v>6</v>
      </c>
      <c r="E28" t="s">
        <v>7</v>
      </c>
      <c r="F28" t="s">
        <v>7</v>
      </c>
      <c r="G28">
        <v>28</v>
      </c>
    </row>
    <row r="29" spans="1:7" x14ac:dyDescent="0.25">
      <c r="A29">
        <v>2024</v>
      </c>
      <c r="B29" t="s">
        <v>32</v>
      </c>
      <c r="C29">
        <v>1610612764</v>
      </c>
      <c r="D29" t="s">
        <v>6</v>
      </c>
      <c r="E29" t="s">
        <v>7</v>
      </c>
      <c r="F29" t="s">
        <v>7</v>
      </c>
      <c r="G29">
        <v>12</v>
      </c>
    </row>
    <row r="30" spans="1:7" x14ac:dyDescent="0.25">
      <c r="A30">
        <v>2024</v>
      </c>
      <c r="B30" t="s">
        <v>33</v>
      </c>
      <c r="C30">
        <v>1610612765</v>
      </c>
      <c r="D30" t="s">
        <v>6</v>
      </c>
      <c r="E30" t="s">
        <v>7</v>
      </c>
      <c r="F30" t="s">
        <v>7</v>
      </c>
      <c r="G30">
        <v>21</v>
      </c>
    </row>
    <row r="31" spans="1:7" x14ac:dyDescent="0.25">
      <c r="A31">
        <v>2024</v>
      </c>
      <c r="B31" t="s">
        <v>34</v>
      </c>
      <c r="C31">
        <v>1610612766</v>
      </c>
      <c r="D31" t="s">
        <v>6</v>
      </c>
      <c r="E31" t="s">
        <v>7</v>
      </c>
      <c r="F31" t="s">
        <v>7</v>
      </c>
      <c r="G31">
        <v>20</v>
      </c>
    </row>
    <row r="35" spans="1:7" x14ac:dyDescent="0.25">
      <c r="A35" t="s">
        <v>37</v>
      </c>
    </row>
    <row r="36" spans="1:7" x14ac:dyDescent="0.25">
      <c r="A36" t="s">
        <v>0</v>
      </c>
      <c r="B36" t="s">
        <v>1</v>
      </c>
      <c r="C36" t="s">
        <v>2</v>
      </c>
      <c r="D36" t="s">
        <v>3</v>
      </c>
      <c r="E36" t="s">
        <v>36</v>
      </c>
      <c r="F36" t="s">
        <v>7</v>
      </c>
      <c r="G36" t="s">
        <v>4</v>
      </c>
    </row>
    <row r="37" spans="1:7" x14ac:dyDescent="0.25">
      <c r="A37">
        <v>2024</v>
      </c>
      <c r="B37" t="s">
        <v>5</v>
      </c>
      <c r="C37">
        <v>1610612737</v>
      </c>
      <c r="D37" t="s">
        <v>6</v>
      </c>
      <c r="E37" t="s">
        <v>37</v>
      </c>
      <c r="F37" t="s">
        <v>7</v>
      </c>
      <c r="G37">
        <v>11</v>
      </c>
    </row>
    <row r="38" spans="1:7" x14ac:dyDescent="0.25">
      <c r="A38">
        <v>2024</v>
      </c>
      <c r="B38" t="s">
        <v>8</v>
      </c>
      <c r="C38">
        <v>1610612738</v>
      </c>
      <c r="D38" t="s">
        <v>6</v>
      </c>
      <c r="E38" t="s">
        <v>37</v>
      </c>
      <c r="F38" t="s">
        <v>7</v>
      </c>
      <c r="G38">
        <v>11</v>
      </c>
    </row>
    <row r="39" spans="1:7" x14ac:dyDescent="0.25">
      <c r="A39">
        <v>2024</v>
      </c>
      <c r="B39" t="s">
        <v>9</v>
      </c>
      <c r="C39">
        <v>1610612739</v>
      </c>
      <c r="D39" t="s">
        <v>6</v>
      </c>
      <c r="E39" t="s">
        <v>37</v>
      </c>
      <c r="F39" t="s">
        <v>7</v>
      </c>
      <c r="G39">
        <v>3</v>
      </c>
    </row>
    <row r="40" spans="1:7" x14ac:dyDescent="0.25">
      <c r="A40">
        <v>2024</v>
      </c>
      <c r="B40" t="s">
        <v>10</v>
      </c>
      <c r="C40">
        <v>1610612740</v>
      </c>
      <c r="D40" t="s">
        <v>6</v>
      </c>
      <c r="E40" t="s">
        <v>37</v>
      </c>
      <c r="F40" t="s">
        <v>7</v>
      </c>
      <c r="G40">
        <v>6</v>
      </c>
    </row>
    <row r="41" spans="1:7" x14ac:dyDescent="0.25">
      <c r="A41">
        <v>2024</v>
      </c>
      <c r="B41" t="s">
        <v>11</v>
      </c>
      <c r="C41">
        <v>1610612741</v>
      </c>
      <c r="D41" t="s">
        <v>6</v>
      </c>
      <c r="E41" t="s">
        <v>37</v>
      </c>
      <c r="F41" t="s">
        <v>7</v>
      </c>
      <c r="G41">
        <v>5</v>
      </c>
    </row>
    <row r="42" spans="1:7" x14ac:dyDescent="0.25">
      <c r="A42">
        <v>2024</v>
      </c>
      <c r="B42" t="s">
        <v>12</v>
      </c>
      <c r="C42">
        <v>1610612742</v>
      </c>
      <c r="D42" t="s">
        <v>6</v>
      </c>
      <c r="E42" t="s">
        <v>37</v>
      </c>
      <c r="F42" t="s">
        <v>7</v>
      </c>
      <c r="G42">
        <v>2</v>
      </c>
    </row>
    <row r="43" spans="1:7" x14ac:dyDescent="0.25">
      <c r="A43">
        <v>2024</v>
      </c>
      <c r="B43" t="s">
        <v>13</v>
      </c>
      <c r="C43">
        <v>1610612743</v>
      </c>
      <c r="D43" t="s">
        <v>6</v>
      </c>
      <c r="E43" t="s">
        <v>37</v>
      </c>
      <c r="F43" t="s">
        <v>7</v>
      </c>
      <c r="G43">
        <v>7</v>
      </c>
    </row>
    <row r="44" spans="1:7" x14ac:dyDescent="0.25">
      <c r="A44">
        <v>2024</v>
      </c>
      <c r="B44" t="s">
        <v>14</v>
      </c>
      <c r="C44">
        <v>1610612744</v>
      </c>
      <c r="D44" t="s">
        <v>6</v>
      </c>
      <c r="E44" t="s">
        <v>37</v>
      </c>
      <c r="F44" t="s">
        <v>7</v>
      </c>
      <c r="G44">
        <v>6</v>
      </c>
    </row>
    <row r="45" spans="1:7" x14ac:dyDescent="0.25">
      <c r="A45">
        <v>2024</v>
      </c>
      <c r="B45" t="s">
        <v>15</v>
      </c>
      <c r="C45">
        <v>1610612745</v>
      </c>
      <c r="D45" t="s">
        <v>6</v>
      </c>
      <c r="E45" t="s">
        <v>37</v>
      </c>
      <c r="F45" t="s">
        <v>7</v>
      </c>
      <c r="G45">
        <v>10</v>
      </c>
    </row>
    <row r="46" spans="1:7" x14ac:dyDescent="0.25">
      <c r="A46">
        <v>2024</v>
      </c>
      <c r="B46" t="s">
        <v>16</v>
      </c>
      <c r="C46">
        <v>1610612746</v>
      </c>
      <c r="D46" t="s">
        <v>6</v>
      </c>
      <c r="E46" t="s">
        <v>37</v>
      </c>
      <c r="F46" t="s">
        <v>7</v>
      </c>
      <c r="G46">
        <v>3</v>
      </c>
    </row>
    <row r="47" spans="1:7" x14ac:dyDescent="0.25">
      <c r="A47">
        <v>2024</v>
      </c>
      <c r="B47" t="s">
        <v>17</v>
      </c>
      <c r="C47">
        <v>1610612747</v>
      </c>
      <c r="D47" t="s">
        <v>6</v>
      </c>
      <c r="E47" t="s">
        <v>37</v>
      </c>
      <c r="F47" t="s">
        <v>7</v>
      </c>
      <c r="G47">
        <v>5</v>
      </c>
    </row>
    <row r="48" spans="1:7" x14ac:dyDescent="0.25">
      <c r="A48">
        <v>2024</v>
      </c>
      <c r="B48" t="s">
        <v>18</v>
      </c>
      <c r="C48">
        <v>1610612748</v>
      </c>
      <c r="D48" t="s">
        <v>6</v>
      </c>
      <c r="E48" t="s">
        <v>37</v>
      </c>
      <c r="F48" t="s">
        <v>7</v>
      </c>
      <c r="G48">
        <v>7</v>
      </c>
    </row>
    <row r="49" spans="1:7" x14ac:dyDescent="0.25">
      <c r="A49">
        <v>2024</v>
      </c>
      <c r="B49" t="s">
        <v>19</v>
      </c>
      <c r="C49">
        <v>1610612749</v>
      </c>
      <c r="D49" t="s">
        <v>6</v>
      </c>
      <c r="E49" t="s">
        <v>37</v>
      </c>
      <c r="F49" t="s">
        <v>7</v>
      </c>
      <c r="G49">
        <v>17</v>
      </c>
    </row>
    <row r="50" spans="1:7" x14ac:dyDescent="0.25">
      <c r="A50">
        <v>2024</v>
      </c>
      <c r="B50" t="s">
        <v>20</v>
      </c>
      <c r="C50">
        <v>1610612750</v>
      </c>
      <c r="D50" t="s">
        <v>6</v>
      </c>
      <c r="E50" t="s">
        <v>37</v>
      </c>
      <c r="F50" t="s">
        <v>7</v>
      </c>
      <c r="G50">
        <v>11</v>
      </c>
    </row>
    <row r="51" spans="1:7" x14ac:dyDescent="0.25">
      <c r="A51">
        <v>2024</v>
      </c>
      <c r="B51" t="s">
        <v>21</v>
      </c>
      <c r="C51">
        <v>1610612751</v>
      </c>
      <c r="D51" t="s">
        <v>6</v>
      </c>
      <c r="E51" t="s">
        <v>37</v>
      </c>
      <c r="F51" t="s">
        <v>7</v>
      </c>
      <c r="G51">
        <v>3</v>
      </c>
    </row>
    <row r="52" spans="1:7" x14ac:dyDescent="0.25">
      <c r="A52">
        <v>2024</v>
      </c>
      <c r="B52" t="s">
        <v>22</v>
      </c>
      <c r="C52">
        <v>1610612752</v>
      </c>
      <c r="D52" t="s">
        <v>6</v>
      </c>
      <c r="E52" t="s">
        <v>37</v>
      </c>
      <c r="F52" t="s">
        <v>7</v>
      </c>
      <c r="G52">
        <v>5</v>
      </c>
    </row>
    <row r="53" spans="1:7" x14ac:dyDescent="0.25">
      <c r="A53">
        <v>2024</v>
      </c>
      <c r="B53" t="s">
        <v>23</v>
      </c>
      <c r="C53">
        <v>1610612753</v>
      </c>
      <c r="D53" t="s">
        <v>6</v>
      </c>
      <c r="E53" t="s">
        <v>37</v>
      </c>
      <c r="F53" t="s">
        <v>7</v>
      </c>
      <c r="G53">
        <v>5</v>
      </c>
    </row>
    <row r="54" spans="1:7" x14ac:dyDescent="0.25">
      <c r="A54">
        <v>2024</v>
      </c>
      <c r="B54" t="s">
        <v>24</v>
      </c>
      <c r="C54">
        <v>1610612754</v>
      </c>
      <c r="D54" t="s">
        <v>6</v>
      </c>
      <c r="E54" t="s">
        <v>37</v>
      </c>
      <c r="F54" t="s">
        <v>7</v>
      </c>
      <c r="G54">
        <v>9</v>
      </c>
    </row>
    <row r="55" spans="1:7" x14ac:dyDescent="0.25">
      <c r="A55">
        <v>2024</v>
      </c>
      <c r="B55" t="s">
        <v>25</v>
      </c>
      <c r="C55">
        <v>1610612755</v>
      </c>
      <c r="D55" t="s">
        <v>6</v>
      </c>
      <c r="E55" t="s">
        <v>37</v>
      </c>
      <c r="F55" t="s">
        <v>7</v>
      </c>
      <c r="G55">
        <v>7</v>
      </c>
    </row>
    <row r="56" spans="1:7" x14ac:dyDescent="0.25">
      <c r="A56">
        <v>2024</v>
      </c>
      <c r="B56" t="s">
        <v>26</v>
      </c>
      <c r="C56">
        <v>1610612756</v>
      </c>
      <c r="D56" t="s">
        <v>6</v>
      </c>
      <c r="E56" t="s">
        <v>37</v>
      </c>
      <c r="F56" t="s">
        <v>7</v>
      </c>
      <c r="G56">
        <v>10</v>
      </c>
    </row>
    <row r="57" spans="1:7" x14ac:dyDescent="0.25">
      <c r="A57">
        <v>2024</v>
      </c>
      <c r="B57" t="s">
        <v>27</v>
      </c>
      <c r="C57">
        <v>1610612757</v>
      </c>
      <c r="D57" t="s">
        <v>6</v>
      </c>
      <c r="E57" t="s">
        <v>37</v>
      </c>
      <c r="F57" t="s">
        <v>7</v>
      </c>
      <c r="G57">
        <v>8</v>
      </c>
    </row>
    <row r="58" spans="1:7" x14ac:dyDescent="0.25">
      <c r="A58">
        <v>2024</v>
      </c>
      <c r="B58" t="s">
        <v>28</v>
      </c>
      <c r="C58">
        <v>1610612758</v>
      </c>
      <c r="D58" t="s">
        <v>6</v>
      </c>
      <c r="E58" t="s">
        <v>37</v>
      </c>
      <c r="F58" t="s">
        <v>7</v>
      </c>
      <c r="G58">
        <v>5</v>
      </c>
    </row>
    <row r="59" spans="1:7" x14ac:dyDescent="0.25">
      <c r="A59">
        <v>2024</v>
      </c>
      <c r="B59" t="s">
        <v>29</v>
      </c>
      <c r="C59">
        <v>1610612759</v>
      </c>
      <c r="D59" t="s">
        <v>6</v>
      </c>
      <c r="E59" t="s">
        <v>37</v>
      </c>
      <c r="F59" t="s">
        <v>7</v>
      </c>
      <c r="G59">
        <v>8</v>
      </c>
    </row>
    <row r="60" spans="1:7" x14ac:dyDescent="0.25">
      <c r="A60">
        <v>2024</v>
      </c>
      <c r="B60" t="s">
        <v>39</v>
      </c>
      <c r="C60">
        <v>1610612760</v>
      </c>
      <c r="D60" t="s">
        <v>6</v>
      </c>
      <c r="E60" t="s">
        <v>37</v>
      </c>
      <c r="F60" t="s">
        <v>7</v>
      </c>
      <c r="G60">
        <v>3</v>
      </c>
    </row>
    <row r="61" spans="1:7" x14ac:dyDescent="0.25">
      <c r="A61">
        <v>2024</v>
      </c>
      <c r="B61" t="s">
        <v>40</v>
      </c>
      <c r="C61">
        <v>1610612761</v>
      </c>
      <c r="D61" t="s">
        <v>6</v>
      </c>
      <c r="E61" t="s">
        <v>37</v>
      </c>
      <c r="F61" t="s">
        <v>7</v>
      </c>
      <c r="G61">
        <v>4</v>
      </c>
    </row>
    <row r="62" spans="1:7" x14ac:dyDescent="0.25">
      <c r="A62">
        <v>2024</v>
      </c>
      <c r="B62" t="s">
        <v>30</v>
      </c>
      <c r="C62">
        <v>1610612762</v>
      </c>
      <c r="D62" t="s">
        <v>6</v>
      </c>
      <c r="E62" t="s">
        <v>37</v>
      </c>
      <c r="F62" t="s">
        <v>7</v>
      </c>
      <c r="G62">
        <v>6</v>
      </c>
    </row>
    <row r="63" spans="1:7" x14ac:dyDescent="0.25">
      <c r="A63">
        <v>2024</v>
      </c>
      <c r="B63" t="s">
        <v>31</v>
      </c>
      <c r="C63">
        <v>1610612763</v>
      </c>
      <c r="D63" t="s">
        <v>6</v>
      </c>
      <c r="E63" t="s">
        <v>37</v>
      </c>
      <c r="F63" t="s">
        <v>7</v>
      </c>
      <c r="G63">
        <v>12</v>
      </c>
    </row>
    <row r="64" spans="1:7" x14ac:dyDescent="0.25">
      <c r="A64">
        <v>2024</v>
      </c>
      <c r="B64" t="s">
        <v>32</v>
      </c>
      <c r="C64">
        <v>1610612764</v>
      </c>
      <c r="D64" t="s">
        <v>6</v>
      </c>
      <c r="E64" t="s">
        <v>37</v>
      </c>
      <c r="F64" t="s">
        <v>7</v>
      </c>
      <c r="G64">
        <v>4</v>
      </c>
    </row>
    <row r="65" spans="1:7" x14ac:dyDescent="0.25">
      <c r="A65">
        <v>2024</v>
      </c>
      <c r="B65" t="s">
        <v>33</v>
      </c>
      <c r="C65">
        <v>1610612765</v>
      </c>
      <c r="D65" t="s">
        <v>6</v>
      </c>
      <c r="E65" t="s">
        <v>37</v>
      </c>
      <c r="F65" t="s">
        <v>7</v>
      </c>
      <c r="G65">
        <v>6</v>
      </c>
    </row>
    <row r="66" spans="1:7" x14ac:dyDescent="0.25">
      <c r="A66">
        <v>2024</v>
      </c>
      <c r="B66" t="s">
        <v>34</v>
      </c>
      <c r="C66">
        <v>1610612766</v>
      </c>
      <c r="D66" t="s">
        <v>6</v>
      </c>
      <c r="E66" t="s">
        <v>37</v>
      </c>
      <c r="F66" t="s">
        <v>7</v>
      </c>
      <c r="G66">
        <v>9</v>
      </c>
    </row>
    <row r="70" spans="1:7" x14ac:dyDescent="0.25">
      <c r="A70" t="s">
        <v>38</v>
      </c>
    </row>
    <row r="71" spans="1:7" x14ac:dyDescent="0.25">
      <c r="A71" t="s">
        <v>0</v>
      </c>
      <c r="B71" t="s">
        <v>1</v>
      </c>
      <c r="C71" t="s">
        <v>2</v>
      </c>
      <c r="D71" t="s">
        <v>3</v>
      </c>
      <c r="E71" t="s">
        <v>36</v>
      </c>
      <c r="F71" t="s">
        <v>7</v>
      </c>
      <c r="G71" t="s">
        <v>4</v>
      </c>
    </row>
    <row r="72" spans="1:7" x14ac:dyDescent="0.25">
      <c r="A72">
        <v>2024</v>
      </c>
      <c r="B72" t="s">
        <v>5</v>
      </c>
      <c r="C72">
        <v>1610612737</v>
      </c>
      <c r="D72" t="s">
        <v>6</v>
      </c>
      <c r="E72" t="s">
        <v>38</v>
      </c>
      <c r="F72" t="s">
        <v>7</v>
      </c>
      <c r="G72">
        <v>13</v>
      </c>
    </row>
    <row r="73" spans="1:7" x14ac:dyDescent="0.25">
      <c r="A73">
        <v>2024</v>
      </c>
      <c r="B73" t="s">
        <v>8</v>
      </c>
      <c r="C73">
        <v>1610612738</v>
      </c>
      <c r="D73" t="s">
        <v>6</v>
      </c>
      <c r="E73" t="s">
        <v>38</v>
      </c>
      <c r="F73" t="s">
        <v>7</v>
      </c>
      <c r="G73">
        <v>8</v>
      </c>
    </row>
    <row r="74" spans="1:7" x14ac:dyDescent="0.25">
      <c r="A74">
        <v>2024</v>
      </c>
      <c r="B74" t="s">
        <v>9</v>
      </c>
      <c r="C74">
        <v>1610612739</v>
      </c>
      <c r="D74" t="s">
        <v>6</v>
      </c>
      <c r="E74" t="s">
        <v>38</v>
      </c>
      <c r="F74" t="s">
        <v>7</v>
      </c>
      <c r="G74">
        <v>16</v>
      </c>
    </row>
    <row r="75" spans="1:7" x14ac:dyDescent="0.25">
      <c r="A75">
        <v>2024</v>
      </c>
      <c r="B75" t="s">
        <v>10</v>
      </c>
      <c r="C75">
        <v>1610612740</v>
      </c>
      <c r="D75" t="s">
        <v>6</v>
      </c>
      <c r="E75" t="s">
        <v>38</v>
      </c>
      <c r="F75" t="s">
        <v>7</v>
      </c>
      <c r="G75">
        <v>8</v>
      </c>
    </row>
    <row r="76" spans="1:7" x14ac:dyDescent="0.25">
      <c r="A76">
        <v>2024</v>
      </c>
      <c r="B76" t="s">
        <v>11</v>
      </c>
      <c r="C76">
        <v>1610612741</v>
      </c>
      <c r="D76" t="s">
        <v>6</v>
      </c>
      <c r="E76" t="s">
        <v>38</v>
      </c>
      <c r="F76" t="s">
        <v>7</v>
      </c>
      <c r="G76">
        <v>7</v>
      </c>
    </row>
    <row r="77" spans="1:7" x14ac:dyDescent="0.25">
      <c r="A77">
        <v>2024</v>
      </c>
      <c r="B77" t="s">
        <v>12</v>
      </c>
      <c r="C77">
        <v>1610612742</v>
      </c>
      <c r="D77" t="s">
        <v>6</v>
      </c>
      <c r="E77" t="s">
        <v>38</v>
      </c>
      <c r="F77" t="s">
        <v>7</v>
      </c>
      <c r="G77">
        <v>11</v>
      </c>
    </row>
    <row r="78" spans="1:7" x14ac:dyDescent="0.25">
      <c r="A78">
        <v>2024</v>
      </c>
      <c r="B78" t="s">
        <v>13</v>
      </c>
      <c r="C78">
        <v>1610612743</v>
      </c>
      <c r="D78" t="s">
        <v>6</v>
      </c>
      <c r="E78" t="s">
        <v>38</v>
      </c>
      <c r="F78" t="s">
        <v>7</v>
      </c>
      <c r="G78">
        <v>6</v>
      </c>
    </row>
    <row r="79" spans="1:7" x14ac:dyDescent="0.25">
      <c r="A79">
        <v>2024</v>
      </c>
      <c r="B79" t="s">
        <v>14</v>
      </c>
      <c r="C79">
        <v>1610612744</v>
      </c>
      <c r="D79" t="s">
        <v>6</v>
      </c>
      <c r="E79" t="s">
        <v>38</v>
      </c>
      <c r="F79" t="s">
        <v>7</v>
      </c>
      <c r="G79">
        <v>2</v>
      </c>
    </row>
    <row r="80" spans="1:7" x14ac:dyDescent="0.25">
      <c r="A80">
        <v>2024</v>
      </c>
      <c r="B80" t="s">
        <v>15</v>
      </c>
      <c r="C80">
        <v>1610612745</v>
      </c>
      <c r="D80" t="s">
        <v>6</v>
      </c>
      <c r="E80" t="s">
        <v>38</v>
      </c>
      <c r="F80" t="s">
        <v>7</v>
      </c>
      <c r="G80">
        <v>16</v>
      </c>
    </row>
    <row r="81" spans="1:7" x14ac:dyDescent="0.25">
      <c r="A81">
        <v>2024</v>
      </c>
      <c r="B81" t="s">
        <v>16</v>
      </c>
      <c r="C81">
        <v>1610612746</v>
      </c>
      <c r="D81" t="s">
        <v>6</v>
      </c>
      <c r="E81" t="s">
        <v>38</v>
      </c>
      <c r="F81" t="s">
        <v>7</v>
      </c>
      <c r="G81">
        <v>13</v>
      </c>
    </row>
    <row r="82" spans="1:7" x14ac:dyDescent="0.25">
      <c r="A82">
        <v>2024</v>
      </c>
      <c r="B82" t="s">
        <v>17</v>
      </c>
      <c r="C82">
        <v>1610612747</v>
      </c>
      <c r="D82" t="s">
        <v>6</v>
      </c>
      <c r="E82" t="s">
        <v>38</v>
      </c>
      <c r="F82" t="s">
        <v>7</v>
      </c>
      <c r="G82">
        <v>6</v>
      </c>
    </row>
    <row r="83" spans="1:7" x14ac:dyDescent="0.25">
      <c r="A83">
        <v>2024</v>
      </c>
      <c r="B83" t="s">
        <v>18</v>
      </c>
      <c r="C83">
        <v>1610612748</v>
      </c>
      <c r="D83" t="s">
        <v>6</v>
      </c>
      <c r="E83" t="s">
        <v>38</v>
      </c>
      <c r="F83" t="s">
        <v>7</v>
      </c>
      <c r="G83">
        <v>13</v>
      </c>
    </row>
    <row r="84" spans="1:7" x14ac:dyDescent="0.25">
      <c r="A84">
        <v>2024</v>
      </c>
      <c r="B84" t="s">
        <v>19</v>
      </c>
      <c r="C84">
        <v>1610612749</v>
      </c>
      <c r="D84" t="s">
        <v>6</v>
      </c>
      <c r="E84" t="s">
        <v>38</v>
      </c>
      <c r="F84" t="s">
        <v>7</v>
      </c>
      <c r="G84">
        <v>8</v>
      </c>
    </row>
    <row r="85" spans="1:7" x14ac:dyDescent="0.25">
      <c r="A85">
        <v>2024</v>
      </c>
      <c r="B85" t="s">
        <v>20</v>
      </c>
      <c r="C85">
        <v>1610612750</v>
      </c>
      <c r="D85" t="s">
        <v>6</v>
      </c>
      <c r="E85" t="s">
        <v>38</v>
      </c>
      <c r="F85" t="s">
        <v>7</v>
      </c>
      <c r="G85">
        <v>11</v>
      </c>
    </row>
    <row r="86" spans="1:7" x14ac:dyDescent="0.25">
      <c r="A86">
        <v>2024</v>
      </c>
      <c r="B86" t="s">
        <v>21</v>
      </c>
      <c r="C86">
        <v>1610612751</v>
      </c>
      <c r="D86" t="s">
        <v>6</v>
      </c>
      <c r="E86" t="s">
        <v>38</v>
      </c>
      <c r="F86" t="s">
        <v>7</v>
      </c>
      <c r="G86">
        <v>9</v>
      </c>
    </row>
    <row r="87" spans="1:7" x14ac:dyDescent="0.25">
      <c r="A87">
        <v>2024</v>
      </c>
      <c r="B87" t="s">
        <v>22</v>
      </c>
      <c r="C87">
        <v>1610612752</v>
      </c>
      <c r="D87" t="s">
        <v>6</v>
      </c>
      <c r="E87" t="s">
        <v>38</v>
      </c>
      <c r="F87" t="s">
        <v>7</v>
      </c>
      <c r="G87">
        <v>9</v>
      </c>
    </row>
    <row r="88" spans="1:7" x14ac:dyDescent="0.25">
      <c r="A88">
        <v>2024</v>
      </c>
      <c r="B88" t="s">
        <v>23</v>
      </c>
      <c r="C88">
        <v>1610612753</v>
      </c>
      <c r="D88" t="s">
        <v>6</v>
      </c>
      <c r="E88" t="s">
        <v>38</v>
      </c>
      <c r="F88" t="s">
        <v>7</v>
      </c>
      <c r="G88">
        <v>9</v>
      </c>
    </row>
    <row r="89" spans="1:7" x14ac:dyDescent="0.25">
      <c r="A89">
        <v>2024</v>
      </c>
      <c r="B89" t="s">
        <v>24</v>
      </c>
      <c r="C89">
        <v>1610612754</v>
      </c>
      <c r="D89" t="s">
        <v>6</v>
      </c>
      <c r="E89" t="s">
        <v>38</v>
      </c>
      <c r="F89" t="s">
        <v>7</v>
      </c>
      <c r="G89">
        <v>11</v>
      </c>
    </row>
    <row r="90" spans="1:7" x14ac:dyDescent="0.25">
      <c r="A90">
        <v>2024</v>
      </c>
      <c r="B90" t="s">
        <v>25</v>
      </c>
      <c r="C90">
        <v>1610612755</v>
      </c>
      <c r="D90" t="s">
        <v>6</v>
      </c>
      <c r="E90" t="s">
        <v>38</v>
      </c>
      <c r="F90" t="s">
        <v>7</v>
      </c>
      <c r="G90">
        <v>9</v>
      </c>
    </row>
    <row r="91" spans="1:7" x14ac:dyDescent="0.25">
      <c r="A91">
        <v>2024</v>
      </c>
      <c r="B91" t="s">
        <v>26</v>
      </c>
      <c r="C91">
        <v>1610612756</v>
      </c>
      <c r="D91" t="s">
        <v>6</v>
      </c>
      <c r="E91" t="s">
        <v>38</v>
      </c>
      <c r="F91" t="s">
        <v>7</v>
      </c>
      <c r="G91">
        <v>7</v>
      </c>
    </row>
    <row r="92" spans="1:7" x14ac:dyDescent="0.25">
      <c r="A92">
        <v>2024</v>
      </c>
      <c r="B92" t="s">
        <v>27</v>
      </c>
      <c r="C92">
        <v>1610612757</v>
      </c>
      <c r="D92" t="s">
        <v>6</v>
      </c>
      <c r="E92" t="s">
        <v>38</v>
      </c>
      <c r="F92" t="s">
        <v>7</v>
      </c>
      <c r="G92">
        <v>8</v>
      </c>
    </row>
    <row r="93" spans="1:7" x14ac:dyDescent="0.25">
      <c r="A93">
        <v>2024</v>
      </c>
      <c r="B93" t="s">
        <v>28</v>
      </c>
      <c r="C93">
        <v>1610612758</v>
      </c>
      <c r="D93" t="s">
        <v>6</v>
      </c>
      <c r="E93" t="s">
        <v>38</v>
      </c>
      <c r="F93" t="s">
        <v>7</v>
      </c>
      <c r="G93">
        <v>8</v>
      </c>
    </row>
    <row r="94" spans="1:7" x14ac:dyDescent="0.25">
      <c r="A94">
        <v>2024</v>
      </c>
      <c r="B94" t="s">
        <v>29</v>
      </c>
      <c r="C94">
        <v>1610612759</v>
      </c>
      <c r="D94" t="s">
        <v>6</v>
      </c>
      <c r="E94" t="s">
        <v>38</v>
      </c>
      <c r="F94" t="s">
        <v>7</v>
      </c>
      <c r="G94">
        <v>10</v>
      </c>
    </row>
    <row r="95" spans="1:7" x14ac:dyDescent="0.25">
      <c r="A95">
        <v>2024</v>
      </c>
      <c r="B95" t="s">
        <v>39</v>
      </c>
      <c r="C95">
        <v>1610612760</v>
      </c>
      <c r="D95" t="s">
        <v>6</v>
      </c>
      <c r="E95" t="s">
        <v>38</v>
      </c>
      <c r="F95" t="s">
        <v>7</v>
      </c>
      <c r="G95">
        <v>10</v>
      </c>
    </row>
    <row r="96" spans="1:7" x14ac:dyDescent="0.25">
      <c r="A96">
        <v>2024</v>
      </c>
      <c r="B96" t="s">
        <v>40</v>
      </c>
      <c r="C96">
        <v>1610612761</v>
      </c>
      <c r="D96" t="s">
        <v>6</v>
      </c>
      <c r="E96" t="s">
        <v>38</v>
      </c>
      <c r="F96" t="s">
        <v>7</v>
      </c>
      <c r="G96">
        <v>9</v>
      </c>
    </row>
    <row r="97" spans="1:7" x14ac:dyDescent="0.25">
      <c r="A97">
        <v>2024</v>
      </c>
      <c r="B97" t="s">
        <v>30</v>
      </c>
      <c r="C97">
        <v>1610612762</v>
      </c>
      <c r="D97" t="s">
        <v>6</v>
      </c>
      <c r="E97" t="s">
        <v>38</v>
      </c>
      <c r="F97" t="s">
        <v>7</v>
      </c>
      <c r="G97">
        <v>9</v>
      </c>
    </row>
    <row r="98" spans="1:7" x14ac:dyDescent="0.25">
      <c r="A98">
        <v>2024</v>
      </c>
      <c r="B98" t="s">
        <v>31</v>
      </c>
      <c r="C98">
        <v>1610612763</v>
      </c>
      <c r="D98" t="s">
        <v>6</v>
      </c>
      <c r="E98" t="s">
        <v>38</v>
      </c>
      <c r="F98" t="s">
        <v>7</v>
      </c>
      <c r="G98">
        <v>16</v>
      </c>
    </row>
    <row r="99" spans="1:7" x14ac:dyDescent="0.25">
      <c r="A99">
        <v>2024</v>
      </c>
      <c r="B99" t="s">
        <v>32</v>
      </c>
      <c r="C99">
        <v>1610612764</v>
      </c>
      <c r="D99" t="s">
        <v>6</v>
      </c>
      <c r="E99" t="s">
        <v>38</v>
      </c>
      <c r="F99" t="s">
        <v>7</v>
      </c>
      <c r="G99">
        <v>8</v>
      </c>
    </row>
    <row r="100" spans="1:7" x14ac:dyDescent="0.25">
      <c r="A100">
        <v>2024</v>
      </c>
      <c r="B100" t="s">
        <v>33</v>
      </c>
      <c r="C100">
        <v>1610612765</v>
      </c>
      <c r="D100" t="s">
        <v>6</v>
      </c>
      <c r="E100" t="s">
        <v>38</v>
      </c>
      <c r="F100" t="s">
        <v>7</v>
      </c>
      <c r="G100">
        <v>15</v>
      </c>
    </row>
    <row r="101" spans="1:7" x14ac:dyDescent="0.25">
      <c r="A101">
        <v>2024</v>
      </c>
      <c r="B101" t="s">
        <v>34</v>
      </c>
      <c r="C101">
        <v>1610612766</v>
      </c>
      <c r="D101" t="s">
        <v>6</v>
      </c>
      <c r="E101" t="s">
        <v>38</v>
      </c>
      <c r="F101" t="s">
        <v>7</v>
      </c>
      <c r="G101">
        <v>11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F50A7-4973-47ED-BF6D-7B5DAE6DC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Today's Games</vt:lpstr>
      <vt:lpstr>Team Attempts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2024-11-27T04:56:47Z</dcterms:created>
  <dcterms:modified xsi:type="dcterms:W3CDTF">2024-11-30T06:52:15Z</dcterms:modified>
</cp:coreProperties>
</file>