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Comparison" sheetId="2" r:id="rId1"/>
    <sheet name="DNaftz" sheetId="1" r:id="rId2"/>
    <sheet name="Gilbert Bay vol" sheetId="7" r:id="rId3"/>
    <sheet name="DBL vol" sheetId="12" r:id="rId4"/>
    <sheet name="1-1" sheetId="14" r:id="rId5"/>
    <sheet name="Sheet1" sheetId="15" r:id="rId6"/>
    <sheet name="OldJV_estimates" sheetId="16" r:id="rId7"/>
    <sheet name="Sheet3" sheetId="17" r:id="rId8"/>
  </sheets>
  <definedNames>
    <definedName name="_xlnm._FilterDatabase" localSheetId="0" hidden="1">Comparison!$A$3:$H$3</definedName>
  </definedNames>
  <calcPr calcId="145621"/>
</workbook>
</file>

<file path=xl/calcChain.xml><?xml version="1.0" encoding="utf-8"?>
<calcChain xmlns="http://schemas.openxmlformats.org/spreadsheetml/2006/main">
  <c r="B2" i="7" l="1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L4" i="12" l="1"/>
  <c r="L5" i="12"/>
  <c r="L6" i="12"/>
  <c r="L7" i="12"/>
  <c r="L8" i="12"/>
  <c r="L9" i="12"/>
  <c r="L10" i="12"/>
  <c r="D4" i="12"/>
  <c r="D5" i="12"/>
  <c r="D6" i="12"/>
  <c r="D7" i="12"/>
  <c r="D8" i="12"/>
  <c r="D9" i="12"/>
  <c r="D10" i="12"/>
  <c r="D11" i="12"/>
  <c r="D12" i="12"/>
  <c r="D3" i="12"/>
  <c r="J4" i="12"/>
  <c r="J5" i="12"/>
  <c r="J6" i="12"/>
  <c r="J7" i="12"/>
  <c r="J8" i="12"/>
  <c r="J9" i="12"/>
  <c r="J10" i="12"/>
  <c r="J3" i="12"/>
  <c r="L3" i="12" s="1"/>
  <c r="B9" i="12"/>
  <c r="B10" i="12"/>
  <c r="B7" i="12"/>
  <c r="B5" i="12"/>
  <c r="B4" i="12"/>
  <c r="B6" i="12"/>
  <c r="B8" i="12"/>
  <c r="B11" i="12"/>
  <c r="B12" i="12"/>
  <c r="B3" i="12"/>
</calcChain>
</file>

<file path=xl/comments1.xml><?xml version="1.0" encoding="utf-8"?>
<comments xmlns="http://schemas.openxmlformats.org/spreadsheetml/2006/main">
  <authors>
    <author>Jacob Vanderlaan</author>
  </authors>
  <commentList>
    <comment ref="J3" authorId="0">
      <text>
        <r>
          <rPr>
            <b/>
            <sz val="9"/>
            <color indexed="81"/>
            <rFont val="Tahoma"/>
            <charset val="1"/>
          </rPr>
          <t>Jacob Vanderlaan:</t>
        </r>
        <r>
          <rPr>
            <sz val="9"/>
            <color indexed="81"/>
            <rFont val="Tahoma"/>
            <charset val="1"/>
          </rPr>
          <t xml:space="preserve">
No clear systematic differences between JVL and DNaftz dissolved (filtered) nitrogen estimates. &lt;1% average absoulte value difference between UBL estimates and &lt;5% average absolute difference between DBL estimates.
Presumably random differences now result from slightly different volume formulas and somewhat different input choices (i.e. backfilling months w/o data or not, using additional sites in JV estimates, minimum DBL elevations/volumes, etc.).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Jacob Vanderlaan:</t>
        </r>
        <r>
          <rPr>
            <sz val="9"/>
            <color indexed="81"/>
            <rFont val="Tahoma"/>
            <charset val="1"/>
          </rPr>
          <t xml:space="preserve">
Anomolously high value.
One unusually high [FN] surface sample present - value matches a deep [FN], so suspect bottle/label/input mix up.
12/20/2012, site 410644112382601,
results for nitrogen match those of 411116112244401 deep sample 12/20/2012</t>
        </r>
      </text>
    </comment>
  </commentList>
</comments>
</file>

<file path=xl/comments2.xml><?xml version="1.0" encoding="utf-8"?>
<comments xmlns="http://schemas.openxmlformats.org/spreadsheetml/2006/main">
  <authors>
    <author>Jacob Vanderlaan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Jacob Vanderlaan:</t>
        </r>
        <r>
          <rPr>
            <sz val="9"/>
            <color indexed="81"/>
            <rFont val="Tahoma"/>
            <charset val="1"/>
          </rPr>
          <t xml:space="preserve">
Col B is calculated from the formula in supplementary material. Col C is from the data table in supplementary material.</t>
        </r>
      </text>
    </comment>
    <comment ref="D1" authorId="0">
      <text>
        <r>
          <rPr>
            <b/>
            <sz val="9"/>
            <color indexed="81"/>
            <rFont val="Tahoma"/>
            <charset val="1"/>
          </rPr>
          <t>Jacob Vanderlaan:</t>
        </r>
        <r>
          <rPr>
            <sz val="9"/>
            <color indexed="81"/>
            <rFont val="Tahoma"/>
            <charset val="1"/>
          </rPr>
          <t xml:space="preserve">
Formula produces volumes ~8% higher than those presented in data table in range of observed water levels during study period (~1277-1280 m)</t>
        </r>
      </text>
    </comment>
  </commentList>
</comments>
</file>

<file path=xl/comments3.xml><?xml version="1.0" encoding="utf-8"?>
<comments xmlns="http://schemas.openxmlformats.org/spreadsheetml/2006/main">
  <authors>
    <author>Jacob Vanderlaan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Jacob Vanderlaan:</t>
        </r>
        <r>
          <rPr>
            <sz val="9"/>
            <color indexed="81"/>
            <rFont val="Tahoma"/>
            <family val="2"/>
          </rPr>
          <t xml:space="preserve">
Range in study:
~1270.9-1274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Jacob Vanderlaan:</t>
        </r>
        <r>
          <rPr>
            <sz val="9"/>
            <color indexed="81"/>
            <rFont val="Tahoma"/>
            <family val="2"/>
          </rPr>
          <t xml:space="preserve">
Range in study:
~1269.6-1272.9</t>
        </r>
      </text>
    </comment>
    <comment ref="J3" authorId="0">
      <text>
        <r>
          <rPr>
            <b/>
            <sz val="9"/>
            <color indexed="81"/>
            <rFont val="Tahoma"/>
            <family val="2"/>
          </rPr>
          <t>Jacob Vanderlaan:</t>
        </r>
        <r>
          <rPr>
            <sz val="9"/>
            <color indexed="81"/>
            <rFont val="Tahoma"/>
            <family val="2"/>
          </rPr>
          <t xml:space="preserve">
I set min possible S DBL elevation to 1270.925 (formula inflection point).</t>
        </r>
      </text>
    </comment>
  </commentList>
</comments>
</file>

<file path=xl/comments4.xml><?xml version="1.0" encoding="utf-8"?>
<comments xmlns="http://schemas.openxmlformats.org/spreadsheetml/2006/main">
  <authors>
    <author>Jacob Vanderlaan</author>
  </authors>
  <commentList>
    <comment ref="C2" authorId="0">
      <text>
        <r>
          <rPr>
            <b/>
            <sz val="9"/>
            <color indexed="81"/>
            <rFont val="Tahoma"/>
            <charset val="1"/>
          </rPr>
          <t>Jacob Vanderlaan:</t>
        </r>
        <r>
          <rPr>
            <sz val="9"/>
            <color indexed="81"/>
            <rFont val="Tahoma"/>
            <charset val="1"/>
          </rPr>
          <t xml:space="preserve">
I did not back-fill months w/o data, so estimates for those are just NA. Also potential source of other differences (where at least one site had data).</t>
        </r>
      </text>
    </comment>
    <comment ref="D39" authorId="0">
      <text>
        <r>
          <rPr>
            <b/>
            <sz val="9"/>
            <color indexed="81"/>
            <rFont val="Tahoma"/>
            <charset val="1"/>
          </rPr>
          <t>Jacob Vanderlaan:</t>
        </r>
        <r>
          <rPr>
            <sz val="9"/>
            <color indexed="81"/>
            <rFont val="Tahoma"/>
            <charset val="1"/>
          </rPr>
          <t xml:space="preserve">
Anomolously high value.
One unusually high [FN] surface sample present - value matches a deep [FN], so suspect bottle/label/input mix up.
12/20/2012, site 410644112382601,
results for nitrogen match those of 411116112244401 deep sample 12/20/2012</t>
        </r>
      </text>
    </comment>
  </commentList>
</comments>
</file>

<file path=xl/sharedStrings.xml><?xml version="1.0" encoding="utf-8"?>
<sst xmlns="http://schemas.openxmlformats.org/spreadsheetml/2006/main" count="610" uniqueCount="129">
  <si>
    <t>Date</t>
  </si>
  <si>
    <t>TN mass</t>
  </si>
  <si>
    <t>Riverine N mass</t>
  </si>
  <si>
    <t>kg</t>
  </si>
  <si>
    <t>N. Basin (2565)</t>
  </si>
  <si>
    <t>S. Basin (3510)</t>
  </si>
  <si>
    <t>DBL total</t>
  </si>
  <si>
    <t>UBL</t>
  </si>
  <si>
    <t>UBL + DBL</t>
  </si>
  <si>
    <t>YrMo</t>
  </si>
  <si>
    <t>2010_1</t>
  </si>
  <si>
    <t>2010_2</t>
  </si>
  <si>
    <t>2010_3</t>
  </si>
  <si>
    <t>2010_4</t>
  </si>
  <si>
    <t>2010_5</t>
  </si>
  <si>
    <t>2010_6</t>
  </si>
  <si>
    <t>2010_7</t>
  </si>
  <si>
    <t>2010_8</t>
  </si>
  <si>
    <t>2010_9</t>
  </si>
  <si>
    <t>2010_10</t>
  </si>
  <si>
    <t>2010_11</t>
  </si>
  <si>
    <t>2010_12</t>
  </si>
  <si>
    <t>2011_1</t>
  </si>
  <si>
    <t>2011_2</t>
  </si>
  <si>
    <t>2011_3</t>
  </si>
  <si>
    <t>2011_4</t>
  </si>
  <si>
    <t>2011_5</t>
  </si>
  <si>
    <t>2011_6</t>
  </si>
  <si>
    <t>2011_7</t>
  </si>
  <si>
    <t>2011_8</t>
  </si>
  <si>
    <t>2011_9</t>
  </si>
  <si>
    <t>2011_10</t>
  </si>
  <si>
    <t>2011_11</t>
  </si>
  <si>
    <t>2011_12</t>
  </si>
  <si>
    <t>2012_1</t>
  </si>
  <si>
    <t>2012_2</t>
  </si>
  <si>
    <t>2012_3</t>
  </si>
  <si>
    <t>2012_4</t>
  </si>
  <si>
    <t>2012_5</t>
  </si>
  <si>
    <t>2012_6</t>
  </si>
  <si>
    <t>2012_7</t>
  </si>
  <si>
    <t>2012_8</t>
  </si>
  <si>
    <t>2012_9</t>
  </si>
  <si>
    <t>2012_10</t>
  </si>
  <si>
    <t>2012_11</t>
  </si>
  <si>
    <t>2012_12</t>
  </si>
  <si>
    <t>2013_1</t>
  </si>
  <si>
    <t>2013_2</t>
  </si>
  <si>
    <t>2013_3</t>
  </si>
  <si>
    <t>2013_4</t>
  </si>
  <si>
    <t>2013_5</t>
  </si>
  <si>
    <t>2013_6</t>
  </si>
  <si>
    <t>2013_7</t>
  </si>
  <si>
    <t>2013_8</t>
  </si>
  <si>
    <t>2013_9</t>
  </si>
  <si>
    <t>2013_10</t>
  </si>
  <si>
    <t>2013_11</t>
  </si>
  <si>
    <t>2013_12</t>
  </si>
  <si>
    <t>2014_1</t>
  </si>
  <si>
    <t>2014_2</t>
  </si>
  <si>
    <t>2014_3</t>
  </si>
  <si>
    <t>2014_4</t>
  </si>
  <si>
    <t>2014_5</t>
  </si>
  <si>
    <t>2014_6</t>
  </si>
  <si>
    <t>2014_7</t>
  </si>
  <si>
    <t>2014_8</t>
  </si>
  <si>
    <t>2014_9</t>
  </si>
  <si>
    <t>2014_10</t>
  </si>
  <si>
    <t>2014_11</t>
  </si>
  <si>
    <t>2014_12</t>
  </si>
  <si>
    <t>2015_1</t>
  </si>
  <si>
    <t>2015_2</t>
  </si>
  <si>
    <t>2015_3</t>
  </si>
  <si>
    <t>2015_4</t>
  </si>
  <si>
    <t>2015_5</t>
  </si>
  <si>
    <t>2015_6</t>
  </si>
  <si>
    <t>2015_7</t>
  </si>
  <si>
    <t>2015_8</t>
  </si>
  <si>
    <t>2015_9</t>
  </si>
  <si>
    <t>2015_10</t>
  </si>
  <si>
    <t>2015_11</t>
  </si>
  <si>
    <t>2015_12</t>
  </si>
  <si>
    <t>2016_1</t>
  </si>
  <si>
    <t>2016_2</t>
  </si>
  <si>
    <t>2016_3</t>
  </si>
  <si>
    <t>2016_4</t>
  </si>
  <si>
    <t>2016_5</t>
  </si>
  <si>
    <t>2016_6</t>
  </si>
  <si>
    <t>2016_7</t>
  </si>
  <si>
    <t>2016_8</t>
  </si>
  <si>
    <t>2016_9</t>
  </si>
  <si>
    <t>2016_10</t>
  </si>
  <si>
    <t>2016_11</t>
  </si>
  <si>
    <t>2016_12</t>
  </si>
  <si>
    <t>2017_1</t>
  </si>
  <si>
    <t>2017_2</t>
  </si>
  <si>
    <t>2017_3</t>
  </si>
  <si>
    <t>2017_4</t>
  </si>
  <si>
    <t>2017_5</t>
  </si>
  <si>
    <t>2017_6</t>
  </si>
  <si>
    <t>2017_7</t>
  </si>
  <si>
    <t>2017_8</t>
  </si>
  <si>
    <t>2017_9</t>
  </si>
  <si>
    <t>2017_10</t>
  </si>
  <si>
    <t>2017_11</t>
  </si>
  <si>
    <t>2017_12</t>
  </si>
  <si>
    <t>2018_1</t>
  </si>
  <si>
    <t>2018_2</t>
  </si>
  <si>
    <t>DBL</t>
  </si>
  <si>
    <t>Dissolved (filtered) total nitrogen Gilbert Bay mass estimates</t>
  </si>
  <si>
    <t>JVL</t>
  </si>
  <si>
    <t>TOTAL</t>
  </si>
  <si>
    <t>Elev m</t>
  </si>
  <si>
    <t>vol m3 (formula)</t>
  </si>
  <si>
    <t>vol m3 (table)</t>
  </si>
  <si>
    <t>% Difference UBL</t>
  </si>
  <si>
    <t>DNaftz</t>
  </si>
  <si>
    <t>% Difference DBL</t>
  </si>
  <si>
    <t>% Difference</t>
  </si>
  <si>
    <t/>
  </si>
  <si>
    <t>S basin DBL</t>
  </si>
  <si>
    <t>DBL elev</t>
  </si>
  <si>
    <t>DBL vol (table)</t>
  </si>
  <si>
    <t>DBL vol (formula)</t>
  </si>
  <si>
    <t>N basin DBL</t>
  </si>
  <si>
    <t>% Diff</t>
  </si>
  <si>
    <t>MeanLakeElev</t>
  </si>
  <si>
    <t>NA</t>
  </si>
  <si>
    <t>2018_3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</si>
</sst>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14" fontId="0" fillId="0" borderId="0" xfId="0" applyNumberFormat="1"/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DBL</c:v>
          </c:tx>
          <c:spPr>
            <a:ln w="28575">
              <a:noFill/>
            </a:ln>
          </c:spPr>
          <c:xVal>
            <c:numRef>
              <c:f>Comparison!$F$4:$F$101</c:f>
              <c:numCache>
                <c:formatCode>General</c:formatCode>
                <c:ptCount val="98"/>
                <c:pt idx="0">
                  <c:v>2654475.7549999999</c:v>
                </c:pt>
                <c:pt idx="1">
                  <c:v>2920047.6359999999</c:v>
                </c:pt>
                <c:pt idx="2">
                  <c:v>3310585.1310000001</c:v>
                </c:pt>
                <c:pt idx="3">
                  <c:v>3391913.1460000002</c:v>
                </c:pt>
                <c:pt idx="4">
                  <c:v>3840405.446</c:v>
                </c:pt>
                <c:pt idx="5">
                  <c:v>3713391.4849999999</c:v>
                </c:pt>
                <c:pt idx="6">
                  <c:v>4267460.9620000003</c:v>
                </c:pt>
                <c:pt idx="7">
                  <c:v>3376691.9569999999</c:v>
                </c:pt>
                <c:pt idx="8">
                  <c:v>1995169.473</c:v>
                </c:pt>
                <c:pt idx="9">
                  <c:v>2760902.841</c:v>
                </c:pt>
                <c:pt idx="10">
                  <c:v>2706402.247</c:v>
                </c:pt>
                <c:pt idx="11">
                  <c:v>2944987.25</c:v>
                </c:pt>
                <c:pt idx="12">
                  <c:v>3676930.4470000002</c:v>
                </c:pt>
                <c:pt idx="13">
                  <c:v>4238585.7690000003</c:v>
                </c:pt>
                <c:pt idx="14">
                  <c:v>4895200.9589999998</c:v>
                </c:pt>
                <c:pt idx="15">
                  <c:v>4764207.8959999997</c:v>
                </c:pt>
                <c:pt idx="16">
                  <c:v>4353243.2489999998</c:v>
                </c:pt>
                <c:pt idx="17">
                  <c:v>7253750.1349999998</c:v>
                </c:pt>
                <c:pt idx="18">
                  <c:v>7208055.2520000003</c:v>
                </c:pt>
                <c:pt idx="19">
                  <c:v>8414126.6989999991</c:v>
                </c:pt>
                <c:pt idx="20">
                  <c:v>9213320.3289999999</c:v>
                </c:pt>
                <c:pt idx="21">
                  <c:v>9339844.0050000008</c:v>
                </c:pt>
                <c:pt idx="22">
                  <c:v>9535820.5120000001</c:v>
                </c:pt>
                <c:pt idx="23">
                  <c:v>8755176.8210000005</c:v>
                </c:pt>
                <c:pt idx="24">
                  <c:v>7936213.6380000003</c:v>
                </c:pt>
                <c:pt idx="25">
                  <c:v>5357524.716</c:v>
                </c:pt>
                <c:pt idx="26">
                  <c:v>9940058.1539999992</c:v>
                </c:pt>
                <c:pt idx="27">
                  <c:v>9193945.5519999992</c:v>
                </c:pt>
                <c:pt idx="28">
                  <c:v>9664068.6290000007</c:v>
                </c:pt>
                <c:pt idx="29">
                  <c:v>8747480.4869999997</c:v>
                </c:pt>
                <c:pt idx="30">
                  <c:v>6982259.7750000004</c:v>
                </c:pt>
                <c:pt idx="31">
                  <c:v>6846740.9170000004</c:v>
                </c:pt>
                <c:pt idx="32">
                  <c:v>6198710.2350000003</c:v>
                </c:pt>
                <c:pt idx="33">
                  <c:v>5099478.6770000001</c:v>
                </c:pt>
                <c:pt idx="34">
                  <c:v>5372794.4989999998</c:v>
                </c:pt>
                <c:pt idx="35">
                  <c:v>5414257.165</c:v>
                </c:pt>
                <c:pt idx="36">
                  <c:v>4841471.7910000002</c:v>
                </c:pt>
                <c:pt idx="37">
                  <c:v>4030586.9589999998</c:v>
                </c:pt>
                <c:pt idx="38">
                  <c:v>6702491.71</c:v>
                </c:pt>
                <c:pt idx="39">
                  <c:v>6163962.1179999998</c:v>
                </c:pt>
                <c:pt idx="40">
                  <c:v>6024094.5580000002</c:v>
                </c:pt>
                <c:pt idx="41">
                  <c:v>5534854.1140000001</c:v>
                </c:pt>
                <c:pt idx="42">
                  <c:v>4478949.8109999998</c:v>
                </c:pt>
                <c:pt idx="43">
                  <c:v>4033704.4079999998</c:v>
                </c:pt>
                <c:pt idx="44">
                  <c:v>3810392.4780000001</c:v>
                </c:pt>
                <c:pt idx="45">
                  <c:v>3188687.3810000001</c:v>
                </c:pt>
                <c:pt idx="46">
                  <c:v>2851758.102</c:v>
                </c:pt>
                <c:pt idx="47">
                  <c:v>2280703.5320000001</c:v>
                </c:pt>
                <c:pt idx="48">
                  <c:v>2558967.466</c:v>
                </c:pt>
                <c:pt idx="49">
                  <c:v>4578922.1550000003</c:v>
                </c:pt>
                <c:pt idx="50">
                  <c:v>5142982.2130000005</c:v>
                </c:pt>
                <c:pt idx="51">
                  <c:v>4928139.301</c:v>
                </c:pt>
                <c:pt idx="52">
                  <c:v>5044066.0180000002</c:v>
                </c:pt>
                <c:pt idx="53">
                  <c:v>2257981.3509999998</c:v>
                </c:pt>
                <c:pt idx="54">
                  <c:v>2317922.2370000002</c:v>
                </c:pt>
                <c:pt idx="55">
                  <c:v>2306631.63</c:v>
                </c:pt>
                <c:pt idx="56">
                  <c:v>1279136.3330000001</c:v>
                </c:pt>
                <c:pt idx="57">
                  <c:v>1420832.5390000001</c:v>
                </c:pt>
                <c:pt idx="58">
                  <c:v>1258133.2350000001</c:v>
                </c:pt>
                <c:pt idx="59">
                  <c:v>1242311.2379999999</c:v>
                </c:pt>
              </c:numCache>
            </c:numRef>
          </c:xVal>
          <c:yVal>
            <c:numRef>
              <c:f>Comparison!$C$4:$C$101</c:f>
              <c:numCache>
                <c:formatCode>General</c:formatCode>
                <c:ptCount val="98"/>
                <c:pt idx="3">
                  <c:v>3184029.7771665198</c:v>
                </c:pt>
                <c:pt idx="4">
                  <c:v>3616175.4832998798</c:v>
                </c:pt>
                <c:pt idx="5">
                  <c:v>3532054.60530564</c:v>
                </c:pt>
                <c:pt idx="6">
                  <c:v>4004719.26901008</c:v>
                </c:pt>
                <c:pt idx="7">
                  <c:v>3041089.4172495799</c:v>
                </c:pt>
                <c:pt idx="8">
                  <c:v>1895712.9654892699</c:v>
                </c:pt>
                <c:pt idx="9">
                  <c:v>2327939.9792025401</c:v>
                </c:pt>
                <c:pt idx="11">
                  <c:v>2562150.0545484498</c:v>
                </c:pt>
                <c:pt idx="13">
                  <c:v>3855623.1625863998</c:v>
                </c:pt>
                <c:pt idx="14">
                  <c:v>4580190.5410428401</c:v>
                </c:pt>
                <c:pt idx="16">
                  <c:v>4276631.0881884303</c:v>
                </c:pt>
                <c:pt idx="17">
                  <c:v>7188581.1094235098</c:v>
                </c:pt>
                <c:pt idx="18">
                  <c:v>7089940.9102474796</c:v>
                </c:pt>
                <c:pt idx="20">
                  <c:v>9049018.9095885791</c:v>
                </c:pt>
                <c:pt idx="21">
                  <c:v>9152111.7293973695</c:v>
                </c:pt>
                <c:pt idx="22">
                  <c:v>9318621.3371586408</c:v>
                </c:pt>
                <c:pt idx="24">
                  <c:v>7748530.7473328495</c:v>
                </c:pt>
                <c:pt idx="25">
                  <c:v>5219809.0796748204</c:v>
                </c:pt>
                <c:pt idx="26">
                  <c:v>9599299.7112789992</c:v>
                </c:pt>
                <c:pt idx="27">
                  <c:v>8926124.39597225</c:v>
                </c:pt>
                <c:pt idx="28">
                  <c:v>9416231.9423200507</c:v>
                </c:pt>
                <c:pt idx="29">
                  <c:v>8569422.1257738303</c:v>
                </c:pt>
                <c:pt idx="30">
                  <c:v>6104759.8272943804</c:v>
                </c:pt>
                <c:pt idx="31">
                  <c:v>6771104.4065431301</c:v>
                </c:pt>
                <c:pt idx="32">
                  <c:v>6155574.4569403604</c:v>
                </c:pt>
                <c:pt idx="33">
                  <c:v>5032675.1996751903</c:v>
                </c:pt>
                <c:pt idx="34">
                  <c:v>5379474.5755790798</c:v>
                </c:pt>
                <c:pt idx="35">
                  <c:v>5743239.2552839704</c:v>
                </c:pt>
                <c:pt idx="37">
                  <c:v>3916700.13935888</c:v>
                </c:pt>
                <c:pt idx="38">
                  <c:v>6627508.0271226997</c:v>
                </c:pt>
                <c:pt idx="39">
                  <c:v>6082743.3659963198</c:v>
                </c:pt>
                <c:pt idx="41">
                  <c:v>5500227.3983840803</c:v>
                </c:pt>
                <c:pt idx="42">
                  <c:v>4480245.6613539299</c:v>
                </c:pt>
                <c:pt idx="43">
                  <c:v>4092299.88161516</c:v>
                </c:pt>
                <c:pt idx="44">
                  <c:v>3938498.9002520498</c:v>
                </c:pt>
                <c:pt idx="45">
                  <c:v>2963855.6088959901</c:v>
                </c:pt>
                <c:pt idx="46">
                  <c:v>3130531.1092483602</c:v>
                </c:pt>
                <c:pt idx="47">
                  <c:v>2522690.6689748098</c:v>
                </c:pt>
                <c:pt idx="48">
                  <c:v>2811320.7502394202</c:v>
                </c:pt>
                <c:pt idx="49">
                  <c:v>4705475.0870084995</c:v>
                </c:pt>
                <c:pt idx="51">
                  <c:v>4990475.8371639103</c:v>
                </c:pt>
                <c:pt idx="52">
                  <c:v>5154577.3541471399</c:v>
                </c:pt>
                <c:pt idx="53">
                  <c:v>2277049.4109294298</c:v>
                </c:pt>
                <c:pt idx="54">
                  <c:v>2045720.1941750001</c:v>
                </c:pt>
                <c:pt idx="55">
                  <c:v>2087528.5305709401</c:v>
                </c:pt>
                <c:pt idx="56">
                  <c:v>1326303.6662449499</c:v>
                </c:pt>
                <c:pt idx="57">
                  <c:v>1520723.145125</c:v>
                </c:pt>
                <c:pt idx="59">
                  <c:v>1288162.2442783799</c:v>
                </c:pt>
                <c:pt idx="60">
                  <c:v>1376463.2960159001</c:v>
                </c:pt>
                <c:pt idx="62">
                  <c:v>1756364.1524068599</c:v>
                </c:pt>
                <c:pt idx="63">
                  <c:v>1573179.7832377399</c:v>
                </c:pt>
                <c:pt idx="64">
                  <c:v>1788422.7299446601</c:v>
                </c:pt>
                <c:pt idx="65">
                  <c:v>2193355.7269032998</c:v>
                </c:pt>
                <c:pt idx="66">
                  <c:v>1695534.7328222001</c:v>
                </c:pt>
                <c:pt idx="68">
                  <c:v>1284260.4128241199</c:v>
                </c:pt>
                <c:pt idx="69">
                  <c:v>1222763.9219200499</c:v>
                </c:pt>
                <c:pt idx="71">
                  <c:v>1230684.60925006</c:v>
                </c:pt>
                <c:pt idx="72">
                  <c:v>1279937.72716794</c:v>
                </c:pt>
                <c:pt idx="74">
                  <c:v>1483524.9062508501</c:v>
                </c:pt>
                <c:pt idx="75">
                  <c:v>1662809.4253916</c:v>
                </c:pt>
                <c:pt idx="77">
                  <c:v>1815330.1285007601</c:v>
                </c:pt>
                <c:pt idx="78">
                  <c:v>1558307.68053991</c:v>
                </c:pt>
                <c:pt idx="79">
                  <c:v>1284798.03183282</c:v>
                </c:pt>
                <c:pt idx="80">
                  <c:v>1079411.8329360201</c:v>
                </c:pt>
                <c:pt idx="81">
                  <c:v>1117066.2016658101</c:v>
                </c:pt>
                <c:pt idx="83">
                  <c:v>953289.833986404</c:v>
                </c:pt>
                <c:pt idx="85">
                  <c:v>1186444.7815986599</c:v>
                </c:pt>
                <c:pt idx="86">
                  <c:v>1522314.76252151</c:v>
                </c:pt>
                <c:pt idx="87">
                  <c:v>2150346.6507758601</c:v>
                </c:pt>
                <c:pt idx="88">
                  <c:v>2783933.2499602102</c:v>
                </c:pt>
                <c:pt idx="89">
                  <c:v>3098074.8205190799</c:v>
                </c:pt>
                <c:pt idx="90">
                  <c:v>2553310.4100672901</c:v>
                </c:pt>
                <c:pt idx="91">
                  <c:v>2562738.7499255198</c:v>
                </c:pt>
                <c:pt idx="92">
                  <c:v>2030200.79145787</c:v>
                </c:pt>
                <c:pt idx="93">
                  <c:v>2297007.1943252198</c:v>
                </c:pt>
                <c:pt idx="94">
                  <c:v>2312998.08618449</c:v>
                </c:pt>
                <c:pt idx="96">
                  <c:v>3185366.22504261</c:v>
                </c:pt>
              </c:numCache>
            </c:numRef>
          </c:yVal>
          <c:smooth val="0"/>
        </c:ser>
        <c:ser>
          <c:idx val="1"/>
          <c:order val="1"/>
          <c:tx>
            <c:v>"1:1"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'1-1'!$A$1:$A$2</c:f>
              <c:numCache>
                <c:formatCode>General</c:formatCode>
                <c:ptCount val="2"/>
                <c:pt idx="0">
                  <c:v>0</c:v>
                </c:pt>
                <c:pt idx="1">
                  <c:v>12000000</c:v>
                </c:pt>
              </c:numCache>
            </c:numRef>
          </c:xVal>
          <c:yVal>
            <c:numRef>
              <c:f>'1-1'!$B$1:$B$2</c:f>
              <c:numCache>
                <c:formatCode>General</c:formatCode>
                <c:ptCount val="2"/>
                <c:pt idx="0">
                  <c:v>0</c:v>
                </c:pt>
                <c:pt idx="1">
                  <c:v>12000000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70912"/>
        <c:axId val="96473088"/>
      </c:scatterChart>
      <c:valAx>
        <c:axId val="9647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3088"/>
        <c:crosses val="autoZero"/>
        <c:crossBetween val="midCat"/>
      </c:valAx>
      <c:valAx>
        <c:axId val="9647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JVL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70912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UBL</c:v>
          </c:tx>
          <c:spPr>
            <a:ln w="28575">
              <a:noFill/>
            </a:ln>
          </c:spPr>
          <c:xVal>
            <c:numRef>
              <c:f>Comparison!$G$4:$G$101</c:f>
              <c:numCache>
                <c:formatCode>General</c:formatCode>
                <c:ptCount val="98"/>
                <c:pt idx="0">
                  <c:v>25430097</c:v>
                </c:pt>
                <c:pt idx="1">
                  <c:v>25788425</c:v>
                </c:pt>
                <c:pt idx="2">
                  <c:v>26283460</c:v>
                </c:pt>
                <c:pt idx="3">
                  <c:v>26382268</c:v>
                </c:pt>
                <c:pt idx="4">
                  <c:v>27482422</c:v>
                </c:pt>
                <c:pt idx="5">
                  <c:v>26482006</c:v>
                </c:pt>
                <c:pt idx="6">
                  <c:v>30091431</c:v>
                </c:pt>
                <c:pt idx="7">
                  <c:v>33375146</c:v>
                </c:pt>
                <c:pt idx="8">
                  <c:v>30835173</c:v>
                </c:pt>
                <c:pt idx="9">
                  <c:v>32542313</c:v>
                </c:pt>
                <c:pt idx="10">
                  <c:v>32624723</c:v>
                </c:pt>
                <c:pt idx="11">
                  <c:v>25980107</c:v>
                </c:pt>
                <c:pt idx="12">
                  <c:v>26625853</c:v>
                </c:pt>
                <c:pt idx="13">
                  <c:v>26926710</c:v>
                </c:pt>
                <c:pt idx="14">
                  <c:v>27118050</c:v>
                </c:pt>
                <c:pt idx="15">
                  <c:v>28043304</c:v>
                </c:pt>
                <c:pt idx="16">
                  <c:v>28450154</c:v>
                </c:pt>
                <c:pt idx="17">
                  <c:v>27666661</c:v>
                </c:pt>
                <c:pt idx="18">
                  <c:v>24571304</c:v>
                </c:pt>
                <c:pt idx="19">
                  <c:v>24282455</c:v>
                </c:pt>
                <c:pt idx="20">
                  <c:v>24328459</c:v>
                </c:pt>
                <c:pt idx="21">
                  <c:v>26937459</c:v>
                </c:pt>
                <c:pt idx="22">
                  <c:v>25317447</c:v>
                </c:pt>
                <c:pt idx="23">
                  <c:v>25466411</c:v>
                </c:pt>
                <c:pt idx="24">
                  <c:v>16373400</c:v>
                </c:pt>
                <c:pt idx="25">
                  <c:v>19354617</c:v>
                </c:pt>
                <c:pt idx="26">
                  <c:v>22400245</c:v>
                </c:pt>
                <c:pt idx="27">
                  <c:v>21553468</c:v>
                </c:pt>
                <c:pt idx="28">
                  <c:v>25122743</c:v>
                </c:pt>
                <c:pt idx="29">
                  <c:v>25311590</c:v>
                </c:pt>
                <c:pt idx="30">
                  <c:v>27041311</c:v>
                </c:pt>
                <c:pt idx="31">
                  <c:v>27339416</c:v>
                </c:pt>
                <c:pt idx="32">
                  <c:v>28630560</c:v>
                </c:pt>
                <c:pt idx="33">
                  <c:v>25693941</c:v>
                </c:pt>
                <c:pt idx="34">
                  <c:v>26024644</c:v>
                </c:pt>
                <c:pt idx="35">
                  <c:v>27117166</c:v>
                </c:pt>
                <c:pt idx="36">
                  <c:v>27243500</c:v>
                </c:pt>
                <c:pt idx="37">
                  <c:v>35091960</c:v>
                </c:pt>
                <c:pt idx="38">
                  <c:v>24173780</c:v>
                </c:pt>
                <c:pt idx="39">
                  <c:v>25255672</c:v>
                </c:pt>
                <c:pt idx="40">
                  <c:v>25000870</c:v>
                </c:pt>
                <c:pt idx="41">
                  <c:v>27514400</c:v>
                </c:pt>
                <c:pt idx="42">
                  <c:v>25814119</c:v>
                </c:pt>
                <c:pt idx="43">
                  <c:v>29313052</c:v>
                </c:pt>
                <c:pt idx="44">
                  <c:v>28575474</c:v>
                </c:pt>
                <c:pt idx="45">
                  <c:v>26115399</c:v>
                </c:pt>
                <c:pt idx="46">
                  <c:v>26377294</c:v>
                </c:pt>
                <c:pt idx="47">
                  <c:v>20164999</c:v>
                </c:pt>
                <c:pt idx="48">
                  <c:v>20456531</c:v>
                </c:pt>
                <c:pt idx="49">
                  <c:v>28998397</c:v>
                </c:pt>
                <c:pt idx="50">
                  <c:v>29559156</c:v>
                </c:pt>
                <c:pt idx="51">
                  <c:v>26406559</c:v>
                </c:pt>
                <c:pt idx="52">
                  <c:v>28715541</c:v>
                </c:pt>
                <c:pt idx="53">
                  <c:v>31072419</c:v>
                </c:pt>
                <c:pt idx="54">
                  <c:v>34245688</c:v>
                </c:pt>
                <c:pt idx="55">
                  <c:v>31384412</c:v>
                </c:pt>
                <c:pt idx="56">
                  <c:v>30268046</c:v>
                </c:pt>
                <c:pt idx="57">
                  <c:v>35375505</c:v>
                </c:pt>
                <c:pt idx="58">
                  <c:v>35203874</c:v>
                </c:pt>
                <c:pt idx="59">
                  <c:v>29053888</c:v>
                </c:pt>
              </c:numCache>
            </c:numRef>
          </c:xVal>
          <c:yVal>
            <c:numRef>
              <c:f>Comparison!$D$4:$D$101</c:f>
              <c:numCache>
                <c:formatCode>General</c:formatCode>
                <c:ptCount val="98"/>
                <c:pt idx="3">
                  <c:v>26270854.2265874</c:v>
                </c:pt>
                <c:pt idx="4">
                  <c:v>27368897.223104101</c:v>
                </c:pt>
                <c:pt idx="5">
                  <c:v>26382361.616564501</c:v>
                </c:pt>
                <c:pt idx="6">
                  <c:v>29962799.229938999</c:v>
                </c:pt>
                <c:pt idx="7">
                  <c:v>33212583.1288867</c:v>
                </c:pt>
                <c:pt idx="8">
                  <c:v>30679595.879354399</c:v>
                </c:pt>
                <c:pt idx="9">
                  <c:v>32381552.387980901</c:v>
                </c:pt>
                <c:pt idx="11">
                  <c:v>25854324.726326499</c:v>
                </c:pt>
                <c:pt idx="13">
                  <c:v>26812549.6268599</c:v>
                </c:pt>
                <c:pt idx="14">
                  <c:v>27013004.3056348</c:v>
                </c:pt>
                <c:pt idx="16">
                  <c:v>28372513.708069801</c:v>
                </c:pt>
                <c:pt idx="17">
                  <c:v>27631715.348191001</c:v>
                </c:pt>
                <c:pt idx="18">
                  <c:v>25039613.482074101</c:v>
                </c:pt>
                <c:pt idx="20">
                  <c:v>24272782.671392001</c:v>
                </c:pt>
                <c:pt idx="21">
                  <c:v>26242343.282084499</c:v>
                </c:pt>
                <c:pt idx="22">
                  <c:v>25267224.295378201</c:v>
                </c:pt>
                <c:pt idx="24">
                  <c:v>16356692.6962911</c:v>
                </c:pt>
                <c:pt idx="25">
                  <c:v>19343898.9790994</c:v>
                </c:pt>
                <c:pt idx="26">
                  <c:v>22385727.159926198</c:v>
                </c:pt>
                <c:pt idx="27">
                  <c:v>21537214.836422302</c:v>
                </c:pt>
                <c:pt idx="28">
                  <c:v>25107829.301735599</c:v>
                </c:pt>
                <c:pt idx="29">
                  <c:v>25092899.0229766</c:v>
                </c:pt>
                <c:pt idx="30">
                  <c:v>26978098.384773999</c:v>
                </c:pt>
                <c:pt idx="31">
                  <c:v>27267238.749954298</c:v>
                </c:pt>
                <c:pt idx="32">
                  <c:v>28528430.990298901</c:v>
                </c:pt>
                <c:pt idx="33">
                  <c:v>25912827.2036107</c:v>
                </c:pt>
                <c:pt idx="34">
                  <c:v>25191348.704305299</c:v>
                </c:pt>
                <c:pt idx="35">
                  <c:v>32875869.1404243</c:v>
                </c:pt>
                <c:pt idx="37">
                  <c:v>34961104.033854097</c:v>
                </c:pt>
                <c:pt idx="38">
                  <c:v>24102879.074428901</c:v>
                </c:pt>
                <c:pt idx="39">
                  <c:v>25191627.4651413</c:v>
                </c:pt>
                <c:pt idx="41">
                  <c:v>27278782.914940901</c:v>
                </c:pt>
                <c:pt idx="42">
                  <c:v>25709633.5293433</c:v>
                </c:pt>
                <c:pt idx="43">
                  <c:v>29179086.969562899</c:v>
                </c:pt>
                <c:pt idx="44">
                  <c:v>28442673.6164659</c:v>
                </c:pt>
                <c:pt idx="45">
                  <c:v>26173712.3884602</c:v>
                </c:pt>
                <c:pt idx="46">
                  <c:v>26306215.236310799</c:v>
                </c:pt>
                <c:pt idx="47">
                  <c:v>20068485.940476101</c:v>
                </c:pt>
                <c:pt idx="48">
                  <c:v>20357754.1927801</c:v>
                </c:pt>
                <c:pt idx="49">
                  <c:v>28856295.2224406</c:v>
                </c:pt>
                <c:pt idx="51">
                  <c:v>26285580.1219556</c:v>
                </c:pt>
                <c:pt idx="52">
                  <c:v>28591936.9176252</c:v>
                </c:pt>
                <c:pt idx="53">
                  <c:v>30941944.982420299</c:v>
                </c:pt>
                <c:pt idx="54">
                  <c:v>34084507.440859601</c:v>
                </c:pt>
                <c:pt idx="55">
                  <c:v>31247918.232848398</c:v>
                </c:pt>
                <c:pt idx="56">
                  <c:v>30103224.203088898</c:v>
                </c:pt>
                <c:pt idx="57">
                  <c:v>35123914.101973198</c:v>
                </c:pt>
                <c:pt idx="59">
                  <c:v>28871929.330430999</c:v>
                </c:pt>
                <c:pt idx="60">
                  <c:v>29292950.397812001</c:v>
                </c:pt>
                <c:pt idx="62">
                  <c:v>27572015.790314201</c:v>
                </c:pt>
                <c:pt idx="63">
                  <c:v>30080371.2244769</c:v>
                </c:pt>
                <c:pt idx="64">
                  <c:v>30749532.580344401</c:v>
                </c:pt>
                <c:pt idx="65">
                  <c:v>35458244.383300602</c:v>
                </c:pt>
                <c:pt idx="66">
                  <c:v>34377505.636445001</c:v>
                </c:pt>
                <c:pt idx="68">
                  <c:v>33312391.067460202</c:v>
                </c:pt>
                <c:pt idx="69">
                  <c:v>30889531.863775</c:v>
                </c:pt>
                <c:pt idx="71">
                  <c:v>32861001.423308302</c:v>
                </c:pt>
                <c:pt idx="72">
                  <c:v>32675612.3574141</c:v>
                </c:pt>
                <c:pt idx="74">
                  <c:v>29012733.5112448</c:v>
                </c:pt>
                <c:pt idx="75">
                  <c:v>30699973.8951222</c:v>
                </c:pt>
                <c:pt idx="77">
                  <c:v>32040452.029488001</c:v>
                </c:pt>
                <c:pt idx="78">
                  <c:v>33010300.0641395</c:v>
                </c:pt>
                <c:pt idx="79">
                  <c:v>32997316.692971099</c:v>
                </c:pt>
                <c:pt idx="80">
                  <c:v>27609973.034230798</c:v>
                </c:pt>
                <c:pt idx="81">
                  <c:v>29832612.0570288</c:v>
                </c:pt>
                <c:pt idx="83">
                  <c:v>27417872.513195202</c:v>
                </c:pt>
                <c:pt idx="85">
                  <c:v>28961096.9349223</c:v>
                </c:pt>
                <c:pt idx="86">
                  <c:v>24158142.2181518</c:v>
                </c:pt>
                <c:pt idx="87">
                  <c:v>23085189.759742599</c:v>
                </c:pt>
                <c:pt idx="88">
                  <c:v>27914910.0537095</c:v>
                </c:pt>
                <c:pt idx="89">
                  <c:v>26303500.664069802</c:v>
                </c:pt>
                <c:pt idx="90">
                  <c:v>31627400.7153451</c:v>
                </c:pt>
                <c:pt idx="91">
                  <c:v>29658903.9645219</c:v>
                </c:pt>
                <c:pt idx="92">
                  <c:v>29642890.2492503</c:v>
                </c:pt>
                <c:pt idx="93">
                  <c:v>28123028.7847789</c:v>
                </c:pt>
                <c:pt idx="94">
                  <c:v>26250615.4323714</c:v>
                </c:pt>
                <c:pt idx="96">
                  <c:v>28777865.697342198</c:v>
                </c:pt>
              </c:numCache>
            </c:numRef>
          </c:yVal>
          <c:smooth val="0"/>
        </c:ser>
        <c:ser>
          <c:idx val="1"/>
          <c:order val="1"/>
          <c:tx>
            <c:v>"1:1"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'1-1'!$A$2:$A$3</c:f>
              <c:numCache>
                <c:formatCode>General</c:formatCode>
                <c:ptCount val="2"/>
                <c:pt idx="0">
                  <c:v>12000000</c:v>
                </c:pt>
                <c:pt idx="1">
                  <c:v>40000000</c:v>
                </c:pt>
              </c:numCache>
            </c:numRef>
          </c:xVal>
          <c:yVal>
            <c:numRef>
              <c:f>'1-1'!$B$2:$B$3</c:f>
              <c:numCache>
                <c:formatCode>General</c:formatCode>
                <c:ptCount val="2"/>
                <c:pt idx="0">
                  <c:v>12000000</c:v>
                </c:pt>
                <c:pt idx="1">
                  <c:v>40000000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99584"/>
        <c:axId val="96509952"/>
      </c:scatterChart>
      <c:valAx>
        <c:axId val="96499584"/>
        <c:scaling>
          <c:orientation val="minMax"/>
          <c:min val="15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509952"/>
        <c:crosses val="autoZero"/>
        <c:crossBetween val="midCat"/>
      </c:valAx>
      <c:valAx>
        <c:axId val="96509952"/>
        <c:scaling>
          <c:orientation val="minMax"/>
          <c:min val="1500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JVL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49958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'Gilbert Bay vol'!$B$1</c:f>
              <c:strCache>
                <c:ptCount val="1"/>
                <c:pt idx="0">
                  <c:v>vol m3 (formula)</c:v>
                </c:pt>
              </c:strCache>
            </c:strRef>
          </c:tx>
          <c:spPr>
            <a:ln w="28575">
              <a:noFill/>
            </a:ln>
          </c:spPr>
          <c:xVal>
            <c:numRef>
              <c:f>'Gilbert Bay vol'!$A$2:$A$103</c:f>
              <c:numCache>
                <c:formatCode>General</c:formatCode>
                <c:ptCount val="102"/>
                <c:pt idx="0">
                  <c:v>1270.0999999999999</c:v>
                </c:pt>
                <c:pt idx="1">
                  <c:v>1270.2</c:v>
                </c:pt>
                <c:pt idx="2">
                  <c:v>1270.3</c:v>
                </c:pt>
                <c:pt idx="3">
                  <c:v>1270.4000000000001</c:v>
                </c:pt>
                <c:pt idx="4">
                  <c:v>1270.5</c:v>
                </c:pt>
                <c:pt idx="5">
                  <c:v>1270.5999999999999</c:v>
                </c:pt>
                <c:pt idx="6">
                  <c:v>1270.7</c:v>
                </c:pt>
                <c:pt idx="7">
                  <c:v>1270.8</c:v>
                </c:pt>
                <c:pt idx="8">
                  <c:v>1270.9000000000001</c:v>
                </c:pt>
                <c:pt idx="9">
                  <c:v>1271</c:v>
                </c:pt>
                <c:pt idx="10">
                  <c:v>1271.0999999999999</c:v>
                </c:pt>
                <c:pt idx="11">
                  <c:v>1271.2</c:v>
                </c:pt>
                <c:pt idx="12">
                  <c:v>1271.3</c:v>
                </c:pt>
                <c:pt idx="13">
                  <c:v>1271.4000000000001</c:v>
                </c:pt>
                <c:pt idx="14">
                  <c:v>1271.5</c:v>
                </c:pt>
                <c:pt idx="15">
                  <c:v>1271.5999999999999</c:v>
                </c:pt>
                <c:pt idx="16">
                  <c:v>1271.7</c:v>
                </c:pt>
                <c:pt idx="17">
                  <c:v>1271.8</c:v>
                </c:pt>
                <c:pt idx="18">
                  <c:v>1271.9000000000001</c:v>
                </c:pt>
                <c:pt idx="19">
                  <c:v>1272</c:v>
                </c:pt>
                <c:pt idx="20">
                  <c:v>1272.0999999999999</c:v>
                </c:pt>
                <c:pt idx="21">
                  <c:v>1272.2</c:v>
                </c:pt>
                <c:pt idx="22">
                  <c:v>1272.3</c:v>
                </c:pt>
                <c:pt idx="23">
                  <c:v>1272.4000000000001</c:v>
                </c:pt>
                <c:pt idx="24">
                  <c:v>1272.5</c:v>
                </c:pt>
                <c:pt idx="25">
                  <c:v>1272.5999999999999</c:v>
                </c:pt>
                <c:pt idx="26">
                  <c:v>1272.7</c:v>
                </c:pt>
                <c:pt idx="27">
                  <c:v>1272.8</c:v>
                </c:pt>
                <c:pt idx="28">
                  <c:v>1272.9000000000001</c:v>
                </c:pt>
                <c:pt idx="29">
                  <c:v>1273</c:v>
                </c:pt>
                <c:pt idx="30">
                  <c:v>1273.0999999999999</c:v>
                </c:pt>
                <c:pt idx="31">
                  <c:v>1273.2</c:v>
                </c:pt>
                <c:pt idx="32">
                  <c:v>1273.3</c:v>
                </c:pt>
                <c:pt idx="33">
                  <c:v>1273.4000000000001</c:v>
                </c:pt>
                <c:pt idx="34">
                  <c:v>1273.5</c:v>
                </c:pt>
                <c:pt idx="35">
                  <c:v>1273.5999999999999</c:v>
                </c:pt>
                <c:pt idx="36">
                  <c:v>1273.7</c:v>
                </c:pt>
                <c:pt idx="37">
                  <c:v>1273.8</c:v>
                </c:pt>
                <c:pt idx="38">
                  <c:v>1273.9000000000101</c:v>
                </c:pt>
                <c:pt idx="39">
                  <c:v>1274.00000000001</c:v>
                </c:pt>
                <c:pt idx="40">
                  <c:v>1274.1000000000099</c:v>
                </c:pt>
                <c:pt idx="41">
                  <c:v>1274.20000000001</c:v>
                </c:pt>
                <c:pt idx="42">
                  <c:v>1274.30000000001</c:v>
                </c:pt>
                <c:pt idx="43">
                  <c:v>1274.4000000000101</c:v>
                </c:pt>
                <c:pt idx="44">
                  <c:v>1274.50000000001</c:v>
                </c:pt>
                <c:pt idx="45">
                  <c:v>1274.6000000000099</c:v>
                </c:pt>
                <c:pt idx="46">
                  <c:v>1274.70000000001</c:v>
                </c:pt>
                <c:pt idx="47">
                  <c:v>1274.80000000001</c:v>
                </c:pt>
                <c:pt idx="48">
                  <c:v>1274.9000000000101</c:v>
                </c:pt>
                <c:pt idx="49">
                  <c:v>1275.00000000001</c:v>
                </c:pt>
                <c:pt idx="50">
                  <c:v>1275.1000000000099</c:v>
                </c:pt>
                <c:pt idx="51">
                  <c:v>1275.20000000001</c:v>
                </c:pt>
                <c:pt idx="52">
                  <c:v>1275.30000000001</c:v>
                </c:pt>
                <c:pt idx="53">
                  <c:v>1275.4000000000101</c:v>
                </c:pt>
                <c:pt idx="54">
                  <c:v>1275.50000000001</c:v>
                </c:pt>
                <c:pt idx="55">
                  <c:v>1275.6000000000099</c:v>
                </c:pt>
                <c:pt idx="56">
                  <c:v>1275.70000000001</c:v>
                </c:pt>
                <c:pt idx="57">
                  <c:v>1275.80000000001</c:v>
                </c:pt>
                <c:pt idx="58">
                  <c:v>1275.9000000000101</c:v>
                </c:pt>
                <c:pt idx="59">
                  <c:v>1276.00000000001</c:v>
                </c:pt>
                <c:pt idx="60">
                  <c:v>1276.1000000000099</c:v>
                </c:pt>
                <c:pt idx="61">
                  <c:v>1276.20000000001</c:v>
                </c:pt>
                <c:pt idx="62">
                  <c:v>1276.30000000001</c:v>
                </c:pt>
                <c:pt idx="63">
                  <c:v>1276.4000000000101</c:v>
                </c:pt>
                <c:pt idx="64">
                  <c:v>1276.50000000001</c:v>
                </c:pt>
                <c:pt idx="65">
                  <c:v>1276.6000000000099</c:v>
                </c:pt>
                <c:pt idx="66">
                  <c:v>1276.70000000001</c:v>
                </c:pt>
                <c:pt idx="67">
                  <c:v>1276.80000000001</c:v>
                </c:pt>
                <c:pt idx="68">
                  <c:v>1276.9000000000101</c:v>
                </c:pt>
                <c:pt idx="69">
                  <c:v>1277.00000000001</c:v>
                </c:pt>
                <c:pt idx="70">
                  <c:v>1277.1000000000099</c:v>
                </c:pt>
                <c:pt idx="71">
                  <c:v>1277.20000000001</c:v>
                </c:pt>
                <c:pt idx="72">
                  <c:v>1277.30000000001</c:v>
                </c:pt>
                <c:pt idx="73">
                  <c:v>1277.4000000000101</c:v>
                </c:pt>
                <c:pt idx="74">
                  <c:v>1277.50000000001</c:v>
                </c:pt>
                <c:pt idx="75">
                  <c:v>1277.6000000000099</c:v>
                </c:pt>
                <c:pt idx="76">
                  <c:v>1277.70000000001</c:v>
                </c:pt>
                <c:pt idx="77">
                  <c:v>1277.80000000001</c:v>
                </c:pt>
                <c:pt idx="78">
                  <c:v>1277.9000000000101</c:v>
                </c:pt>
                <c:pt idx="79">
                  <c:v>1278.00000000001</c:v>
                </c:pt>
                <c:pt idx="80">
                  <c:v>1278.1000000000099</c:v>
                </c:pt>
                <c:pt idx="81">
                  <c:v>1278.20000000001</c:v>
                </c:pt>
                <c:pt idx="82">
                  <c:v>1278.30000000001</c:v>
                </c:pt>
                <c:pt idx="83">
                  <c:v>1278.4000000000101</c:v>
                </c:pt>
                <c:pt idx="84">
                  <c:v>1278.50000000001</c:v>
                </c:pt>
                <c:pt idx="85">
                  <c:v>1278.6000000000099</c:v>
                </c:pt>
                <c:pt idx="86">
                  <c:v>1278.70000000001</c:v>
                </c:pt>
                <c:pt idx="87">
                  <c:v>1278.80000000001</c:v>
                </c:pt>
                <c:pt idx="88">
                  <c:v>1278.9000000000101</c:v>
                </c:pt>
                <c:pt idx="89">
                  <c:v>1279.00000000001</c:v>
                </c:pt>
                <c:pt idx="90">
                  <c:v>1279.1000000000099</c:v>
                </c:pt>
                <c:pt idx="91">
                  <c:v>1279.20000000001</c:v>
                </c:pt>
                <c:pt idx="92">
                  <c:v>1279.30000000001</c:v>
                </c:pt>
                <c:pt idx="93">
                  <c:v>1279.4000000000101</c:v>
                </c:pt>
                <c:pt idx="94">
                  <c:v>1279.50000000001</c:v>
                </c:pt>
                <c:pt idx="95">
                  <c:v>1279.6000000000099</c:v>
                </c:pt>
                <c:pt idx="96">
                  <c:v>1279.70000000001</c:v>
                </c:pt>
                <c:pt idx="97">
                  <c:v>1279.80000000001</c:v>
                </c:pt>
                <c:pt idx="98">
                  <c:v>1279.9000000000101</c:v>
                </c:pt>
                <c:pt idx="99">
                  <c:v>1280.00000000001</c:v>
                </c:pt>
                <c:pt idx="100">
                  <c:v>1280.1000000000099</c:v>
                </c:pt>
                <c:pt idx="101">
                  <c:v>1280.20000000001</c:v>
                </c:pt>
              </c:numCache>
            </c:numRef>
          </c:xVal>
          <c:yVal>
            <c:numRef>
              <c:f>'Gilbert Bay vol'!$B$2:$B$103</c:f>
              <c:numCache>
                <c:formatCode>General</c:formatCode>
                <c:ptCount val="102"/>
                <c:pt idx="0">
                  <c:v>444021364.015625</c:v>
                </c:pt>
                <c:pt idx="1">
                  <c:v>474194256</c:v>
                </c:pt>
                <c:pt idx="2">
                  <c:v>506078675.984375</c:v>
                </c:pt>
                <c:pt idx="3">
                  <c:v>539674623.984375</c:v>
                </c:pt>
                <c:pt idx="4">
                  <c:v>574982100</c:v>
                </c:pt>
                <c:pt idx="5">
                  <c:v>612001104.015625</c:v>
                </c:pt>
                <c:pt idx="6">
                  <c:v>650731636.015625</c:v>
                </c:pt>
                <c:pt idx="7">
                  <c:v>691173695.984375</c:v>
                </c:pt>
                <c:pt idx="8">
                  <c:v>733327284</c:v>
                </c:pt>
                <c:pt idx="9">
                  <c:v>777192400</c:v>
                </c:pt>
                <c:pt idx="10">
                  <c:v>822769044.015625</c:v>
                </c:pt>
                <c:pt idx="11">
                  <c:v>870057216.015625</c:v>
                </c:pt>
                <c:pt idx="12">
                  <c:v>919056916</c:v>
                </c:pt>
                <c:pt idx="13">
                  <c:v>969768143.984375</c:v>
                </c:pt>
                <c:pt idx="14">
                  <c:v>1022190900</c:v>
                </c:pt>
                <c:pt idx="15">
                  <c:v>1076325184.015625</c:v>
                </c:pt>
                <c:pt idx="16">
                  <c:v>1132170996.015625</c:v>
                </c:pt>
                <c:pt idx="17">
                  <c:v>1189728336</c:v>
                </c:pt>
                <c:pt idx="18">
                  <c:v>1248997204</c:v>
                </c:pt>
                <c:pt idx="19">
                  <c:v>1309977600</c:v>
                </c:pt>
                <c:pt idx="20">
                  <c:v>1372669524</c:v>
                </c:pt>
                <c:pt idx="21">
                  <c:v>1437072976</c:v>
                </c:pt>
                <c:pt idx="22">
                  <c:v>1503187955.984375</c:v>
                </c:pt>
                <c:pt idx="23">
                  <c:v>1571014463.984375</c:v>
                </c:pt>
                <c:pt idx="24">
                  <c:v>1640552500</c:v>
                </c:pt>
                <c:pt idx="25">
                  <c:v>1711802064.015625</c:v>
                </c:pt>
                <c:pt idx="26">
                  <c:v>1784763156</c:v>
                </c:pt>
                <c:pt idx="27">
                  <c:v>1859435775.984375</c:v>
                </c:pt>
                <c:pt idx="28">
                  <c:v>1935819923.984375</c:v>
                </c:pt>
                <c:pt idx="29">
                  <c:v>2013915600</c:v>
                </c:pt>
                <c:pt idx="30">
                  <c:v>2093722804.015625</c:v>
                </c:pt>
                <c:pt idx="31">
                  <c:v>2175241536.015625</c:v>
                </c:pt>
                <c:pt idx="32">
                  <c:v>2258471795.984375</c:v>
                </c:pt>
                <c:pt idx="33">
                  <c:v>2343413584</c:v>
                </c:pt>
                <c:pt idx="34">
                  <c:v>2430066900</c:v>
                </c:pt>
                <c:pt idx="35">
                  <c:v>2518431744.015625</c:v>
                </c:pt>
                <c:pt idx="36">
                  <c:v>2608508116.015625</c:v>
                </c:pt>
                <c:pt idx="37">
                  <c:v>2700296016</c:v>
                </c:pt>
                <c:pt idx="38">
                  <c:v>2793795444.015625</c:v>
                </c:pt>
                <c:pt idx="39">
                  <c:v>2889006400.015625</c:v>
                </c:pt>
                <c:pt idx="40">
                  <c:v>2985928884</c:v>
                </c:pt>
                <c:pt idx="41">
                  <c:v>3084562896</c:v>
                </c:pt>
                <c:pt idx="42">
                  <c:v>3184908436.015625</c:v>
                </c:pt>
                <c:pt idx="43">
                  <c:v>3286965504.015625</c:v>
                </c:pt>
                <c:pt idx="44">
                  <c:v>3390734100.03125</c:v>
                </c:pt>
                <c:pt idx="45">
                  <c:v>3496214224.015625</c:v>
                </c:pt>
                <c:pt idx="46">
                  <c:v>3603405876.015625</c:v>
                </c:pt>
                <c:pt idx="47">
                  <c:v>3712309056.015625</c:v>
                </c:pt>
                <c:pt idx="48">
                  <c:v>3822923764.03125</c:v>
                </c:pt>
                <c:pt idx="49">
                  <c:v>3935250000.03125</c:v>
                </c:pt>
                <c:pt idx="50">
                  <c:v>4049287764.015625</c:v>
                </c:pt>
                <c:pt idx="51">
                  <c:v>4165037056</c:v>
                </c:pt>
                <c:pt idx="52">
                  <c:v>4282497876.015625</c:v>
                </c:pt>
                <c:pt idx="53">
                  <c:v>4401670224.015625</c:v>
                </c:pt>
                <c:pt idx="54">
                  <c:v>4522554100.03125</c:v>
                </c:pt>
                <c:pt idx="55">
                  <c:v>4645149504</c:v>
                </c:pt>
                <c:pt idx="56">
                  <c:v>4769456436</c:v>
                </c:pt>
                <c:pt idx="57">
                  <c:v>4895474896.03125</c:v>
                </c:pt>
                <c:pt idx="58">
                  <c:v>5023204884.015625</c:v>
                </c:pt>
                <c:pt idx="59">
                  <c:v>5152646400.03125</c:v>
                </c:pt>
                <c:pt idx="60">
                  <c:v>5283799444.015625</c:v>
                </c:pt>
                <c:pt idx="61">
                  <c:v>5416664016</c:v>
                </c:pt>
                <c:pt idx="62">
                  <c:v>5551240116.015625</c:v>
                </c:pt>
                <c:pt idx="63">
                  <c:v>5687527744.015625</c:v>
                </c:pt>
                <c:pt idx="64">
                  <c:v>5825526900.03125</c:v>
                </c:pt>
                <c:pt idx="65">
                  <c:v>5965237584</c:v>
                </c:pt>
                <c:pt idx="66">
                  <c:v>6106659796.015625</c:v>
                </c:pt>
                <c:pt idx="67">
                  <c:v>6249793536.015625</c:v>
                </c:pt>
                <c:pt idx="68">
                  <c:v>6394638804.015625</c:v>
                </c:pt>
                <c:pt idx="69">
                  <c:v>6541195600.03125</c:v>
                </c:pt>
                <c:pt idx="70">
                  <c:v>6689463924.015625</c:v>
                </c:pt>
                <c:pt idx="71">
                  <c:v>6839443776.015625</c:v>
                </c:pt>
                <c:pt idx="72">
                  <c:v>6991135156.015625</c:v>
                </c:pt>
                <c:pt idx="73">
                  <c:v>7144538064.03125</c:v>
                </c:pt>
                <c:pt idx="74">
                  <c:v>7299652500.03125</c:v>
                </c:pt>
                <c:pt idx="75">
                  <c:v>7456478464.015625</c:v>
                </c:pt>
                <c:pt idx="76">
                  <c:v>7615015956</c:v>
                </c:pt>
                <c:pt idx="77">
                  <c:v>7775264976.015625</c:v>
                </c:pt>
                <c:pt idx="78">
                  <c:v>7937225524.015625</c:v>
                </c:pt>
                <c:pt idx="79">
                  <c:v>8100897600.03125</c:v>
                </c:pt>
                <c:pt idx="80">
                  <c:v>8266281204</c:v>
                </c:pt>
                <c:pt idx="81">
                  <c:v>8433376336</c:v>
                </c:pt>
                <c:pt idx="82">
                  <c:v>8602182996.03125</c:v>
                </c:pt>
                <c:pt idx="83">
                  <c:v>8772701184.03125</c:v>
                </c:pt>
                <c:pt idx="84">
                  <c:v>8944930900.03125</c:v>
                </c:pt>
                <c:pt idx="85">
                  <c:v>9118872144.015625</c:v>
                </c:pt>
                <c:pt idx="86">
                  <c:v>9294524916.015625</c:v>
                </c:pt>
                <c:pt idx="87">
                  <c:v>9471889216.03125</c:v>
                </c:pt>
                <c:pt idx="88">
                  <c:v>9650965044.015625</c:v>
                </c:pt>
                <c:pt idx="89">
                  <c:v>9831752400.03125</c:v>
                </c:pt>
                <c:pt idx="90">
                  <c:v>10014251284.015625</c:v>
                </c:pt>
                <c:pt idx="91">
                  <c:v>10198461696.015625</c:v>
                </c:pt>
                <c:pt idx="92">
                  <c:v>10384383636.015625</c:v>
                </c:pt>
                <c:pt idx="93">
                  <c:v>10572017104.03125</c:v>
                </c:pt>
                <c:pt idx="94">
                  <c:v>10761362100.03125</c:v>
                </c:pt>
                <c:pt idx="95">
                  <c:v>10952418624.015625</c:v>
                </c:pt>
                <c:pt idx="96">
                  <c:v>11145186676.015625</c:v>
                </c:pt>
                <c:pt idx="97">
                  <c:v>11339666256.015625</c:v>
                </c:pt>
                <c:pt idx="98">
                  <c:v>11535857364.03125</c:v>
                </c:pt>
                <c:pt idx="99">
                  <c:v>11733760000.03125</c:v>
                </c:pt>
                <c:pt idx="100">
                  <c:v>11933374164.015625</c:v>
                </c:pt>
                <c:pt idx="101">
                  <c:v>12134699856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'Gilbert Bay vol'!$C$1</c:f>
              <c:strCache>
                <c:ptCount val="1"/>
                <c:pt idx="0">
                  <c:v>vol m3 (table)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0590160982100871"/>
                  <c:y val="1.9024565125951604E-2"/>
                </c:manualLayout>
              </c:layout>
              <c:numFmt formatCode="#,##0.000000000000" sourceLinked="0"/>
            </c:trendlineLbl>
          </c:trendline>
          <c:xVal>
            <c:numRef>
              <c:f>'Gilbert Bay vol'!$A$2:$A$103</c:f>
              <c:numCache>
                <c:formatCode>General</c:formatCode>
                <c:ptCount val="102"/>
                <c:pt idx="0">
                  <c:v>1270.0999999999999</c:v>
                </c:pt>
                <c:pt idx="1">
                  <c:v>1270.2</c:v>
                </c:pt>
                <c:pt idx="2">
                  <c:v>1270.3</c:v>
                </c:pt>
                <c:pt idx="3">
                  <c:v>1270.4000000000001</c:v>
                </c:pt>
                <c:pt idx="4">
                  <c:v>1270.5</c:v>
                </c:pt>
                <c:pt idx="5">
                  <c:v>1270.5999999999999</c:v>
                </c:pt>
                <c:pt idx="6">
                  <c:v>1270.7</c:v>
                </c:pt>
                <c:pt idx="7">
                  <c:v>1270.8</c:v>
                </c:pt>
                <c:pt idx="8">
                  <c:v>1270.9000000000001</c:v>
                </c:pt>
                <c:pt idx="9">
                  <c:v>1271</c:v>
                </c:pt>
                <c:pt idx="10">
                  <c:v>1271.0999999999999</c:v>
                </c:pt>
                <c:pt idx="11">
                  <c:v>1271.2</c:v>
                </c:pt>
                <c:pt idx="12">
                  <c:v>1271.3</c:v>
                </c:pt>
                <c:pt idx="13">
                  <c:v>1271.4000000000001</c:v>
                </c:pt>
                <c:pt idx="14">
                  <c:v>1271.5</c:v>
                </c:pt>
                <c:pt idx="15">
                  <c:v>1271.5999999999999</c:v>
                </c:pt>
                <c:pt idx="16">
                  <c:v>1271.7</c:v>
                </c:pt>
                <c:pt idx="17">
                  <c:v>1271.8</c:v>
                </c:pt>
                <c:pt idx="18">
                  <c:v>1271.9000000000001</c:v>
                </c:pt>
                <c:pt idx="19">
                  <c:v>1272</c:v>
                </c:pt>
                <c:pt idx="20">
                  <c:v>1272.0999999999999</c:v>
                </c:pt>
                <c:pt idx="21">
                  <c:v>1272.2</c:v>
                </c:pt>
                <c:pt idx="22">
                  <c:v>1272.3</c:v>
                </c:pt>
                <c:pt idx="23">
                  <c:v>1272.4000000000001</c:v>
                </c:pt>
                <c:pt idx="24">
                  <c:v>1272.5</c:v>
                </c:pt>
                <c:pt idx="25">
                  <c:v>1272.5999999999999</c:v>
                </c:pt>
                <c:pt idx="26">
                  <c:v>1272.7</c:v>
                </c:pt>
                <c:pt idx="27">
                  <c:v>1272.8</c:v>
                </c:pt>
                <c:pt idx="28">
                  <c:v>1272.9000000000001</c:v>
                </c:pt>
                <c:pt idx="29">
                  <c:v>1273</c:v>
                </c:pt>
                <c:pt idx="30">
                  <c:v>1273.0999999999999</c:v>
                </c:pt>
                <c:pt idx="31">
                  <c:v>1273.2</c:v>
                </c:pt>
                <c:pt idx="32">
                  <c:v>1273.3</c:v>
                </c:pt>
                <c:pt idx="33">
                  <c:v>1273.4000000000001</c:v>
                </c:pt>
                <c:pt idx="34">
                  <c:v>1273.5</c:v>
                </c:pt>
                <c:pt idx="35">
                  <c:v>1273.5999999999999</c:v>
                </c:pt>
                <c:pt idx="36">
                  <c:v>1273.7</c:v>
                </c:pt>
                <c:pt idx="37">
                  <c:v>1273.8</c:v>
                </c:pt>
                <c:pt idx="38">
                  <c:v>1273.9000000000101</c:v>
                </c:pt>
                <c:pt idx="39">
                  <c:v>1274.00000000001</c:v>
                </c:pt>
                <c:pt idx="40">
                  <c:v>1274.1000000000099</c:v>
                </c:pt>
                <c:pt idx="41">
                  <c:v>1274.20000000001</c:v>
                </c:pt>
                <c:pt idx="42">
                  <c:v>1274.30000000001</c:v>
                </c:pt>
                <c:pt idx="43">
                  <c:v>1274.4000000000101</c:v>
                </c:pt>
                <c:pt idx="44">
                  <c:v>1274.50000000001</c:v>
                </c:pt>
                <c:pt idx="45">
                  <c:v>1274.6000000000099</c:v>
                </c:pt>
                <c:pt idx="46">
                  <c:v>1274.70000000001</c:v>
                </c:pt>
                <c:pt idx="47">
                  <c:v>1274.80000000001</c:v>
                </c:pt>
                <c:pt idx="48">
                  <c:v>1274.9000000000101</c:v>
                </c:pt>
                <c:pt idx="49">
                  <c:v>1275.00000000001</c:v>
                </c:pt>
                <c:pt idx="50">
                  <c:v>1275.1000000000099</c:v>
                </c:pt>
                <c:pt idx="51">
                  <c:v>1275.20000000001</c:v>
                </c:pt>
                <c:pt idx="52">
                  <c:v>1275.30000000001</c:v>
                </c:pt>
                <c:pt idx="53">
                  <c:v>1275.4000000000101</c:v>
                </c:pt>
                <c:pt idx="54">
                  <c:v>1275.50000000001</c:v>
                </c:pt>
                <c:pt idx="55">
                  <c:v>1275.6000000000099</c:v>
                </c:pt>
                <c:pt idx="56">
                  <c:v>1275.70000000001</c:v>
                </c:pt>
                <c:pt idx="57">
                  <c:v>1275.80000000001</c:v>
                </c:pt>
                <c:pt idx="58">
                  <c:v>1275.9000000000101</c:v>
                </c:pt>
                <c:pt idx="59">
                  <c:v>1276.00000000001</c:v>
                </c:pt>
                <c:pt idx="60">
                  <c:v>1276.1000000000099</c:v>
                </c:pt>
                <c:pt idx="61">
                  <c:v>1276.20000000001</c:v>
                </c:pt>
                <c:pt idx="62">
                  <c:v>1276.30000000001</c:v>
                </c:pt>
                <c:pt idx="63">
                  <c:v>1276.4000000000101</c:v>
                </c:pt>
                <c:pt idx="64">
                  <c:v>1276.50000000001</c:v>
                </c:pt>
                <c:pt idx="65">
                  <c:v>1276.6000000000099</c:v>
                </c:pt>
                <c:pt idx="66">
                  <c:v>1276.70000000001</c:v>
                </c:pt>
                <c:pt idx="67">
                  <c:v>1276.80000000001</c:v>
                </c:pt>
                <c:pt idx="68">
                  <c:v>1276.9000000000101</c:v>
                </c:pt>
                <c:pt idx="69">
                  <c:v>1277.00000000001</c:v>
                </c:pt>
                <c:pt idx="70">
                  <c:v>1277.1000000000099</c:v>
                </c:pt>
                <c:pt idx="71">
                  <c:v>1277.20000000001</c:v>
                </c:pt>
                <c:pt idx="72">
                  <c:v>1277.30000000001</c:v>
                </c:pt>
                <c:pt idx="73">
                  <c:v>1277.4000000000101</c:v>
                </c:pt>
                <c:pt idx="74">
                  <c:v>1277.50000000001</c:v>
                </c:pt>
                <c:pt idx="75">
                  <c:v>1277.6000000000099</c:v>
                </c:pt>
                <c:pt idx="76">
                  <c:v>1277.70000000001</c:v>
                </c:pt>
                <c:pt idx="77">
                  <c:v>1277.80000000001</c:v>
                </c:pt>
                <c:pt idx="78">
                  <c:v>1277.9000000000101</c:v>
                </c:pt>
                <c:pt idx="79">
                  <c:v>1278.00000000001</c:v>
                </c:pt>
                <c:pt idx="80">
                  <c:v>1278.1000000000099</c:v>
                </c:pt>
                <c:pt idx="81">
                  <c:v>1278.20000000001</c:v>
                </c:pt>
                <c:pt idx="82">
                  <c:v>1278.30000000001</c:v>
                </c:pt>
                <c:pt idx="83">
                  <c:v>1278.4000000000101</c:v>
                </c:pt>
                <c:pt idx="84">
                  <c:v>1278.50000000001</c:v>
                </c:pt>
                <c:pt idx="85">
                  <c:v>1278.6000000000099</c:v>
                </c:pt>
                <c:pt idx="86">
                  <c:v>1278.70000000001</c:v>
                </c:pt>
                <c:pt idx="87">
                  <c:v>1278.80000000001</c:v>
                </c:pt>
                <c:pt idx="88">
                  <c:v>1278.9000000000101</c:v>
                </c:pt>
                <c:pt idx="89">
                  <c:v>1279.00000000001</c:v>
                </c:pt>
                <c:pt idx="90">
                  <c:v>1279.1000000000099</c:v>
                </c:pt>
                <c:pt idx="91">
                  <c:v>1279.20000000001</c:v>
                </c:pt>
                <c:pt idx="92">
                  <c:v>1279.30000000001</c:v>
                </c:pt>
                <c:pt idx="93">
                  <c:v>1279.4000000000101</c:v>
                </c:pt>
                <c:pt idx="94">
                  <c:v>1279.50000000001</c:v>
                </c:pt>
                <c:pt idx="95">
                  <c:v>1279.6000000000099</c:v>
                </c:pt>
                <c:pt idx="96">
                  <c:v>1279.70000000001</c:v>
                </c:pt>
                <c:pt idx="97">
                  <c:v>1279.80000000001</c:v>
                </c:pt>
                <c:pt idx="98">
                  <c:v>1279.9000000000101</c:v>
                </c:pt>
                <c:pt idx="99">
                  <c:v>1280.00000000001</c:v>
                </c:pt>
                <c:pt idx="100">
                  <c:v>1280.1000000000099</c:v>
                </c:pt>
                <c:pt idx="101">
                  <c:v>1280.20000000001</c:v>
                </c:pt>
              </c:numCache>
            </c:numRef>
          </c:xVal>
          <c:yVal>
            <c:numRef>
              <c:f>'Gilbert Bay vol'!$C$2:$C$103</c:f>
              <c:numCache>
                <c:formatCode>General</c:formatCode>
                <c:ptCount val="102"/>
                <c:pt idx="0">
                  <c:v>29603.5641</c:v>
                </c:pt>
                <c:pt idx="2" formatCode="0.00E+00">
                  <c:v>2523700</c:v>
                </c:pt>
                <c:pt idx="3" formatCode="0.00E+00">
                  <c:v>5734460</c:v>
                </c:pt>
                <c:pt idx="5" formatCode="0.00E+00">
                  <c:v>11946300</c:v>
                </c:pt>
                <c:pt idx="6" formatCode="0.00E+00">
                  <c:v>20195800</c:v>
                </c:pt>
                <c:pt idx="8" formatCode="0.00E+00">
                  <c:v>48178500</c:v>
                </c:pt>
                <c:pt idx="9" formatCode="0.00E+00">
                  <c:v>89034000</c:v>
                </c:pt>
                <c:pt idx="11" formatCode="0.00E+00">
                  <c:v>142753000</c:v>
                </c:pt>
                <c:pt idx="12" formatCode="0.00E+00">
                  <c:v>205148000</c:v>
                </c:pt>
                <c:pt idx="14" formatCode="0.00E+00">
                  <c:v>276126000</c:v>
                </c:pt>
                <c:pt idx="15" formatCode="0.00E+00">
                  <c:v>354685000</c:v>
                </c:pt>
                <c:pt idx="17" formatCode="0.00E+00">
                  <c:v>441371000</c:v>
                </c:pt>
                <c:pt idx="18" formatCode="0.00E+00">
                  <c:v>534369000</c:v>
                </c:pt>
                <c:pt idx="20" formatCode="0.00E+00">
                  <c:v>633651000</c:v>
                </c:pt>
                <c:pt idx="22" formatCode="0.00E+00">
                  <c:v>737130000</c:v>
                </c:pt>
                <c:pt idx="23" formatCode="0.00E+00">
                  <c:v>846376000</c:v>
                </c:pt>
                <c:pt idx="25" formatCode="0.00E+00">
                  <c:v>959674000</c:v>
                </c:pt>
                <c:pt idx="26" formatCode="0.00E+00">
                  <c:v>1077640000</c:v>
                </c:pt>
                <c:pt idx="28" formatCode="0.00E+00">
                  <c:v>1200390000</c:v>
                </c:pt>
                <c:pt idx="29" formatCode="0.00E+00">
                  <c:v>1326170000</c:v>
                </c:pt>
                <c:pt idx="31" formatCode="0.00E+00">
                  <c:v>1456390000</c:v>
                </c:pt>
                <c:pt idx="32" formatCode="0.00E+00">
                  <c:v>1589420000</c:v>
                </c:pt>
                <c:pt idx="34" formatCode="0.00E+00">
                  <c:v>1726090000</c:v>
                </c:pt>
                <c:pt idx="35" formatCode="0.00E+00">
                  <c:v>1867380000</c:v>
                </c:pt>
                <c:pt idx="37" formatCode="0.00E+00">
                  <c:v>2011350000</c:v>
                </c:pt>
                <c:pt idx="38" formatCode="0.00E+00">
                  <c:v>2160180000</c:v>
                </c:pt>
                <c:pt idx="40" formatCode="0.00E+00">
                  <c:v>2312070000</c:v>
                </c:pt>
                <c:pt idx="41" formatCode="0.00E+00">
                  <c:v>2467770000</c:v>
                </c:pt>
                <c:pt idx="43" formatCode="0.00E+00">
                  <c:v>2627910000</c:v>
                </c:pt>
                <c:pt idx="44" formatCode="0.00E+00">
                  <c:v>2790670000</c:v>
                </c:pt>
                <c:pt idx="46" formatCode="0.00E+00">
                  <c:v>2957950000</c:v>
                </c:pt>
                <c:pt idx="47" formatCode="0.00E+00">
                  <c:v>3127770000</c:v>
                </c:pt>
                <c:pt idx="49" formatCode="0.00E+00">
                  <c:v>3300910000</c:v>
                </c:pt>
                <c:pt idx="50" formatCode="0.00E+00">
                  <c:v>3478880000</c:v>
                </c:pt>
                <c:pt idx="52" formatCode="0.00E+00">
                  <c:v>3658850000</c:v>
                </c:pt>
                <c:pt idx="54" formatCode="0.00E+00">
                  <c:v>3843330000</c:v>
                </c:pt>
                <c:pt idx="55" formatCode="0.00E+00">
                  <c:v>4030020000</c:v>
                </c:pt>
                <c:pt idx="57" formatCode="0.00E+00">
                  <c:v>4220640000</c:v>
                </c:pt>
                <c:pt idx="58" formatCode="0.00E+00">
                  <c:v>4415840000</c:v>
                </c:pt>
                <c:pt idx="60" formatCode="0.00E+00">
                  <c:v>4612990000</c:v>
                </c:pt>
                <c:pt idx="61" formatCode="0.00E+00">
                  <c:v>4814360000</c:v>
                </c:pt>
                <c:pt idx="63" formatCode="0.00E+00">
                  <c:v>5018700000</c:v>
                </c:pt>
                <c:pt idx="64" formatCode="0.00E+00">
                  <c:v>5226650000</c:v>
                </c:pt>
                <c:pt idx="66" formatCode="0.00E+00">
                  <c:v>5439990000</c:v>
                </c:pt>
                <c:pt idx="67" formatCode="0.00E+00">
                  <c:v>5655370000</c:v>
                </c:pt>
                <c:pt idx="69" formatCode="0.00E+00">
                  <c:v>5876660000</c:v>
                </c:pt>
                <c:pt idx="70" formatCode="0.00E+00">
                  <c:v>6099950000</c:v>
                </c:pt>
                <c:pt idx="72" formatCode="0.00E+00">
                  <c:v>6326720000</c:v>
                </c:pt>
                <c:pt idx="73" formatCode="0.00E+00">
                  <c:v>6557880000</c:v>
                </c:pt>
                <c:pt idx="75" formatCode="0.00E+00">
                  <c:v>6790660000</c:v>
                </c:pt>
                <c:pt idx="76" formatCode="0.00E+00">
                  <c:v>7028080000</c:v>
                </c:pt>
                <c:pt idx="78" formatCode="0.00E+00">
                  <c:v>7267190000</c:v>
                </c:pt>
                <c:pt idx="79" formatCode="0.00E+00">
                  <c:v>7509580000</c:v>
                </c:pt>
                <c:pt idx="81" formatCode="0.00E+00">
                  <c:v>7758200000</c:v>
                </c:pt>
                <c:pt idx="82" formatCode="0.00E+00">
                  <c:v>8008460000</c:v>
                </c:pt>
                <c:pt idx="84" formatCode="0.00E+00">
                  <c:v>8264030000</c:v>
                </c:pt>
                <c:pt idx="86" formatCode="0.00E+00">
                  <c:v>8521670000</c:v>
                </c:pt>
                <c:pt idx="87" formatCode="0.00E+00">
                  <c:v>8790040000</c:v>
                </c:pt>
                <c:pt idx="89" formatCode="0.00E+00">
                  <c:v>9064600000</c:v>
                </c:pt>
                <c:pt idx="90" formatCode="0.00E+00">
                  <c:v>9342430000</c:v>
                </c:pt>
                <c:pt idx="92" formatCode="0.00E+00">
                  <c:v>9626500000</c:v>
                </c:pt>
                <c:pt idx="93" formatCode="0.00E+00">
                  <c:v>9914040000</c:v>
                </c:pt>
                <c:pt idx="95" formatCode="0.00E+00">
                  <c:v>10204900000</c:v>
                </c:pt>
                <c:pt idx="96" formatCode="0.00E+00">
                  <c:v>10502900000</c:v>
                </c:pt>
                <c:pt idx="98" formatCode="0.00E+00">
                  <c:v>10802400000</c:v>
                </c:pt>
                <c:pt idx="99" formatCode="0.00E+00">
                  <c:v>11109000000</c:v>
                </c:pt>
                <c:pt idx="101" formatCode="0.00E+00">
                  <c:v>11418700000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60672"/>
        <c:axId val="99270656"/>
      </c:scatterChart>
      <c:valAx>
        <c:axId val="99260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270656"/>
        <c:crosses val="autoZero"/>
        <c:crossBetween val="midCat"/>
      </c:valAx>
      <c:valAx>
        <c:axId val="99270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260672"/>
        <c:crosses val="autoZero"/>
        <c:crossBetween val="midCat"/>
      </c:valAx>
    </c:plotArea>
    <c:legend>
      <c:legendPos val="r"/>
      <c:legendEntry>
        <c:idx val="2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'DBL vol'!$B$2</c:f>
              <c:strCache>
                <c:ptCount val="1"/>
                <c:pt idx="0">
                  <c:v>DBL vol (formula)</c:v>
                </c:pt>
              </c:strCache>
            </c:strRef>
          </c:tx>
          <c:spPr>
            <a:ln w="28575">
              <a:noFill/>
            </a:ln>
          </c:spPr>
          <c:xVal>
            <c:numRef>
              <c:f>'DBL vol'!$A$3:$A$12</c:f>
              <c:numCache>
                <c:formatCode>General</c:formatCode>
                <c:ptCount val="10"/>
                <c:pt idx="0">
                  <c:v>1270.0999999999999</c:v>
                </c:pt>
                <c:pt idx="1">
                  <c:v>1270.4000000000001</c:v>
                </c:pt>
                <c:pt idx="2">
                  <c:v>1271</c:v>
                </c:pt>
                <c:pt idx="3">
                  <c:v>1271.3</c:v>
                </c:pt>
                <c:pt idx="4">
                  <c:v>1271.5999999999999</c:v>
                </c:pt>
                <c:pt idx="5">
                  <c:v>1271.9000000000001</c:v>
                </c:pt>
                <c:pt idx="6">
                  <c:v>1272.3</c:v>
                </c:pt>
                <c:pt idx="7">
                  <c:v>1272.5999999999999</c:v>
                </c:pt>
                <c:pt idx="8">
                  <c:v>1272.9000000000001</c:v>
                </c:pt>
                <c:pt idx="9">
                  <c:v>1273.8</c:v>
                </c:pt>
              </c:numCache>
            </c:numRef>
          </c:xVal>
          <c:yVal>
            <c:numRef>
              <c:f>'DBL vol'!$B$3:$B$12</c:f>
              <c:numCache>
                <c:formatCode>General</c:formatCode>
                <c:ptCount val="10"/>
                <c:pt idx="0">
                  <c:v>43437544.0078125</c:v>
                </c:pt>
                <c:pt idx="1">
                  <c:v>61909503.9921875</c:v>
                </c:pt>
                <c:pt idx="2">
                  <c:v>118830400</c:v>
                </c:pt>
                <c:pt idx="3">
                  <c:v>157279336</c:v>
                </c:pt>
                <c:pt idx="4">
                  <c:v>202387264.0078125</c:v>
                </c:pt>
                <c:pt idx="5">
                  <c:v>254154184</c:v>
                </c:pt>
                <c:pt idx="6">
                  <c:v>333535175.9921875</c:v>
                </c:pt>
                <c:pt idx="7">
                  <c:v>400839744.0078125</c:v>
                </c:pt>
                <c:pt idx="8">
                  <c:v>474803303.9921875</c:v>
                </c:pt>
                <c:pt idx="9">
                  <c:v>736647936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'DBL vol'!$C$2</c:f>
              <c:strCache>
                <c:ptCount val="1"/>
                <c:pt idx="0">
                  <c:v>DBL vol (table)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43955954550267201"/>
                  <c:y val="-3.1846149673862754E-2"/>
                </c:manualLayout>
              </c:layout>
              <c:numFmt formatCode="#,##0.000000000000" sourceLinked="0"/>
            </c:trendlineLbl>
          </c:trendline>
          <c:xVal>
            <c:numRef>
              <c:f>'DBL vol'!$A$3:$A$12</c:f>
              <c:numCache>
                <c:formatCode>General</c:formatCode>
                <c:ptCount val="10"/>
                <c:pt idx="0">
                  <c:v>1270.0999999999999</c:v>
                </c:pt>
                <c:pt idx="1">
                  <c:v>1270.4000000000001</c:v>
                </c:pt>
                <c:pt idx="2">
                  <c:v>1271</c:v>
                </c:pt>
                <c:pt idx="3">
                  <c:v>1271.3</c:v>
                </c:pt>
                <c:pt idx="4">
                  <c:v>1271.5999999999999</c:v>
                </c:pt>
                <c:pt idx="5">
                  <c:v>1271.9000000000001</c:v>
                </c:pt>
                <c:pt idx="6">
                  <c:v>1272.3</c:v>
                </c:pt>
                <c:pt idx="7">
                  <c:v>1272.5999999999999</c:v>
                </c:pt>
                <c:pt idx="8">
                  <c:v>1272.9000000000001</c:v>
                </c:pt>
                <c:pt idx="9">
                  <c:v>1273.8</c:v>
                </c:pt>
              </c:numCache>
            </c:numRef>
          </c:xVal>
          <c:yVal>
            <c:numRef>
              <c:f>'DBL vol'!$C$3:$C$12</c:f>
              <c:numCache>
                <c:formatCode>0.00E+00</c:formatCode>
                <c:ptCount val="10"/>
                <c:pt idx="0">
                  <c:v>4457420</c:v>
                </c:pt>
                <c:pt idx="1">
                  <c:v>15004100</c:v>
                </c:pt>
                <c:pt idx="2">
                  <c:v>63485900</c:v>
                </c:pt>
                <c:pt idx="3">
                  <c:v>103063000</c:v>
                </c:pt>
                <c:pt idx="4">
                  <c:v>152345000</c:v>
                </c:pt>
                <c:pt idx="5">
                  <c:v>213444000</c:v>
                </c:pt>
                <c:pt idx="6">
                  <c:v>278896000</c:v>
                </c:pt>
                <c:pt idx="7">
                  <c:v>348580000</c:v>
                </c:pt>
                <c:pt idx="8">
                  <c:v>422250000</c:v>
                </c:pt>
                <c:pt idx="9">
                  <c:v>676320000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29152"/>
        <c:axId val="99330688"/>
      </c:scatterChart>
      <c:valAx>
        <c:axId val="9932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330688"/>
        <c:crosses val="autoZero"/>
        <c:crossBetween val="midCat"/>
      </c:valAx>
      <c:valAx>
        <c:axId val="99330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329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'DBL vol'!$J$2</c:f>
              <c:strCache>
                <c:ptCount val="1"/>
                <c:pt idx="0">
                  <c:v>DBL vol (formula)</c:v>
                </c:pt>
              </c:strCache>
            </c:strRef>
          </c:tx>
          <c:spPr>
            <a:ln w="28575">
              <a:noFill/>
            </a:ln>
          </c:spPr>
          <c:xVal>
            <c:numRef>
              <c:f>'DBL vol'!$I$3:$I$10</c:f>
              <c:numCache>
                <c:formatCode>General</c:formatCode>
                <c:ptCount val="8"/>
                <c:pt idx="0">
                  <c:v>1270.7</c:v>
                </c:pt>
                <c:pt idx="1">
                  <c:v>1271</c:v>
                </c:pt>
                <c:pt idx="2">
                  <c:v>1271.3</c:v>
                </c:pt>
                <c:pt idx="3">
                  <c:v>1271.5999999999999</c:v>
                </c:pt>
                <c:pt idx="4">
                  <c:v>1271.9000000000001</c:v>
                </c:pt>
                <c:pt idx="5">
                  <c:v>1272.3</c:v>
                </c:pt>
                <c:pt idx="6">
                  <c:v>1272.5999999999999</c:v>
                </c:pt>
                <c:pt idx="7">
                  <c:v>1272.9000000000001</c:v>
                </c:pt>
              </c:numCache>
            </c:numRef>
          </c:xVal>
          <c:yVal>
            <c:numRef>
              <c:f>'DBL vol'!$J$3:$J$10</c:f>
              <c:numCache>
                <c:formatCode>General</c:formatCode>
                <c:ptCount val="8"/>
                <c:pt idx="0">
                  <c:v>-50694457.96875</c:v>
                </c:pt>
                <c:pt idx="1">
                  <c:v>24827800</c:v>
                </c:pt>
                <c:pt idx="2">
                  <c:v>116995702</c:v>
                </c:pt>
                <c:pt idx="3">
                  <c:v>225809247.96875</c:v>
                </c:pt>
                <c:pt idx="4">
                  <c:v>351268438.03125</c:v>
                </c:pt>
                <c:pt idx="5">
                  <c:v>544440581.96875</c:v>
                </c:pt>
                <c:pt idx="6">
                  <c:v>708739607.96875</c:v>
                </c:pt>
                <c:pt idx="7">
                  <c:v>889684278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'DBL vol'!$K$2</c:f>
              <c:strCache>
                <c:ptCount val="1"/>
                <c:pt idx="0">
                  <c:v>DBL vol (table)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0.51181452318460197"/>
                  <c:y val="-3.1846149673862754E-2"/>
                </c:manualLayout>
              </c:layout>
              <c:numFmt formatCode="0.00000000" sourceLinked="0"/>
            </c:trendlineLbl>
          </c:trendline>
          <c:xVal>
            <c:numRef>
              <c:f>'DBL vol'!$I$3:$I$10</c:f>
              <c:numCache>
                <c:formatCode>General</c:formatCode>
                <c:ptCount val="8"/>
                <c:pt idx="0">
                  <c:v>1270.7</c:v>
                </c:pt>
                <c:pt idx="1">
                  <c:v>1271</c:v>
                </c:pt>
                <c:pt idx="2">
                  <c:v>1271.3</c:v>
                </c:pt>
                <c:pt idx="3">
                  <c:v>1271.5999999999999</c:v>
                </c:pt>
                <c:pt idx="4">
                  <c:v>1271.9000000000001</c:v>
                </c:pt>
                <c:pt idx="5">
                  <c:v>1272.3</c:v>
                </c:pt>
                <c:pt idx="6">
                  <c:v>1272.5999999999999</c:v>
                </c:pt>
                <c:pt idx="7">
                  <c:v>1272.9000000000001</c:v>
                </c:pt>
              </c:numCache>
            </c:numRef>
          </c:xVal>
          <c:yVal>
            <c:numRef>
              <c:f>'DBL vol'!$K$3:$K$10</c:f>
              <c:numCache>
                <c:formatCode>0.00E+00</c:formatCode>
                <c:ptCount val="8"/>
                <c:pt idx="0">
                  <c:v>21530200</c:v>
                </c:pt>
                <c:pt idx="1">
                  <c:v>92370900</c:v>
                </c:pt>
                <c:pt idx="2">
                  <c:v>187267000</c:v>
                </c:pt>
                <c:pt idx="3">
                  <c:v>303199000</c:v>
                </c:pt>
                <c:pt idx="4">
                  <c:v>436266500</c:v>
                </c:pt>
                <c:pt idx="5">
                  <c:v>584509000</c:v>
                </c:pt>
                <c:pt idx="6">
                  <c:v>747861000</c:v>
                </c:pt>
                <c:pt idx="7">
                  <c:v>923582000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83488"/>
        <c:axId val="99585024"/>
      </c:scatterChart>
      <c:valAx>
        <c:axId val="9958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85024"/>
        <c:crosses val="autoZero"/>
        <c:crossBetween val="midCat"/>
      </c:valAx>
      <c:valAx>
        <c:axId val="99585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83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491378</xdr:colOff>
      <xdr:row>1</xdr:row>
      <xdr:rowOff>173132</xdr:rowOff>
    </xdr:from>
    <xdr:to>
      <xdr:col>28</xdr:col>
      <xdr:colOff>253252</xdr:colOff>
      <xdr:row>21</xdr:row>
      <xdr:rowOff>20732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493061</xdr:colOff>
      <xdr:row>22</xdr:row>
      <xdr:rowOff>57149</xdr:rowOff>
    </xdr:from>
    <xdr:to>
      <xdr:col>28</xdr:col>
      <xdr:colOff>280149</xdr:colOff>
      <xdr:row>41</xdr:row>
      <xdr:rowOff>100852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14</xdr:row>
      <xdr:rowOff>109536</xdr:rowOff>
    </xdr:from>
    <xdr:to>
      <xdr:col>18</xdr:col>
      <xdr:colOff>323849</xdr:colOff>
      <xdr:row>37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14</xdr:row>
      <xdr:rowOff>33337</xdr:rowOff>
    </xdr:from>
    <xdr:to>
      <xdr:col>6</xdr:col>
      <xdr:colOff>76200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14</xdr:row>
      <xdr:rowOff>23812</xdr:rowOff>
    </xdr:from>
    <xdr:to>
      <xdr:col>14</xdr:col>
      <xdr:colOff>38100</xdr:colOff>
      <xdr:row>26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2"/>
  <sheetViews>
    <sheetView tabSelected="1" zoomScale="85" zoomScaleNormal="85" workbookViewId="0">
      <selection activeCell="I19" sqref="I19"/>
    </sheetView>
  </sheetViews>
  <sheetFormatPr defaultRowHeight="15" x14ac:dyDescent="0.25"/>
  <cols>
    <col min="1" max="1" width="15.5703125" style="1" customWidth="1"/>
    <col min="2" max="2" width="15.5703125" style="3" customWidth="1"/>
    <col min="3" max="3" width="12" bestFit="1" customWidth="1"/>
    <col min="5" max="5" width="12" bestFit="1" customWidth="1"/>
    <col min="9" max="9" width="16.7109375" style="3" bestFit="1" customWidth="1"/>
    <col min="10" max="10" width="16.7109375" bestFit="1" customWidth="1"/>
  </cols>
  <sheetData>
    <row r="1" spans="1:10" s="3" customFormat="1" x14ac:dyDescent="0.25">
      <c r="A1" s="3" t="s">
        <v>109</v>
      </c>
    </row>
    <row r="2" spans="1:10" s="3" customFormat="1" x14ac:dyDescent="0.25">
      <c r="C2" s="8" t="s">
        <v>110</v>
      </c>
      <c r="D2" s="8"/>
      <c r="E2" s="8"/>
      <c r="F2" s="9" t="s">
        <v>116</v>
      </c>
      <c r="G2" s="9"/>
      <c r="H2" s="9"/>
      <c r="I2" s="6"/>
      <c r="J2" s="6"/>
    </row>
    <row r="3" spans="1:10" x14ac:dyDescent="0.25">
      <c r="A3" s="1" t="s">
        <v>9</v>
      </c>
      <c r="B3" s="3" t="s">
        <v>126</v>
      </c>
      <c r="C3" s="3" t="s">
        <v>108</v>
      </c>
      <c r="D3" s="3" t="s">
        <v>7</v>
      </c>
      <c r="E3" s="3" t="s">
        <v>111</v>
      </c>
      <c r="F3" s="1" t="s">
        <v>108</v>
      </c>
      <c r="G3" s="1" t="s">
        <v>7</v>
      </c>
      <c r="H3" s="1" t="s">
        <v>111</v>
      </c>
      <c r="I3" s="3" t="s">
        <v>117</v>
      </c>
      <c r="J3" t="s">
        <v>115</v>
      </c>
    </row>
    <row r="4" spans="1:10" x14ac:dyDescent="0.25">
      <c r="A4" s="2" t="s">
        <v>10</v>
      </c>
      <c r="B4" s="7">
        <v>1278.49024493548</v>
      </c>
      <c r="C4" s="1"/>
      <c r="D4" s="3"/>
      <c r="E4" s="3"/>
      <c r="F4">
        <v>2654475.7549999999</v>
      </c>
      <c r="G4" s="1">
        <v>25430097</v>
      </c>
      <c r="H4" s="1">
        <v>28084573</v>
      </c>
      <c r="I4" s="3" t="s">
        <v>119</v>
      </c>
      <c r="J4" s="3" t="s">
        <v>119</v>
      </c>
    </row>
    <row r="5" spans="1:10" x14ac:dyDescent="0.25">
      <c r="A5" s="2" t="s">
        <v>11</v>
      </c>
      <c r="B5" s="7">
        <v>1278.5846872857101</v>
      </c>
      <c r="C5" s="3"/>
      <c r="D5" s="3"/>
      <c r="E5" s="3"/>
      <c r="F5" s="1">
        <v>2920047.6359999999</v>
      </c>
      <c r="G5" s="1">
        <v>25788425</v>
      </c>
      <c r="H5" s="1">
        <v>28708472</v>
      </c>
      <c r="I5" s="3" t="s">
        <v>119</v>
      </c>
      <c r="J5" s="3" t="s">
        <v>119</v>
      </c>
    </row>
    <row r="6" spans="1:10" x14ac:dyDescent="0.25">
      <c r="A6" s="2" t="s">
        <v>12</v>
      </c>
      <c r="B6" s="7">
        <v>1278.72218790323</v>
      </c>
      <c r="C6" s="3"/>
      <c r="D6" s="3"/>
      <c r="E6" s="3"/>
      <c r="F6" s="1">
        <v>3310585.1310000001</v>
      </c>
      <c r="G6" s="1">
        <v>26283460</v>
      </c>
      <c r="H6" s="1">
        <v>29594045</v>
      </c>
      <c r="I6" s="3" t="s">
        <v>119</v>
      </c>
      <c r="J6" s="3" t="s">
        <v>119</v>
      </c>
    </row>
    <row r="7" spans="1:10" x14ac:dyDescent="0.25">
      <c r="A7" s="2" t="s">
        <v>13</v>
      </c>
      <c r="B7" s="7">
        <v>1278.7493446000001</v>
      </c>
      <c r="C7" s="3">
        <v>3184029.7771665198</v>
      </c>
      <c r="D7" s="3">
        <v>26270854.2265874</v>
      </c>
      <c r="E7" s="3">
        <v>29454884.003753901</v>
      </c>
      <c r="F7" s="1">
        <v>3391913.1460000002</v>
      </c>
      <c r="G7" s="1">
        <v>26382268</v>
      </c>
      <c r="H7" s="1">
        <v>29774182</v>
      </c>
      <c r="I7" s="3">
        <v>-6.1287939839683734</v>
      </c>
      <c r="J7" s="3">
        <v>-0.42230551752639367</v>
      </c>
    </row>
    <row r="8" spans="1:10" x14ac:dyDescent="0.25">
      <c r="A8" s="2" t="s">
        <v>14</v>
      </c>
      <c r="B8" s="7">
        <v>1278.7725290645201</v>
      </c>
      <c r="C8" s="3">
        <v>3616175.4832998798</v>
      </c>
      <c r="D8" s="3">
        <v>27368897.223104101</v>
      </c>
      <c r="E8" s="3">
        <v>30985072.706404001</v>
      </c>
      <c r="F8" s="1">
        <v>3840405.446</v>
      </c>
      <c r="G8" s="1">
        <v>27482422</v>
      </c>
      <c r="H8" s="1">
        <v>31322827</v>
      </c>
      <c r="I8" s="3">
        <v>-5.8387054662071787</v>
      </c>
      <c r="J8" s="3">
        <v>-0.41308141216920158</v>
      </c>
    </row>
    <row r="9" spans="1:10" x14ac:dyDescent="0.25">
      <c r="A9" s="2" t="s">
        <v>15</v>
      </c>
      <c r="B9" s="7">
        <v>1278.8187373999999</v>
      </c>
      <c r="C9" s="3">
        <v>3532054.60530564</v>
      </c>
      <c r="D9" s="3">
        <v>26382361.616564501</v>
      </c>
      <c r="E9" s="3">
        <v>29914416.221870199</v>
      </c>
      <c r="F9" s="1">
        <v>3713391.4849999999</v>
      </c>
      <c r="G9" s="1">
        <v>26482006</v>
      </c>
      <c r="H9" s="1">
        <v>30195398</v>
      </c>
      <c r="I9" s="3">
        <v>-4.883322440600681</v>
      </c>
      <c r="J9" s="3">
        <v>-0.37627203707868251</v>
      </c>
    </row>
    <row r="10" spans="1:10" x14ac:dyDescent="0.25">
      <c r="A10" s="2" t="s">
        <v>16</v>
      </c>
      <c r="B10" s="7">
        <v>1278.6961324193501</v>
      </c>
      <c r="C10" s="3">
        <v>4004719.26901008</v>
      </c>
      <c r="D10" s="3">
        <v>29962799.229938999</v>
      </c>
      <c r="E10" s="3">
        <v>33967518.498949103</v>
      </c>
      <c r="F10" s="1">
        <v>4267460.9620000003</v>
      </c>
      <c r="G10" s="1">
        <v>30091431</v>
      </c>
      <c r="H10" s="1">
        <v>34358892</v>
      </c>
      <c r="I10" s="3">
        <v>-6.1568622496966672</v>
      </c>
      <c r="J10" s="3">
        <v>-0.42746976726032465</v>
      </c>
    </row>
    <row r="11" spans="1:10" x14ac:dyDescent="0.25">
      <c r="A11" s="2" t="s">
        <v>17</v>
      </c>
      <c r="B11" s="7">
        <v>1278.48316570968</v>
      </c>
      <c r="C11" s="3">
        <v>3041089.4172495799</v>
      </c>
      <c r="D11" s="3">
        <v>33212583.1288867</v>
      </c>
      <c r="E11" s="3">
        <v>36253672.5461362</v>
      </c>
      <c r="F11" s="1">
        <v>3376691.9569999999</v>
      </c>
      <c r="G11" s="1">
        <v>33375146</v>
      </c>
      <c r="H11" s="1">
        <v>36751838</v>
      </c>
      <c r="I11" s="3">
        <v>-9.9387964322509283</v>
      </c>
      <c r="J11" s="3">
        <v>-0.48707763289874545</v>
      </c>
    </row>
    <row r="12" spans="1:10" x14ac:dyDescent="0.25">
      <c r="A12" s="2" t="s">
        <v>18</v>
      </c>
      <c r="B12" s="7">
        <v>1278.3238438000001</v>
      </c>
      <c r="C12" s="3">
        <v>1895712.9654892699</v>
      </c>
      <c r="D12" s="3">
        <v>30679595.879354399</v>
      </c>
      <c r="E12" s="3">
        <v>32575308.844843701</v>
      </c>
      <c r="F12" s="1">
        <v>1995169.473</v>
      </c>
      <c r="G12" s="1">
        <v>30835173</v>
      </c>
      <c r="H12" s="1">
        <v>32830342</v>
      </c>
      <c r="I12" s="3">
        <v>-4.9848651383576001</v>
      </c>
      <c r="J12" s="3">
        <v>-0.50454434176711549</v>
      </c>
    </row>
    <row r="13" spans="1:10" x14ac:dyDescent="0.25">
      <c r="A13" s="2" t="s">
        <v>19</v>
      </c>
      <c r="B13" s="7">
        <v>1278.2364743548401</v>
      </c>
      <c r="C13" s="3">
        <v>2327939.9792025401</v>
      </c>
      <c r="D13" s="3">
        <v>32381552.387980901</v>
      </c>
      <c r="E13" s="3">
        <v>34709492.367183402</v>
      </c>
      <c r="F13" s="1">
        <v>2760902.841</v>
      </c>
      <c r="G13" s="1">
        <v>32542313</v>
      </c>
      <c r="H13" s="1">
        <v>35303216</v>
      </c>
      <c r="I13" s="3">
        <v>-15.681930394937064</v>
      </c>
      <c r="J13" s="3">
        <v>-0.49400487303744905</v>
      </c>
    </row>
    <row r="14" spans="1:10" x14ac:dyDescent="0.25">
      <c r="A14" s="2" t="s">
        <v>20</v>
      </c>
      <c r="B14" s="7">
        <v>1278.2528253999999</v>
      </c>
      <c r="C14" s="3"/>
      <c r="D14" s="3"/>
      <c r="E14" s="3"/>
      <c r="F14" s="1">
        <v>2706402.247</v>
      </c>
      <c r="G14" s="1">
        <v>32624723</v>
      </c>
      <c r="H14" s="1">
        <v>35331126</v>
      </c>
      <c r="I14" s="3" t="s">
        <v>119</v>
      </c>
      <c r="J14" s="3" t="s">
        <v>119</v>
      </c>
    </row>
    <row r="15" spans="1:10" x14ac:dyDescent="0.25">
      <c r="A15" s="2" t="s">
        <v>21</v>
      </c>
      <c r="B15" s="7">
        <v>1278.36586687097</v>
      </c>
      <c r="C15" s="3">
        <v>2562150.0545484498</v>
      </c>
      <c r="D15" s="3">
        <v>25854324.726326499</v>
      </c>
      <c r="E15" s="3">
        <v>28416474.780875001</v>
      </c>
      <c r="F15" s="1">
        <v>2944987.25</v>
      </c>
      <c r="G15" s="1">
        <v>25980107</v>
      </c>
      <c r="H15" s="1">
        <v>28925094</v>
      </c>
      <c r="I15" s="3">
        <v>-12.999621490773864</v>
      </c>
      <c r="J15" s="3">
        <v>-0.48414840506045981</v>
      </c>
    </row>
    <row r="16" spans="1:10" x14ac:dyDescent="0.25">
      <c r="A16" s="2" t="s">
        <v>22</v>
      </c>
      <c r="B16" s="7">
        <v>1278.5309504838699</v>
      </c>
      <c r="C16" s="3"/>
      <c r="D16" s="3"/>
      <c r="E16" s="3"/>
      <c r="F16" s="1">
        <v>3676930.4470000002</v>
      </c>
      <c r="G16" s="1">
        <v>26625853</v>
      </c>
      <c r="H16" s="1">
        <v>30302784</v>
      </c>
      <c r="I16" s="3" t="s">
        <v>119</v>
      </c>
      <c r="J16" s="3" t="s">
        <v>119</v>
      </c>
    </row>
    <row r="17" spans="1:10" x14ac:dyDescent="0.25">
      <c r="A17" s="2" t="s">
        <v>23</v>
      </c>
      <c r="B17" s="7">
        <v>1278.6323667142899</v>
      </c>
      <c r="C17" s="3">
        <v>3855623.1625863998</v>
      </c>
      <c r="D17" s="3">
        <v>26812549.6268599</v>
      </c>
      <c r="E17" s="3">
        <v>30668172.789446302</v>
      </c>
      <c r="F17" s="1">
        <v>4238585.7690000003</v>
      </c>
      <c r="G17" s="1">
        <v>26926710</v>
      </c>
      <c r="H17" s="1">
        <v>31165296</v>
      </c>
      <c r="I17" s="3">
        <v>-9.0351505734411965</v>
      </c>
      <c r="J17" s="3">
        <v>-0.42396703176920014</v>
      </c>
    </row>
    <row r="18" spans="1:10" x14ac:dyDescent="0.25">
      <c r="A18" s="2" t="s">
        <v>24</v>
      </c>
      <c r="B18" s="7">
        <v>1278.80753190323</v>
      </c>
      <c r="C18" s="3">
        <v>4580190.5410428401</v>
      </c>
      <c r="D18" s="3">
        <v>27013004.3056348</v>
      </c>
      <c r="E18" s="3">
        <v>31593194.846677698</v>
      </c>
      <c r="F18" s="1">
        <v>4895200.9589999998</v>
      </c>
      <c r="G18" s="1">
        <v>27118050</v>
      </c>
      <c r="H18" s="1">
        <v>32013250</v>
      </c>
      <c r="I18" s="3">
        <v>-6.4350865387457059</v>
      </c>
      <c r="J18" s="3">
        <v>-0.38736448367489423</v>
      </c>
    </row>
    <row r="19" spans="1:10" x14ac:dyDescent="0.25">
      <c r="A19" s="2" t="s">
        <v>25</v>
      </c>
      <c r="B19" s="7">
        <v>1279.0601389999999</v>
      </c>
      <c r="C19" s="3"/>
      <c r="D19" s="3"/>
      <c r="E19" s="3"/>
      <c r="F19" s="1">
        <v>4764207.8959999997</v>
      </c>
      <c r="G19" s="1">
        <v>28043304</v>
      </c>
      <c r="H19" s="1">
        <v>32807512</v>
      </c>
      <c r="I19" s="3" t="s">
        <v>119</v>
      </c>
      <c r="J19" s="3" t="s">
        <v>119</v>
      </c>
    </row>
    <row r="20" spans="1:10" x14ac:dyDescent="0.25">
      <c r="A20" s="2" t="s">
        <v>26</v>
      </c>
      <c r="B20" s="7">
        <v>1279.3218573225799</v>
      </c>
      <c r="C20" s="3">
        <v>4276631.0881884303</v>
      </c>
      <c r="D20" s="3">
        <v>28372513.708069801</v>
      </c>
      <c r="E20" s="3">
        <v>32649144.7962582</v>
      </c>
      <c r="F20" s="1">
        <v>4353243.2489999998</v>
      </c>
      <c r="G20" s="1">
        <v>28450154</v>
      </c>
      <c r="H20" s="1">
        <v>32803398</v>
      </c>
      <c r="I20" s="3">
        <v>-1.7598869722974568</v>
      </c>
      <c r="J20" s="3">
        <v>-0.27289937316402108</v>
      </c>
    </row>
    <row r="21" spans="1:10" x14ac:dyDescent="0.25">
      <c r="A21" s="2" t="s">
        <v>27</v>
      </c>
      <c r="B21" s="7">
        <v>1279.6345854000001</v>
      </c>
      <c r="C21" s="3">
        <v>7188581.1094235098</v>
      </c>
      <c r="D21" s="3">
        <v>27631715.348191001</v>
      </c>
      <c r="E21" s="3">
        <v>34820296.457614496</v>
      </c>
      <c r="F21" s="1">
        <v>7253750.1349999998</v>
      </c>
      <c r="G21" s="1">
        <v>27666661</v>
      </c>
      <c r="H21" s="1">
        <v>34920412</v>
      </c>
      <c r="I21" s="3">
        <v>-0.89841839550060509</v>
      </c>
      <c r="J21" s="3">
        <v>-0.12630961072244851</v>
      </c>
    </row>
    <row r="22" spans="1:10" x14ac:dyDescent="0.25">
      <c r="A22" s="2" t="s">
        <v>28</v>
      </c>
      <c r="B22" s="7">
        <v>1279.6521228709701</v>
      </c>
      <c r="C22" s="3">
        <v>7089940.9102474796</v>
      </c>
      <c r="D22" s="3">
        <v>25039613.482074101</v>
      </c>
      <c r="E22" s="3">
        <v>32129554.392321602</v>
      </c>
      <c r="F22" s="1">
        <v>7208055.2520000003</v>
      </c>
      <c r="G22" s="1">
        <v>24571304</v>
      </c>
      <c r="H22" s="1">
        <v>31779359</v>
      </c>
      <c r="I22" s="3">
        <v>-1.6386436788168055</v>
      </c>
      <c r="J22" s="3">
        <v>1.9059203454326255</v>
      </c>
    </row>
    <row r="23" spans="1:10" x14ac:dyDescent="0.25">
      <c r="A23" s="2" t="s">
        <v>29</v>
      </c>
      <c r="B23" s="7">
        <v>1279.5451479032299</v>
      </c>
      <c r="C23" s="3"/>
      <c r="D23" s="3"/>
      <c r="E23" s="3"/>
      <c r="F23" s="1">
        <v>8414126.6989999991</v>
      </c>
      <c r="G23" s="1">
        <v>24282455</v>
      </c>
      <c r="H23" s="1">
        <v>32696582</v>
      </c>
      <c r="I23" s="3" t="s">
        <v>119</v>
      </c>
      <c r="J23" s="3" t="s">
        <v>119</v>
      </c>
    </row>
    <row r="24" spans="1:10" x14ac:dyDescent="0.25">
      <c r="A24" s="2" t="s">
        <v>30</v>
      </c>
      <c r="B24" s="7">
        <v>1279.4147230000001</v>
      </c>
      <c r="C24" s="3">
        <v>9049018.9095885791</v>
      </c>
      <c r="D24" s="3">
        <v>24272782.671392001</v>
      </c>
      <c r="E24" s="3">
        <v>33321801.580980498</v>
      </c>
      <c r="F24" s="1">
        <v>9213320.3289999999</v>
      </c>
      <c r="G24" s="1">
        <v>24328459</v>
      </c>
      <c r="H24" s="1">
        <v>33541779</v>
      </c>
      <c r="I24" s="3">
        <v>-1.7833030172006821</v>
      </c>
      <c r="J24" s="3">
        <v>-0.22885267253465905</v>
      </c>
    </row>
    <row r="25" spans="1:10" x14ac:dyDescent="0.25">
      <c r="A25" s="2" t="s">
        <v>31</v>
      </c>
      <c r="B25" s="7">
        <v>1279.4032684193501</v>
      </c>
      <c r="C25" s="3">
        <v>9152111.7293973695</v>
      </c>
      <c r="D25" s="3">
        <v>26242343.282084499</v>
      </c>
      <c r="E25" s="3">
        <v>35394455.011481799</v>
      </c>
      <c r="F25" s="1">
        <v>9339844.0050000008</v>
      </c>
      <c r="G25" s="1">
        <v>26937459</v>
      </c>
      <c r="H25" s="1">
        <v>36277303</v>
      </c>
      <c r="I25" s="3">
        <v>-2.0100151084122015</v>
      </c>
      <c r="J25" s="3">
        <v>-2.5804799105791734</v>
      </c>
    </row>
    <row r="26" spans="1:10" x14ac:dyDescent="0.25">
      <c r="A26" s="2" t="s">
        <v>32</v>
      </c>
      <c r="B26" s="7">
        <v>1279.4444917999999</v>
      </c>
      <c r="C26" s="3">
        <v>9318621.3371586408</v>
      </c>
      <c r="D26" s="3">
        <v>25267224.295378201</v>
      </c>
      <c r="E26" s="3">
        <v>34585845.632536799</v>
      </c>
      <c r="F26" s="1">
        <v>9535820.5120000001</v>
      </c>
      <c r="G26" s="1">
        <v>25317447</v>
      </c>
      <c r="H26" s="1">
        <v>34853267</v>
      </c>
      <c r="I26" s="3">
        <v>-2.2777187822278431</v>
      </c>
      <c r="J26" s="3">
        <v>-0.19837191570618984</v>
      </c>
    </row>
    <row r="27" spans="1:10" x14ac:dyDescent="0.25">
      <c r="A27" s="2" t="s">
        <v>33</v>
      </c>
      <c r="B27" s="7">
        <v>1279.4982480322601</v>
      </c>
      <c r="C27" s="3"/>
      <c r="D27" s="3"/>
      <c r="E27" s="3"/>
      <c r="F27" s="1">
        <v>8755176.8210000005</v>
      </c>
      <c r="G27" s="1">
        <v>25466411</v>
      </c>
      <c r="H27" s="1">
        <v>34221588</v>
      </c>
      <c r="I27" s="3" t="s">
        <v>119</v>
      </c>
      <c r="J27" s="3" t="s">
        <v>119</v>
      </c>
    </row>
    <row r="28" spans="1:10" x14ac:dyDescent="0.25">
      <c r="A28" s="2" t="s">
        <v>34</v>
      </c>
      <c r="B28" s="7">
        <v>1279.55704493548</v>
      </c>
      <c r="C28" s="3">
        <v>7748530.7473328495</v>
      </c>
      <c r="D28" s="3">
        <v>16356692.6962911</v>
      </c>
      <c r="E28" s="3">
        <v>24105223.4436239</v>
      </c>
      <c r="F28" s="1">
        <v>7936213.6380000003</v>
      </c>
      <c r="G28" s="1">
        <v>16373400</v>
      </c>
      <c r="H28" s="1">
        <v>24309613</v>
      </c>
      <c r="I28" s="3">
        <v>-2.3648921164179817</v>
      </c>
      <c r="J28" s="3">
        <v>-0.10203930587965704</v>
      </c>
    </row>
    <row r="29" spans="1:10" x14ac:dyDescent="0.25">
      <c r="A29" s="2" t="s">
        <v>35</v>
      </c>
      <c r="B29" s="7">
        <v>1279.68972617241</v>
      </c>
      <c r="C29" s="3">
        <v>5219809.0796748204</v>
      </c>
      <c r="D29" s="3">
        <v>19343898.9790994</v>
      </c>
      <c r="E29" s="3">
        <v>24563708.058774199</v>
      </c>
      <c r="F29" s="1">
        <v>5357524.716</v>
      </c>
      <c r="G29" s="1">
        <v>19354617</v>
      </c>
      <c r="H29" s="1">
        <v>24712141</v>
      </c>
      <c r="I29" s="3">
        <v>-2.5705086513907851</v>
      </c>
      <c r="J29" s="3">
        <v>-5.5377075664166643E-2</v>
      </c>
    </row>
    <row r="30" spans="1:10" x14ac:dyDescent="0.25">
      <c r="A30" s="2" t="s">
        <v>36</v>
      </c>
      <c r="B30" s="7">
        <v>1279.73097758065</v>
      </c>
      <c r="C30" s="3">
        <v>9599299.7112789992</v>
      </c>
      <c r="D30" s="3">
        <v>22385727.159926198</v>
      </c>
      <c r="E30" s="3">
        <v>31985026.8712052</v>
      </c>
      <c r="F30" s="1">
        <v>9940058.1539999992</v>
      </c>
      <c r="G30" s="1">
        <v>22400245</v>
      </c>
      <c r="H30" s="1">
        <v>32340303</v>
      </c>
      <c r="I30" s="3">
        <v>-3.4281332909895967</v>
      </c>
      <c r="J30" s="3">
        <v>-6.4811077172600456E-2</v>
      </c>
    </row>
    <row r="31" spans="1:10" x14ac:dyDescent="0.25">
      <c r="A31" s="2" t="s">
        <v>37</v>
      </c>
      <c r="B31" s="7">
        <v>1279.7578262</v>
      </c>
      <c r="C31" s="3">
        <v>8926124.39597225</v>
      </c>
      <c r="D31" s="3">
        <v>21537214.836422302</v>
      </c>
      <c r="E31" s="3">
        <v>30463339.232394598</v>
      </c>
      <c r="F31" s="1">
        <v>9193945.5519999992</v>
      </c>
      <c r="G31" s="1">
        <v>21553468</v>
      </c>
      <c r="H31" s="1">
        <v>30747414</v>
      </c>
      <c r="I31" s="3">
        <v>-2.9130165554383654</v>
      </c>
      <c r="J31" s="3">
        <v>-7.5408577300405538E-2</v>
      </c>
    </row>
    <row r="32" spans="1:10" x14ac:dyDescent="0.25">
      <c r="A32" s="2" t="s">
        <v>38</v>
      </c>
      <c r="B32" s="7">
        <v>1279.71554093548</v>
      </c>
      <c r="C32" s="3">
        <v>9416231.9423200507</v>
      </c>
      <c r="D32" s="3">
        <v>25107829.301735599</v>
      </c>
      <c r="E32" s="3">
        <v>34524061.244055703</v>
      </c>
      <c r="F32" s="1">
        <v>9664068.6290000007</v>
      </c>
      <c r="G32" s="1">
        <v>25122743</v>
      </c>
      <c r="H32" s="1">
        <v>34786812</v>
      </c>
      <c r="I32" s="3">
        <v>-2.564517039295851</v>
      </c>
      <c r="J32" s="3">
        <v>-5.936333570104748E-2</v>
      </c>
    </row>
    <row r="33" spans="1:10" x14ac:dyDescent="0.25">
      <c r="A33" s="2" t="s">
        <v>39</v>
      </c>
      <c r="B33" s="7">
        <v>1279.5645830000001</v>
      </c>
      <c r="C33" s="3">
        <v>8569422.1257738303</v>
      </c>
      <c r="D33" s="3">
        <v>25092899.0229766</v>
      </c>
      <c r="E33" s="3">
        <v>33662321.148750499</v>
      </c>
      <c r="F33" s="1">
        <v>8747480.4869999997</v>
      </c>
      <c r="G33" s="1">
        <v>25311590</v>
      </c>
      <c r="H33" s="1">
        <v>34059070</v>
      </c>
      <c r="I33" s="3">
        <v>-2.0355388216160004</v>
      </c>
      <c r="J33" s="3">
        <v>-0.8639954148411868</v>
      </c>
    </row>
    <row r="34" spans="1:10" x14ac:dyDescent="0.25">
      <c r="A34" s="2" t="s">
        <v>40</v>
      </c>
      <c r="B34" s="7">
        <v>1279.37593474194</v>
      </c>
      <c r="C34" s="3">
        <v>6104759.8272943804</v>
      </c>
      <c r="D34" s="3">
        <v>26978098.384773999</v>
      </c>
      <c r="E34" s="3">
        <v>33082858.212068401</v>
      </c>
      <c r="F34" s="1">
        <v>6982259.7750000004</v>
      </c>
      <c r="G34" s="1">
        <v>27041311</v>
      </c>
      <c r="H34" s="1">
        <v>34023571</v>
      </c>
      <c r="I34" s="3">
        <v>-12.567563739858418</v>
      </c>
      <c r="J34" s="3">
        <v>-0.2337631308851873</v>
      </c>
    </row>
    <row r="35" spans="1:10" x14ac:dyDescent="0.25">
      <c r="A35" s="2" t="s">
        <v>41</v>
      </c>
      <c r="B35" s="7">
        <v>1279.2033786129</v>
      </c>
      <c r="C35" s="3">
        <v>6771104.4065431301</v>
      </c>
      <c r="D35" s="3">
        <v>27267238.749954298</v>
      </c>
      <c r="E35" s="3">
        <v>34038343.156497397</v>
      </c>
      <c r="F35" s="1">
        <v>6846740.9170000004</v>
      </c>
      <c r="G35" s="1">
        <v>27339416</v>
      </c>
      <c r="H35" s="1">
        <v>34186157</v>
      </c>
      <c r="I35" s="3">
        <v>-1.1047082308762395</v>
      </c>
      <c r="J35" s="3">
        <v>-0.26400435929466037</v>
      </c>
    </row>
    <row r="36" spans="1:10" x14ac:dyDescent="0.25">
      <c r="A36" s="2" t="s">
        <v>42</v>
      </c>
      <c r="B36" s="7">
        <v>1279.074871</v>
      </c>
      <c r="C36" s="3">
        <v>6155574.4569403604</v>
      </c>
      <c r="D36" s="3">
        <v>28528430.990298901</v>
      </c>
      <c r="E36" s="3">
        <v>34684005.447239198</v>
      </c>
      <c r="F36" s="1">
        <v>6198710.2350000003</v>
      </c>
      <c r="G36" s="1">
        <v>28630560</v>
      </c>
      <c r="H36" s="1">
        <v>34829270</v>
      </c>
      <c r="I36" s="3">
        <v>-0.69588311800866054</v>
      </c>
      <c r="J36" s="3">
        <v>-0.35671328014925052</v>
      </c>
    </row>
    <row r="37" spans="1:10" x14ac:dyDescent="0.25">
      <c r="A37" s="2" t="s">
        <v>43</v>
      </c>
      <c r="B37" s="7">
        <v>1278.97969474194</v>
      </c>
      <c r="C37" s="3">
        <v>5032675.1996751903</v>
      </c>
      <c r="D37" s="3">
        <v>25912827.2036107</v>
      </c>
      <c r="E37" s="3">
        <v>30945502.403285898</v>
      </c>
      <c r="F37" s="1">
        <v>5099478.6770000001</v>
      </c>
      <c r="G37" s="1">
        <v>25693941</v>
      </c>
      <c r="H37" s="1">
        <v>30793420</v>
      </c>
      <c r="I37" s="3">
        <v>-1.3100060134795986</v>
      </c>
      <c r="J37" s="3">
        <v>0.85189813275705595</v>
      </c>
    </row>
    <row r="38" spans="1:10" x14ac:dyDescent="0.25">
      <c r="A38" s="2" t="s">
        <v>44</v>
      </c>
      <c r="B38" s="7">
        <v>1278.9896286000001</v>
      </c>
      <c r="C38" s="3">
        <v>5379474.5755790798</v>
      </c>
      <c r="D38" s="3">
        <v>25191348.704305299</v>
      </c>
      <c r="E38" s="3">
        <v>30570823.279884402</v>
      </c>
      <c r="F38" s="1">
        <v>5372794.4989999998</v>
      </c>
      <c r="G38" s="1">
        <v>26024644</v>
      </c>
      <c r="H38" s="1">
        <v>31397439</v>
      </c>
      <c r="I38" s="3">
        <v>0.12433151091714523</v>
      </c>
      <c r="J38" s="3">
        <v>-3.2019469534134695</v>
      </c>
    </row>
    <row r="39" spans="1:10" x14ac:dyDescent="0.25">
      <c r="A39" s="2" t="s">
        <v>45</v>
      </c>
      <c r="B39" s="7">
        <v>1279.0301342258099</v>
      </c>
      <c r="C39" s="3">
        <v>5743239.2552839704</v>
      </c>
      <c r="D39" s="3">
        <v>32875869.1404243</v>
      </c>
      <c r="E39" s="3">
        <v>38619108.395708203</v>
      </c>
      <c r="F39" s="1">
        <v>5414257.165</v>
      </c>
      <c r="G39" s="1">
        <v>27117166</v>
      </c>
      <c r="H39" s="1">
        <v>32531423</v>
      </c>
      <c r="I39" s="3">
        <v>6.0762184037109801</v>
      </c>
      <c r="J39" s="3">
        <v>21.23637529240445</v>
      </c>
    </row>
    <row r="40" spans="1:10" x14ac:dyDescent="0.25">
      <c r="A40" s="2" t="s">
        <v>46</v>
      </c>
      <c r="B40" s="7">
        <v>1279.06366222581</v>
      </c>
      <c r="C40" s="3"/>
      <c r="D40" s="3"/>
      <c r="E40" s="3"/>
      <c r="F40" s="1">
        <v>4841471.7910000002</v>
      </c>
      <c r="G40" s="1">
        <v>27243500</v>
      </c>
      <c r="H40" s="1">
        <v>32084972</v>
      </c>
      <c r="I40" s="3" t="s">
        <v>119</v>
      </c>
      <c r="J40" s="3" t="s">
        <v>119</v>
      </c>
    </row>
    <row r="41" spans="1:10" x14ac:dyDescent="0.25">
      <c r="A41" s="2" t="s">
        <v>47</v>
      </c>
      <c r="B41" s="7">
        <v>1279.1160190000001</v>
      </c>
      <c r="C41" s="3">
        <v>3916700.13935888</v>
      </c>
      <c r="D41" s="3">
        <v>34961104.033854097</v>
      </c>
      <c r="E41" s="3">
        <v>38877804.173212901</v>
      </c>
      <c r="F41" s="1">
        <v>4030586.9589999998</v>
      </c>
      <c r="G41" s="1">
        <v>35091960</v>
      </c>
      <c r="H41" s="1">
        <v>39122547</v>
      </c>
      <c r="I41" s="3">
        <v>-2.8255641374221945</v>
      </c>
      <c r="J41" s="3">
        <v>-0.37289443549434936</v>
      </c>
    </row>
    <row r="42" spans="1:10" x14ac:dyDescent="0.25">
      <c r="A42" s="2" t="s">
        <v>48</v>
      </c>
      <c r="B42" s="7">
        <v>1279.1998390000001</v>
      </c>
      <c r="C42" s="3">
        <v>6627508.0271226997</v>
      </c>
      <c r="D42" s="3">
        <v>24102879.074428901</v>
      </c>
      <c r="E42" s="3">
        <v>30730387.1015516</v>
      </c>
      <c r="F42" s="1">
        <v>6702491.71</v>
      </c>
      <c r="G42" s="1">
        <v>24173780</v>
      </c>
      <c r="H42" s="1">
        <v>30876272</v>
      </c>
      <c r="I42" s="3">
        <v>-1.1187433886031664</v>
      </c>
      <c r="J42" s="3">
        <v>-0.29329680989526224</v>
      </c>
    </row>
    <row r="43" spans="1:10" x14ac:dyDescent="0.25">
      <c r="A43" s="2" t="s">
        <v>49</v>
      </c>
      <c r="B43" s="7">
        <v>1279.2251374</v>
      </c>
      <c r="C43" s="3">
        <v>6082743.3659963198</v>
      </c>
      <c r="D43" s="3">
        <v>25191627.4651413</v>
      </c>
      <c r="E43" s="3">
        <v>31274370.831137698</v>
      </c>
      <c r="F43" s="1">
        <v>6163962.1179999998</v>
      </c>
      <c r="G43" s="1">
        <v>25255672</v>
      </c>
      <c r="H43" s="1">
        <v>31419634</v>
      </c>
      <c r="I43" s="3">
        <v>-1.3176387273131518</v>
      </c>
      <c r="J43" s="3">
        <v>-0.25358475853938828</v>
      </c>
    </row>
    <row r="44" spans="1:10" x14ac:dyDescent="0.25">
      <c r="A44" s="2" t="s">
        <v>50</v>
      </c>
      <c r="B44" s="7">
        <v>1279.1389773225801</v>
      </c>
      <c r="C44" s="3"/>
      <c r="D44" s="3"/>
      <c r="E44" s="3"/>
      <c r="F44" s="1">
        <v>6024094.5580000002</v>
      </c>
      <c r="G44" s="1">
        <v>25000870</v>
      </c>
      <c r="H44" s="1">
        <v>31024964</v>
      </c>
      <c r="I44" s="3" t="s">
        <v>119</v>
      </c>
      <c r="J44" s="3" t="s">
        <v>119</v>
      </c>
    </row>
    <row r="45" spans="1:10" x14ac:dyDescent="0.25">
      <c r="A45" s="2" t="s">
        <v>51</v>
      </c>
      <c r="B45" s="7">
        <v>1278.9954198</v>
      </c>
      <c r="C45" s="3">
        <v>5500227.3983840803</v>
      </c>
      <c r="D45" s="3">
        <v>27278782.914940901</v>
      </c>
      <c r="E45" s="3">
        <v>32779010.313324999</v>
      </c>
      <c r="F45" s="1">
        <v>5534854.1140000001</v>
      </c>
      <c r="G45" s="1">
        <v>27514400</v>
      </c>
      <c r="H45" s="1">
        <v>33049254</v>
      </c>
      <c r="I45" s="3">
        <v>-0.62561207400813157</v>
      </c>
      <c r="J45" s="3">
        <v>-0.85634098893342725</v>
      </c>
    </row>
    <row r="46" spans="1:10" x14ac:dyDescent="0.25">
      <c r="A46" s="2" t="s">
        <v>52</v>
      </c>
      <c r="B46" s="7">
        <v>1278.818839</v>
      </c>
      <c r="C46" s="3">
        <v>4480245.6613539299</v>
      </c>
      <c r="D46" s="3">
        <v>25709633.5293433</v>
      </c>
      <c r="E46" s="3">
        <v>30189879.190697201</v>
      </c>
      <c r="F46" s="1">
        <v>4478949.8109999998</v>
      </c>
      <c r="G46" s="1">
        <v>25814119</v>
      </c>
      <c r="H46" s="1">
        <v>30293069</v>
      </c>
      <c r="I46" s="3">
        <v>2.8932013275692978E-2</v>
      </c>
      <c r="J46" s="3">
        <v>-0.40476093976594912</v>
      </c>
    </row>
    <row r="47" spans="1:10" x14ac:dyDescent="0.25">
      <c r="A47" s="2" t="s">
        <v>53</v>
      </c>
      <c r="B47" s="7">
        <v>1278.61894919355</v>
      </c>
      <c r="C47" s="3">
        <v>4092299.88161516</v>
      </c>
      <c r="D47" s="3">
        <v>29179086.969562899</v>
      </c>
      <c r="E47" s="3">
        <v>33271386.851178098</v>
      </c>
      <c r="F47" s="1">
        <v>4033704.4079999998</v>
      </c>
      <c r="G47" s="1">
        <v>29313052</v>
      </c>
      <c r="H47" s="1">
        <v>33346756</v>
      </c>
      <c r="I47" s="3">
        <v>1.4526466911890836</v>
      </c>
      <c r="J47" s="3">
        <v>-0.4570149516914877</v>
      </c>
    </row>
    <row r="48" spans="1:10" x14ac:dyDescent="0.25">
      <c r="A48" s="2" t="s">
        <v>54</v>
      </c>
      <c r="B48" s="7">
        <v>1278.5088573999999</v>
      </c>
      <c r="C48" s="3">
        <v>3938498.9002520498</v>
      </c>
      <c r="D48" s="3">
        <v>28442673.6164659</v>
      </c>
      <c r="E48" s="3">
        <v>32381172.5167179</v>
      </c>
      <c r="F48" s="1">
        <v>3810392.4780000001</v>
      </c>
      <c r="G48" s="1">
        <v>28575474</v>
      </c>
      <c r="H48" s="1">
        <v>32385866</v>
      </c>
      <c r="I48" s="3">
        <v>3.3620269563226253</v>
      </c>
      <c r="J48" s="3">
        <v>-0.46473554046417537</v>
      </c>
    </row>
    <row r="49" spans="1:10" x14ac:dyDescent="0.25">
      <c r="A49" s="2" t="s">
        <v>55</v>
      </c>
      <c r="B49" s="7">
        <v>1278.4307597741899</v>
      </c>
      <c r="C49" s="3">
        <v>2963855.6088959901</v>
      </c>
      <c r="D49" s="3">
        <v>26173712.3884602</v>
      </c>
      <c r="E49" s="3">
        <v>29137567.997356199</v>
      </c>
      <c r="F49" s="1">
        <v>3188687.3810000001</v>
      </c>
      <c r="G49" s="1">
        <v>26115399</v>
      </c>
      <c r="H49" s="1">
        <v>29304087</v>
      </c>
      <c r="I49" s="3">
        <v>-7.0509192416818482</v>
      </c>
      <c r="J49" s="3">
        <v>0.22329120248249043</v>
      </c>
    </row>
    <row r="50" spans="1:10" x14ac:dyDescent="0.25">
      <c r="A50" s="2" t="s">
        <v>56</v>
      </c>
      <c r="B50" s="7">
        <v>1278.4122358</v>
      </c>
      <c r="C50" s="3">
        <v>3130531.1092483602</v>
      </c>
      <c r="D50" s="3">
        <v>26306215.236310799</v>
      </c>
      <c r="E50" s="3">
        <v>29436746.345559198</v>
      </c>
      <c r="F50" s="1">
        <v>2851758.102</v>
      </c>
      <c r="G50" s="1">
        <v>26377294</v>
      </c>
      <c r="H50" s="1">
        <v>29229052</v>
      </c>
      <c r="I50" s="3">
        <v>9.7754787495072115</v>
      </c>
      <c r="J50" s="3">
        <v>-0.26946950543600617</v>
      </c>
    </row>
    <row r="51" spans="1:10" x14ac:dyDescent="0.25">
      <c r="A51" s="2" t="s">
        <v>57</v>
      </c>
      <c r="B51" s="7">
        <v>1278.4289899677401</v>
      </c>
      <c r="C51" s="3">
        <v>2522690.6689748098</v>
      </c>
      <c r="D51" s="3">
        <v>20068485.940476101</v>
      </c>
      <c r="E51" s="3">
        <v>22591176.609450899</v>
      </c>
      <c r="F51" s="1">
        <v>2280703.5320000001</v>
      </c>
      <c r="G51" s="1">
        <v>20164999</v>
      </c>
      <c r="H51" s="1">
        <v>22445703</v>
      </c>
      <c r="I51" s="3">
        <v>10.610196966837059</v>
      </c>
      <c r="J51" s="3">
        <v>-0.47861673349896577</v>
      </c>
    </row>
    <row r="52" spans="1:10" x14ac:dyDescent="0.25">
      <c r="A52" s="2" t="s">
        <v>58</v>
      </c>
      <c r="B52" s="7">
        <v>1278.47362841935</v>
      </c>
      <c r="C52" s="3">
        <v>2811320.7502394202</v>
      </c>
      <c r="D52" s="3">
        <v>20357754.1927801</v>
      </c>
      <c r="E52" s="3">
        <v>23169074.943019498</v>
      </c>
      <c r="F52" s="1">
        <v>2558967.466</v>
      </c>
      <c r="G52" s="1">
        <v>20456531</v>
      </c>
      <c r="H52" s="1">
        <v>23015499</v>
      </c>
      <c r="I52" s="3">
        <v>9.8615276509896912</v>
      </c>
      <c r="J52" s="3">
        <v>-0.48286196334999421</v>
      </c>
    </row>
    <row r="53" spans="1:10" x14ac:dyDescent="0.25">
      <c r="A53" s="2" t="s">
        <v>59</v>
      </c>
      <c r="B53" s="7">
        <v>1278.5468049999999</v>
      </c>
      <c r="C53" s="3">
        <v>4705475.0870084995</v>
      </c>
      <c r="D53" s="3">
        <v>28856295.2224406</v>
      </c>
      <c r="E53" s="3">
        <v>33561770.309449099</v>
      </c>
      <c r="F53" s="1">
        <v>4578922.1550000003</v>
      </c>
      <c r="G53" s="1">
        <v>28998397</v>
      </c>
      <c r="H53" s="1">
        <v>33577319</v>
      </c>
      <c r="I53" s="3">
        <v>2.7638148831665226</v>
      </c>
      <c r="J53" s="3">
        <v>-0.49003321652365689</v>
      </c>
    </row>
    <row r="54" spans="1:10" x14ac:dyDescent="0.25">
      <c r="A54" s="2" t="s">
        <v>60</v>
      </c>
      <c r="B54" s="7">
        <v>1278.6811873871</v>
      </c>
      <c r="C54" s="3"/>
      <c r="D54" s="3"/>
      <c r="E54" s="3"/>
      <c r="F54" s="1">
        <v>5142982.2130000005</v>
      </c>
      <c r="G54" s="1">
        <v>29559156</v>
      </c>
      <c r="H54" s="1">
        <v>34702139</v>
      </c>
      <c r="I54" s="3" t="s">
        <v>119</v>
      </c>
      <c r="J54" s="3" t="s">
        <v>119</v>
      </c>
    </row>
    <row r="55" spans="1:10" x14ac:dyDescent="0.25">
      <c r="A55" s="2" t="s">
        <v>61</v>
      </c>
      <c r="B55" s="7">
        <v>1278.682695</v>
      </c>
      <c r="C55" s="3">
        <v>4990475.8371639103</v>
      </c>
      <c r="D55" s="3">
        <v>26285580.1219556</v>
      </c>
      <c r="E55" s="3">
        <v>31276055.959119499</v>
      </c>
      <c r="F55" s="1">
        <v>4928139.301</v>
      </c>
      <c r="G55" s="1">
        <v>26406559</v>
      </c>
      <c r="H55" s="1">
        <v>31334699</v>
      </c>
      <c r="I55" s="3">
        <v>1.2649101893540466</v>
      </c>
      <c r="J55" s="3">
        <v>-0.4581395025546508</v>
      </c>
    </row>
    <row r="56" spans="1:10" x14ac:dyDescent="0.25">
      <c r="A56" s="2" t="s">
        <v>62</v>
      </c>
      <c r="B56" s="7">
        <v>1278.66447254839</v>
      </c>
      <c r="C56" s="3">
        <v>5154577.3541471399</v>
      </c>
      <c r="D56" s="3">
        <v>28591936.9176252</v>
      </c>
      <c r="E56" s="3">
        <v>33746514.271772303</v>
      </c>
      <c r="F56" s="1">
        <v>5044066.0180000002</v>
      </c>
      <c r="G56" s="1">
        <v>28715541</v>
      </c>
      <c r="H56" s="1">
        <v>33759607</v>
      </c>
      <c r="I56" s="3">
        <v>2.190917719014275</v>
      </c>
      <c r="J56" s="3">
        <v>-0.43044316098658914</v>
      </c>
    </row>
    <row r="57" spans="1:10" x14ac:dyDescent="0.25">
      <c r="A57" s="2" t="s">
        <v>63</v>
      </c>
      <c r="B57" s="7">
        <v>1278.5525454000001</v>
      </c>
      <c r="C57" s="3">
        <v>2277049.4109294298</v>
      </c>
      <c r="D57" s="3">
        <v>30941944.982420299</v>
      </c>
      <c r="E57" s="3">
        <v>33218994.3933497</v>
      </c>
      <c r="F57" s="1">
        <v>2257981.3509999998</v>
      </c>
      <c r="G57" s="1">
        <v>31072419</v>
      </c>
      <c r="H57" s="1">
        <v>33330401</v>
      </c>
      <c r="I57" s="3">
        <v>0.84447375621527088</v>
      </c>
      <c r="J57" s="3">
        <v>-0.41990299364752004</v>
      </c>
    </row>
    <row r="58" spans="1:10" x14ac:dyDescent="0.25">
      <c r="A58" s="2" t="s">
        <v>64</v>
      </c>
      <c r="B58" s="7">
        <v>1278.3991982258101</v>
      </c>
      <c r="C58" s="3">
        <v>2045720.1941750001</v>
      </c>
      <c r="D58" s="3">
        <v>34084507.440859601</v>
      </c>
      <c r="E58" s="3">
        <v>36130227.635034598</v>
      </c>
      <c r="F58" s="1">
        <v>2317922.2370000002</v>
      </c>
      <c r="G58" s="1">
        <v>34245688</v>
      </c>
      <c r="H58" s="1">
        <v>36563610</v>
      </c>
      <c r="I58" s="3">
        <v>-11.743363883393302</v>
      </c>
      <c r="J58" s="3">
        <v>-0.47065942766399987</v>
      </c>
    </row>
    <row r="59" spans="1:10" x14ac:dyDescent="0.25">
      <c r="A59" s="2" t="s">
        <v>65</v>
      </c>
      <c r="B59" s="7">
        <v>1278.2804245483901</v>
      </c>
      <c r="C59" s="3">
        <v>2087528.5305709401</v>
      </c>
      <c r="D59" s="3">
        <v>31247918.232848398</v>
      </c>
      <c r="E59" s="3">
        <v>33335446.763419401</v>
      </c>
      <c r="F59" s="1">
        <v>2306631.63</v>
      </c>
      <c r="G59" s="1">
        <v>31384412</v>
      </c>
      <c r="H59" s="1">
        <v>33691044</v>
      </c>
      <c r="I59" s="3">
        <v>-9.498833562299664</v>
      </c>
      <c r="J59" s="3">
        <v>-0.43490942940591532</v>
      </c>
    </row>
    <row r="60" spans="1:10" x14ac:dyDescent="0.25">
      <c r="A60" s="2" t="s">
        <v>66</v>
      </c>
      <c r="B60" s="7">
        <v>1278.177743</v>
      </c>
      <c r="C60" s="3">
        <v>1326303.6662449499</v>
      </c>
      <c r="D60" s="3">
        <v>30103224.203088898</v>
      </c>
      <c r="E60" s="3">
        <v>31429527.8693338</v>
      </c>
      <c r="F60" s="1">
        <v>1279136.3330000001</v>
      </c>
      <c r="G60" s="1">
        <v>30268046</v>
      </c>
      <c r="H60" s="1">
        <v>31547183</v>
      </c>
      <c r="I60" s="3">
        <v>3.6874359697317587</v>
      </c>
      <c r="J60" s="3">
        <v>-0.54454059211850614</v>
      </c>
    </row>
    <row r="61" spans="1:10" x14ac:dyDescent="0.25">
      <c r="A61" s="2" t="s">
        <v>67</v>
      </c>
      <c r="B61" s="7">
        <v>1278.1476890645199</v>
      </c>
      <c r="C61" s="3">
        <v>1520723.145125</v>
      </c>
      <c r="D61" s="3">
        <v>35123914.101973198</v>
      </c>
      <c r="E61" s="3">
        <v>36644637.2470982</v>
      </c>
      <c r="F61" s="1">
        <v>1420832.5390000001</v>
      </c>
      <c r="G61" s="1">
        <v>35375505</v>
      </c>
      <c r="H61" s="1">
        <v>36796338</v>
      </c>
      <c r="I61" s="3">
        <v>7.0304278219377068</v>
      </c>
      <c r="J61" s="3">
        <v>-0.71120086632488111</v>
      </c>
    </row>
    <row r="62" spans="1:10" x14ac:dyDescent="0.25">
      <c r="A62" s="2" t="s">
        <v>68</v>
      </c>
      <c r="B62" s="7">
        <v>1278.1200342</v>
      </c>
      <c r="C62" s="3"/>
      <c r="D62" s="3"/>
      <c r="E62" s="3"/>
      <c r="F62" s="1">
        <v>1258133.2350000001</v>
      </c>
      <c r="G62" s="1">
        <v>35203874</v>
      </c>
      <c r="H62" s="1">
        <v>36462007</v>
      </c>
      <c r="I62" s="3" t="s">
        <v>119</v>
      </c>
      <c r="J62" s="3" t="s">
        <v>119</v>
      </c>
    </row>
    <row r="63" spans="1:10" x14ac:dyDescent="0.25">
      <c r="A63" s="2" t="s">
        <v>69</v>
      </c>
      <c r="B63" s="7">
        <v>1278.15958609677</v>
      </c>
      <c r="C63" s="3">
        <v>1288162.2442783799</v>
      </c>
      <c r="D63" s="3">
        <v>28871929.330430999</v>
      </c>
      <c r="E63" s="3">
        <v>30160091.574709401</v>
      </c>
      <c r="F63" s="1">
        <v>1242311.2379999999</v>
      </c>
      <c r="G63" s="1">
        <v>29053888</v>
      </c>
      <c r="H63" s="1">
        <v>30296199</v>
      </c>
      <c r="I63" s="3">
        <v>3.690782541112299</v>
      </c>
      <c r="J63" s="3">
        <v>-0.62627993048297215</v>
      </c>
    </row>
    <row r="64" spans="1:10" x14ac:dyDescent="0.25">
      <c r="A64" s="2" t="s">
        <v>70</v>
      </c>
      <c r="B64" s="7">
        <v>1278.2292968064501</v>
      </c>
      <c r="C64" s="3">
        <v>1376463.2960159001</v>
      </c>
      <c r="D64" s="3">
        <v>29292950.397812001</v>
      </c>
      <c r="E64" s="3">
        <v>30669413.693827901</v>
      </c>
      <c r="F64" s="1"/>
      <c r="G64" s="1"/>
      <c r="H64" s="1"/>
      <c r="J64" s="3"/>
    </row>
    <row r="65" spans="1:10" x14ac:dyDescent="0.25">
      <c r="A65" s="2" t="s">
        <v>71</v>
      </c>
      <c r="B65" s="7">
        <v>1278.3096052857099</v>
      </c>
      <c r="C65" s="3"/>
      <c r="D65" s="3"/>
      <c r="E65" s="3"/>
      <c r="F65" s="1"/>
      <c r="G65" s="1"/>
      <c r="H65" s="1"/>
      <c r="J65" s="3"/>
    </row>
    <row r="66" spans="1:10" x14ac:dyDescent="0.25">
      <c r="A66" s="2" t="s">
        <v>72</v>
      </c>
      <c r="B66" s="7">
        <v>1278.3382382258101</v>
      </c>
      <c r="C66" s="3">
        <v>1756364.1524068599</v>
      </c>
      <c r="D66" s="3">
        <v>27572015.790314201</v>
      </c>
      <c r="E66" s="3">
        <v>29328379.942721002</v>
      </c>
      <c r="F66" s="1"/>
      <c r="G66" s="1"/>
      <c r="H66" s="1"/>
      <c r="J66" s="3"/>
    </row>
    <row r="67" spans="1:10" x14ac:dyDescent="0.25">
      <c r="A67" s="2" t="s">
        <v>73</v>
      </c>
      <c r="B67" s="7">
        <v>1278.3214054</v>
      </c>
      <c r="C67" s="3">
        <v>1573179.7832377399</v>
      </c>
      <c r="D67" s="3">
        <v>30080371.2244769</v>
      </c>
      <c r="E67" s="3">
        <v>31653551.0077147</v>
      </c>
      <c r="F67" s="1"/>
      <c r="G67" s="1"/>
      <c r="H67" s="1"/>
      <c r="J67" s="3"/>
    </row>
    <row r="68" spans="1:10" x14ac:dyDescent="0.25">
      <c r="A68" s="2" t="s">
        <v>74</v>
      </c>
      <c r="B68" s="7">
        <v>1278.35495306452</v>
      </c>
      <c r="C68" s="3">
        <v>1788422.7299446601</v>
      </c>
      <c r="D68" s="3">
        <v>30749532.580344401</v>
      </c>
      <c r="E68" s="3">
        <v>32537955.3102891</v>
      </c>
      <c r="F68" s="1"/>
      <c r="G68" s="1"/>
      <c r="H68" s="1"/>
      <c r="J68" s="3"/>
    </row>
    <row r="69" spans="1:10" x14ac:dyDescent="0.25">
      <c r="A69" s="2" t="s">
        <v>75</v>
      </c>
      <c r="B69" s="7">
        <v>1278.4104070000001</v>
      </c>
      <c r="C69" s="3">
        <v>2193355.7269032998</v>
      </c>
      <c r="D69" s="3">
        <v>35458244.383300602</v>
      </c>
      <c r="E69" s="3">
        <v>37651600.110203899</v>
      </c>
      <c r="F69" s="1"/>
      <c r="G69" s="1"/>
      <c r="H69" s="1"/>
      <c r="J69" s="3"/>
    </row>
    <row r="70" spans="1:10" x14ac:dyDescent="0.25">
      <c r="A70" s="2" t="s">
        <v>76</v>
      </c>
      <c r="B70" s="7">
        <v>1278.24994454839</v>
      </c>
      <c r="C70" s="3">
        <v>1695534.7328222001</v>
      </c>
      <c r="D70" s="3">
        <v>34377505.636445001</v>
      </c>
      <c r="E70" s="3">
        <v>36073040.369267203</v>
      </c>
      <c r="F70" s="1"/>
      <c r="G70" s="1"/>
      <c r="H70" s="1"/>
      <c r="J70" s="3"/>
    </row>
    <row r="71" spans="1:10" x14ac:dyDescent="0.25">
      <c r="A71" s="2" t="s">
        <v>77</v>
      </c>
      <c r="B71" s="7">
        <v>1278.0869257096799</v>
      </c>
      <c r="C71" s="3"/>
      <c r="D71" s="3"/>
      <c r="E71" s="3"/>
      <c r="F71" s="1"/>
      <c r="G71" s="1"/>
      <c r="H71" s="1"/>
      <c r="J71" s="3"/>
    </row>
    <row r="72" spans="1:10" x14ac:dyDescent="0.25">
      <c r="A72" s="2" t="s">
        <v>78</v>
      </c>
      <c r="B72" s="7">
        <v>1277.9429454000001</v>
      </c>
      <c r="C72" s="3">
        <v>1284260.4128241199</v>
      </c>
      <c r="D72" s="3">
        <v>33312391.067460202</v>
      </c>
      <c r="E72" s="3">
        <v>34596651.4802844</v>
      </c>
      <c r="F72" s="1"/>
      <c r="G72" s="1"/>
      <c r="H72" s="1"/>
      <c r="J72" s="3"/>
    </row>
    <row r="73" spans="1:10" x14ac:dyDescent="0.25">
      <c r="A73" s="2" t="s">
        <v>79</v>
      </c>
      <c r="B73" s="7">
        <v>1277.9013910000001</v>
      </c>
      <c r="C73" s="3">
        <v>1222763.9219200499</v>
      </c>
      <c r="D73" s="3">
        <v>30889531.863775</v>
      </c>
      <c r="E73" s="3">
        <v>32112295.785695001</v>
      </c>
      <c r="F73" s="1"/>
      <c r="G73" s="1"/>
      <c r="H73" s="1"/>
      <c r="J73" s="3"/>
    </row>
    <row r="74" spans="1:10" x14ac:dyDescent="0.25">
      <c r="A74" s="2" t="s">
        <v>80</v>
      </c>
      <c r="B74" s="7">
        <v>1277.8583126000001</v>
      </c>
      <c r="C74" s="3"/>
      <c r="D74" s="3"/>
      <c r="E74" s="3"/>
      <c r="F74" s="1"/>
      <c r="G74" s="1"/>
      <c r="H74" s="1"/>
      <c r="J74" s="3"/>
    </row>
    <row r="75" spans="1:10" x14ac:dyDescent="0.25">
      <c r="A75" s="2" t="s">
        <v>81</v>
      </c>
      <c r="B75" s="7">
        <v>1277.87799022581</v>
      </c>
      <c r="C75" s="3">
        <v>1230684.60925006</v>
      </c>
      <c r="D75" s="3">
        <v>32861001.423308302</v>
      </c>
      <c r="E75" s="3">
        <v>34091686.032558396</v>
      </c>
      <c r="F75" s="1"/>
      <c r="G75" s="1"/>
      <c r="H75" s="1"/>
      <c r="J75" s="3"/>
    </row>
    <row r="76" spans="1:10" x14ac:dyDescent="0.25">
      <c r="A76" s="2" t="s">
        <v>82</v>
      </c>
      <c r="B76" s="7">
        <v>1277.9666771935499</v>
      </c>
      <c r="C76" s="3">
        <v>1279937.72716794</v>
      </c>
      <c r="D76" s="3">
        <v>32675612.3574141</v>
      </c>
      <c r="E76" s="3">
        <v>33955550.084582001</v>
      </c>
      <c r="F76" s="1"/>
      <c r="G76" s="1"/>
      <c r="H76" s="1"/>
      <c r="J76" s="3"/>
    </row>
    <row r="77" spans="1:10" x14ac:dyDescent="0.25">
      <c r="A77" s="2" t="s">
        <v>83</v>
      </c>
      <c r="B77" s="7">
        <v>1278.0801719655201</v>
      </c>
      <c r="C77" s="3"/>
      <c r="D77" s="3"/>
      <c r="E77" s="3"/>
      <c r="F77" s="1"/>
      <c r="G77" s="1"/>
      <c r="H77" s="1"/>
      <c r="J77" s="3"/>
    </row>
    <row r="78" spans="1:10" x14ac:dyDescent="0.25">
      <c r="A78" s="2" t="s">
        <v>84</v>
      </c>
      <c r="B78" s="7">
        <v>1278.2351961612901</v>
      </c>
      <c r="C78" s="3">
        <v>1483524.9062508501</v>
      </c>
      <c r="D78" s="3">
        <v>29012733.5112448</v>
      </c>
      <c r="E78" s="3">
        <v>30496258.417495601</v>
      </c>
      <c r="F78" s="1"/>
      <c r="G78" s="1"/>
      <c r="H78" s="1"/>
      <c r="J78" s="3"/>
    </row>
    <row r="79" spans="1:10" x14ac:dyDescent="0.25">
      <c r="A79" s="2" t="s">
        <v>85</v>
      </c>
      <c r="B79" s="7">
        <v>1278.336239</v>
      </c>
      <c r="C79" s="3">
        <v>1662809.4253916</v>
      </c>
      <c r="D79" s="3">
        <v>30699973.8951222</v>
      </c>
      <c r="E79" s="3">
        <v>32362783.3205138</v>
      </c>
      <c r="F79" s="1"/>
      <c r="G79" s="1"/>
      <c r="H79" s="1"/>
      <c r="J79" s="3"/>
    </row>
    <row r="80" spans="1:10" x14ac:dyDescent="0.25">
      <c r="A80" s="2" t="s">
        <v>86</v>
      </c>
      <c r="B80" s="7">
        <v>1278.39447874194</v>
      </c>
      <c r="C80" s="3"/>
      <c r="D80" s="3"/>
      <c r="E80" s="3"/>
      <c r="F80" s="1"/>
      <c r="G80" s="1"/>
      <c r="H80" s="1"/>
      <c r="J80" s="3"/>
    </row>
    <row r="81" spans="1:10" x14ac:dyDescent="0.25">
      <c r="A81" s="2" t="s">
        <v>87</v>
      </c>
      <c r="B81" s="7">
        <v>1278.3645853999999</v>
      </c>
      <c r="C81" s="3">
        <v>1815330.1285007601</v>
      </c>
      <c r="D81" s="3">
        <v>32040452.029488001</v>
      </c>
      <c r="E81" s="3">
        <v>33855782.157988697</v>
      </c>
      <c r="F81" s="1"/>
      <c r="G81" s="1"/>
      <c r="H81" s="1"/>
      <c r="J81" s="3"/>
    </row>
    <row r="82" spans="1:10" x14ac:dyDescent="0.25">
      <c r="A82" s="2" t="s">
        <v>88</v>
      </c>
      <c r="B82" s="7">
        <v>1278.1983251935501</v>
      </c>
      <c r="C82" s="3">
        <v>1558307.68053991</v>
      </c>
      <c r="D82" s="3">
        <v>33010300.0641395</v>
      </c>
      <c r="E82" s="3">
        <v>34568607.744679399</v>
      </c>
      <c r="F82" s="1"/>
      <c r="G82" s="1"/>
      <c r="H82" s="1"/>
      <c r="J82" s="3"/>
    </row>
    <row r="83" spans="1:10" x14ac:dyDescent="0.25">
      <c r="A83" s="2" t="s">
        <v>89</v>
      </c>
      <c r="B83" s="7">
        <v>1278.00669448387</v>
      </c>
      <c r="C83" s="3">
        <v>1284798.03183282</v>
      </c>
      <c r="D83" s="3">
        <v>32997316.692971099</v>
      </c>
      <c r="E83" s="3">
        <v>34282114.724803999</v>
      </c>
      <c r="F83" s="1"/>
      <c r="G83" s="1"/>
      <c r="H83" s="1"/>
      <c r="J83" s="3"/>
    </row>
    <row r="84" spans="1:10" x14ac:dyDescent="0.25">
      <c r="A84" s="2" t="s">
        <v>90</v>
      </c>
      <c r="B84" s="7">
        <v>1277.8639006000001</v>
      </c>
      <c r="C84" s="3">
        <v>1079411.8329360201</v>
      </c>
      <c r="D84" s="3">
        <v>27609973.034230798</v>
      </c>
      <c r="E84" s="3">
        <v>28689384.867166799</v>
      </c>
      <c r="F84" s="1"/>
      <c r="G84" s="1"/>
      <c r="H84" s="1"/>
      <c r="J84" s="3"/>
    </row>
    <row r="85" spans="1:10" x14ac:dyDescent="0.25">
      <c r="A85" s="2" t="s">
        <v>91</v>
      </c>
      <c r="B85" s="7">
        <v>1277.81290067742</v>
      </c>
      <c r="C85" s="3">
        <v>1117066.2016658101</v>
      </c>
      <c r="D85" s="3">
        <v>29832612.0570288</v>
      </c>
      <c r="E85" s="3">
        <v>30949678.2586946</v>
      </c>
      <c r="F85" s="1"/>
      <c r="G85" s="1"/>
      <c r="H85" s="1"/>
      <c r="J85" s="3"/>
    </row>
    <row r="86" spans="1:10" x14ac:dyDescent="0.25">
      <c r="A86" s="2" t="s">
        <v>92</v>
      </c>
      <c r="B86" s="7">
        <v>1277.804871</v>
      </c>
      <c r="C86" s="3"/>
      <c r="D86" s="3"/>
      <c r="E86" s="3"/>
      <c r="F86" s="1"/>
      <c r="G86" s="1"/>
      <c r="H86" s="1"/>
      <c r="J86" s="3"/>
    </row>
    <row r="87" spans="1:10" x14ac:dyDescent="0.25">
      <c r="A87" s="2" t="s">
        <v>93</v>
      </c>
      <c r="B87" s="7">
        <v>1277.7658041612899</v>
      </c>
      <c r="C87" s="3">
        <v>953289.833986404</v>
      </c>
      <c r="D87" s="3">
        <v>27417872.513195202</v>
      </c>
      <c r="E87" s="3">
        <v>28371162.3471816</v>
      </c>
      <c r="F87" s="1"/>
      <c r="G87" s="1"/>
      <c r="H87" s="1"/>
      <c r="J87" s="3"/>
    </row>
    <row r="88" spans="1:10" x14ac:dyDescent="0.25">
      <c r="A88" s="2" t="s">
        <v>94</v>
      </c>
      <c r="B88" s="7">
        <v>1277.7687538387099</v>
      </c>
      <c r="C88" s="3"/>
      <c r="D88" s="3"/>
      <c r="E88" s="3"/>
      <c r="F88" s="1"/>
      <c r="G88" s="1"/>
      <c r="H88" s="1"/>
      <c r="J88" s="3"/>
    </row>
    <row r="89" spans="1:10" x14ac:dyDescent="0.25">
      <c r="A89" s="2" t="s">
        <v>95</v>
      </c>
      <c r="B89" s="7">
        <v>1277.9436275714299</v>
      </c>
      <c r="C89" s="3">
        <v>1186444.7815986599</v>
      </c>
      <c r="D89" s="3">
        <v>28961096.9349223</v>
      </c>
      <c r="E89" s="3">
        <v>30147541.716520902</v>
      </c>
      <c r="F89" s="1"/>
      <c r="G89" s="1"/>
      <c r="H89" s="1"/>
      <c r="J89" s="3"/>
    </row>
    <row r="90" spans="1:10" x14ac:dyDescent="0.25">
      <c r="A90" s="2" t="s">
        <v>96</v>
      </c>
      <c r="B90" s="7">
        <v>1278.31936029032</v>
      </c>
      <c r="C90" s="3">
        <v>1522314.76252151</v>
      </c>
      <c r="D90" s="3">
        <v>24158142.2181518</v>
      </c>
      <c r="E90" s="3">
        <v>25680456.980673298</v>
      </c>
      <c r="F90" s="1"/>
      <c r="G90" s="1"/>
      <c r="H90" s="1"/>
      <c r="J90" s="3"/>
    </row>
    <row r="91" spans="1:10" x14ac:dyDescent="0.25">
      <c r="A91" s="2" t="s">
        <v>97</v>
      </c>
      <c r="B91" s="7">
        <v>1278.5892229999999</v>
      </c>
      <c r="C91" s="3">
        <v>2150346.6507758601</v>
      </c>
      <c r="D91" s="3">
        <v>23085189.759742599</v>
      </c>
      <c r="E91" s="3">
        <v>25235536.410518501</v>
      </c>
      <c r="F91" s="1"/>
      <c r="G91" s="1"/>
      <c r="H91" s="1"/>
      <c r="J91" s="3"/>
    </row>
    <row r="92" spans="1:10" x14ac:dyDescent="0.25">
      <c r="A92" s="2" t="s">
        <v>98</v>
      </c>
      <c r="B92" s="7">
        <v>1278.71854996774</v>
      </c>
      <c r="C92" s="3">
        <v>2783933.2499602102</v>
      </c>
      <c r="D92" s="3">
        <v>27914910.0537095</v>
      </c>
      <c r="E92" s="3">
        <v>30698843.303669699</v>
      </c>
      <c r="F92" s="1"/>
      <c r="G92" s="1"/>
      <c r="H92" s="1"/>
      <c r="J92" s="3"/>
    </row>
    <row r="93" spans="1:10" x14ac:dyDescent="0.25">
      <c r="A93" s="2" t="s">
        <v>99</v>
      </c>
      <c r="B93" s="7">
        <v>1278.685743</v>
      </c>
      <c r="C93" s="3">
        <v>3098074.8205190799</v>
      </c>
      <c r="D93" s="3">
        <v>26303500.664069802</v>
      </c>
      <c r="E93" s="3">
        <v>29401575.484588899</v>
      </c>
      <c r="F93" s="1"/>
      <c r="G93" s="1"/>
      <c r="H93" s="1"/>
      <c r="J93" s="3"/>
    </row>
    <row r="94" spans="1:10" x14ac:dyDescent="0.25">
      <c r="A94" s="2" t="s">
        <v>100</v>
      </c>
      <c r="B94" s="7">
        <v>1278.5209215806501</v>
      </c>
      <c r="C94" s="3">
        <v>2553310.4100672901</v>
      </c>
      <c r="D94" s="3">
        <v>31627400.7153451</v>
      </c>
      <c r="E94" s="3">
        <v>34180711.125412397</v>
      </c>
      <c r="F94" s="1"/>
      <c r="G94" s="1"/>
      <c r="H94" s="1"/>
      <c r="J94" s="3"/>
    </row>
    <row r="95" spans="1:10" x14ac:dyDescent="0.25">
      <c r="A95" s="2" t="s">
        <v>101</v>
      </c>
      <c r="B95" s="7">
        <v>1278.3272260967699</v>
      </c>
      <c r="C95" s="3">
        <v>2562738.7499255198</v>
      </c>
      <c r="D95" s="3">
        <v>29658903.9645219</v>
      </c>
      <c r="E95" s="3">
        <v>32221642.714447401</v>
      </c>
      <c r="F95" s="1"/>
      <c r="G95" s="1"/>
      <c r="H95" s="1"/>
      <c r="J95" s="3"/>
    </row>
    <row r="96" spans="1:10" x14ac:dyDescent="0.25">
      <c r="A96" s="2" t="s">
        <v>102</v>
      </c>
      <c r="B96" s="7">
        <v>1278.198063</v>
      </c>
      <c r="C96" s="3">
        <v>2030200.79145787</v>
      </c>
      <c r="D96" s="3">
        <v>29642890.2492503</v>
      </c>
      <c r="E96" s="3">
        <v>31673091.040708199</v>
      </c>
      <c r="F96" s="1"/>
      <c r="G96" s="1"/>
      <c r="H96" s="1"/>
      <c r="J96" s="3"/>
    </row>
    <row r="97" spans="1:10" x14ac:dyDescent="0.25">
      <c r="A97" s="2" t="s">
        <v>103</v>
      </c>
      <c r="B97" s="7">
        <v>1278.1787589999999</v>
      </c>
      <c r="C97" s="3">
        <v>2297007.1943252198</v>
      </c>
      <c r="D97" s="3">
        <v>28123028.7847789</v>
      </c>
      <c r="E97" s="3">
        <v>30420035.979104102</v>
      </c>
      <c r="F97" s="1"/>
      <c r="G97" s="1"/>
      <c r="H97" s="1"/>
      <c r="J97" s="3"/>
    </row>
    <row r="98" spans="1:10" x14ac:dyDescent="0.25">
      <c r="A98" s="2" t="s">
        <v>104</v>
      </c>
      <c r="B98" s="7">
        <v>1278.224479</v>
      </c>
      <c r="C98" s="3">
        <v>2312998.08618449</v>
      </c>
      <c r="D98" s="3">
        <v>26250615.4323714</v>
      </c>
      <c r="E98" s="3">
        <v>28563613.518555898</v>
      </c>
      <c r="F98" s="1"/>
      <c r="G98" s="1"/>
      <c r="H98" s="1"/>
      <c r="J98" s="3"/>
    </row>
    <row r="99" spans="1:10" x14ac:dyDescent="0.25">
      <c r="A99" s="2" t="s">
        <v>105</v>
      </c>
      <c r="B99" s="7">
        <v>1278.2692157741899</v>
      </c>
      <c r="C99" s="3"/>
      <c r="D99" s="3"/>
      <c r="E99" s="3"/>
      <c r="F99" s="1"/>
      <c r="G99" s="1"/>
      <c r="H99" s="1"/>
      <c r="J99" s="3"/>
    </row>
    <row r="100" spans="1:10" x14ac:dyDescent="0.25">
      <c r="A100" s="2" t="s">
        <v>106</v>
      </c>
      <c r="B100" s="7">
        <v>1278.34787383871</v>
      </c>
      <c r="C100" s="3">
        <v>3185366.22504261</v>
      </c>
      <c r="D100" s="3">
        <v>28777865.697342198</v>
      </c>
      <c r="E100" s="3">
        <v>31963231.922384799</v>
      </c>
      <c r="F100" s="1"/>
      <c r="G100" s="1"/>
      <c r="H100" s="1"/>
      <c r="J100" s="3"/>
    </row>
    <row r="101" spans="1:10" x14ac:dyDescent="0.25">
      <c r="A101" s="2" t="s">
        <v>107</v>
      </c>
      <c r="B101" s="7">
        <v>1278.4048190000001</v>
      </c>
      <c r="C101" s="3"/>
      <c r="D101" s="3"/>
      <c r="E101" s="3"/>
      <c r="F101" s="1"/>
      <c r="G101" s="1"/>
      <c r="H101" s="1"/>
      <c r="J101" s="3"/>
    </row>
    <row r="102" spans="1:10" x14ac:dyDescent="0.25">
      <c r="A102" s="2"/>
      <c r="B102" s="4"/>
    </row>
  </sheetData>
  <mergeCells count="2">
    <mergeCell ref="C2:E2"/>
    <mergeCell ref="F2:H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C34" sqref="C34"/>
    </sheetView>
  </sheetViews>
  <sheetFormatPr defaultRowHeight="15" x14ac:dyDescent="0.25"/>
  <cols>
    <col min="1" max="1" width="10.7109375" bestFit="1" customWidth="1"/>
    <col min="2" max="2" width="10.7109375" style="1" customWidth="1"/>
  </cols>
  <sheetData>
    <row r="1" spans="1:8" x14ac:dyDescent="0.25">
      <c r="A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2</v>
      </c>
    </row>
    <row r="2" spans="1:8" x14ac:dyDescent="0.25">
      <c r="C2" t="s">
        <v>3</v>
      </c>
      <c r="D2" t="s">
        <v>3</v>
      </c>
      <c r="E2" t="s">
        <v>3</v>
      </c>
      <c r="F2" t="s">
        <v>3</v>
      </c>
      <c r="G2" t="s">
        <v>3</v>
      </c>
      <c r="H2" t="s">
        <v>3</v>
      </c>
    </row>
    <row r="3" spans="1:8" x14ac:dyDescent="0.25">
      <c r="B3" s="1" t="s">
        <v>9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8" x14ac:dyDescent="0.25">
      <c r="A4" s="2">
        <v>40193</v>
      </c>
      <c r="B4" s="2" t="s">
        <v>10</v>
      </c>
      <c r="C4">
        <v>2125895</v>
      </c>
      <c r="D4">
        <v>528580.6</v>
      </c>
      <c r="E4">
        <v>2654475.7549999999</v>
      </c>
      <c r="F4">
        <v>25430097</v>
      </c>
      <c r="G4">
        <v>28084573</v>
      </c>
      <c r="H4">
        <v>318943.7</v>
      </c>
    </row>
    <row r="5" spans="1:8" x14ac:dyDescent="0.25">
      <c r="A5" s="2">
        <v>40224</v>
      </c>
      <c r="B5" s="2" t="s">
        <v>11</v>
      </c>
      <c r="C5">
        <v>2279178</v>
      </c>
      <c r="D5">
        <v>640869.6</v>
      </c>
      <c r="E5">
        <v>2920047.6359999999</v>
      </c>
      <c r="F5">
        <v>25788425</v>
      </c>
      <c r="G5">
        <v>28708472</v>
      </c>
      <c r="H5">
        <v>620527.19999999995</v>
      </c>
    </row>
    <row r="6" spans="1:8" x14ac:dyDescent="0.25">
      <c r="A6" s="2">
        <v>40252</v>
      </c>
      <c r="B6" s="2" t="s">
        <v>12</v>
      </c>
      <c r="C6">
        <v>2501914</v>
      </c>
      <c r="D6">
        <v>808671.5</v>
      </c>
      <c r="E6">
        <v>3310585.1310000001</v>
      </c>
      <c r="F6">
        <v>26283460</v>
      </c>
      <c r="G6">
        <v>29594045</v>
      </c>
      <c r="H6">
        <v>579390.6</v>
      </c>
    </row>
    <row r="7" spans="1:8" x14ac:dyDescent="0.25">
      <c r="A7" s="2">
        <v>40283</v>
      </c>
      <c r="B7" s="2" t="s">
        <v>13</v>
      </c>
      <c r="C7">
        <v>2547939</v>
      </c>
      <c r="D7">
        <v>843974.6</v>
      </c>
      <c r="E7">
        <v>3391913.1460000002</v>
      </c>
      <c r="F7">
        <v>26382268</v>
      </c>
      <c r="G7">
        <v>29774182</v>
      </c>
      <c r="H7">
        <v>377571.6</v>
      </c>
    </row>
    <row r="8" spans="1:8" x14ac:dyDescent="0.25">
      <c r="A8" s="2">
        <v>40313</v>
      </c>
      <c r="B8" s="2" t="s">
        <v>14</v>
      </c>
      <c r="C8">
        <v>2868559</v>
      </c>
      <c r="D8">
        <v>971846.2</v>
      </c>
      <c r="E8">
        <v>3840405.446</v>
      </c>
      <c r="F8">
        <v>27482422</v>
      </c>
      <c r="G8">
        <v>31322827</v>
      </c>
      <c r="H8">
        <v>332066.09999999998</v>
      </c>
    </row>
    <row r="9" spans="1:8" x14ac:dyDescent="0.25">
      <c r="A9" s="2">
        <v>40344</v>
      </c>
      <c r="B9" s="2" t="s">
        <v>15</v>
      </c>
      <c r="C9">
        <v>2710400</v>
      </c>
      <c r="D9">
        <v>1002991</v>
      </c>
      <c r="E9">
        <v>3713391.4849999999</v>
      </c>
      <c r="F9">
        <v>26482006</v>
      </c>
      <c r="G9">
        <v>30195398</v>
      </c>
      <c r="H9">
        <v>414821.2</v>
      </c>
    </row>
    <row r="10" spans="1:8" x14ac:dyDescent="0.25">
      <c r="A10" s="2">
        <v>40374</v>
      </c>
      <c r="B10" s="2" t="s">
        <v>16</v>
      </c>
      <c r="C10">
        <v>3194495</v>
      </c>
      <c r="D10">
        <v>1072966</v>
      </c>
      <c r="E10">
        <v>4267460.9620000003</v>
      </c>
      <c r="F10">
        <v>30091431</v>
      </c>
      <c r="G10">
        <v>34358892</v>
      </c>
      <c r="H10">
        <v>102681.4</v>
      </c>
    </row>
    <row r="11" spans="1:8" x14ac:dyDescent="0.25">
      <c r="A11" s="2">
        <v>40405</v>
      </c>
      <c r="B11" s="2" t="s">
        <v>17</v>
      </c>
      <c r="C11">
        <v>2710809</v>
      </c>
      <c r="D11">
        <v>665882.80000000005</v>
      </c>
      <c r="E11">
        <v>3376691.9569999999</v>
      </c>
      <c r="F11">
        <v>33375146</v>
      </c>
      <c r="G11">
        <v>36751838</v>
      </c>
      <c r="H11">
        <v>115005.9</v>
      </c>
    </row>
    <row r="12" spans="1:8" x14ac:dyDescent="0.25">
      <c r="A12" s="2">
        <v>40436</v>
      </c>
      <c r="B12" s="2" t="s">
        <v>18</v>
      </c>
      <c r="C12">
        <v>1527943</v>
      </c>
      <c r="D12">
        <v>467226.6</v>
      </c>
      <c r="E12">
        <v>1995169.473</v>
      </c>
      <c r="F12">
        <v>30835173</v>
      </c>
      <c r="G12">
        <v>32830342</v>
      </c>
      <c r="H12">
        <v>102285.8</v>
      </c>
    </row>
    <row r="13" spans="1:8" x14ac:dyDescent="0.25">
      <c r="A13" s="2">
        <v>40466</v>
      </c>
      <c r="B13" s="2" t="s">
        <v>19</v>
      </c>
      <c r="C13">
        <v>2407786</v>
      </c>
      <c r="D13">
        <v>353116.4</v>
      </c>
      <c r="E13">
        <v>2760902.841</v>
      </c>
      <c r="F13">
        <v>32542313</v>
      </c>
      <c r="G13">
        <v>35303216</v>
      </c>
      <c r="H13">
        <v>118521.4</v>
      </c>
    </row>
    <row r="14" spans="1:8" x14ac:dyDescent="0.25">
      <c r="A14" s="2">
        <v>40497</v>
      </c>
      <c r="B14" s="2" t="s">
        <v>20</v>
      </c>
      <c r="C14">
        <v>2353798</v>
      </c>
      <c r="D14">
        <v>352604.1</v>
      </c>
      <c r="E14">
        <v>2706402.247</v>
      </c>
      <c r="F14">
        <v>32624723</v>
      </c>
      <c r="G14">
        <v>35331126</v>
      </c>
      <c r="H14">
        <v>228028.79999999999</v>
      </c>
    </row>
    <row r="15" spans="1:8" x14ac:dyDescent="0.25">
      <c r="A15" s="2">
        <v>40527</v>
      </c>
      <c r="B15" s="2" t="s">
        <v>21</v>
      </c>
      <c r="C15">
        <v>2479519</v>
      </c>
      <c r="D15">
        <v>465468.3</v>
      </c>
      <c r="E15">
        <v>2944987.25</v>
      </c>
      <c r="F15">
        <v>25980107</v>
      </c>
      <c r="G15">
        <v>28925094</v>
      </c>
      <c r="H15">
        <v>457798</v>
      </c>
    </row>
    <row r="16" spans="1:8" x14ac:dyDescent="0.25">
      <c r="A16" s="2">
        <v>40558</v>
      </c>
      <c r="B16" s="2" t="s">
        <v>22</v>
      </c>
      <c r="C16">
        <v>2992981</v>
      </c>
      <c r="D16">
        <v>683949.1</v>
      </c>
      <c r="E16">
        <v>3676930.4470000002</v>
      </c>
      <c r="F16">
        <v>26625853</v>
      </c>
      <c r="G16">
        <v>30302784</v>
      </c>
      <c r="H16">
        <v>487903.6</v>
      </c>
    </row>
    <row r="17" spans="1:8" x14ac:dyDescent="0.25">
      <c r="A17" s="2">
        <v>40589</v>
      </c>
      <c r="B17" s="2" t="s">
        <v>23</v>
      </c>
      <c r="C17">
        <v>3411211</v>
      </c>
      <c r="D17">
        <v>827374.3</v>
      </c>
      <c r="E17">
        <v>4238585.7690000003</v>
      </c>
      <c r="F17">
        <v>26926710</v>
      </c>
      <c r="G17">
        <v>31165296</v>
      </c>
      <c r="H17">
        <v>544609</v>
      </c>
    </row>
    <row r="18" spans="1:8" x14ac:dyDescent="0.25">
      <c r="A18" s="2">
        <v>40617</v>
      </c>
      <c r="B18" s="2" t="s">
        <v>24</v>
      </c>
      <c r="C18">
        <v>3807834</v>
      </c>
      <c r="D18">
        <v>1087367</v>
      </c>
      <c r="E18">
        <v>4895200.9589999998</v>
      </c>
      <c r="F18">
        <v>27118050</v>
      </c>
      <c r="G18">
        <v>32013250</v>
      </c>
      <c r="H18">
        <v>843451.9</v>
      </c>
    </row>
    <row r="19" spans="1:8" x14ac:dyDescent="0.25">
      <c r="A19" s="2">
        <v>40648</v>
      </c>
      <c r="B19" s="2" t="s">
        <v>25</v>
      </c>
      <c r="C19">
        <v>3315780</v>
      </c>
      <c r="D19">
        <v>1448428</v>
      </c>
      <c r="E19">
        <v>4764207.8959999997</v>
      </c>
      <c r="F19">
        <v>28043304</v>
      </c>
      <c r="G19">
        <v>32807512</v>
      </c>
      <c r="H19">
        <v>846306.9</v>
      </c>
    </row>
    <row r="20" spans="1:8" x14ac:dyDescent="0.25">
      <c r="A20" s="2">
        <v>40678</v>
      </c>
      <c r="B20" s="2" t="s">
        <v>26</v>
      </c>
      <c r="C20">
        <v>2520070</v>
      </c>
      <c r="D20">
        <v>1833174</v>
      </c>
      <c r="E20">
        <v>4353243.2489999998</v>
      </c>
      <c r="F20">
        <v>28450154</v>
      </c>
      <c r="G20">
        <v>32803398</v>
      </c>
      <c r="H20">
        <v>853301.8</v>
      </c>
    </row>
    <row r="21" spans="1:8" x14ac:dyDescent="0.25">
      <c r="A21" s="2">
        <v>40709</v>
      </c>
      <c r="B21" s="2" t="s">
        <v>27</v>
      </c>
      <c r="C21">
        <v>4485456</v>
      </c>
      <c r="D21">
        <v>2768294</v>
      </c>
      <c r="E21">
        <v>7253750.1349999998</v>
      </c>
      <c r="F21">
        <v>27666661</v>
      </c>
      <c r="G21">
        <v>34920412</v>
      </c>
      <c r="H21">
        <v>765765.7</v>
      </c>
    </row>
    <row r="22" spans="1:8" x14ac:dyDescent="0.25">
      <c r="A22" s="2">
        <v>40739</v>
      </c>
      <c r="B22" s="2" t="s">
        <v>28</v>
      </c>
      <c r="C22">
        <v>4141210</v>
      </c>
      <c r="D22">
        <v>3066845</v>
      </c>
      <c r="E22">
        <v>7208055.2520000003</v>
      </c>
      <c r="F22">
        <v>24571304</v>
      </c>
      <c r="G22">
        <v>31779359</v>
      </c>
      <c r="H22">
        <v>466142.3</v>
      </c>
    </row>
    <row r="23" spans="1:8" x14ac:dyDescent="0.25">
      <c r="A23" s="2">
        <v>40770</v>
      </c>
      <c r="B23" s="2" t="s">
        <v>29</v>
      </c>
      <c r="C23">
        <v>4791812</v>
      </c>
      <c r="D23">
        <v>3622315</v>
      </c>
      <c r="E23">
        <v>8414126.6989999991</v>
      </c>
      <c r="F23">
        <v>24282455</v>
      </c>
      <c r="G23">
        <v>32696582</v>
      </c>
      <c r="H23">
        <v>371518.1</v>
      </c>
    </row>
    <row r="24" spans="1:8" x14ac:dyDescent="0.25">
      <c r="A24" s="2">
        <v>40801</v>
      </c>
      <c r="B24" s="2" t="s">
        <v>30</v>
      </c>
      <c r="C24">
        <v>5276092</v>
      </c>
      <c r="D24">
        <v>3937228</v>
      </c>
      <c r="E24">
        <v>9213320.3289999999</v>
      </c>
      <c r="F24">
        <v>24328459</v>
      </c>
      <c r="G24">
        <v>33541779</v>
      </c>
      <c r="H24">
        <v>368988.3</v>
      </c>
    </row>
    <row r="25" spans="1:8" x14ac:dyDescent="0.25">
      <c r="A25" s="2">
        <v>40831</v>
      </c>
      <c r="B25" s="2" t="s">
        <v>31</v>
      </c>
      <c r="C25">
        <v>4951636</v>
      </c>
      <c r="D25">
        <v>4388208</v>
      </c>
      <c r="E25">
        <v>9339844.0050000008</v>
      </c>
      <c r="F25">
        <v>26937459</v>
      </c>
      <c r="G25">
        <v>36277303</v>
      </c>
      <c r="H25">
        <v>490696.6</v>
      </c>
    </row>
    <row r="26" spans="1:8" x14ac:dyDescent="0.25">
      <c r="A26" s="2">
        <v>40862</v>
      </c>
      <c r="B26" s="2" t="s">
        <v>32</v>
      </c>
      <c r="C26">
        <v>4238214</v>
      </c>
      <c r="D26">
        <v>5297606</v>
      </c>
      <c r="E26">
        <v>9535820.5120000001</v>
      </c>
      <c r="F26">
        <v>25317447</v>
      </c>
      <c r="G26">
        <v>34853267</v>
      </c>
      <c r="H26">
        <v>535273.30000000005</v>
      </c>
    </row>
    <row r="27" spans="1:8" x14ac:dyDescent="0.25">
      <c r="A27" s="2">
        <v>40892</v>
      </c>
      <c r="B27" s="2" t="s">
        <v>33</v>
      </c>
      <c r="C27">
        <v>3884369</v>
      </c>
      <c r="D27">
        <v>4870808</v>
      </c>
      <c r="E27">
        <v>8755176.8210000005</v>
      </c>
      <c r="F27">
        <v>25466411</v>
      </c>
      <c r="G27">
        <v>34221588</v>
      </c>
      <c r="H27">
        <v>410703.6</v>
      </c>
    </row>
    <row r="28" spans="1:8" x14ac:dyDescent="0.25">
      <c r="A28" s="2">
        <v>40923</v>
      </c>
      <c r="B28" s="2" t="s">
        <v>34</v>
      </c>
      <c r="C28">
        <v>3520645</v>
      </c>
      <c r="D28">
        <v>4415568</v>
      </c>
      <c r="E28">
        <v>7936213.6380000003</v>
      </c>
      <c r="F28">
        <v>16373400</v>
      </c>
      <c r="G28">
        <v>24309613</v>
      </c>
      <c r="H28">
        <v>558261</v>
      </c>
    </row>
    <row r="29" spans="1:8" x14ac:dyDescent="0.25">
      <c r="A29" s="2">
        <v>40954</v>
      </c>
      <c r="B29" s="2" t="s">
        <v>35</v>
      </c>
      <c r="C29">
        <v>2482590</v>
      </c>
      <c r="D29">
        <v>2874935</v>
      </c>
      <c r="E29">
        <v>5357524.716</v>
      </c>
      <c r="F29">
        <v>19354617</v>
      </c>
      <c r="G29">
        <v>24712141</v>
      </c>
      <c r="H29">
        <v>474265.9</v>
      </c>
    </row>
    <row r="30" spans="1:8" x14ac:dyDescent="0.25">
      <c r="A30" s="2">
        <v>40983</v>
      </c>
      <c r="B30" s="2" t="s">
        <v>36</v>
      </c>
      <c r="C30">
        <v>4186231</v>
      </c>
      <c r="D30">
        <v>5753827</v>
      </c>
      <c r="E30">
        <v>9940058.1539999992</v>
      </c>
      <c r="F30">
        <v>22400245</v>
      </c>
      <c r="G30">
        <v>32340303</v>
      </c>
      <c r="H30">
        <v>420774.1</v>
      </c>
    </row>
    <row r="31" spans="1:8" x14ac:dyDescent="0.25">
      <c r="A31" s="2">
        <v>41014</v>
      </c>
      <c r="B31" s="2" t="s">
        <v>37</v>
      </c>
      <c r="C31">
        <v>4307594</v>
      </c>
      <c r="D31">
        <v>4886352</v>
      </c>
      <c r="E31">
        <v>9193945.5519999992</v>
      </c>
      <c r="F31">
        <v>21553468</v>
      </c>
      <c r="G31">
        <v>30747414</v>
      </c>
      <c r="H31">
        <v>317744.5</v>
      </c>
    </row>
    <row r="32" spans="1:8" x14ac:dyDescent="0.25">
      <c r="A32" s="2">
        <v>41044</v>
      </c>
      <c r="B32" s="2" t="s">
        <v>38</v>
      </c>
      <c r="C32">
        <v>4569789</v>
      </c>
      <c r="D32">
        <v>5094279</v>
      </c>
      <c r="E32">
        <v>9664068.6290000007</v>
      </c>
      <c r="F32">
        <v>25122743</v>
      </c>
      <c r="G32">
        <v>34786812</v>
      </c>
      <c r="H32">
        <v>120932.1</v>
      </c>
    </row>
    <row r="33" spans="1:8" x14ac:dyDescent="0.25">
      <c r="A33" s="2">
        <v>41075</v>
      </c>
      <c r="B33" s="2" t="s">
        <v>39</v>
      </c>
      <c r="C33">
        <v>4296348</v>
      </c>
      <c r="D33">
        <v>4451132</v>
      </c>
      <c r="E33">
        <v>8747480.4869999997</v>
      </c>
      <c r="F33">
        <v>25311590</v>
      </c>
      <c r="G33">
        <v>34059070</v>
      </c>
      <c r="H33">
        <v>56211.62</v>
      </c>
    </row>
    <row r="34" spans="1:8" x14ac:dyDescent="0.25">
      <c r="A34" s="2">
        <v>41105</v>
      </c>
      <c r="B34" s="2" t="s">
        <v>40</v>
      </c>
      <c r="C34">
        <v>3836324</v>
      </c>
      <c r="D34">
        <v>3145936</v>
      </c>
      <c r="E34">
        <v>6982259.7750000004</v>
      </c>
      <c r="F34">
        <v>27041311</v>
      </c>
      <c r="G34">
        <v>34023571</v>
      </c>
      <c r="H34">
        <v>58653.98</v>
      </c>
    </row>
    <row r="35" spans="1:8" x14ac:dyDescent="0.25">
      <c r="A35" s="2">
        <v>41136</v>
      </c>
      <c r="B35" s="2" t="s">
        <v>41</v>
      </c>
      <c r="C35">
        <v>3426793</v>
      </c>
      <c r="D35">
        <v>3419948</v>
      </c>
      <c r="E35">
        <v>6846740.9170000004</v>
      </c>
      <c r="F35">
        <v>27339416</v>
      </c>
      <c r="G35">
        <v>34186157</v>
      </c>
      <c r="H35">
        <v>71098.899999999994</v>
      </c>
    </row>
    <row r="36" spans="1:8" x14ac:dyDescent="0.25">
      <c r="A36" s="2">
        <v>41167</v>
      </c>
      <c r="B36" s="2" t="s">
        <v>42</v>
      </c>
      <c r="C36">
        <v>3050882</v>
      </c>
      <c r="D36">
        <v>3147828</v>
      </c>
      <c r="E36">
        <v>6198710.2350000003</v>
      </c>
      <c r="F36">
        <v>28630560</v>
      </c>
      <c r="G36">
        <v>34829270</v>
      </c>
      <c r="H36">
        <v>116629.2</v>
      </c>
    </row>
    <row r="37" spans="1:8" x14ac:dyDescent="0.25">
      <c r="A37" s="2">
        <v>41197</v>
      </c>
      <c r="B37" s="2" t="s">
        <v>43</v>
      </c>
      <c r="C37">
        <v>2722942</v>
      </c>
      <c r="D37">
        <v>2376537</v>
      </c>
      <c r="E37">
        <v>5099478.6770000001</v>
      </c>
      <c r="F37">
        <v>25693941</v>
      </c>
      <c r="G37">
        <v>30793420</v>
      </c>
      <c r="H37">
        <v>164709.5</v>
      </c>
    </row>
    <row r="38" spans="1:8" x14ac:dyDescent="0.25">
      <c r="A38" s="2">
        <v>41228</v>
      </c>
      <c r="B38" s="2" t="s">
        <v>44</v>
      </c>
      <c r="C38">
        <v>2873755</v>
      </c>
      <c r="D38">
        <v>2499040</v>
      </c>
      <c r="E38">
        <v>5372794.4989999998</v>
      </c>
      <c r="F38">
        <v>26024644</v>
      </c>
      <c r="G38">
        <v>31397439</v>
      </c>
      <c r="H38">
        <v>259402.7</v>
      </c>
    </row>
    <row r="39" spans="1:8" x14ac:dyDescent="0.25">
      <c r="A39" s="2">
        <v>41258</v>
      </c>
      <c r="B39" s="2" t="s">
        <v>45</v>
      </c>
      <c r="C39">
        <v>2732937</v>
      </c>
      <c r="D39">
        <v>2681320</v>
      </c>
      <c r="E39">
        <v>5414257.165</v>
      </c>
      <c r="F39">
        <v>27117166</v>
      </c>
      <c r="G39">
        <v>32531423</v>
      </c>
      <c r="H39">
        <v>286016.2</v>
      </c>
    </row>
    <row r="40" spans="1:8" x14ac:dyDescent="0.25">
      <c r="A40" s="2">
        <v>41289</v>
      </c>
      <c r="B40" s="2" t="s">
        <v>46</v>
      </c>
      <c r="C40">
        <v>2793551</v>
      </c>
      <c r="D40">
        <v>2047921</v>
      </c>
      <c r="E40">
        <v>4841471.7910000002</v>
      </c>
      <c r="F40">
        <v>27243500</v>
      </c>
      <c r="G40">
        <v>32084972</v>
      </c>
      <c r="H40">
        <v>251943.3</v>
      </c>
    </row>
    <row r="41" spans="1:8" x14ac:dyDescent="0.25">
      <c r="A41" s="2">
        <v>41320</v>
      </c>
      <c r="B41" s="2" t="s">
        <v>47</v>
      </c>
      <c r="C41">
        <v>2653402</v>
      </c>
      <c r="D41">
        <v>1377185</v>
      </c>
      <c r="E41">
        <v>4030586.9589999998</v>
      </c>
      <c r="F41">
        <v>35091960</v>
      </c>
      <c r="G41">
        <v>39122547</v>
      </c>
      <c r="H41">
        <v>283133.09999999998</v>
      </c>
    </row>
    <row r="42" spans="1:8" x14ac:dyDescent="0.25">
      <c r="A42" s="2">
        <v>41348</v>
      </c>
      <c r="B42" s="2" t="s">
        <v>48</v>
      </c>
      <c r="C42">
        <v>3146864</v>
      </c>
      <c r="D42">
        <v>3555628</v>
      </c>
      <c r="E42">
        <v>6702491.71</v>
      </c>
      <c r="F42">
        <v>24173780</v>
      </c>
      <c r="G42">
        <v>30876272</v>
      </c>
      <c r="H42">
        <v>481447.7</v>
      </c>
    </row>
    <row r="43" spans="1:8" x14ac:dyDescent="0.25">
      <c r="A43" s="2">
        <v>41379</v>
      </c>
      <c r="B43" s="2" t="s">
        <v>49</v>
      </c>
      <c r="C43">
        <v>3233709</v>
      </c>
      <c r="D43">
        <v>2930253</v>
      </c>
      <c r="E43">
        <v>6163962.1179999998</v>
      </c>
      <c r="F43">
        <v>25255672</v>
      </c>
      <c r="G43">
        <v>31419634</v>
      </c>
      <c r="H43">
        <v>311279.7</v>
      </c>
    </row>
    <row r="44" spans="1:8" x14ac:dyDescent="0.25">
      <c r="A44" s="2">
        <v>41409</v>
      </c>
      <c r="B44" s="2" t="s">
        <v>50</v>
      </c>
      <c r="C44">
        <v>3159000</v>
      </c>
      <c r="D44">
        <v>2865094</v>
      </c>
      <c r="E44">
        <v>6024094.5580000002</v>
      </c>
      <c r="F44">
        <v>25000870</v>
      </c>
      <c r="G44">
        <v>31024964</v>
      </c>
      <c r="H44">
        <v>99719.07</v>
      </c>
    </row>
    <row r="45" spans="1:8" x14ac:dyDescent="0.25">
      <c r="A45" s="2">
        <v>41440</v>
      </c>
      <c r="B45" s="2" t="s">
        <v>51</v>
      </c>
      <c r="C45">
        <v>2964445</v>
      </c>
      <c r="D45">
        <v>2570409</v>
      </c>
      <c r="E45">
        <v>5534854.1140000001</v>
      </c>
      <c r="F45">
        <v>27514400</v>
      </c>
      <c r="G45">
        <v>33049254</v>
      </c>
      <c r="H45">
        <v>57009.03</v>
      </c>
    </row>
    <row r="46" spans="1:8" x14ac:dyDescent="0.25">
      <c r="A46" s="2">
        <v>41470</v>
      </c>
      <c r="B46" s="2" t="s">
        <v>52</v>
      </c>
      <c r="C46">
        <v>2521990</v>
      </c>
      <c r="D46">
        <v>1956960</v>
      </c>
      <c r="E46">
        <v>4478949.8109999998</v>
      </c>
      <c r="F46">
        <v>25814119</v>
      </c>
      <c r="G46">
        <v>30293069</v>
      </c>
      <c r="H46">
        <v>80198.17</v>
      </c>
    </row>
    <row r="47" spans="1:8" x14ac:dyDescent="0.25">
      <c r="A47" s="2">
        <v>41501</v>
      </c>
      <c r="B47" s="2" t="s">
        <v>53</v>
      </c>
      <c r="C47">
        <v>2386572</v>
      </c>
      <c r="D47">
        <v>1647132</v>
      </c>
      <c r="E47">
        <v>4033704.4079999998</v>
      </c>
      <c r="F47">
        <v>29313052</v>
      </c>
      <c r="G47">
        <v>33346756</v>
      </c>
      <c r="H47">
        <v>58141.24</v>
      </c>
    </row>
    <row r="48" spans="1:8" x14ac:dyDescent="0.25">
      <c r="A48" s="2">
        <v>41532</v>
      </c>
      <c r="B48" s="2" t="s">
        <v>54</v>
      </c>
      <c r="C48">
        <v>2300371</v>
      </c>
      <c r="D48">
        <v>1510022</v>
      </c>
      <c r="E48">
        <v>3810392.4780000001</v>
      </c>
      <c r="F48">
        <v>28575474</v>
      </c>
      <c r="G48">
        <v>32385866</v>
      </c>
      <c r="H48">
        <v>71502.399999999994</v>
      </c>
    </row>
    <row r="49" spans="1:8" x14ac:dyDescent="0.25">
      <c r="A49" s="2">
        <v>41562</v>
      </c>
      <c r="B49" s="2" t="s">
        <v>55</v>
      </c>
      <c r="C49">
        <v>1993986</v>
      </c>
      <c r="D49">
        <v>1194701</v>
      </c>
      <c r="E49">
        <v>3188687.3810000001</v>
      </c>
      <c r="F49">
        <v>26115399</v>
      </c>
      <c r="G49">
        <v>29304087</v>
      </c>
      <c r="H49">
        <v>144341.70000000001</v>
      </c>
    </row>
    <row r="50" spans="1:8" x14ac:dyDescent="0.25">
      <c r="A50" s="2">
        <v>41593</v>
      </c>
      <c r="B50" s="2" t="s">
        <v>56</v>
      </c>
      <c r="C50">
        <v>1776566</v>
      </c>
      <c r="D50">
        <v>1075192</v>
      </c>
      <c r="E50">
        <v>2851758.102</v>
      </c>
      <c r="F50">
        <v>26377294</v>
      </c>
      <c r="G50">
        <v>29229052</v>
      </c>
      <c r="H50">
        <v>216274.5</v>
      </c>
    </row>
    <row r="51" spans="1:8" x14ac:dyDescent="0.25">
      <c r="A51" s="2">
        <v>41623</v>
      </c>
      <c r="B51" s="2" t="s">
        <v>57</v>
      </c>
      <c r="C51">
        <v>1251730</v>
      </c>
      <c r="D51">
        <v>1028973</v>
      </c>
      <c r="E51">
        <v>2280703.5320000001</v>
      </c>
      <c r="F51">
        <v>20164999</v>
      </c>
      <c r="G51">
        <v>22445703</v>
      </c>
      <c r="H51">
        <v>228218.8</v>
      </c>
    </row>
    <row r="52" spans="1:8" x14ac:dyDescent="0.25">
      <c r="A52" s="2">
        <v>41654</v>
      </c>
      <c r="B52" s="2" t="s">
        <v>58</v>
      </c>
      <c r="C52">
        <v>1347206</v>
      </c>
      <c r="D52">
        <v>1211761</v>
      </c>
      <c r="E52">
        <v>2558967.466</v>
      </c>
      <c r="F52">
        <v>20456531</v>
      </c>
      <c r="G52">
        <v>23015499</v>
      </c>
      <c r="H52">
        <v>214020.1</v>
      </c>
    </row>
    <row r="53" spans="1:8" x14ac:dyDescent="0.25">
      <c r="A53" s="2">
        <v>41685</v>
      </c>
      <c r="B53" s="2" t="s">
        <v>59</v>
      </c>
      <c r="C53">
        <v>2710466</v>
      </c>
      <c r="D53">
        <v>1868457</v>
      </c>
      <c r="E53">
        <v>4578922.1550000003</v>
      </c>
      <c r="F53">
        <v>28998397</v>
      </c>
      <c r="G53">
        <v>33577319</v>
      </c>
      <c r="H53">
        <v>325954.59999999998</v>
      </c>
    </row>
    <row r="54" spans="1:8" x14ac:dyDescent="0.25">
      <c r="A54" s="2">
        <v>41713</v>
      </c>
      <c r="B54" s="2" t="s">
        <v>60</v>
      </c>
      <c r="C54">
        <v>2889070</v>
      </c>
      <c r="D54">
        <v>2253913</v>
      </c>
      <c r="E54">
        <v>5142982.2130000005</v>
      </c>
      <c r="F54">
        <v>29559156</v>
      </c>
      <c r="G54">
        <v>34702139</v>
      </c>
      <c r="H54">
        <v>368657.3</v>
      </c>
    </row>
    <row r="55" spans="1:8" x14ac:dyDescent="0.25">
      <c r="A55" s="2">
        <v>41744</v>
      </c>
      <c r="B55" s="2" t="s">
        <v>61</v>
      </c>
      <c r="C55">
        <v>2800627</v>
      </c>
      <c r="D55">
        <v>2127512</v>
      </c>
      <c r="E55">
        <v>4928139.301</v>
      </c>
      <c r="F55">
        <v>26406559</v>
      </c>
      <c r="G55">
        <v>31334699</v>
      </c>
      <c r="H55">
        <v>263262.09999999998</v>
      </c>
    </row>
    <row r="56" spans="1:8" x14ac:dyDescent="0.25">
      <c r="A56" s="2">
        <v>41774</v>
      </c>
      <c r="B56" s="2" t="s">
        <v>62</v>
      </c>
      <c r="C56">
        <v>2828790</v>
      </c>
      <c r="D56">
        <v>2215276</v>
      </c>
      <c r="E56">
        <v>5044066.0180000002</v>
      </c>
      <c r="F56">
        <v>28715541</v>
      </c>
      <c r="G56">
        <v>33759607</v>
      </c>
      <c r="H56">
        <v>289807.3</v>
      </c>
    </row>
    <row r="57" spans="1:8" x14ac:dyDescent="0.25">
      <c r="A57" s="2">
        <v>41805</v>
      </c>
      <c r="B57" s="2" t="s">
        <v>63</v>
      </c>
      <c r="C57">
        <v>1429561</v>
      </c>
      <c r="D57">
        <v>828419.9</v>
      </c>
      <c r="E57">
        <v>2257981.3509999998</v>
      </c>
      <c r="F57">
        <v>31072419</v>
      </c>
      <c r="G57">
        <v>33330401</v>
      </c>
      <c r="H57">
        <v>149001.29999999999</v>
      </c>
    </row>
    <row r="58" spans="1:8" x14ac:dyDescent="0.25">
      <c r="A58" s="2">
        <v>41835</v>
      </c>
      <c r="B58" s="2" t="s">
        <v>64</v>
      </c>
      <c r="C58">
        <v>1681386</v>
      </c>
      <c r="D58">
        <v>636536</v>
      </c>
      <c r="E58">
        <v>2317922.2370000002</v>
      </c>
      <c r="F58">
        <v>34245688</v>
      </c>
      <c r="G58">
        <v>36563610</v>
      </c>
      <c r="H58">
        <v>85778.69</v>
      </c>
    </row>
    <row r="59" spans="1:8" x14ac:dyDescent="0.25">
      <c r="A59" s="2">
        <v>41866</v>
      </c>
      <c r="B59" s="2" t="s">
        <v>65</v>
      </c>
      <c r="C59">
        <v>1895630</v>
      </c>
      <c r="D59">
        <v>411002</v>
      </c>
      <c r="E59">
        <v>2306631.63</v>
      </c>
      <c r="F59">
        <v>31384412</v>
      </c>
      <c r="G59">
        <v>33691044</v>
      </c>
      <c r="H59">
        <v>152017.70000000001</v>
      </c>
    </row>
    <row r="60" spans="1:8" x14ac:dyDescent="0.25">
      <c r="A60" s="2">
        <v>41897</v>
      </c>
      <c r="B60" s="2" t="s">
        <v>66</v>
      </c>
      <c r="C60">
        <v>1012769</v>
      </c>
      <c r="D60">
        <v>266367.7</v>
      </c>
      <c r="E60">
        <v>1279136.3330000001</v>
      </c>
      <c r="F60">
        <v>30268046</v>
      </c>
      <c r="G60">
        <v>31547183</v>
      </c>
      <c r="H60">
        <v>153338.6</v>
      </c>
    </row>
    <row r="61" spans="1:8" x14ac:dyDescent="0.25">
      <c r="A61" s="2">
        <v>41927</v>
      </c>
      <c r="B61" s="2" t="s">
        <v>67</v>
      </c>
      <c r="C61">
        <v>1136718</v>
      </c>
      <c r="D61">
        <v>284114.7</v>
      </c>
      <c r="E61">
        <v>1420832.5390000001</v>
      </c>
      <c r="F61">
        <v>35375505</v>
      </c>
      <c r="G61">
        <v>36796338</v>
      </c>
      <c r="H61">
        <v>291577.40000000002</v>
      </c>
    </row>
    <row r="62" spans="1:8" x14ac:dyDescent="0.25">
      <c r="A62" s="2">
        <v>41958</v>
      </c>
      <c r="B62" s="2" t="s">
        <v>68</v>
      </c>
      <c r="C62">
        <v>1039603</v>
      </c>
      <c r="D62">
        <v>218530.6</v>
      </c>
      <c r="E62">
        <v>1258133.2350000001</v>
      </c>
      <c r="F62">
        <v>35203874</v>
      </c>
      <c r="G62">
        <v>36462007</v>
      </c>
      <c r="H62">
        <v>185823.8</v>
      </c>
    </row>
    <row r="63" spans="1:8" x14ac:dyDescent="0.25">
      <c r="A63" s="2">
        <v>41988</v>
      </c>
      <c r="B63" s="2" t="s">
        <v>69</v>
      </c>
      <c r="C63">
        <v>1004536</v>
      </c>
      <c r="D63">
        <v>237774.8</v>
      </c>
      <c r="E63">
        <v>1242311.2379999999</v>
      </c>
      <c r="F63">
        <v>29053888</v>
      </c>
      <c r="G63">
        <v>30296199</v>
      </c>
      <c r="H63">
        <v>267834.40000000002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3"/>
  <sheetViews>
    <sheetView workbookViewId="0">
      <selection activeCell="X22" sqref="X22"/>
    </sheetView>
  </sheetViews>
  <sheetFormatPr defaultRowHeight="15" x14ac:dyDescent="0.25"/>
  <cols>
    <col min="2" max="2" width="15.85546875" bestFit="1" customWidth="1"/>
    <col min="3" max="3" width="13.42578125" bestFit="1" customWidth="1"/>
  </cols>
  <sheetData>
    <row r="1" spans="1:4" x14ac:dyDescent="0.25">
      <c r="A1" s="3" t="s">
        <v>112</v>
      </c>
      <c r="B1" s="3" t="s">
        <v>113</v>
      </c>
      <c r="C1" s="3" t="s">
        <v>114</v>
      </c>
      <c r="D1" t="s">
        <v>118</v>
      </c>
    </row>
    <row r="2" spans="1:4" x14ac:dyDescent="0.25">
      <c r="A2" s="3">
        <v>1270.0999999999999</v>
      </c>
      <c r="B2" s="3">
        <f>137676000000000+(-217088000000*A2)+(85576400*A2^2)</f>
        <v>444021364.015625</v>
      </c>
      <c r="C2" s="3">
        <v>29603.5641</v>
      </c>
      <c r="D2">
        <v>1499791.5756080362</v>
      </c>
    </row>
    <row r="3" spans="1:4" x14ac:dyDescent="0.25">
      <c r="A3" s="3">
        <v>1270.2</v>
      </c>
      <c r="B3" s="3">
        <f>137676000000000+(-217088000000*A3)+(85576400*A3^2)</f>
        <v>474194256</v>
      </c>
      <c r="C3" s="3"/>
      <c r="D3" s="3" t="s">
        <v>119</v>
      </c>
    </row>
    <row r="4" spans="1:4" x14ac:dyDescent="0.25">
      <c r="A4" s="3">
        <v>1270.3</v>
      </c>
      <c r="B4" s="3">
        <f t="shared" ref="B4:B67" si="0">137676000000000+(-217088000000*A4)+(85576400*A4^2)</f>
        <v>506078675.984375</v>
      </c>
      <c r="C4" s="5">
        <v>2523700</v>
      </c>
      <c r="D4" s="3">
        <v>19953.044180543449</v>
      </c>
    </row>
    <row r="5" spans="1:4" x14ac:dyDescent="0.25">
      <c r="A5" s="3">
        <v>1270.4000000000001</v>
      </c>
      <c r="B5" s="3">
        <f t="shared" si="0"/>
        <v>539674623.984375</v>
      </c>
      <c r="C5" s="5">
        <v>5734460</v>
      </c>
      <c r="D5" s="3" t="s">
        <v>119</v>
      </c>
    </row>
    <row r="6" spans="1:4" x14ac:dyDescent="0.25">
      <c r="A6" s="3">
        <v>1270.5</v>
      </c>
      <c r="B6" s="3">
        <f t="shared" si="0"/>
        <v>574982100</v>
      </c>
      <c r="C6" s="3"/>
      <c r="D6" s="3" t="s">
        <v>119</v>
      </c>
    </row>
    <row r="7" spans="1:4" x14ac:dyDescent="0.25">
      <c r="A7" s="3">
        <v>1270.5999999999999</v>
      </c>
      <c r="B7" s="3">
        <f t="shared" si="0"/>
        <v>612001104.015625</v>
      </c>
      <c r="C7" s="5">
        <v>11946300</v>
      </c>
      <c r="D7" s="3" t="s">
        <v>119</v>
      </c>
    </row>
    <row r="8" spans="1:4" x14ac:dyDescent="0.25">
      <c r="A8" s="3">
        <v>1270.7</v>
      </c>
      <c r="B8" s="3">
        <f t="shared" si="0"/>
        <v>650731636.015625</v>
      </c>
      <c r="C8" s="5">
        <v>20195800</v>
      </c>
      <c r="D8" s="3" t="s">
        <v>119</v>
      </c>
    </row>
    <row r="9" spans="1:4" x14ac:dyDescent="0.25">
      <c r="A9" s="3">
        <v>1270.8</v>
      </c>
      <c r="B9" s="3">
        <f t="shared" si="0"/>
        <v>691173695.984375</v>
      </c>
      <c r="C9" s="3"/>
      <c r="D9" s="3" t="s">
        <v>119</v>
      </c>
    </row>
    <row r="10" spans="1:4" x14ac:dyDescent="0.25">
      <c r="A10" s="3">
        <v>1270.9000000000001</v>
      </c>
      <c r="B10" s="3">
        <f t="shared" si="0"/>
        <v>733327284</v>
      </c>
      <c r="C10" s="5">
        <v>48178500</v>
      </c>
      <c r="D10" s="3">
        <v>1422.1048475979951</v>
      </c>
    </row>
    <row r="11" spans="1:4" x14ac:dyDescent="0.25">
      <c r="A11" s="3">
        <v>1271</v>
      </c>
      <c r="B11" s="3">
        <f t="shared" si="0"/>
        <v>777192400</v>
      </c>
      <c r="C11" s="5">
        <v>89034000</v>
      </c>
      <c r="D11" s="3" t="s">
        <v>119</v>
      </c>
    </row>
    <row r="12" spans="1:4" x14ac:dyDescent="0.25">
      <c r="A12" s="3">
        <v>1271.0999999999999</v>
      </c>
      <c r="B12" s="3">
        <f t="shared" si="0"/>
        <v>822769044.015625</v>
      </c>
      <c r="C12" s="3"/>
      <c r="D12" s="3" t="s">
        <v>119</v>
      </c>
    </row>
    <row r="13" spans="1:4" x14ac:dyDescent="0.25">
      <c r="A13" s="3">
        <v>1271.2</v>
      </c>
      <c r="B13" s="3">
        <f t="shared" si="0"/>
        <v>870057216.015625</v>
      </c>
      <c r="C13" s="5">
        <v>142753000</v>
      </c>
      <c r="D13" s="3" t="s">
        <v>119</v>
      </c>
    </row>
    <row r="14" spans="1:4" x14ac:dyDescent="0.25">
      <c r="A14" s="3">
        <v>1271.3</v>
      </c>
      <c r="B14" s="3">
        <f t="shared" si="0"/>
        <v>919056916</v>
      </c>
      <c r="C14" s="5">
        <v>205148000</v>
      </c>
      <c r="D14" s="3" t="s">
        <v>119</v>
      </c>
    </row>
    <row r="15" spans="1:4" x14ac:dyDescent="0.25">
      <c r="A15" s="3">
        <v>1271.4000000000001</v>
      </c>
      <c r="B15" s="3">
        <f t="shared" si="0"/>
        <v>969768143.984375</v>
      </c>
      <c r="C15" s="3"/>
      <c r="D15" s="3" t="s">
        <v>119</v>
      </c>
    </row>
    <row r="16" spans="1:4" x14ac:dyDescent="0.25">
      <c r="A16" s="3">
        <v>1271.5</v>
      </c>
      <c r="B16" s="3">
        <f t="shared" si="0"/>
        <v>1022190900</v>
      </c>
      <c r="C16" s="5">
        <v>276126000</v>
      </c>
      <c r="D16" s="3">
        <v>270.19002194650267</v>
      </c>
    </row>
    <row r="17" spans="1:4" x14ac:dyDescent="0.25">
      <c r="A17" s="3">
        <v>1271.5999999999999</v>
      </c>
      <c r="B17" s="3">
        <f t="shared" si="0"/>
        <v>1076325184.015625</v>
      </c>
      <c r="C17" s="5">
        <v>354685000</v>
      </c>
      <c r="D17" s="3" t="s">
        <v>119</v>
      </c>
    </row>
    <row r="18" spans="1:4" x14ac:dyDescent="0.25">
      <c r="A18" s="3">
        <v>1271.7</v>
      </c>
      <c r="B18" s="3">
        <f t="shared" si="0"/>
        <v>1132170996.015625</v>
      </c>
      <c r="C18" s="3"/>
      <c r="D18" s="3" t="s">
        <v>119</v>
      </c>
    </row>
    <row r="19" spans="1:4" x14ac:dyDescent="0.25">
      <c r="A19" s="3">
        <v>1271.8</v>
      </c>
      <c r="B19" s="3">
        <f t="shared" si="0"/>
        <v>1189728336</v>
      </c>
      <c r="C19" s="5">
        <v>441371000</v>
      </c>
      <c r="D19" s="3" t="s">
        <v>119</v>
      </c>
    </row>
    <row r="20" spans="1:4" x14ac:dyDescent="0.25">
      <c r="A20" s="3">
        <v>1271.9000000000001</v>
      </c>
      <c r="B20" s="3">
        <f t="shared" si="0"/>
        <v>1248997204</v>
      </c>
      <c r="C20" s="5">
        <v>534369000</v>
      </c>
      <c r="D20" s="3" t="s">
        <v>119</v>
      </c>
    </row>
    <row r="21" spans="1:4" x14ac:dyDescent="0.25">
      <c r="A21" s="3">
        <v>1272</v>
      </c>
      <c r="B21" s="3">
        <f t="shared" si="0"/>
        <v>1309977600</v>
      </c>
      <c r="C21" s="3"/>
      <c r="D21" s="3" t="s">
        <v>119</v>
      </c>
    </row>
    <row r="22" spans="1:4" x14ac:dyDescent="0.25">
      <c r="A22" s="3">
        <v>1272.0999999999999</v>
      </c>
      <c r="B22" s="3">
        <f t="shared" si="0"/>
        <v>1372669524</v>
      </c>
      <c r="C22" s="5">
        <v>633651000</v>
      </c>
      <c r="D22" s="3">
        <v>116.62863689949199</v>
      </c>
    </row>
    <row r="23" spans="1:4" x14ac:dyDescent="0.25">
      <c r="A23" s="3">
        <v>1272.2</v>
      </c>
      <c r="B23" s="3">
        <f t="shared" si="0"/>
        <v>1437072976</v>
      </c>
      <c r="C23" s="3"/>
      <c r="D23" s="3" t="s">
        <v>119</v>
      </c>
    </row>
    <row r="24" spans="1:4" x14ac:dyDescent="0.25">
      <c r="A24" s="3">
        <v>1272.3</v>
      </c>
      <c r="B24" s="3">
        <f t="shared" si="0"/>
        <v>1503187955.984375</v>
      </c>
      <c r="C24" s="5">
        <v>737130000</v>
      </c>
      <c r="D24" s="3" t="s">
        <v>119</v>
      </c>
    </row>
    <row r="25" spans="1:4" x14ac:dyDescent="0.25">
      <c r="A25" s="3">
        <v>1272.4000000000001</v>
      </c>
      <c r="B25" s="3">
        <f t="shared" si="0"/>
        <v>1571014463.984375</v>
      </c>
      <c r="C25" s="5">
        <v>846376000</v>
      </c>
      <c r="D25" s="3" t="s">
        <v>119</v>
      </c>
    </row>
    <row r="26" spans="1:4" x14ac:dyDescent="0.25">
      <c r="A26" s="3">
        <v>1272.5</v>
      </c>
      <c r="B26" s="3">
        <f t="shared" si="0"/>
        <v>1640552500</v>
      </c>
      <c r="C26" s="3"/>
      <c r="D26" s="3" t="s">
        <v>119</v>
      </c>
    </row>
    <row r="27" spans="1:4" x14ac:dyDescent="0.25">
      <c r="A27" s="3">
        <v>1272.5999999999999</v>
      </c>
      <c r="B27" s="3">
        <f t="shared" si="0"/>
        <v>1711802064.015625</v>
      </c>
      <c r="C27" s="5">
        <v>959674000</v>
      </c>
      <c r="D27" s="3" t="s">
        <v>119</v>
      </c>
    </row>
    <row r="28" spans="1:4" x14ac:dyDescent="0.25">
      <c r="A28" s="3">
        <v>1272.7</v>
      </c>
      <c r="B28" s="3">
        <f t="shared" si="0"/>
        <v>1784763156</v>
      </c>
      <c r="C28" s="5">
        <v>1077640000</v>
      </c>
      <c r="D28" s="3" t="s">
        <v>119</v>
      </c>
    </row>
    <row r="29" spans="1:4" x14ac:dyDescent="0.25">
      <c r="A29" s="3">
        <v>1272.8</v>
      </c>
      <c r="B29" s="3">
        <f t="shared" si="0"/>
        <v>1859435775.984375</v>
      </c>
      <c r="C29" s="3"/>
      <c r="D29" s="3" t="s">
        <v>119</v>
      </c>
    </row>
    <row r="30" spans="1:4" x14ac:dyDescent="0.25">
      <c r="A30" s="3">
        <v>1272.9000000000001</v>
      </c>
      <c r="B30" s="3">
        <f t="shared" si="0"/>
        <v>1935819923.984375</v>
      </c>
      <c r="C30" s="5">
        <v>1200390000</v>
      </c>
      <c r="D30" s="3" t="s">
        <v>119</v>
      </c>
    </row>
    <row r="31" spans="1:4" x14ac:dyDescent="0.25">
      <c r="A31" s="3">
        <v>1273</v>
      </c>
      <c r="B31" s="3">
        <f t="shared" si="0"/>
        <v>2013915600</v>
      </c>
      <c r="C31" s="5">
        <v>1326170000</v>
      </c>
      <c r="D31" s="3">
        <v>51.85953535368769</v>
      </c>
    </row>
    <row r="32" spans="1:4" x14ac:dyDescent="0.25">
      <c r="A32" s="3">
        <v>1273.0999999999999</v>
      </c>
      <c r="B32" s="3">
        <f t="shared" si="0"/>
        <v>2093722804.015625</v>
      </c>
      <c r="C32" s="3"/>
      <c r="D32" s="3" t="s">
        <v>119</v>
      </c>
    </row>
    <row r="33" spans="1:4" x14ac:dyDescent="0.25">
      <c r="A33" s="3">
        <v>1273.2</v>
      </c>
      <c r="B33" s="3">
        <f t="shared" si="0"/>
        <v>2175241536.015625</v>
      </c>
      <c r="C33" s="5">
        <v>1456390000</v>
      </c>
      <c r="D33" s="3" t="s">
        <v>119</v>
      </c>
    </row>
    <row r="34" spans="1:4" x14ac:dyDescent="0.25">
      <c r="A34" s="3">
        <v>1273.3</v>
      </c>
      <c r="B34" s="3">
        <f t="shared" si="0"/>
        <v>2258471795.984375</v>
      </c>
      <c r="C34" s="5">
        <v>1589420000</v>
      </c>
      <c r="D34" s="3" t="s">
        <v>119</v>
      </c>
    </row>
    <row r="35" spans="1:4" x14ac:dyDescent="0.25">
      <c r="A35" s="3">
        <v>1273.4000000000001</v>
      </c>
      <c r="B35" s="3">
        <f t="shared" si="0"/>
        <v>2343413584</v>
      </c>
      <c r="C35" s="3"/>
      <c r="D35" s="3" t="s">
        <v>119</v>
      </c>
    </row>
    <row r="36" spans="1:4" x14ac:dyDescent="0.25">
      <c r="A36" s="3">
        <v>1273.5</v>
      </c>
      <c r="B36" s="3">
        <f t="shared" si="0"/>
        <v>2430066900</v>
      </c>
      <c r="C36" s="5">
        <v>1726090000</v>
      </c>
      <c r="D36" s="3" t="s">
        <v>119</v>
      </c>
    </row>
    <row r="37" spans="1:4" x14ac:dyDescent="0.25">
      <c r="A37" s="3">
        <v>1273.5999999999999</v>
      </c>
      <c r="B37" s="3">
        <f t="shared" si="0"/>
        <v>2518431744.015625</v>
      </c>
      <c r="C37" s="5">
        <v>1867380000</v>
      </c>
      <c r="D37" s="3" t="s">
        <v>119</v>
      </c>
    </row>
    <row r="38" spans="1:4" x14ac:dyDescent="0.25">
      <c r="A38" s="3">
        <v>1273.7</v>
      </c>
      <c r="B38" s="3">
        <f t="shared" si="0"/>
        <v>2608508116.015625</v>
      </c>
      <c r="C38" s="3"/>
      <c r="D38" s="3" t="s">
        <v>119</v>
      </c>
    </row>
    <row r="39" spans="1:4" x14ac:dyDescent="0.25">
      <c r="A39" s="3">
        <v>1273.8</v>
      </c>
      <c r="B39" s="3">
        <f t="shared" si="0"/>
        <v>2700296016</v>
      </c>
      <c r="C39" s="5">
        <v>2011350000</v>
      </c>
      <c r="D39" s="3" t="s">
        <v>119</v>
      </c>
    </row>
    <row r="40" spans="1:4" x14ac:dyDescent="0.25">
      <c r="A40" s="3">
        <v>1273.9000000000101</v>
      </c>
      <c r="B40" s="3">
        <f t="shared" si="0"/>
        <v>2793795444.015625</v>
      </c>
      <c r="C40" s="5">
        <v>2160180000</v>
      </c>
      <c r="D40" s="3" t="s">
        <v>119</v>
      </c>
    </row>
    <row r="41" spans="1:4" x14ac:dyDescent="0.25">
      <c r="A41" s="3">
        <v>1274.00000000001</v>
      </c>
      <c r="B41" s="3">
        <f t="shared" si="0"/>
        <v>2889006400.015625</v>
      </c>
      <c r="C41" s="3"/>
      <c r="D41" s="3" t="s">
        <v>119</v>
      </c>
    </row>
    <row r="42" spans="1:4" x14ac:dyDescent="0.25">
      <c r="A42" s="3">
        <v>1274.1000000000099</v>
      </c>
      <c r="B42" s="3">
        <f t="shared" si="0"/>
        <v>2985928884</v>
      </c>
      <c r="C42" s="5">
        <v>2312070000</v>
      </c>
      <c r="D42" s="3">
        <v>29.145263075944932</v>
      </c>
    </row>
    <row r="43" spans="1:4" x14ac:dyDescent="0.25">
      <c r="A43" s="3">
        <v>1274.20000000001</v>
      </c>
      <c r="B43" s="3">
        <f t="shared" si="0"/>
        <v>3084562896</v>
      </c>
      <c r="C43" s="5">
        <v>2467770000</v>
      </c>
      <c r="D43" s="3" t="s">
        <v>119</v>
      </c>
    </row>
    <row r="44" spans="1:4" x14ac:dyDescent="0.25">
      <c r="A44" s="3">
        <v>1274.30000000001</v>
      </c>
      <c r="B44" s="3">
        <f t="shared" si="0"/>
        <v>3184908436.015625</v>
      </c>
      <c r="C44" s="3"/>
      <c r="D44" s="3" t="s">
        <v>119</v>
      </c>
    </row>
    <row r="45" spans="1:4" x14ac:dyDescent="0.25">
      <c r="A45" s="3">
        <v>1274.4000000000101</v>
      </c>
      <c r="B45" s="3">
        <f t="shared" si="0"/>
        <v>3286965504.015625</v>
      </c>
      <c r="C45" s="5">
        <v>2627910000</v>
      </c>
      <c r="D45" s="3" t="s">
        <v>119</v>
      </c>
    </row>
    <row r="46" spans="1:4" x14ac:dyDescent="0.25">
      <c r="A46" s="3">
        <v>1274.50000000001</v>
      </c>
      <c r="B46" s="3">
        <f t="shared" si="0"/>
        <v>3390734100.03125</v>
      </c>
      <c r="C46" s="5">
        <v>2790670000</v>
      </c>
      <c r="D46" s="3" t="s">
        <v>119</v>
      </c>
    </row>
    <row r="47" spans="1:4" x14ac:dyDescent="0.25">
      <c r="A47" s="3">
        <v>1274.6000000000099</v>
      </c>
      <c r="B47" s="3">
        <f t="shared" si="0"/>
        <v>3496214224.015625</v>
      </c>
      <c r="C47" s="3"/>
      <c r="D47" s="3" t="s">
        <v>119</v>
      </c>
    </row>
    <row r="48" spans="1:4" x14ac:dyDescent="0.25">
      <c r="A48" s="3">
        <v>1274.70000000001</v>
      </c>
      <c r="B48" s="3">
        <f t="shared" si="0"/>
        <v>3603405876.015625</v>
      </c>
      <c r="C48" s="5">
        <v>2957950000</v>
      </c>
      <c r="D48" s="3" t="s">
        <v>119</v>
      </c>
    </row>
    <row r="49" spans="1:4" x14ac:dyDescent="0.25">
      <c r="A49" s="3">
        <v>1274.80000000001</v>
      </c>
      <c r="B49" s="3">
        <f t="shared" si="0"/>
        <v>3712309056.015625</v>
      </c>
      <c r="C49" s="5">
        <v>3127770000</v>
      </c>
      <c r="D49" s="3" t="s">
        <v>119</v>
      </c>
    </row>
    <row r="50" spans="1:4" x14ac:dyDescent="0.25">
      <c r="A50" s="3">
        <v>1274.9000000000101</v>
      </c>
      <c r="B50" s="3">
        <f t="shared" si="0"/>
        <v>3822923764.03125</v>
      </c>
      <c r="C50" s="3"/>
      <c r="D50" s="3" t="s">
        <v>119</v>
      </c>
    </row>
    <row r="51" spans="1:4" x14ac:dyDescent="0.25">
      <c r="A51" s="3">
        <v>1275.00000000001</v>
      </c>
      <c r="B51" s="3">
        <f t="shared" si="0"/>
        <v>3935250000.03125</v>
      </c>
      <c r="C51" s="5">
        <v>3300910000</v>
      </c>
      <c r="D51" s="3">
        <v>19.217124975574919</v>
      </c>
    </row>
    <row r="52" spans="1:4" x14ac:dyDescent="0.25">
      <c r="A52" s="3">
        <v>1275.1000000000099</v>
      </c>
      <c r="B52" s="3">
        <f t="shared" si="0"/>
        <v>4049287764.015625</v>
      </c>
      <c r="C52" s="5">
        <v>3478880000</v>
      </c>
      <c r="D52" s="3" t="s">
        <v>119</v>
      </c>
    </row>
    <row r="53" spans="1:4" x14ac:dyDescent="0.25">
      <c r="A53" s="3">
        <v>1275.20000000001</v>
      </c>
      <c r="B53" s="3">
        <f t="shared" si="0"/>
        <v>4165037056</v>
      </c>
      <c r="C53" s="3"/>
      <c r="D53" s="3" t="s">
        <v>119</v>
      </c>
    </row>
    <row r="54" spans="1:4" x14ac:dyDescent="0.25">
      <c r="A54" s="3">
        <v>1275.30000000001</v>
      </c>
      <c r="B54" s="3">
        <f t="shared" si="0"/>
        <v>4282497876.015625</v>
      </c>
      <c r="C54" s="5">
        <v>3658850000</v>
      </c>
      <c r="D54" s="3" t="s">
        <v>119</v>
      </c>
    </row>
    <row r="55" spans="1:4" x14ac:dyDescent="0.25">
      <c r="A55" s="3">
        <v>1275.4000000000101</v>
      </c>
      <c r="B55" s="3">
        <f t="shared" si="0"/>
        <v>4401670224.015625</v>
      </c>
      <c r="C55" s="3"/>
      <c r="D55" s="3" t="s">
        <v>119</v>
      </c>
    </row>
    <row r="56" spans="1:4" x14ac:dyDescent="0.25">
      <c r="A56" s="3">
        <v>1275.50000000001</v>
      </c>
      <c r="B56" s="3">
        <f t="shared" si="0"/>
        <v>4522554100.03125</v>
      </c>
      <c r="C56" s="5">
        <v>3843330000</v>
      </c>
      <c r="D56" s="3" t="s">
        <v>119</v>
      </c>
    </row>
    <row r="57" spans="1:4" x14ac:dyDescent="0.25">
      <c r="A57" s="3">
        <v>1275.6000000000099</v>
      </c>
      <c r="B57" s="3">
        <f t="shared" si="0"/>
        <v>4645149504</v>
      </c>
      <c r="C57" s="5">
        <v>4030020000</v>
      </c>
      <c r="D57" s="3" t="s">
        <v>119</v>
      </c>
    </row>
    <row r="58" spans="1:4" x14ac:dyDescent="0.25">
      <c r="A58" s="3">
        <v>1275.70000000001</v>
      </c>
      <c r="B58" s="3">
        <f t="shared" si="0"/>
        <v>4769456436</v>
      </c>
      <c r="C58" s="3"/>
      <c r="D58" s="3" t="s">
        <v>119</v>
      </c>
    </row>
    <row r="59" spans="1:4" x14ac:dyDescent="0.25">
      <c r="A59" s="3">
        <v>1275.80000000001</v>
      </c>
      <c r="B59" s="3">
        <f t="shared" si="0"/>
        <v>4895474896.03125</v>
      </c>
      <c r="C59" s="5">
        <v>4220640000</v>
      </c>
      <c r="D59" s="3" t="s">
        <v>119</v>
      </c>
    </row>
    <row r="60" spans="1:4" x14ac:dyDescent="0.25">
      <c r="A60" s="3">
        <v>1275.9000000000101</v>
      </c>
      <c r="B60" s="3">
        <f t="shared" si="0"/>
        <v>5023204884.015625</v>
      </c>
      <c r="C60" s="5">
        <v>4415840000</v>
      </c>
      <c r="D60" s="3" t="s">
        <v>119</v>
      </c>
    </row>
    <row r="61" spans="1:4" x14ac:dyDescent="0.25">
      <c r="A61" s="3">
        <v>1276.00000000001</v>
      </c>
      <c r="B61" s="3">
        <f t="shared" si="0"/>
        <v>5152646400.03125</v>
      </c>
      <c r="C61" s="3"/>
      <c r="D61" s="3" t="s">
        <v>119</v>
      </c>
    </row>
    <row r="62" spans="1:4" x14ac:dyDescent="0.25">
      <c r="A62" s="3">
        <v>1276.1000000000099</v>
      </c>
      <c r="B62" s="3">
        <f t="shared" si="0"/>
        <v>5283799444.015625</v>
      </c>
      <c r="C62" s="5">
        <v>4612990000</v>
      </c>
      <c r="D62" s="3">
        <v>14.541749364633894</v>
      </c>
    </row>
    <row r="63" spans="1:4" x14ac:dyDescent="0.25">
      <c r="A63" s="3">
        <v>1276.20000000001</v>
      </c>
      <c r="B63" s="3">
        <f t="shared" si="0"/>
        <v>5416664016</v>
      </c>
      <c r="C63" s="5">
        <v>4814360000</v>
      </c>
      <c r="D63" s="3" t="s">
        <v>119</v>
      </c>
    </row>
    <row r="64" spans="1:4" x14ac:dyDescent="0.25">
      <c r="A64" s="3">
        <v>1276.30000000001</v>
      </c>
      <c r="B64" s="3">
        <f t="shared" si="0"/>
        <v>5551240116.015625</v>
      </c>
      <c r="C64" s="3"/>
      <c r="D64" s="3" t="s">
        <v>119</v>
      </c>
    </row>
    <row r="65" spans="1:4" x14ac:dyDescent="0.25">
      <c r="A65" s="3">
        <v>1276.4000000000101</v>
      </c>
      <c r="B65" s="3">
        <f t="shared" si="0"/>
        <v>5687527744.015625</v>
      </c>
      <c r="C65" s="5">
        <v>5018700000</v>
      </c>
      <c r="D65" s="3" t="s">
        <v>119</v>
      </c>
    </row>
    <row r="66" spans="1:4" x14ac:dyDescent="0.25">
      <c r="A66" s="3">
        <v>1276.50000000001</v>
      </c>
      <c r="B66" s="3">
        <f t="shared" si="0"/>
        <v>5825526900.03125</v>
      </c>
      <c r="C66" s="5">
        <v>5226650000</v>
      </c>
      <c r="D66" s="3" t="s">
        <v>119</v>
      </c>
    </row>
    <row r="67" spans="1:4" x14ac:dyDescent="0.25">
      <c r="A67" s="3">
        <v>1276.6000000000099</v>
      </c>
      <c r="B67" s="3">
        <f t="shared" si="0"/>
        <v>5965237584</v>
      </c>
      <c r="C67" s="3"/>
      <c r="D67" s="3" t="s">
        <v>119</v>
      </c>
    </row>
    <row r="68" spans="1:4" x14ac:dyDescent="0.25">
      <c r="A68" s="3">
        <v>1276.70000000001</v>
      </c>
      <c r="B68" s="3">
        <f t="shared" ref="B68:B103" si="1">137676000000000+(-217088000000*A68)+(85576400*A68^2)</f>
        <v>6106659796.015625</v>
      </c>
      <c r="C68" s="5">
        <v>5439990000</v>
      </c>
      <c r="D68" s="3" t="s">
        <v>119</v>
      </c>
    </row>
    <row r="69" spans="1:4" x14ac:dyDescent="0.25">
      <c r="A69" s="3">
        <v>1276.80000000001</v>
      </c>
      <c r="B69" s="3">
        <f t="shared" si="1"/>
        <v>6249793536.015625</v>
      </c>
      <c r="C69" s="5">
        <v>5655370000</v>
      </c>
      <c r="D69" s="3" t="s">
        <v>119</v>
      </c>
    </row>
    <row r="70" spans="1:4" x14ac:dyDescent="0.25">
      <c r="A70" s="3">
        <v>1276.9000000000101</v>
      </c>
      <c r="B70" s="3">
        <f t="shared" si="1"/>
        <v>6394638804.015625</v>
      </c>
      <c r="C70" s="3"/>
      <c r="D70" s="3" t="s">
        <v>119</v>
      </c>
    </row>
    <row r="71" spans="1:4" x14ac:dyDescent="0.25">
      <c r="A71" s="3">
        <v>1277.00000000001</v>
      </c>
      <c r="B71" s="3">
        <f t="shared" si="1"/>
        <v>6541195600.03125</v>
      </c>
      <c r="C71" s="5">
        <v>5876660000</v>
      </c>
      <c r="D71" s="3">
        <v>11.308049130479727</v>
      </c>
    </row>
    <row r="72" spans="1:4" x14ac:dyDescent="0.25">
      <c r="A72" s="3">
        <v>1277.1000000000099</v>
      </c>
      <c r="B72" s="3">
        <f t="shared" si="1"/>
        <v>6689463924.015625</v>
      </c>
      <c r="C72" s="5">
        <v>6099950000</v>
      </c>
      <c r="D72" s="3" t="s">
        <v>119</v>
      </c>
    </row>
    <row r="73" spans="1:4" x14ac:dyDescent="0.25">
      <c r="A73" s="3">
        <v>1277.20000000001</v>
      </c>
      <c r="B73" s="3">
        <f t="shared" si="1"/>
        <v>6839443776.015625</v>
      </c>
      <c r="C73" s="3"/>
      <c r="D73" s="3" t="s">
        <v>119</v>
      </c>
    </row>
    <row r="74" spans="1:4" x14ac:dyDescent="0.25">
      <c r="A74" s="3">
        <v>1277.30000000001</v>
      </c>
      <c r="B74" s="3">
        <f t="shared" si="1"/>
        <v>6991135156.015625</v>
      </c>
      <c r="C74" s="5">
        <v>6326720000</v>
      </c>
      <c r="D74" s="3" t="s">
        <v>119</v>
      </c>
    </row>
    <row r="75" spans="1:4" x14ac:dyDescent="0.25">
      <c r="A75" s="3">
        <v>1277.4000000000101</v>
      </c>
      <c r="B75" s="3">
        <f t="shared" si="1"/>
        <v>7144538064.03125</v>
      </c>
      <c r="C75" s="5">
        <v>6557880000</v>
      </c>
      <c r="D75" s="3" t="s">
        <v>119</v>
      </c>
    </row>
    <row r="76" spans="1:4" x14ac:dyDescent="0.25">
      <c r="A76" s="3">
        <v>1277.50000000001</v>
      </c>
      <c r="B76" s="3">
        <f t="shared" si="1"/>
        <v>7299652500.03125</v>
      </c>
      <c r="C76" s="3"/>
      <c r="D76" s="3" t="s">
        <v>119</v>
      </c>
    </row>
    <row r="77" spans="1:4" x14ac:dyDescent="0.25">
      <c r="A77" s="3">
        <v>1277.6000000000099</v>
      </c>
      <c r="B77" s="3">
        <f t="shared" si="1"/>
        <v>7456478464.015625</v>
      </c>
      <c r="C77" s="5">
        <v>6790660000</v>
      </c>
      <c r="D77" s="3">
        <v>9.8049153398288968</v>
      </c>
    </row>
    <row r="78" spans="1:4" x14ac:dyDescent="0.25">
      <c r="A78" s="3">
        <v>1277.70000000001</v>
      </c>
      <c r="B78" s="3">
        <f t="shared" si="1"/>
        <v>7615015956</v>
      </c>
      <c r="C78" s="5">
        <v>7028080000</v>
      </c>
      <c r="D78" s="3" t="s">
        <v>119</v>
      </c>
    </row>
    <row r="79" spans="1:4" x14ac:dyDescent="0.25">
      <c r="A79" s="3">
        <v>1277.80000000001</v>
      </c>
      <c r="B79" s="3">
        <f t="shared" si="1"/>
        <v>7775264976.015625</v>
      </c>
      <c r="C79" s="3"/>
      <c r="D79" s="3" t="s">
        <v>119</v>
      </c>
    </row>
    <row r="80" spans="1:4" x14ac:dyDescent="0.25">
      <c r="A80" s="3">
        <v>1277.9000000000101</v>
      </c>
      <c r="B80" s="3">
        <f t="shared" si="1"/>
        <v>7937225524.015625</v>
      </c>
      <c r="C80" s="5">
        <v>7267190000</v>
      </c>
      <c r="D80" s="3" t="s">
        <v>119</v>
      </c>
    </row>
    <row r="81" spans="1:4" x14ac:dyDescent="0.25">
      <c r="A81" s="3">
        <v>1278.00000000001</v>
      </c>
      <c r="B81" s="3">
        <f t="shared" si="1"/>
        <v>8100897600.03125</v>
      </c>
      <c r="C81" s="5">
        <v>7509580000</v>
      </c>
      <c r="D81" s="3" t="s">
        <v>119</v>
      </c>
    </row>
    <row r="82" spans="1:4" x14ac:dyDescent="0.25">
      <c r="A82" s="3">
        <v>1278.1000000000099</v>
      </c>
      <c r="B82" s="3">
        <f t="shared" si="1"/>
        <v>8266281204</v>
      </c>
      <c r="C82" s="3"/>
      <c r="D82" s="3" t="s">
        <v>119</v>
      </c>
    </row>
    <row r="83" spans="1:4" x14ac:dyDescent="0.25">
      <c r="A83" s="3">
        <v>1278.20000000001</v>
      </c>
      <c r="B83" s="3">
        <f t="shared" si="1"/>
        <v>8433376336</v>
      </c>
      <c r="C83" s="5">
        <v>7758200000</v>
      </c>
      <c r="D83" s="3">
        <v>8.7027446572658604</v>
      </c>
    </row>
    <row r="84" spans="1:4" x14ac:dyDescent="0.25">
      <c r="A84" s="3">
        <v>1278.30000000001</v>
      </c>
      <c r="B84" s="3">
        <f t="shared" si="1"/>
        <v>8602182996.03125</v>
      </c>
      <c r="C84" s="5">
        <v>8008460000</v>
      </c>
      <c r="D84" s="3" t="s">
        <v>119</v>
      </c>
    </row>
    <row r="85" spans="1:4" x14ac:dyDescent="0.25">
      <c r="A85" s="3">
        <v>1278.4000000000101</v>
      </c>
      <c r="B85" s="3">
        <f t="shared" si="1"/>
        <v>8772701184.03125</v>
      </c>
      <c r="C85" s="3"/>
      <c r="D85" s="3" t="s">
        <v>119</v>
      </c>
    </row>
    <row r="86" spans="1:4" x14ac:dyDescent="0.25">
      <c r="A86" s="3">
        <v>1278.50000000001</v>
      </c>
      <c r="B86" s="3">
        <f t="shared" si="1"/>
        <v>8944930900.03125</v>
      </c>
      <c r="C86" s="5">
        <v>8264030000</v>
      </c>
      <c r="D86" s="3" t="s">
        <v>119</v>
      </c>
    </row>
    <row r="87" spans="1:4" x14ac:dyDescent="0.25">
      <c r="A87" s="3">
        <v>1278.6000000000099</v>
      </c>
      <c r="B87" s="3">
        <f t="shared" si="1"/>
        <v>9118872144.015625</v>
      </c>
      <c r="C87" s="3"/>
      <c r="D87" s="3" t="s">
        <v>119</v>
      </c>
    </row>
    <row r="88" spans="1:4" x14ac:dyDescent="0.25">
      <c r="A88" s="3">
        <v>1278.70000000001</v>
      </c>
      <c r="B88" s="3">
        <f t="shared" si="1"/>
        <v>9294524916.015625</v>
      </c>
      <c r="C88" s="5">
        <v>8521670000</v>
      </c>
      <c r="D88" s="3" t="s">
        <v>119</v>
      </c>
    </row>
    <row r="89" spans="1:4" x14ac:dyDescent="0.25">
      <c r="A89" s="3">
        <v>1278.80000000001</v>
      </c>
      <c r="B89" s="3">
        <f t="shared" si="1"/>
        <v>9471889216.03125</v>
      </c>
      <c r="C89" s="5">
        <v>8790040000</v>
      </c>
      <c r="D89" s="3" t="s">
        <v>119</v>
      </c>
    </row>
    <row r="90" spans="1:4" x14ac:dyDescent="0.25">
      <c r="A90" s="3">
        <v>1278.9000000000101</v>
      </c>
      <c r="B90" s="3">
        <f t="shared" si="1"/>
        <v>9650965044.015625</v>
      </c>
      <c r="C90" s="3"/>
      <c r="D90" s="3" t="s">
        <v>119</v>
      </c>
    </row>
    <row r="91" spans="1:4" x14ac:dyDescent="0.25">
      <c r="A91" s="3">
        <v>1279.00000000001</v>
      </c>
      <c r="B91" s="3">
        <f t="shared" si="1"/>
        <v>9831752400.03125</v>
      </c>
      <c r="C91" s="5">
        <v>9064600000</v>
      </c>
      <c r="D91" s="3">
        <v>8.4631688108824434</v>
      </c>
    </row>
    <row r="92" spans="1:4" x14ac:dyDescent="0.25">
      <c r="A92" s="3">
        <v>1279.1000000000099</v>
      </c>
      <c r="B92" s="3">
        <f t="shared" si="1"/>
        <v>10014251284.015625</v>
      </c>
      <c r="C92" s="5">
        <v>9342430000</v>
      </c>
      <c r="D92" s="3" t="s">
        <v>119</v>
      </c>
    </row>
    <row r="93" spans="1:4" x14ac:dyDescent="0.25">
      <c r="A93" s="3">
        <v>1279.20000000001</v>
      </c>
      <c r="B93" s="3">
        <f t="shared" si="1"/>
        <v>10198461696.015625</v>
      </c>
      <c r="C93" s="3"/>
      <c r="D93" s="3" t="s">
        <v>119</v>
      </c>
    </row>
    <row r="94" spans="1:4" x14ac:dyDescent="0.25">
      <c r="A94" s="3">
        <v>1279.30000000001</v>
      </c>
      <c r="B94" s="3">
        <f t="shared" si="1"/>
        <v>10384383636.015625</v>
      </c>
      <c r="C94" s="5">
        <v>9626500000</v>
      </c>
      <c r="D94" s="3" t="s">
        <v>119</v>
      </c>
    </row>
    <row r="95" spans="1:4" x14ac:dyDescent="0.25">
      <c r="A95" s="3">
        <v>1279.4000000000101</v>
      </c>
      <c r="B95" s="3">
        <f t="shared" si="1"/>
        <v>10572017104.03125</v>
      </c>
      <c r="C95" s="5">
        <v>9914040000</v>
      </c>
      <c r="D95" s="3" t="s">
        <v>119</v>
      </c>
    </row>
    <row r="96" spans="1:4" x14ac:dyDescent="0.25">
      <c r="A96" s="3">
        <v>1279.50000000001</v>
      </c>
      <c r="B96" s="3">
        <f t="shared" si="1"/>
        <v>10761362100.03125</v>
      </c>
      <c r="C96" s="3"/>
      <c r="D96" s="3" t="s">
        <v>119</v>
      </c>
    </row>
    <row r="97" spans="1:4" x14ac:dyDescent="0.25">
      <c r="A97" s="3">
        <v>1279.6000000000099</v>
      </c>
      <c r="B97" s="3">
        <f t="shared" si="1"/>
        <v>10952418624.015625</v>
      </c>
      <c r="C97" s="5">
        <v>10204900000</v>
      </c>
      <c r="D97" s="3">
        <v>7.3250950427306973</v>
      </c>
    </row>
    <row r="98" spans="1:4" x14ac:dyDescent="0.25">
      <c r="A98" s="3">
        <v>1279.70000000001</v>
      </c>
      <c r="B98" s="3">
        <f t="shared" si="1"/>
        <v>11145186676.015625</v>
      </c>
      <c r="C98" s="5">
        <v>10502900000</v>
      </c>
      <c r="D98" s="3" t="s">
        <v>119</v>
      </c>
    </row>
    <row r="99" spans="1:4" x14ac:dyDescent="0.25">
      <c r="A99" s="3">
        <v>1279.80000000001</v>
      </c>
      <c r="B99" s="3">
        <f t="shared" si="1"/>
        <v>11339666256.015625</v>
      </c>
      <c r="C99" s="5"/>
      <c r="D99" s="3" t="s">
        <v>119</v>
      </c>
    </row>
    <row r="100" spans="1:4" x14ac:dyDescent="0.25">
      <c r="A100" s="3">
        <v>1279.9000000000101</v>
      </c>
      <c r="B100" s="3">
        <f t="shared" si="1"/>
        <v>11535857364.03125</v>
      </c>
      <c r="C100" s="5">
        <v>10802400000</v>
      </c>
      <c r="D100" s="3" t="s">
        <v>119</v>
      </c>
    </row>
    <row r="101" spans="1:4" x14ac:dyDescent="0.25">
      <c r="A101" s="3">
        <v>1280.00000000001</v>
      </c>
      <c r="B101" s="3">
        <f t="shared" si="1"/>
        <v>11733760000.03125</v>
      </c>
      <c r="C101" s="5">
        <v>11109000000</v>
      </c>
      <c r="D101" s="3" t="s">
        <v>119</v>
      </c>
    </row>
    <row r="102" spans="1:4" x14ac:dyDescent="0.25">
      <c r="A102" s="3">
        <v>1280.1000000000099</v>
      </c>
      <c r="B102" s="3">
        <f t="shared" si="1"/>
        <v>11933374164.015625</v>
      </c>
      <c r="C102" s="3"/>
      <c r="D102" s="3" t="s">
        <v>119</v>
      </c>
    </row>
    <row r="103" spans="1:4" x14ac:dyDescent="0.25">
      <c r="A103" s="3">
        <v>1280.20000000001</v>
      </c>
      <c r="B103" s="3">
        <f t="shared" si="1"/>
        <v>12134699856</v>
      </c>
      <c r="C103" s="5">
        <v>11418700000</v>
      </c>
      <c r="D103" s="3">
        <v>6.2704148107928219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selection activeCell="E31" sqref="E31"/>
    </sheetView>
  </sheetViews>
  <sheetFormatPr defaultRowHeight="15" x14ac:dyDescent="0.25"/>
  <cols>
    <col min="2" max="2" width="16.42578125" bestFit="1" customWidth="1"/>
    <col min="3" max="3" width="14" bestFit="1" customWidth="1"/>
    <col min="9" max="9" width="8.5703125" bestFit="1" customWidth="1"/>
    <col min="10" max="10" width="16.42578125" bestFit="1" customWidth="1"/>
    <col min="11" max="11" width="14" bestFit="1" customWidth="1"/>
  </cols>
  <sheetData>
    <row r="1" spans="1:12" x14ac:dyDescent="0.25">
      <c r="A1" s="10" t="s">
        <v>124</v>
      </c>
      <c r="B1" s="10"/>
      <c r="C1" s="10"/>
      <c r="I1" s="10" t="s">
        <v>120</v>
      </c>
      <c r="J1" s="10"/>
      <c r="K1" s="10"/>
    </row>
    <row r="2" spans="1:12" x14ac:dyDescent="0.25">
      <c r="A2" t="s">
        <v>121</v>
      </c>
      <c r="B2" t="s">
        <v>123</v>
      </c>
      <c r="C2" s="3" t="s">
        <v>122</v>
      </c>
      <c r="D2" t="s">
        <v>125</v>
      </c>
      <c r="I2" s="3" t="s">
        <v>121</v>
      </c>
      <c r="J2" s="3" t="s">
        <v>123</v>
      </c>
      <c r="K2" s="3" t="s">
        <v>122</v>
      </c>
      <c r="L2" s="3" t="s">
        <v>125</v>
      </c>
    </row>
    <row r="3" spans="1:12" x14ac:dyDescent="0.25">
      <c r="A3">
        <v>1270.0999999999999</v>
      </c>
      <c r="B3" s="3">
        <f>59613600000000-93922700000*A3+36994400*A3^2</f>
        <v>43437544.0078125</v>
      </c>
      <c r="C3" s="5">
        <v>4457420</v>
      </c>
      <c r="D3" s="7">
        <f>(B3-C3)/C3*100</f>
        <v>874.49968833568528</v>
      </c>
      <c r="I3">
        <v>1270.7</v>
      </c>
      <c r="J3">
        <f>149034000000000-234794000000*I3+92475800*I3^2</f>
        <v>-50694457.96875</v>
      </c>
      <c r="K3" s="5">
        <v>21530200</v>
      </c>
      <c r="L3" s="7">
        <f>(J3-K3)/K3*100</f>
        <v>-335.45744103050595</v>
      </c>
    </row>
    <row r="4" spans="1:12" x14ac:dyDescent="0.25">
      <c r="A4">
        <v>1270.4000000000001</v>
      </c>
      <c r="B4" s="3">
        <f t="shared" ref="B4:B12" si="0">59613600000000-93922700000*A4+36994400*A4^2</f>
        <v>61909503.9921875</v>
      </c>
      <c r="C4" s="5">
        <v>15004100</v>
      </c>
      <c r="D4" s="7">
        <f t="shared" ref="D4:D12" si="1">(B4-C4)/C4*100</f>
        <v>312.61724456773482</v>
      </c>
      <c r="I4">
        <v>1271</v>
      </c>
      <c r="J4" s="3">
        <f t="shared" ref="J4:J10" si="2">149034000000000-234794000000*I4+92475800*I4^2</f>
        <v>24827800</v>
      </c>
      <c r="K4" s="5">
        <v>92370900</v>
      </c>
      <c r="L4" s="7">
        <f t="shared" ref="L4:L10" si="3">(J4-K4)/K4*100</f>
        <v>-73.121621636251248</v>
      </c>
    </row>
    <row r="5" spans="1:12" s="3" customFormat="1" x14ac:dyDescent="0.25">
      <c r="A5" s="3">
        <v>1271</v>
      </c>
      <c r="B5" s="3">
        <f t="shared" si="0"/>
        <v>118830400</v>
      </c>
      <c r="C5" s="5">
        <v>63485900</v>
      </c>
      <c r="D5" s="7">
        <f t="shared" si="1"/>
        <v>87.176050115064925</v>
      </c>
      <c r="I5" s="3">
        <v>1271.3</v>
      </c>
      <c r="J5" s="3">
        <f t="shared" si="2"/>
        <v>116995702</v>
      </c>
      <c r="K5" s="5">
        <v>187267000</v>
      </c>
      <c r="L5" s="7">
        <f t="shared" si="3"/>
        <v>-37.524656239486937</v>
      </c>
    </row>
    <row r="6" spans="1:12" x14ac:dyDescent="0.25">
      <c r="A6">
        <v>1271.3</v>
      </c>
      <c r="B6" s="3">
        <f t="shared" si="0"/>
        <v>157279336</v>
      </c>
      <c r="C6" s="5">
        <v>103063000</v>
      </c>
      <c r="D6" s="7">
        <f t="shared" si="1"/>
        <v>52.605043517072083</v>
      </c>
      <c r="I6">
        <v>1271.5999999999999</v>
      </c>
      <c r="J6" s="3">
        <f t="shared" si="2"/>
        <v>225809247.96875</v>
      </c>
      <c r="K6" s="5">
        <v>303199000</v>
      </c>
      <c r="L6" s="7">
        <f t="shared" si="3"/>
        <v>-25.524408731971409</v>
      </c>
    </row>
    <row r="7" spans="1:12" s="3" customFormat="1" x14ac:dyDescent="0.25">
      <c r="A7" s="3">
        <v>1271.5999999999999</v>
      </c>
      <c r="B7" s="3">
        <f t="shared" si="0"/>
        <v>202387264.0078125</v>
      </c>
      <c r="C7" s="5">
        <v>152345000</v>
      </c>
      <c r="D7" s="7">
        <f t="shared" si="1"/>
        <v>32.84798582678296</v>
      </c>
      <c r="I7" s="3">
        <v>1271.9000000000001</v>
      </c>
      <c r="J7" s="3">
        <f t="shared" si="2"/>
        <v>351268438.03125</v>
      </c>
      <c r="K7" s="5">
        <v>436266500</v>
      </c>
      <c r="L7" s="7">
        <f t="shared" si="3"/>
        <v>-19.48305954473928</v>
      </c>
    </row>
    <row r="8" spans="1:12" x14ac:dyDescent="0.25">
      <c r="A8">
        <v>1271.9000000000001</v>
      </c>
      <c r="B8" s="3">
        <f t="shared" si="0"/>
        <v>254154184</v>
      </c>
      <c r="C8" s="5">
        <v>213444000</v>
      </c>
      <c r="D8" s="7">
        <f t="shared" si="1"/>
        <v>19.073004628848786</v>
      </c>
      <c r="I8">
        <v>1272.3</v>
      </c>
      <c r="J8" s="3">
        <f t="shared" si="2"/>
        <v>544440581.96875</v>
      </c>
      <c r="K8" s="5">
        <v>584509000</v>
      </c>
      <c r="L8" s="7">
        <f t="shared" si="3"/>
        <v>-6.855055787207724</v>
      </c>
    </row>
    <row r="9" spans="1:12" s="3" customFormat="1" x14ac:dyDescent="0.25">
      <c r="A9" s="3">
        <v>1272.3</v>
      </c>
      <c r="B9" s="3">
        <f t="shared" si="0"/>
        <v>333535175.9921875</v>
      </c>
      <c r="C9" s="5">
        <v>278896000</v>
      </c>
      <c r="D9" s="7">
        <f t="shared" si="1"/>
        <v>19.591236874027416</v>
      </c>
      <c r="I9" s="3">
        <v>1272.5999999999999</v>
      </c>
      <c r="J9" s="3">
        <f t="shared" si="2"/>
        <v>708739607.96875</v>
      </c>
      <c r="K9" s="5">
        <v>747861000</v>
      </c>
      <c r="L9" s="7">
        <f t="shared" si="3"/>
        <v>-5.2311047148133145</v>
      </c>
    </row>
    <row r="10" spans="1:12" s="3" customFormat="1" x14ac:dyDescent="0.25">
      <c r="A10" s="3">
        <v>1272.5999999999999</v>
      </c>
      <c r="B10" s="3">
        <f t="shared" si="0"/>
        <v>400839744.0078125</v>
      </c>
      <c r="C10" s="5">
        <v>348580000</v>
      </c>
      <c r="D10" s="7">
        <f t="shared" si="1"/>
        <v>14.99218085025317</v>
      </c>
      <c r="I10" s="3">
        <v>1272.9000000000001</v>
      </c>
      <c r="J10" s="3">
        <f t="shared" si="2"/>
        <v>889684278</v>
      </c>
      <c r="K10" s="5">
        <v>923582000</v>
      </c>
      <c r="L10" s="7">
        <f t="shared" si="3"/>
        <v>-3.6702449809545881</v>
      </c>
    </row>
    <row r="11" spans="1:12" x14ac:dyDescent="0.25">
      <c r="A11">
        <v>1272.9000000000001</v>
      </c>
      <c r="B11" s="3">
        <f t="shared" si="0"/>
        <v>474803303.9921875</v>
      </c>
      <c r="C11" s="5">
        <v>422250000</v>
      </c>
      <c r="D11" s="7">
        <f t="shared" si="1"/>
        <v>12.446016339179987</v>
      </c>
    </row>
    <row r="12" spans="1:12" x14ac:dyDescent="0.25">
      <c r="A12">
        <v>1273.8</v>
      </c>
      <c r="B12" s="3">
        <f t="shared" si="0"/>
        <v>736647936</v>
      </c>
      <c r="C12" s="5">
        <v>676320000</v>
      </c>
      <c r="D12" s="7">
        <f t="shared" si="1"/>
        <v>8.9200283889283174</v>
      </c>
    </row>
  </sheetData>
  <mergeCells count="2">
    <mergeCell ref="A1:C1"/>
    <mergeCell ref="I1:K1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2" width="10" bestFit="1" customWidth="1"/>
  </cols>
  <sheetData>
    <row r="1" spans="1:2" x14ac:dyDescent="0.25">
      <c r="A1">
        <v>0</v>
      </c>
      <c r="B1">
        <v>0</v>
      </c>
    </row>
    <row r="2" spans="1:2" x14ac:dyDescent="0.25">
      <c r="A2">
        <v>12000000</v>
      </c>
      <c r="B2">
        <v>12000000</v>
      </c>
    </row>
    <row r="3" spans="1:2" x14ac:dyDescent="0.25">
      <c r="A3">
        <v>40000000</v>
      </c>
      <c r="B3">
        <v>40000000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>
      <selection activeCell="C1" sqref="C1"/>
    </sheetView>
  </sheetViews>
  <sheetFormatPr defaultRowHeight="15" x14ac:dyDescent="0.25"/>
  <cols>
    <col min="4" max="4" width="9.7109375" bestFit="1" customWidth="1"/>
  </cols>
  <sheetData>
    <row r="1" spans="1:4" x14ac:dyDescent="0.25">
      <c r="A1" s="3" t="s">
        <v>7</v>
      </c>
      <c r="B1" s="3" t="s">
        <v>108</v>
      </c>
      <c r="C1" s="3" t="s">
        <v>111</v>
      </c>
      <c r="D1" s="3" t="s">
        <v>9</v>
      </c>
    </row>
    <row r="2" spans="1:4" x14ac:dyDescent="0.25">
      <c r="A2" t="s">
        <v>127</v>
      </c>
      <c r="B2" t="s">
        <v>127</v>
      </c>
      <c r="C2" t="s">
        <v>127</v>
      </c>
      <c r="D2" t="s">
        <v>10</v>
      </c>
    </row>
    <row r="3" spans="1:4" x14ac:dyDescent="0.25">
      <c r="A3" t="s">
        <v>127</v>
      </c>
      <c r="B3" t="s">
        <v>127</v>
      </c>
      <c r="C3" t="s">
        <v>127</v>
      </c>
      <c r="D3" s="3" t="s">
        <v>11</v>
      </c>
    </row>
    <row r="4" spans="1:4" x14ac:dyDescent="0.25">
      <c r="A4" t="s">
        <v>127</v>
      </c>
      <c r="B4" t="s">
        <v>127</v>
      </c>
      <c r="C4" t="s">
        <v>127</v>
      </c>
      <c r="D4" s="3" t="s">
        <v>12</v>
      </c>
    </row>
    <row r="5" spans="1:4" x14ac:dyDescent="0.25">
      <c r="A5">
        <v>26270854.2265874</v>
      </c>
      <c r="B5">
        <v>3184029.7771665198</v>
      </c>
      <c r="C5">
        <v>29454884.003753901</v>
      </c>
      <c r="D5" s="3" t="s">
        <v>13</v>
      </c>
    </row>
    <row r="6" spans="1:4" x14ac:dyDescent="0.25">
      <c r="A6">
        <v>27368897.223104101</v>
      </c>
      <c r="B6">
        <v>3616175.4832998798</v>
      </c>
      <c r="C6">
        <v>30985072.706404001</v>
      </c>
      <c r="D6" s="3" t="s">
        <v>14</v>
      </c>
    </row>
    <row r="7" spans="1:4" x14ac:dyDescent="0.25">
      <c r="A7">
        <v>26382361.616564501</v>
      </c>
      <c r="B7">
        <v>3532054.60530564</v>
      </c>
      <c r="C7">
        <v>29914416.221870199</v>
      </c>
      <c r="D7" s="3" t="s">
        <v>15</v>
      </c>
    </row>
    <row r="8" spans="1:4" x14ac:dyDescent="0.25">
      <c r="A8">
        <v>29962799.229938999</v>
      </c>
      <c r="B8">
        <v>4004719.26901008</v>
      </c>
      <c r="C8">
        <v>33967518.498949103</v>
      </c>
      <c r="D8" s="3" t="s">
        <v>16</v>
      </c>
    </row>
    <row r="9" spans="1:4" x14ac:dyDescent="0.25">
      <c r="A9">
        <v>33212583.1288867</v>
      </c>
      <c r="B9">
        <v>3041089.4172495799</v>
      </c>
      <c r="C9">
        <v>36253672.5461362</v>
      </c>
      <c r="D9" s="3" t="s">
        <v>17</v>
      </c>
    </row>
    <row r="10" spans="1:4" x14ac:dyDescent="0.25">
      <c r="A10">
        <v>30679595.879354399</v>
      </c>
      <c r="B10">
        <v>1895712.9654892699</v>
      </c>
      <c r="C10">
        <v>32575308.844843701</v>
      </c>
      <c r="D10" s="3" t="s">
        <v>18</v>
      </c>
    </row>
    <row r="11" spans="1:4" x14ac:dyDescent="0.25">
      <c r="A11">
        <v>32381552.387980901</v>
      </c>
      <c r="B11">
        <v>2327939.9792025401</v>
      </c>
      <c r="C11">
        <v>34709492.367183402</v>
      </c>
      <c r="D11" s="3" t="s">
        <v>19</v>
      </c>
    </row>
    <row r="12" spans="1:4" x14ac:dyDescent="0.25">
      <c r="A12" t="s">
        <v>127</v>
      </c>
      <c r="B12" t="s">
        <v>127</v>
      </c>
      <c r="C12" t="s">
        <v>127</v>
      </c>
      <c r="D12" s="3" t="s">
        <v>20</v>
      </c>
    </row>
    <row r="13" spans="1:4" x14ac:dyDescent="0.25">
      <c r="A13">
        <v>25854324.726326499</v>
      </c>
      <c r="B13">
        <v>2562150.0545484498</v>
      </c>
      <c r="C13">
        <v>28416474.780875001</v>
      </c>
      <c r="D13" s="3" t="s">
        <v>21</v>
      </c>
    </row>
    <row r="14" spans="1:4" x14ac:dyDescent="0.25">
      <c r="A14" t="s">
        <v>127</v>
      </c>
      <c r="B14" t="s">
        <v>127</v>
      </c>
      <c r="C14" t="s">
        <v>127</v>
      </c>
      <c r="D14" s="3" t="s">
        <v>22</v>
      </c>
    </row>
    <row r="15" spans="1:4" x14ac:dyDescent="0.25">
      <c r="A15">
        <v>26812549.6268599</v>
      </c>
      <c r="B15">
        <v>3855623.1625863998</v>
      </c>
      <c r="C15">
        <v>30668172.789446302</v>
      </c>
      <c r="D15" s="3" t="s">
        <v>23</v>
      </c>
    </row>
    <row r="16" spans="1:4" x14ac:dyDescent="0.25">
      <c r="A16">
        <v>27013004.3056348</v>
      </c>
      <c r="B16">
        <v>4580190.5410428401</v>
      </c>
      <c r="C16">
        <v>31593194.846677698</v>
      </c>
      <c r="D16" s="3" t="s">
        <v>24</v>
      </c>
    </row>
    <row r="17" spans="1:4" x14ac:dyDescent="0.25">
      <c r="A17" t="s">
        <v>127</v>
      </c>
      <c r="B17" t="s">
        <v>127</v>
      </c>
      <c r="C17" t="s">
        <v>127</v>
      </c>
      <c r="D17" s="3" t="s">
        <v>25</v>
      </c>
    </row>
    <row r="18" spans="1:4" x14ac:dyDescent="0.25">
      <c r="A18">
        <v>28372513.708069801</v>
      </c>
      <c r="B18">
        <v>4276631.0881884303</v>
      </c>
      <c r="C18">
        <v>32649144.7962582</v>
      </c>
      <c r="D18" s="3" t="s">
        <v>26</v>
      </c>
    </row>
    <row r="19" spans="1:4" x14ac:dyDescent="0.25">
      <c r="A19">
        <v>27631715.348191001</v>
      </c>
      <c r="B19">
        <v>7188581.1094235098</v>
      </c>
      <c r="C19">
        <v>34820296.457614496</v>
      </c>
      <c r="D19" s="3" t="s">
        <v>27</v>
      </c>
    </row>
    <row r="20" spans="1:4" x14ac:dyDescent="0.25">
      <c r="A20">
        <v>25039613.482074101</v>
      </c>
      <c r="B20">
        <v>7089940.9102474796</v>
      </c>
      <c r="C20">
        <v>32129554.392321602</v>
      </c>
      <c r="D20" s="3" t="s">
        <v>28</v>
      </c>
    </row>
    <row r="21" spans="1:4" x14ac:dyDescent="0.25">
      <c r="A21" t="s">
        <v>127</v>
      </c>
      <c r="B21" t="s">
        <v>127</v>
      </c>
      <c r="C21" t="s">
        <v>127</v>
      </c>
      <c r="D21" s="3" t="s">
        <v>29</v>
      </c>
    </row>
    <row r="22" spans="1:4" x14ac:dyDescent="0.25">
      <c r="A22">
        <v>24272782.671392001</v>
      </c>
      <c r="B22">
        <v>9049018.9095885791</v>
      </c>
      <c r="C22">
        <v>33321801.580980498</v>
      </c>
      <c r="D22" s="3" t="s">
        <v>30</v>
      </c>
    </row>
    <row r="23" spans="1:4" x14ac:dyDescent="0.25">
      <c r="A23">
        <v>26242343.282084499</v>
      </c>
      <c r="B23">
        <v>9152111.7293973695</v>
      </c>
      <c r="C23">
        <v>35394455.011481799</v>
      </c>
      <c r="D23" s="3" t="s">
        <v>31</v>
      </c>
    </row>
    <row r="24" spans="1:4" x14ac:dyDescent="0.25">
      <c r="A24">
        <v>25267224.295378201</v>
      </c>
      <c r="B24">
        <v>9318621.3371586408</v>
      </c>
      <c r="C24">
        <v>34585845.632536799</v>
      </c>
      <c r="D24" s="3" t="s">
        <v>32</v>
      </c>
    </row>
    <row r="25" spans="1:4" x14ac:dyDescent="0.25">
      <c r="A25" t="s">
        <v>127</v>
      </c>
      <c r="B25" t="s">
        <v>127</v>
      </c>
      <c r="C25" t="s">
        <v>127</v>
      </c>
      <c r="D25" s="3" t="s">
        <v>33</v>
      </c>
    </row>
    <row r="26" spans="1:4" x14ac:dyDescent="0.25">
      <c r="A26">
        <v>16356692.6962911</v>
      </c>
      <c r="B26">
        <v>7748530.7473328495</v>
      </c>
      <c r="C26">
        <v>24105223.4436239</v>
      </c>
      <c r="D26" s="3" t="s">
        <v>34</v>
      </c>
    </row>
    <row r="27" spans="1:4" x14ac:dyDescent="0.25">
      <c r="A27">
        <v>19343898.9790994</v>
      </c>
      <c r="B27">
        <v>5219809.0796748204</v>
      </c>
      <c r="C27">
        <v>24563708.058774199</v>
      </c>
      <c r="D27" s="3" t="s">
        <v>35</v>
      </c>
    </row>
    <row r="28" spans="1:4" x14ac:dyDescent="0.25">
      <c r="A28">
        <v>22385727.159926198</v>
      </c>
      <c r="B28">
        <v>9599299.7112789992</v>
      </c>
      <c r="C28">
        <v>31985026.8712052</v>
      </c>
      <c r="D28" s="3" t="s">
        <v>36</v>
      </c>
    </row>
    <row r="29" spans="1:4" x14ac:dyDescent="0.25">
      <c r="A29">
        <v>21537214.836422302</v>
      </c>
      <c r="B29">
        <v>8926124.39597225</v>
      </c>
      <c r="C29">
        <v>30463339.232394598</v>
      </c>
      <c r="D29" s="3" t="s">
        <v>37</v>
      </c>
    </row>
    <row r="30" spans="1:4" x14ac:dyDescent="0.25">
      <c r="A30">
        <v>25107829.301735599</v>
      </c>
      <c r="B30">
        <v>9416231.9423200507</v>
      </c>
      <c r="C30">
        <v>34524061.244055703</v>
      </c>
      <c r="D30" s="3" t="s">
        <v>38</v>
      </c>
    </row>
    <row r="31" spans="1:4" x14ac:dyDescent="0.25">
      <c r="A31">
        <v>25092899.0229766</v>
      </c>
      <c r="B31">
        <v>8569422.1257738303</v>
      </c>
      <c r="C31">
        <v>33662321.148750499</v>
      </c>
      <c r="D31" s="3" t="s">
        <v>39</v>
      </c>
    </row>
    <row r="32" spans="1:4" x14ac:dyDescent="0.25">
      <c r="A32">
        <v>26978098.384773999</v>
      </c>
      <c r="B32">
        <v>6104759.8272943804</v>
      </c>
      <c r="C32">
        <v>33082858.212068401</v>
      </c>
      <c r="D32" s="3" t="s">
        <v>40</v>
      </c>
    </row>
    <row r="33" spans="1:4" x14ac:dyDescent="0.25">
      <c r="A33">
        <v>27267238.749954298</v>
      </c>
      <c r="B33">
        <v>6771104.4065431301</v>
      </c>
      <c r="C33">
        <v>34038343.156497397</v>
      </c>
      <c r="D33" s="3" t="s">
        <v>41</v>
      </c>
    </row>
    <row r="34" spans="1:4" x14ac:dyDescent="0.25">
      <c r="A34">
        <v>28528430.990298901</v>
      </c>
      <c r="B34">
        <v>6155574.4569403604</v>
      </c>
      <c r="C34">
        <v>34684005.447239198</v>
      </c>
      <c r="D34" s="3" t="s">
        <v>42</v>
      </c>
    </row>
    <row r="35" spans="1:4" x14ac:dyDescent="0.25">
      <c r="A35">
        <v>25912827.2036107</v>
      </c>
      <c r="B35">
        <v>5032675.1996751903</v>
      </c>
      <c r="C35">
        <v>30945502.403285898</v>
      </c>
      <c r="D35" s="3" t="s">
        <v>43</v>
      </c>
    </row>
    <row r="36" spans="1:4" x14ac:dyDescent="0.25">
      <c r="A36">
        <v>25191348.704305299</v>
      </c>
      <c r="B36">
        <v>5379474.5755790798</v>
      </c>
      <c r="C36">
        <v>30570823.279884402</v>
      </c>
      <c r="D36" s="3" t="s">
        <v>44</v>
      </c>
    </row>
    <row r="37" spans="1:4" x14ac:dyDescent="0.25">
      <c r="A37">
        <v>32875869.1404243</v>
      </c>
      <c r="B37">
        <v>5743239.2552839704</v>
      </c>
      <c r="C37">
        <v>38619108.395708203</v>
      </c>
      <c r="D37" s="3" t="s">
        <v>45</v>
      </c>
    </row>
    <row r="38" spans="1:4" x14ac:dyDescent="0.25">
      <c r="A38" t="s">
        <v>127</v>
      </c>
      <c r="B38" t="s">
        <v>127</v>
      </c>
      <c r="C38" t="s">
        <v>127</v>
      </c>
      <c r="D38" s="3" t="s">
        <v>46</v>
      </c>
    </row>
    <row r="39" spans="1:4" x14ac:dyDescent="0.25">
      <c r="A39">
        <v>34961104.033854097</v>
      </c>
      <c r="B39">
        <v>3916700.13935888</v>
      </c>
      <c r="C39">
        <v>38877804.173212901</v>
      </c>
      <c r="D39" s="3" t="s">
        <v>47</v>
      </c>
    </row>
    <row r="40" spans="1:4" x14ac:dyDescent="0.25">
      <c r="A40">
        <v>24102879.074428901</v>
      </c>
      <c r="B40">
        <v>6627508.0271226997</v>
      </c>
      <c r="C40">
        <v>30730387.1015516</v>
      </c>
      <c r="D40" s="3" t="s">
        <v>48</v>
      </c>
    </row>
    <row r="41" spans="1:4" x14ac:dyDescent="0.25">
      <c r="A41">
        <v>25191627.4651413</v>
      </c>
      <c r="B41">
        <v>6082743.3659963198</v>
      </c>
      <c r="C41">
        <v>31274370.831137698</v>
      </c>
      <c r="D41" s="3" t="s">
        <v>49</v>
      </c>
    </row>
    <row r="42" spans="1:4" x14ac:dyDescent="0.25">
      <c r="A42" t="s">
        <v>127</v>
      </c>
      <c r="B42" t="s">
        <v>127</v>
      </c>
      <c r="C42" t="s">
        <v>127</v>
      </c>
      <c r="D42" s="3" t="s">
        <v>50</v>
      </c>
    </row>
    <row r="43" spans="1:4" x14ac:dyDescent="0.25">
      <c r="A43">
        <v>27278782.914940901</v>
      </c>
      <c r="B43">
        <v>5500227.3983840803</v>
      </c>
      <c r="C43">
        <v>32779010.313324999</v>
      </c>
      <c r="D43" s="3" t="s">
        <v>51</v>
      </c>
    </row>
    <row r="44" spans="1:4" x14ac:dyDescent="0.25">
      <c r="A44">
        <v>25709633.5293433</v>
      </c>
      <c r="B44">
        <v>4480245.6613539299</v>
      </c>
      <c r="C44">
        <v>30189879.190697201</v>
      </c>
      <c r="D44" s="3" t="s">
        <v>52</v>
      </c>
    </row>
    <row r="45" spans="1:4" x14ac:dyDescent="0.25">
      <c r="A45">
        <v>29179086.969562899</v>
      </c>
      <c r="B45">
        <v>4092299.88161516</v>
      </c>
      <c r="C45">
        <v>33271386.851178098</v>
      </c>
      <c r="D45" s="3" t="s">
        <v>53</v>
      </c>
    </row>
    <row r="46" spans="1:4" x14ac:dyDescent="0.25">
      <c r="A46">
        <v>28442673.6164659</v>
      </c>
      <c r="B46">
        <v>3938498.9002520498</v>
      </c>
      <c r="C46">
        <v>32381172.5167179</v>
      </c>
      <c r="D46" s="3" t="s">
        <v>54</v>
      </c>
    </row>
    <row r="47" spans="1:4" x14ac:dyDescent="0.25">
      <c r="A47">
        <v>26173712.3884602</v>
      </c>
      <c r="B47">
        <v>2963855.6088959901</v>
      </c>
      <c r="C47">
        <v>29137567.997356199</v>
      </c>
      <c r="D47" s="3" t="s">
        <v>55</v>
      </c>
    </row>
    <row r="48" spans="1:4" x14ac:dyDescent="0.25">
      <c r="A48">
        <v>26306215.236310799</v>
      </c>
      <c r="B48">
        <v>3130531.1092483602</v>
      </c>
      <c r="C48">
        <v>29436746.345559198</v>
      </c>
      <c r="D48" s="3" t="s">
        <v>56</v>
      </c>
    </row>
    <row r="49" spans="1:4" x14ac:dyDescent="0.25">
      <c r="A49">
        <v>20068485.940476101</v>
      </c>
      <c r="B49">
        <v>2522690.6689748098</v>
      </c>
      <c r="C49">
        <v>22591176.609450899</v>
      </c>
      <c r="D49" s="3" t="s">
        <v>57</v>
      </c>
    </row>
    <row r="50" spans="1:4" x14ac:dyDescent="0.25">
      <c r="A50">
        <v>20357754.1927801</v>
      </c>
      <c r="B50">
        <v>2811320.7502394202</v>
      </c>
      <c r="C50">
        <v>23169074.943019498</v>
      </c>
      <c r="D50" s="3" t="s">
        <v>58</v>
      </c>
    </row>
    <row r="51" spans="1:4" x14ac:dyDescent="0.25">
      <c r="A51">
        <v>28856295.2224406</v>
      </c>
      <c r="B51">
        <v>4705475.0870084995</v>
      </c>
      <c r="C51">
        <v>33561770.309449099</v>
      </c>
      <c r="D51" s="3" t="s">
        <v>59</v>
      </c>
    </row>
    <row r="52" spans="1:4" x14ac:dyDescent="0.25">
      <c r="A52" t="s">
        <v>127</v>
      </c>
      <c r="B52" t="s">
        <v>127</v>
      </c>
      <c r="C52" t="s">
        <v>127</v>
      </c>
      <c r="D52" s="3" t="s">
        <v>60</v>
      </c>
    </row>
    <row r="53" spans="1:4" x14ac:dyDescent="0.25">
      <c r="A53">
        <v>26285580.1219556</v>
      </c>
      <c r="B53">
        <v>4990475.8371639103</v>
      </c>
      <c r="C53">
        <v>31276055.959119499</v>
      </c>
      <c r="D53" s="3" t="s">
        <v>61</v>
      </c>
    </row>
    <row r="54" spans="1:4" x14ac:dyDescent="0.25">
      <c r="A54">
        <v>28591936.9176252</v>
      </c>
      <c r="B54">
        <v>5154577.3541471399</v>
      </c>
      <c r="C54">
        <v>33746514.271772303</v>
      </c>
      <c r="D54" s="3" t="s">
        <v>62</v>
      </c>
    </row>
    <row r="55" spans="1:4" x14ac:dyDescent="0.25">
      <c r="A55">
        <v>30941944.982420299</v>
      </c>
      <c r="B55">
        <v>2277049.4109294298</v>
      </c>
      <c r="C55">
        <v>33218994.3933497</v>
      </c>
      <c r="D55" s="3" t="s">
        <v>63</v>
      </c>
    </row>
    <row r="56" spans="1:4" x14ac:dyDescent="0.25">
      <c r="A56">
        <v>34084507.440859601</v>
      </c>
      <c r="B56">
        <v>2045720.1941750001</v>
      </c>
      <c r="C56">
        <v>36130227.635034598</v>
      </c>
      <c r="D56" s="3" t="s">
        <v>64</v>
      </c>
    </row>
    <row r="57" spans="1:4" x14ac:dyDescent="0.25">
      <c r="A57">
        <v>31247918.232848398</v>
      </c>
      <c r="B57">
        <v>2087528.5305709401</v>
      </c>
      <c r="C57">
        <v>33335446.763419401</v>
      </c>
      <c r="D57" s="3" t="s">
        <v>65</v>
      </c>
    </row>
    <row r="58" spans="1:4" x14ac:dyDescent="0.25">
      <c r="A58">
        <v>30103224.203088898</v>
      </c>
      <c r="B58">
        <v>1326303.6662449499</v>
      </c>
      <c r="C58">
        <v>31429527.8693338</v>
      </c>
      <c r="D58" s="3" t="s">
        <v>66</v>
      </c>
    </row>
    <row r="59" spans="1:4" x14ac:dyDescent="0.25">
      <c r="A59">
        <v>35123914.101973198</v>
      </c>
      <c r="B59">
        <v>1520723.145125</v>
      </c>
      <c r="C59">
        <v>36644637.2470982</v>
      </c>
      <c r="D59" s="3" t="s">
        <v>67</v>
      </c>
    </row>
    <row r="60" spans="1:4" x14ac:dyDescent="0.25">
      <c r="A60" t="s">
        <v>127</v>
      </c>
      <c r="B60" t="s">
        <v>127</v>
      </c>
      <c r="C60" t="s">
        <v>127</v>
      </c>
      <c r="D60" s="3" t="s">
        <v>68</v>
      </c>
    </row>
    <row r="61" spans="1:4" x14ac:dyDescent="0.25">
      <c r="A61">
        <v>28871929.330430999</v>
      </c>
      <c r="B61">
        <v>1288162.2442783799</v>
      </c>
      <c r="C61">
        <v>30160091.574709401</v>
      </c>
      <c r="D61" s="3" t="s">
        <v>69</v>
      </c>
    </row>
    <row r="62" spans="1:4" x14ac:dyDescent="0.25">
      <c r="A62">
        <v>29292950.397812001</v>
      </c>
      <c r="B62">
        <v>1376463.2960159001</v>
      </c>
      <c r="C62">
        <v>30669413.693827901</v>
      </c>
      <c r="D62" s="3" t="s">
        <v>70</v>
      </c>
    </row>
    <row r="63" spans="1:4" x14ac:dyDescent="0.25">
      <c r="A63" t="s">
        <v>127</v>
      </c>
      <c r="B63" t="s">
        <v>127</v>
      </c>
      <c r="C63" t="s">
        <v>127</v>
      </c>
      <c r="D63" s="3" t="s">
        <v>71</v>
      </c>
    </row>
    <row r="64" spans="1:4" x14ac:dyDescent="0.25">
      <c r="A64">
        <v>27572015.790314201</v>
      </c>
      <c r="B64">
        <v>1756364.1524068599</v>
      </c>
      <c r="C64">
        <v>29328379.942721002</v>
      </c>
      <c r="D64" s="3" t="s">
        <v>72</v>
      </c>
    </row>
    <row r="65" spans="1:4" x14ac:dyDescent="0.25">
      <c r="A65">
        <v>30080371.2244769</v>
      </c>
      <c r="B65">
        <v>1573179.7832377399</v>
      </c>
      <c r="C65">
        <v>31653551.0077147</v>
      </c>
      <c r="D65" s="3" t="s">
        <v>73</v>
      </c>
    </row>
    <row r="66" spans="1:4" x14ac:dyDescent="0.25">
      <c r="A66">
        <v>30749532.580344401</v>
      </c>
      <c r="B66">
        <v>1788422.7299446601</v>
      </c>
      <c r="C66">
        <v>32537955.3102891</v>
      </c>
      <c r="D66" s="3" t="s">
        <v>74</v>
      </c>
    </row>
    <row r="67" spans="1:4" x14ac:dyDescent="0.25">
      <c r="A67">
        <v>35458244.383300602</v>
      </c>
      <c r="B67">
        <v>2193355.7269032998</v>
      </c>
      <c r="C67">
        <v>37651600.110203899</v>
      </c>
      <c r="D67" s="3" t="s">
        <v>75</v>
      </c>
    </row>
    <row r="68" spans="1:4" x14ac:dyDescent="0.25">
      <c r="A68">
        <v>34377505.636445001</v>
      </c>
      <c r="B68">
        <v>1695534.7328222001</v>
      </c>
      <c r="C68">
        <v>36073040.369267203</v>
      </c>
      <c r="D68" s="3" t="s">
        <v>76</v>
      </c>
    </row>
    <row r="69" spans="1:4" x14ac:dyDescent="0.25">
      <c r="A69" t="s">
        <v>127</v>
      </c>
      <c r="B69" t="s">
        <v>127</v>
      </c>
      <c r="C69" t="s">
        <v>127</v>
      </c>
      <c r="D69" s="3" t="s">
        <v>77</v>
      </c>
    </row>
    <row r="70" spans="1:4" x14ac:dyDescent="0.25">
      <c r="A70">
        <v>33312391.067460202</v>
      </c>
      <c r="B70">
        <v>1284260.4128241199</v>
      </c>
      <c r="C70">
        <v>34596651.4802844</v>
      </c>
      <c r="D70" s="3" t="s">
        <v>78</v>
      </c>
    </row>
    <row r="71" spans="1:4" x14ac:dyDescent="0.25">
      <c r="A71">
        <v>30889531.863775</v>
      </c>
      <c r="B71">
        <v>1222763.9219200499</v>
      </c>
      <c r="C71">
        <v>32112295.785695001</v>
      </c>
      <c r="D71" s="3" t="s">
        <v>79</v>
      </c>
    </row>
    <row r="72" spans="1:4" x14ac:dyDescent="0.25">
      <c r="A72" t="s">
        <v>127</v>
      </c>
      <c r="B72" t="s">
        <v>127</v>
      </c>
      <c r="C72" t="s">
        <v>127</v>
      </c>
      <c r="D72" s="3" t="s">
        <v>80</v>
      </c>
    </row>
    <row r="73" spans="1:4" x14ac:dyDescent="0.25">
      <c r="A73">
        <v>32861001.423308302</v>
      </c>
      <c r="B73">
        <v>1230684.60925006</v>
      </c>
      <c r="C73">
        <v>34091686.032558396</v>
      </c>
      <c r="D73" s="3" t="s">
        <v>81</v>
      </c>
    </row>
    <row r="74" spans="1:4" x14ac:dyDescent="0.25">
      <c r="A74">
        <v>32675612.3574141</v>
      </c>
      <c r="B74">
        <v>1279937.72716794</v>
      </c>
      <c r="C74">
        <v>33955550.084582001</v>
      </c>
      <c r="D74" s="3" t="s">
        <v>82</v>
      </c>
    </row>
    <row r="75" spans="1:4" x14ac:dyDescent="0.25">
      <c r="A75" t="s">
        <v>127</v>
      </c>
      <c r="B75" t="s">
        <v>127</v>
      </c>
      <c r="C75" t="s">
        <v>127</v>
      </c>
      <c r="D75" s="3" t="s">
        <v>83</v>
      </c>
    </row>
    <row r="76" spans="1:4" x14ac:dyDescent="0.25">
      <c r="A76">
        <v>29012733.5112448</v>
      </c>
      <c r="B76">
        <v>1483524.9062508501</v>
      </c>
      <c r="C76">
        <v>30496258.417495601</v>
      </c>
      <c r="D76" s="3" t="s">
        <v>84</v>
      </c>
    </row>
    <row r="77" spans="1:4" x14ac:dyDescent="0.25">
      <c r="A77">
        <v>30699973.8951222</v>
      </c>
      <c r="B77">
        <v>1662809.4253916</v>
      </c>
      <c r="C77">
        <v>32362783.3205138</v>
      </c>
      <c r="D77" s="3" t="s">
        <v>85</v>
      </c>
    </row>
    <row r="78" spans="1:4" x14ac:dyDescent="0.25">
      <c r="A78" t="s">
        <v>127</v>
      </c>
      <c r="B78" t="s">
        <v>127</v>
      </c>
      <c r="C78" t="s">
        <v>127</v>
      </c>
      <c r="D78" s="3" t="s">
        <v>86</v>
      </c>
    </row>
    <row r="79" spans="1:4" x14ac:dyDescent="0.25">
      <c r="A79">
        <v>32040452.029488001</v>
      </c>
      <c r="B79">
        <v>1815330.1285007601</v>
      </c>
      <c r="C79">
        <v>33855782.157988697</v>
      </c>
      <c r="D79" s="3" t="s">
        <v>87</v>
      </c>
    </row>
    <row r="80" spans="1:4" x14ac:dyDescent="0.25">
      <c r="A80">
        <v>33010300.0641395</v>
      </c>
      <c r="B80">
        <v>1558307.68053991</v>
      </c>
      <c r="C80">
        <v>34568607.744679399</v>
      </c>
      <c r="D80" s="3" t="s">
        <v>88</v>
      </c>
    </row>
    <row r="81" spans="1:4" x14ac:dyDescent="0.25">
      <c r="A81">
        <v>32997316.692971099</v>
      </c>
      <c r="B81">
        <v>1284798.03183282</v>
      </c>
      <c r="C81">
        <v>34282114.724803999</v>
      </c>
      <c r="D81" s="3" t="s">
        <v>89</v>
      </c>
    </row>
    <row r="82" spans="1:4" x14ac:dyDescent="0.25">
      <c r="A82">
        <v>27609973.034230798</v>
      </c>
      <c r="B82">
        <v>1079411.8329360201</v>
      </c>
      <c r="C82">
        <v>28689384.867166799</v>
      </c>
      <c r="D82" s="3" t="s">
        <v>90</v>
      </c>
    </row>
    <row r="83" spans="1:4" x14ac:dyDescent="0.25">
      <c r="A83">
        <v>29832612.0570288</v>
      </c>
      <c r="B83">
        <v>1117066.2016658101</v>
      </c>
      <c r="C83">
        <v>30949678.2586946</v>
      </c>
      <c r="D83" s="3" t="s">
        <v>91</v>
      </c>
    </row>
    <row r="84" spans="1:4" x14ac:dyDescent="0.25">
      <c r="A84" t="s">
        <v>127</v>
      </c>
      <c r="B84" t="s">
        <v>127</v>
      </c>
      <c r="C84" t="s">
        <v>127</v>
      </c>
      <c r="D84" s="3" t="s">
        <v>92</v>
      </c>
    </row>
    <row r="85" spans="1:4" x14ac:dyDescent="0.25">
      <c r="A85">
        <v>27417872.513195202</v>
      </c>
      <c r="B85">
        <v>953289.833986404</v>
      </c>
      <c r="C85">
        <v>28371162.3471816</v>
      </c>
      <c r="D85" s="3" t="s">
        <v>93</v>
      </c>
    </row>
    <row r="86" spans="1:4" x14ac:dyDescent="0.25">
      <c r="A86" t="s">
        <v>127</v>
      </c>
      <c r="B86" t="s">
        <v>127</v>
      </c>
      <c r="C86" t="s">
        <v>127</v>
      </c>
      <c r="D86" s="3" t="s">
        <v>94</v>
      </c>
    </row>
    <row r="87" spans="1:4" x14ac:dyDescent="0.25">
      <c r="A87">
        <v>28961096.9349223</v>
      </c>
      <c r="B87">
        <v>1186444.7815986599</v>
      </c>
      <c r="C87">
        <v>30147541.716520902</v>
      </c>
      <c r="D87" s="3" t="s">
        <v>95</v>
      </c>
    </row>
    <row r="88" spans="1:4" x14ac:dyDescent="0.25">
      <c r="A88">
        <v>24158142.2181518</v>
      </c>
      <c r="B88">
        <v>1522314.76252151</v>
      </c>
      <c r="C88">
        <v>25680456.980673298</v>
      </c>
      <c r="D88" s="3" t="s">
        <v>96</v>
      </c>
    </row>
    <row r="89" spans="1:4" x14ac:dyDescent="0.25">
      <c r="A89">
        <v>23085189.759742599</v>
      </c>
      <c r="B89">
        <v>2150346.6507758601</v>
      </c>
      <c r="C89">
        <v>25235536.410518501</v>
      </c>
      <c r="D89" s="3" t="s">
        <v>97</v>
      </c>
    </row>
    <row r="90" spans="1:4" x14ac:dyDescent="0.25">
      <c r="A90">
        <v>27914910.0537095</v>
      </c>
      <c r="B90">
        <v>2783933.2499602102</v>
      </c>
      <c r="C90">
        <v>30698843.303669699</v>
      </c>
      <c r="D90" s="3" t="s">
        <v>98</v>
      </c>
    </row>
    <row r="91" spans="1:4" x14ac:dyDescent="0.25">
      <c r="A91">
        <v>26303500.664069802</v>
      </c>
      <c r="B91">
        <v>3098074.8205190799</v>
      </c>
      <c r="C91">
        <v>29401575.484588899</v>
      </c>
      <c r="D91" s="3" t="s">
        <v>99</v>
      </c>
    </row>
    <row r="92" spans="1:4" x14ac:dyDescent="0.25">
      <c r="A92">
        <v>31627400.7153451</v>
      </c>
      <c r="B92">
        <v>2553310.4100672901</v>
      </c>
      <c r="C92">
        <v>34180711.125412397</v>
      </c>
      <c r="D92" s="3" t="s">
        <v>100</v>
      </c>
    </row>
    <row r="93" spans="1:4" x14ac:dyDescent="0.25">
      <c r="A93">
        <v>29658903.9645219</v>
      </c>
      <c r="B93">
        <v>2562738.7499255198</v>
      </c>
      <c r="C93">
        <v>32221642.714447401</v>
      </c>
      <c r="D93" s="3" t="s">
        <v>101</v>
      </c>
    </row>
    <row r="94" spans="1:4" x14ac:dyDescent="0.25">
      <c r="A94">
        <v>29642890.2492503</v>
      </c>
      <c r="B94">
        <v>2030200.79145787</v>
      </c>
      <c r="C94">
        <v>31673091.040708199</v>
      </c>
      <c r="D94" s="3" t="s">
        <v>102</v>
      </c>
    </row>
    <row r="95" spans="1:4" x14ac:dyDescent="0.25">
      <c r="A95">
        <v>28123028.7847789</v>
      </c>
      <c r="B95">
        <v>2297007.1943252198</v>
      </c>
      <c r="C95">
        <v>30420035.979104102</v>
      </c>
      <c r="D95" s="3" t="s">
        <v>103</v>
      </c>
    </row>
    <row r="96" spans="1:4" x14ac:dyDescent="0.25">
      <c r="A96">
        <v>26250615.4323714</v>
      </c>
      <c r="B96">
        <v>2312998.08618449</v>
      </c>
      <c r="C96">
        <v>28563613.518555898</v>
      </c>
      <c r="D96" s="3" t="s">
        <v>104</v>
      </c>
    </row>
    <row r="97" spans="1:4" x14ac:dyDescent="0.25">
      <c r="A97" t="s">
        <v>127</v>
      </c>
      <c r="B97" t="s">
        <v>127</v>
      </c>
      <c r="C97" t="s">
        <v>127</v>
      </c>
      <c r="D97" s="3" t="s">
        <v>105</v>
      </c>
    </row>
    <row r="98" spans="1:4" x14ac:dyDescent="0.25">
      <c r="A98">
        <v>28777865.697342198</v>
      </c>
      <c r="B98">
        <v>3185366.22504261</v>
      </c>
      <c r="C98">
        <v>31963231.922384799</v>
      </c>
      <c r="D98" s="3" t="s">
        <v>106</v>
      </c>
    </row>
    <row r="99" spans="1:4" x14ac:dyDescent="0.25">
      <c r="A99" t="s">
        <v>127</v>
      </c>
      <c r="B99" t="s">
        <v>127</v>
      </c>
      <c r="C99" t="s">
        <v>127</v>
      </c>
      <c r="D99" s="3" t="s">
        <v>107</v>
      </c>
    </row>
    <row r="100" spans="1:4" x14ac:dyDescent="0.25">
      <c r="A100" t="s">
        <v>127</v>
      </c>
      <c r="B100" t="s">
        <v>127</v>
      </c>
      <c r="C100" t="s">
        <v>127</v>
      </c>
      <c r="D100" s="3" t="s">
        <v>128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2"/>
  <sheetViews>
    <sheetView topLeftCell="A10" workbookViewId="0">
      <selection activeCell="D39" sqref="D39"/>
    </sheetView>
  </sheetViews>
  <sheetFormatPr defaultRowHeight="15" x14ac:dyDescent="0.25"/>
  <cols>
    <col min="1" max="2" width="15.5703125" style="3" customWidth="1"/>
    <col min="3" max="3" width="12" style="3" bestFit="1" customWidth="1"/>
    <col min="4" max="4" width="9.140625" style="3"/>
    <col min="5" max="5" width="12" style="3" bestFit="1" customWidth="1"/>
  </cols>
  <sheetData>
    <row r="1" spans="1:5" x14ac:dyDescent="0.25">
      <c r="A1" s="3" t="s">
        <v>109</v>
      </c>
    </row>
    <row r="2" spans="1:5" x14ac:dyDescent="0.25">
      <c r="C2" s="8" t="s">
        <v>110</v>
      </c>
      <c r="D2" s="8"/>
      <c r="E2" s="8"/>
    </row>
    <row r="3" spans="1:5" x14ac:dyDescent="0.25">
      <c r="A3" s="3" t="s">
        <v>9</v>
      </c>
      <c r="B3" s="3" t="s">
        <v>126</v>
      </c>
      <c r="C3" s="3" t="s">
        <v>108</v>
      </c>
      <c r="D3" s="3" t="s">
        <v>7</v>
      </c>
      <c r="E3" s="3" t="s">
        <v>111</v>
      </c>
    </row>
    <row r="4" spans="1:5" x14ac:dyDescent="0.25">
      <c r="A4" s="4" t="s">
        <v>10</v>
      </c>
      <c r="B4" s="7">
        <v>1278.49024493548</v>
      </c>
    </row>
    <row r="5" spans="1:5" x14ac:dyDescent="0.25">
      <c r="A5" s="4" t="s">
        <v>11</v>
      </c>
      <c r="B5" s="7">
        <v>1278.5846872857101</v>
      </c>
    </row>
    <row r="6" spans="1:5" x14ac:dyDescent="0.25">
      <c r="A6" s="4" t="s">
        <v>12</v>
      </c>
      <c r="B6" s="7">
        <v>1278.72218790323</v>
      </c>
    </row>
    <row r="7" spans="1:5" x14ac:dyDescent="0.25">
      <c r="A7" s="4" t="s">
        <v>13</v>
      </c>
      <c r="B7" s="7">
        <v>1278.7493446000001</v>
      </c>
      <c r="C7" s="3">
        <v>3084060.3597562602</v>
      </c>
      <c r="D7" s="3">
        <v>28512410.0675385</v>
      </c>
      <c r="E7" s="3">
        <v>31596470.427294798</v>
      </c>
    </row>
    <row r="8" spans="1:5" x14ac:dyDescent="0.25">
      <c r="A8" s="4" t="s">
        <v>14</v>
      </c>
      <c r="B8" s="7">
        <v>1278.7725290645201</v>
      </c>
      <c r="C8" s="3">
        <v>3506943.4253746802</v>
      </c>
      <c r="D8" s="3">
        <v>29695894.776748899</v>
      </c>
      <c r="E8" s="3">
        <v>33202838.202123601</v>
      </c>
    </row>
    <row r="9" spans="1:5" x14ac:dyDescent="0.25">
      <c r="A9" s="4" t="s">
        <v>15</v>
      </c>
      <c r="B9" s="7">
        <v>1278.8187373999999</v>
      </c>
      <c r="C9" s="3">
        <v>3433744.7914321302</v>
      </c>
      <c r="D9" s="3">
        <v>28609547.367172699</v>
      </c>
      <c r="E9" s="3">
        <v>32043292.158604801</v>
      </c>
    </row>
    <row r="10" spans="1:5" x14ac:dyDescent="0.25">
      <c r="A10" s="4" t="s">
        <v>16</v>
      </c>
      <c r="B10" s="7">
        <v>1278.6961324193501</v>
      </c>
      <c r="C10" s="3">
        <v>3868173.8767362498</v>
      </c>
      <c r="D10" s="3">
        <v>32539931.459291</v>
      </c>
      <c r="E10" s="3">
        <v>36408105.336027302</v>
      </c>
    </row>
    <row r="11" spans="1:5" x14ac:dyDescent="0.25">
      <c r="A11" s="4" t="s">
        <v>17</v>
      </c>
      <c r="B11" s="7">
        <v>1278.48316570968</v>
      </c>
      <c r="C11" s="3">
        <v>2900485.6521213101</v>
      </c>
      <c r="D11" s="3">
        <v>36160833.905626103</v>
      </c>
      <c r="E11" s="3">
        <v>39061319.557747401</v>
      </c>
    </row>
    <row r="12" spans="1:5" x14ac:dyDescent="0.25">
      <c r="A12" s="4" t="s">
        <v>18</v>
      </c>
      <c r="B12" s="7">
        <v>1278.3238438000001</v>
      </c>
      <c r="C12" s="3">
        <v>1788718.9311495801</v>
      </c>
      <c r="D12" s="3">
        <v>33465971.820739102</v>
      </c>
      <c r="E12" s="3">
        <v>35254690.7518887</v>
      </c>
    </row>
    <row r="13" spans="1:5" x14ac:dyDescent="0.25">
      <c r="A13" s="4" t="s">
        <v>19</v>
      </c>
      <c r="B13" s="7">
        <v>1278.2364743548401</v>
      </c>
      <c r="C13" s="3">
        <v>2182463.1616624901</v>
      </c>
      <c r="D13" s="3">
        <v>35358975.955835298</v>
      </c>
      <c r="E13" s="3">
        <v>37541439.117497802</v>
      </c>
    </row>
    <row r="14" spans="1:5" x14ac:dyDescent="0.25">
      <c r="A14" s="4" t="s">
        <v>20</v>
      </c>
      <c r="B14" s="7">
        <v>1278.2528253999999</v>
      </c>
    </row>
    <row r="15" spans="1:5" x14ac:dyDescent="0.25">
      <c r="A15" s="4" t="s">
        <v>21</v>
      </c>
      <c r="B15" s="7">
        <v>1278.36586687097</v>
      </c>
      <c r="C15" s="3">
        <v>2425394.4051788701</v>
      </c>
      <c r="D15" s="3">
        <v>28188260.045972399</v>
      </c>
      <c r="E15" s="3">
        <v>30613654.4511513</v>
      </c>
    </row>
    <row r="16" spans="1:5" x14ac:dyDescent="0.25">
      <c r="A16" s="4" t="s">
        <v>22</v>
      </c>
      <c r="B16" s="7">
        <v>1278.5309504838699</v>
      </c>
    </row>
    <row r="17" spans="1:5" x14ac:dyDescent="0.25">
      <c r="A17" s="4" t="s">
        <v>23</v>
      </c>
      <c r="B17" s="7">
        <v>1278.6323667142899</v>
      </c>
      <c r="C17" s="3">
        <v>3710303.2587910802</v>
      </c>
      <c r="D17" s="3">
        <v>29141066.069756702</v>
      </c>
      <c r="E17" s="3">
        <v>32851369.328547802</v>
      </c>
    </row>
    <row r="18" spans="1:5" x14ac:dyDescent="0.25">
      <c r="A18" s="4" t="s">
        <v>24</v>
      </c>
      <c r="B18" s="7">
        <v>1278.80753190323</v>
      </c>
      <c r="C18" s="3">
        <v>4450581.6511134095</v>
      </c>
      <c r="D18" s="3">
        <v>29297223.0138564</v>
      </c>
      <c r="E18" s="3">
        <v>33747804.664969802</v>
      </c>
    </row>
    <row r="19" spans="1:5" x14ac:dyDescent="0.25">
      <c r="A19" s="4" t="s">
        <v>25</v>
      </c>
      <c r="B19" s="7">
        <v>1279.0601389999999</v>
      </c>
    </row>
    <row r="20" spans="1:5" x14ac:dyDescent="0.25">
      <c r="A20" s="4" t="s">
        <v>26</v>
      </c>
      <c r="B20" s="7">
        <v>1279.3218573225799</v>
      </c>
      <c r="C20" s="3">
        <v>4254287.5876602</v>
      </c>
      <c r="D20" s="3">
        <v>30578666.7658161</v>
      </c>
      <c r="E20" s="3">
        <v>34832954.353476301</v>
      </c>
    </row>
    <row r="21" spans="1:5" x14ac:dyDescent="0.25">
      <c r="A21" s="4" t="s">
        <v>27</v>
      </c>
      <c r="B21" s="7">
        <v>1279.6345854000001</v>
      </c>
      <c r="C21" s="3">
        <v>7232538.7604077002</v>
      </c>
      <c r="D21" s="3">
        <v>29664351.9276389</v>
      </c>
      <c r="E21" s="3">
        <v>36896890.688046597</v>
      </c>
    </row>
    <row r="22" spans="1:5" x14ac:dyDescent="0.25">
      <c r="A22" s="4" t="s">
        <v>28</v>
      </c>
      <c r="B22" s="7">
        <v>1279.6521228709701</v>
      </c>
      <c r="C22" s="3">
        <v>7137299.0548308697</v>
      </c>
      <c r="D22" s="3">
        <v>26875719.959763099</v>
      </c>
      <c r="E22" s="3">
        <v>34013019.014593899</v>
      </c>
    </row>
    <row r="23" spans="1:5" x14ac:dyDescent="0.25">
      <c r="A23" s="4" t="s">
        <v>29</v>
      </c>
      <c r="B23" s="7">
        <v>1279.5451479032299</v>
      </c>
    </row>
    <row r="24" spans="1:5" x14ac:dyDescent="0.25">
      <c r="A24" s="4" t="s">
        <v>30</v>
      </c>
      <c r="B24" s="7">
        <v>1279.4147230000001</v>
      </c>
      <c r="C24" s="3">
        <v>9032515.0738530494</v>
      </c>
      <c r="D24" s="3">
        <v>26130400.841666002</v>
      </c>
      <c r="E24" s="3">
        <v>35162915.915519103</v>
      </c>
    </row>
    <row r="25" spans="1:5" x14ac:dyDescent="0.25">
      <c r="A25" s="4" t="s">
        <v>31</v>
      </c>
      <c r="B25" s="7">
        <v>1279.4032684193501</v>
      </c>
      <c r="C25" s="3">
        <v>9131556.6390039306</v>
      </c>
      <c r="D25" s="3">
        <v>28254694.3238593</v>
      </c>
      <c r="E25" s="3">
        <v>37386250.962863199</v>
      </c>
    </row>
    <row r="26" spans="1:5" x14ac:dyDescent="0.25">
      <c r="A26" s="4" t="s">
        <v>32</v>
      </c>
      <c r="B26" s="7">
        <v>1279.4444917999999</v>
      </c>
      <c r="C26" s="3">
        <v>9311988.2603782695</v>
      </c>
      <c r="D26" s="3">
        <v>27190861.532817598</v>
      </c>
      <c r="E26" s="3">
        <v>36502849.793195799</v>
      </c>
    </row>
    <row r="27" spans="1:5" x14ac:dyDescent="0.25">
      <c r="A27" s="4" t="s">
        <v>33</v>
      </c>
      <c r="B27" s="7">
        <v>1279.4982480322601</v>
      </c>
    </row>
    <row r="28" spans="1:5" x14ac:dyDescent="0.25">
      <c r="A28" s="4" t="s">
        <v>34</v>
      </c>
      <c r="B28" s="7">
        <v>1279.55704493548</v>
      </c>
      <c r="C28" s="3">
        <v>7774891.1783532603</v>
      </c>
      <c r="D28" s="3">
        <v>17577109.025659401</v>
      </c>
      <c r="E28" s="3">
        <v>25352000.204012599</v>
      </c>
    </row>
    <row r="29" spans="1:5" x14ac:dyDescent="0.25">
      <c r="A29" s="4" t="s">
        <v>35</v>
      </c>
      <c r="B29" s="7">
        <v>1279.68972617241</v>
      </c>
      <c r="C29" s="3">
        <v>5261288.5151781999</v>
      </c>
      <c r="D29" s="3">
        <v>20752473.082842201</v>
      </c>
      <c r="E29" s="3">
        <v>26013761.598020401</v>
      </c>
    </row>
    <row r="30" spans="1:5" x14ac:dyDescent="0.25">
      <c r="A30" s="4" t="s">
        <v>36</v>
      </c>
      <c r="B30" s="7">
        <v>1279.73097758065</v>
      </c>
      <c r="C30" s="3">
        <v>9688713.0464311894</v>
      </c>
      <c r="D30" s="3">
        <v>24003232.5338649</v>
      </c>
      <c r="E30" s="3">
        <v>33691945.580296002</v>
      </c>
    </row>
    <row r="31" spans="1:5" x14ac:dyDescent="0.25">
      <c r="A31" s="4" t="s">
        <v>37</v>
      </c>
      <c r="B31" s="7">
        <v>1279.7578262</v>
      </c>
      <c r="C31" s="3">
        <v>9017023.3890141007</v>
      </c>
      <c r="D31" s="3">
        <v>23085553.291908</v>
      </c>
      <c r="E31" s="3">
        <v>32102576.680922098</v>
      </c>
    </row>
    <row r="32" spans="1:5" x14ac:dyDescent="0.25">
      <c r="A32" s="4" t="s">
        <v>38</v>
      </c>
      <c r="B32" s="7">
        <v>1279.71554093548</v>
      </c>
      <c r="C32" s="3">
        <v>9499271.08654592</v>
      </c>
      <c r="D32" s="3">
        <v>26927256.671025399</v>
      </c>
      <c r="E32" s="3">
        <v>36426527.757571302</v>
      </c>
    </row>
    <row r="33" spans="1:5" x14ac:dyDescent="0.25">
      <c r="A33" s="4" t="s">
        <v>39</v>
      </c>
      <c r="B33" s="7">
        <v>1279.5645830000001</v>
      </c>
      <c r="C33" s="3">
        <v>8601195.8034541998</v>
      </c>
      <c r="D33" s="3">
        <v>26962475.005099799</v>
      </c>
      <c r="E33" s="3">
        <v>35563670.808554001</v>
      </c>
    </row>
    <row r="34" spans="1:5" x14ac:dyDescent="0.25">
      <c r="A34" s="4" t="s">
        <v>40</v>
      </c>
      <c r="B34" s="7">
        <v>1279.37593474194</v>
      </c>
      <c r="C34" s="3">
        <v>6084825.9868497299</v>
      </c>
      <c r="D34" s="3">
        <v>29056685.172374099</v>
      </c>
      <c r="E34" s="3">
        <v>35141511.159223899</v>
      </c>
    </row>
    <row r="35" spans="1:5" x14ac:dyDescent="0.25">
      <c r="A35" s="4" t="s">
        <v>41</v>
      </c>
      <c r="B35" s="7">
        <v>1279.2033786129</v>
      </c>
      <c r="C35" s="3">
        <v>6702315.5083662802</v>
      </c>
      <c r="D35" s="3">
        <v>29430853.553927898</v>
      </c>
      <c r="E35" s="3">
        <v>36133169.0622942</v>
      </c>
    </row>
    <row r="36" spans="1:5" x14ac:dyDescent="0.25">
      <c r="A36" s="4" t="s">
        <v>42</v>
      </c>
      <c r="B36" s="7">
        <v>1279.074871</v>
      </c>
      <c r="C36" s="3">
        <v>6058911.1508715795</v>
      </c>
      <c r="D36" s="3">
        <v>30840750.123350199</v>
      </c>
      <c r="E36" s="3">
        <v>36899661.274221703</v>
      </c>
    </row>
    <row r="37" spans="1:5" x14ac:dyDescent="0.25">
      <c r="A37" s="4" t="s">
        <v>43</v>
      </c>
      <c r="B37" s="7">
        <v>1278.97969474194</v>
      </c>
      <c r="C37" s="3">
        <v>4931811.5646253796</v>
      </c>
      <c r="D37" s="3">
        <v>28045694.255045898</v>
      </c>
      <c r="E37" s="3">
        <v>32977505.819671299</v>
      </c>
    </row>
    <row r="38" spans="1:5" x14ac:dyDescent="0.25">
      <c r="A38" s="4" t="s">
        <v>44</v>
      </c>
      <c r="B38" s="7">
        <v>1278.9896286000001</v>
      </c>
      <c r="C38" s="3">
        <v>5274103.5062867096</v>
      </c>
      <c r="D38" s="3">
        <v>27261549.540123601</v>
      </c>
      <c r="E38" s="3">
        <v>32535653.0464103</v>
      </c>
    </row>
    <row r="39" spans="1:5" x14ac:dyDescent="0.25">
      <c r="A39" s="4" t="s">
        <v>45</v>
      </c>
      <c r="B39" s="7">
        <v>1279.0301342258099</v>
      </c>
      <c r="C39" s="3">
        <v>5641425.8236897402</v>
      </c>
      <c r="D39" s="3">
        <v>35560020.542548701</v>
      </c>
      <c r="E39" s="3">
        <v>41201446.366238497</v>
      </c>
    </row>
    <row r="40" spans="1:5" x14ac:dyDescent="0.25">
      <c r="A40" s="4" t="s">
        <v>46</v>
      </c>
      <c r="B40" s="7">
        <v>1279.06366222581</v>
      </c>
    </row>
    <row r="41" spans="1:5" x14ac:dyDescent="0.25">
      <c r="A41" s="4" t="s">
        <v>47</v>
      </c>
      <c r="B41" s="7">
        <v>1279.1160190000001</v>
      </c>
      <c r="C41" s="3">
        <v>3862173.5733673698</v>
      </c>
      <c r="D41" s="3">
        <v>37775853.734347098</v>
      </c>
      <c r="E41" s="3">
        <v>41638027.3077145</v>
      </c>
    </row>
    <row r="42" spans="1:5" x14ac:dyDescent="0.25">
      <c r="A42" s="4" t="s">
        <v>48</v>
      </c>
      <c r="B42" s="7">
        <v>1279.1998390000001</v>
      </c>
      <c r="C42" s="3">
        <v>6558997.91822166</v>
      </c>
      <c r="D42" s="3">
        <v>26016603.5548147</v>
      </c>
      <c r="E42" s="3">
        <v>32575601.4730363</v>
      </c>
    </row>
    <row r="43" spans="1:5" x14ac:dyDescent="0.25">
      <c r="A43" s="4" t="s">
        <v>49</v>
      </c>
      <c r="B43" s="7">
        <v>1279.2251374</v>
      </c>
      <c r="C43" s="3">
        <v>6026184.5905042896</v>
      </c>
      <c r="D43" s="3">
        <v>27183347.617933001</v>
      </c>
      <c r="E43" s="3">
        <v>33209532.208437301</v>
      </c>
    </row>
    <row r="44" spans="1:5" x14ac:dyDescent="0.25">
      <c r="A44" s="4" t="s">
        <v>50</v>
      </c>
      <c r="B44" s="7">
        <v>1279.1389773225801</v>
      </c>
    </row>
    <row r="45" spans="1:5" x14ac:dyDescent="0.25">
      <c r="A45" s="4" t="s">
        <v>51</v>
      </c>
      <c r="B45" s="7">
        <v>1278.9954198</v>
      </c>
      <c r="C45" s="3">
        <v>5394681.6325058704</v>
      </c>
      <c r="D45" s="3">
        <v>29518196.358946599</v>
      </c>
      <c r="E45" s="3">
        <v>34912877.9914525</v>
      </c>
    </row>
    <row r="46" spans="1:5" x14ac:dyDescent="0.25">
      <c r="A46" s="4" t="s">
        <v>52</v>
      </c>
      <c r="B46" s="7">
        <v>1278.818839</v>
      </c>
      <c r="C46" s="3">
        <v>4355910.5626723897</v>
      </c>
      <c r="D46" s="3">
        <v>27879879.0672676</v>
      </c>
      <c r="E46" s="3">
        <v>32235789.629939999</v>
      </c>
    </row>
    <row r="47" spans="1:5" x14ac:dyDescent="0.25">
      <c r="A47" s="4" t="s">
        <v>53</v>
      </c>
      <c r="B47" s="7">
        <v>1278.61894919355</v>
      </c>
      <c r="C47" s="3">
        <v>3935330.56494145</v>
      </c>
      <c r="D47" s="3">
        <v>31718088.084797598</v>
      </c>
      <c r="E47" s="3">
        <v>35653418.649738997</v>
      </c>
    </row>
    <row r="48" spans="1:5" x14ac:dyDescent="0.25">
      <c r="A48" s="4" t="s">
        <v>54</v>
      </c>
      <c r="B48" s="7">
        <v>1278.5088573999999</v>
      </c>
      <c r="C48" s="3">
        <v>3761991.5330753401</v>
      </c>
      <c r="D48" s="3">
        <v>30958213.245039601</v>
      </c>
      <c r="E48" s="3">
        <v>34720204.778114997</v>
      </c>
    </row>
    <row r="49" spans="1:5" x14ac:dyDescent="0.25">
      <c r="A49" s="4" t="s">
        <v>55</v>
      </c>
      <c r="B49" s="7">
        <v>1278.4307597741899</v>
      </c>
      <c r="C49" s="3">
        <v>2816751.1777963699</v>
      </c>
      <c r="D49" s="3">
        <v>28514974.473345298</v>
      </c>
      <c r="E49" s="3">
        <v>31331725.651141599</v>
      </c>
    </row>
    <row r="50" spans="1:5" x14ac:dyDescent="0.25">
      <c r="A50" s="4" t="s">
        <v>56</v>
      </c>
      <c r="B50" s="7">
        <v>1278.4122358</v>
      </c>
      <c r="C50" s="3">
        <v>2971454.0177096701</v>
      </c>
      <c r="D50" s="3">
        <v>28665616.530861001</v>
      </c>
      <c r="E50" s="3">
        <v>31637070.5485707</v>
      </c>
    </row>
    <row r="51" spans="1:5" x14ac:dyDescent="0.25">
      <c r="A51" s="4" t="s">
        <v>57</v>
      </c>
      <c r="B51" s="7">
        <v>1278.4289899677401</v>
      </c>
      <c r="C51" s="3">
        <v>2397190.4115593201</v>
      </c>
      <c r="D51" s="3">
        <v>21864090.8427964</v>
      </c>
      <c r="E51" s="3">
        <v>24261281.254355699</v>
      </c>
    </row>
    <row r="52" spans="1:5" x14ac:dyDescent="0.25">
      <c r="A52" s="4" t="s">
        <v>58</v>
      </c>
      <c r="B52" s="7">
        <v>1278.47362841935</v>
      </c>
      <c r="C52" s="3">
        <v>2679182.9428215702</v>
      </c>
      <c r="D52" s="3">
        <v>22167543.405747101</v>
      </c>
      <c r="E52" s="3">
        <v>24846726.3485687</v>
      </c>
    </row>
    <row r="53" spans="1:5" x14ac:dyDescent="0.25">
      <c r="A53" s="4" t="s">
        <v>59</v>
      </c>
      <c r="B53" s="7">
        <v>1278.5468049999999</v>
      </c>
      <c r="C53" s="3">
        <v>4505260.8721587202</v>
      </c>
      <c r="D53" s="3">
        <v>31394240.315842502</v>
      </c>
      <c r="E53" s="3">
        <v>35899501.188001201</v>
      </c>
    </row>
    <row r="54" spans="1:5" x14ac:dyDescent="0.25">
      <c r="A54" s="4" t="s">
        <v>60</v>
      </c>
      <c r="B54" s="7">
        <v>1278.6811873871</v>
      </c>
    </row>
    <row r="55" spans="1:5" x14ac:dyDescent="0.25">
      <c r="A55" s="4" t="s">
        <v>61</v>
      </c>
      <c r="B55" s="7">
        <v>1278.682695</v>
      </c>
      <c r="C55" s="3">
        <v>4816007.9217461301</v>
      </c>
      <c r="D55" s="3">
        <v>28551204.768653799</v>
      </c>
      <c r="E55" s="3">
        <v>33367212.690400001</v>
      </c>
    </row>
    <row r="56" spans="1:5" x14ac:dyDescent="0.25">
      <c r="A56" s="4" t="s">
        <v>62</v>
      </c>
      <c r="B56" s="7">
        <v>1278.66447254839</v>
      </c>
      <c r="C56" s="3">
        <v>4969299.4640048798</v>
      </c>
      <c r="D56" s="3">
        <v>31063107.780887801</v>
      </c>
      <c r="E56" s="3">
        <v>36032407.244892597</v>
      </c>
    </row>
    <row r="57" spans="1:5" x14ac:dyDescent="0.25">
      <c r="A57" s="4" t="s">
        <v>63</v>
      </c>
      <c r="B57" s="7">
        <v>1278.5525454000001</v>
      </c>
      <c r="C57" s="3">
        <v>2180938.4108510702</v>
      </c>
      <c r="D57" s="3">
        <v>33661021.319653802</v>
      </c>
      <c r="E57" s="3">
        <v>35841959.7305049</v>
      </c>
    </row>
    <row r="58" spans="1:5" x14ac:dyDescent="0.25">
      <c r="A58" s="4" t="s">
        <v>64</v>
      </c>
      <c r="B58" s="7">
        <v>1278.3991982258101</v>
      </c>
      <c r="C58" s="3">
        <v>1940392.00039223</v>
      </c>
      <c r="D58" s="3">
        <v>37147077.952553399</v>
      </c>
      <c r="E58" s="3">
        <v>39087469.952945597</v>
      </c>
    </row>
    <row r="59" spans="1:5" x14ac:dyDescent="0.25">
      <c r="A59" s="4" t="s">
        <v>65</v>
      </c>
      <c r="B59" s="7">
        <v>1278.2804245483901</v>
      </c>
      <c r="C59" s="3">
        <v>1963428.9370202201</v>
      </c>
      <c r="D59" s="3">
        <v>34103372.042932801</v>
      </c>
      <c r="E59" s="3">
        <v>36066800.979952998</v>
      </c>
    </row>
    <row r="60" spans="1:5" x14ac:dyDescent="0.25">
      <c r="A60" s="4" t="s">
        <v>66</v>
      </c>
      <c r="B60" s="7">
        <v>1278.177743</v>
      </c>
      <c r="C60" s="3">
        <v>1238539.2914719</v>
      </c>
      <c r="D60" s="3">
        <v>32898363.011798099</v>
      </c>
      <c r="E60" s="3">
        <v>34136902.303269997</v>
      </c>
    </row>
    <row r="61" spans="1:5" x14ac:dyDescent="0.25">
      <c r="A61" s="4" t="s">
        <v>67</v>
      </c>
      <c r="B61" s="7">
        <v>1278.1476890645199</v>
      </c>
      <c r="C61" s="3">
        <v>1417409.5233310501</v>
      </c>
      <c r="D61" s="3">
        <v>38403798.324869402</v>
      </c>
      <c r="E61" s="3">
        <v>39821207.8482005</v>
      </c>
    </row>
    <row r="62" spans="1:5" x14ac:dyDescent="0.25">
      <c r="A62" s="4" t="s">
        <v>68</v>
      </c>
      <c r="B62" s="7">
        <v>1278.1200342</v>
      </c>
    </row>
    <row r="63" spans="1:5" x14ac:dyDescent="0.25">
      <c r="A63" s="4" t="s">
        <v>69</v>
      </c>
      <c r="B63" s="7">
        <v>1278.15958609677</v>
      </c>
      <c r="C63" s="3">
        <v>1201578.4945922999</v>
      </c>
      <c r="D63" s="3">
        <v>31562004.577685099</v>
      </c>
      <c r="E63" s="3">
        <v>32763583.072277401</v>
      </c>
    </row>
    <row r="64" spans="1:5" x14ac:dyDescent="0.25">
      <c r="A64" s="4" t="s">
        <v>70</v>
      </c>
      <c r="B64" s="7">
        <v>1278.2292968064501</v>
      </c>
      <c r="C64" s="3">
        <v>1289928.0743817501</v>
      </c>
      <c r="D64" s="3">
        <v>31989646.861620098</v>
      </c>
      <c r="E64" s="3">
        <v>33279574.936001901</v>
      </c>
    </row>
    <row r="65" spans="1:5" x14ac:dyDescent="0.25">
      <c r="A65" s="4" t="s">
        <v>71</v>
      </c>
      <c r="B65" s="7">
        <v>1278.3096052857099</v>
      </c>
    </row>
    <row r="66" spans="1:5" x14ac:dyDescent="0.25">
      <c r="A66" s="4" t="s">
        <v>72</v>
      </c>
      <c r="B66" s="7">
        <v>1278.3382382258101</v>
      </c>
      <c r="C66" s="3">
        <v>1658704.05914235</v>
      </c>
      <c r="D66" s="3">
        <v>30071164.1493451</v>
      </c>
      <c r="E66" s="3">
        <v>31729868.208487399</v>
      </c>
    </row>
    <row r="67" spans="1:5" x14ac:dyDescent="0.25">
      <c r="A67" s="4" t="s">
        <v>73</v>
      </c>
      <c r="B67" s="7">
        <v>1278.3214054</v>
      </c>
      <c r="C67" s="3">
        <v>1483996.3969845499</v>
      </c>
      <c r="D67" s="3">
        <v>32813345.0001023</v>
      </c>
      <c r="E67" s="3">
        <v>34297341.397086799</v>
      </c>
    </row>
    <row r="68" spans="1:5" x14ac:dyDescent="0.25">
      <c r="A68" s="4" t="s">
        <v>74</v>
      </c>
      <c r="B68" s="7">
        <v>1278.35495306452</v>
      </c>
      <c r="C68" s="3">
        <v>1691149.5095869</v>
      </c>
      <c r="D68" s="3">
        <v>33529984.939999599</v>
      </c>
      <c r="E68" s="3">
        <v>35221134.449586503</v>
      </c>
    </row>
    <row r="69" spans="1:5" x14ac:dyDescent="0.25">
      <c r="A69" s="4" t="s">
        <v>75</v>
      </c>
      <c r="B69" s="7">
        <v>1278.4104070000001</v>
      </c>
      <c r="C69" s="3">
        <v>2081717.3070244</v>
      </c>
      <c r="D69" s="3">
        <v>38639285.010907099</v>
      </c>
      <c r="E69" s="3">
        <v>40721002.317931503</v>
      </c>
    </row>
    <row r="70" spans="1:5" x14ac:dyDescent="0.25">
      <c r="A70" s="4" t="s">
        <v>76</v>
      </c>
      <c r="B70" s="7">
        <v>1278.24994454839</v>
      </c>
      <c r="C70" s="3">
        <v>1591643.41748885</v>
      </c>
      <c r="D70" s="3">
        <v>37533213.765943803</v>
      </c>
      <c r="E70" s="3">
        <v>39124857.183432601</v>
      </c>
    </row>
    <row r="71" spans="1:5" x14ac:dyDescent="0.25">
      <c r="A71" s="4" t="s">
        <v>77</v>
      </c>
      <c r="B71" s="7">
        <v>1278.0869257096799</v>
      </c>
    </row>
    <row r="72" spans="1:5" x14ac:dyDescent="0.25">
      <c r="A72" s="4" t="s">
        <v>78</v>
      </c>
      <c r="B72" s="7">
        <v>1277.9429454000001</v>
      </c>
      <c r="C72" s="3">
        <v>1180865.2936215701</v>
      </c>
      <c r="D72" s="3">
        <v>36554413.085374899</v>
      </c>
      <c r="E72" s="3">
        <v>37735278.378996499</v>
      </c>
    </row>
    <row r="73" spans="1:5" x14ac:dyDescent="0.25">
      <c r="A73" s="4" t="s">
        <v>79</v>
      </c>
      <c r="B73" s="7">
        <v>1277.9013910000001</v>
      </c>
      <c r="C73" s="3">
        <v>1120802.6096814601</v>
      </c>
      <c r="D73" s="3">
        <v>33921592.627232797</v>
      </c>
      <c r="E73" s="3">
        <v>35042395.236914203</v>
      </c>
    </row>
    <row r="74" spans="1:5" x14ac:dyDescent="0.25">
      <c r="A74" s="4" t="s">
        <v>80</v>
      </c>
      <c r="B74" s="7">
        <v>1277.8583126000001</v>
      </c>
    </row>
    <row r="75" spans="1:5" x14ac:dyDescent="0.25">
      <c r="A75" s="4" t="s">
        <v>81</v>
      </c>
      <c r="B75" s="7">
        <v>1277.87799022581</v>
      </c>
      <c r="C75" s="3">
        <v>1126024.9991725001</v>
      </c>
      <c r="D75" s="3">
        <v>36102208.239672497</v>
      </c>
      <c r="E75" s="3">
        <v>37228233.238844998</v>
      </c>
    </row>
    <row r="76" spans="1:5" x14ac:dyDescent="0.25">
      <c r="A76" s="4" t="s">
        <v>82</v>
      </c>
      <c r="B76" s="7">
        <v>1277.9666771935499</v>
      </c>
      <c r="C76" s="3">
        <v>1178929.5229628901</v>
      </c>
      <c r="D76" s="3">
        <v>35840227.850251302</v>
      </c>
      <c r="E76" s="3">
        <v>37019157.3732142</v>
      </c>
    </row>
    <row r="77" spans="1:5" x14ac:dyDescent="0.25">
      <c r="A77" s="4" t="s">
        <v>83</v>
      </c>
      <c r="B77" s="7">
        <v>1278.0801719655201</v>
      </c>
    </row>
    <row r="78" spans="1:5" x14ac:dyDescent="0.25">
      <c r="A78" s="4" t="s">
        <v>84</v>
      </c>
      <c r="B78" s="7">
        <v>1278.2351961612901</v>
      </c>
      <c r="C78" s="3">
        <v>1390859.4666247501</v>
      </c>
      <c r="D78" s="3">
        <v>31681233.602835201</v>
      </c>
      <c r="E78" s="3">
        <v>33072093.0694599</v>
      </c>
    </row>
    <row r="79" spans="1:5" x14ac:dyDescent="0.25">
      <c r="A79" s="4" t="s">
        <v>85</v>
      </c>
      <c r="B79" s="7">
        <v>1278.336239</v>
      </c>
      <c r="C79" s="3">
        <v>1570247.4307719499</v>
      </c>
      <c r="D79" s="3">
        <v>33483363.949347101</v>
      </c>
      <c r="E79" s="3">
        <v>35053611.3801191</v>
      </c>
    </row>
    <row r="80" spans="1:5" x14ac:dyDescent="0.25">
      <c r="A80" s="4" t="s">
        <v>86</v>
      </c>
      <c r="B80" s="7">
        <v>1278.39447874194</v>
      </c>
    </row>
    <row r="81" spans="1:5" x14ac:dyDescent="0.25">
      <c r="A81" s="4" t="s">
        <v>87</v>
      </c>
      <c r="B81" s="7">
        <v>1278.3645853999999</v>
      </c>
      <c r="C81" s="3">
        <v>1717653.40045408</v>
      </c>
      <c r="D81" s="3">
        <v>34933714.1012481</v>
      </c>
      <c r="E81" s="3">
        <v>36651367.5017021</v>
      </c>
    </row>
    <row r="82" spans="1:5" x14ac:dyDescent="0.25">
      <c r="A82" s="4" t="s">
        <v>88</v>
      </c>
      <c r="B82" s="7">
        <v>1278.1983251935501</v>
      </c>
      <c r="C82" s="3">
        <v>1457635.3304365701</v>
      </c>
      <c r="D82" s="3">
        <v>36066141.957996503</v>
      </c>
      <c r="E82" s="3">
        <v>37523777.288433097</v>
      </c>
    </row>
    <row r="83" spans="1:5" x14ac:dyDescent="0.25">
      <c r="A83" s="4" t="s">
        <v>89</v>
      </c>
      <c r="B83" s="7">
        <v>1278.00669448387</v>
      </c>
      <c r="C83" s="3">
        <v>1186763.93489168</v>
      </c>
      <c r="D83" s="3">
        <v>36167080.233559199</v>
      </c>
      <c r="E83" s="3">
        <v>37353844.168450899</v>
      </c>
    </row>
    <row r="84" spans="1:5" x14ac:dyDescent="0.25">
      <c r="A84" s="4" t="s">
        <v>90</v>
      </c>
      <c r="B84" s="7">
        <v>1277.8639006000001</v>
      </c>
      <c r="C84" s="3">
        <v>986504.12980980205</v>
      </c>
      <c r="D84" s="3">
        <v>30341229.735310499</v>
      </c>
      <c r="E84" s="3">
        <v>31327733.865120299</v>
      </c>
    </row>
    <row r="85" spans="1:5" x14ac:dyDescent="0.25">
      <c r="A85" s="4" t="s">
        <v>91</v>
      </c>
      <c r="B85" s="7">
        <v>1277.81290067742</v>
      </c>
      <c r="C85" s="3">
        <v>1016629.57095903</v>
      </c>
      <c r="D85" s="3">
        <v>32815287.0623395</v>
      </c>
      <c r="E85" s="3">
        <v>33831916.633298598</v>
      </c>
    </row>
    <row r="86" spans="1:5" x14ac:dyDescent="0.25">
      <c r="A86" s="4" t="s">
        <v>92</v>
      </c>
      <c r="B86" s="7">
        <v>1277.804871</v>
      </c>
    </row>
    <row r="87" spans="1:5" x14ac:dyDescent="0.25">
      <c r="A87" s="4" t="s">
        <v>93</v>
      </c>
      <c r="B87" s="7">
        <v>1277.7658041612899</v>
      </c>
      <c r="C87" s="3">
        <v>864034.05132851598</v>
      </c>
      <c r="D87" s="3">
        <v>30186364.999466401</v>
      </c>
      <c r="E87" s="3">
        <v>31050399.050794899</v>
      </c>
    </row>
    <row r="88" spans="1:5" x14ac:dyDescent="0.25">
      <c r="A88" s="4" t="s">
        <v>94</v>
      </c>
      <c r="B88" s="7">
        <v>1277.7687538387099</v>
      </c>
    </row>
    <row r="89" spans="1:5" x14ac:dyDescent="0.25">
      <c r="A89" s="4" t="s">
        <v>95</v>
      </c>
      <c r="B89" s="7">
        <v>1277.9436275714299</v>
      </c>
      <c r="C89" s="3">
        <v>1091173.93915834</v>
      </c>
      <c r="D89" s="3">
        <v>31779012.692794301</v>
      </c>
      <c r="E89" s="3">
        <v>32870186.631952599</v>
      </c>
    </row>
    <row r="90" spans="1:5" x14ac:dyDescent="0.25">
      <c r="A90" s="4" t="s">
        <v>96</v>
      </c>
      <c r="B90" s="7">
        <v>1278.31936029032</v>
      </c>
      <c r="C90" s="3">
        <v>1436920.2551595001</v>
      </c>
      <c r="D90" s="3">
        <v>26353650.8593047</v>
      </c>
      <c r="E90" s="3">
        <v>27790571.114464201</v>
      </c>
    </row>
    <row r="91" spans="1:5" x14ac:dyDescent="0.25">
      <c r="A91" s="4" t="s">
        <v>97</v>
      </c>
      <c r="B91" s="7">
        <v>1278.5892229999999</v>
      </c>
      <c r="C91" s="3">
        <v>2064536.09141848</v>
      </c>
      <c r="D91" s="3">
        <v>25102690.595853299</v>
      </c>
      <c r="E91" s="3">
        <v>27167226.687271699</v>
      </c>
    </row>
    <row r="92" spans="1:5" x14ac:dyDescent="0.25">
      <c r="A92" s="4" t="s">
        <v>98</v>
      </c>
      <c r="B92" s="7">
        <v>1278.71854996774</v>
      </c>
      <c r="C92" s="3">
        <v>2691976.1408313098</v>
      </c>
      <c r="D92" s="3">
        <v>30307951.932484601</v>
      </c>
      <c r="E92" s="3">
        <v>32999928.0733159</v>
      </c>
    </row>
    <row r="93" spans="1:5" x14ac:dyDescent="0.25">
      <c r="A93" s="4" t="s">
        <v>99</v>
      </c>
      <c r="B93" s="7">
        <v>1278.685743</v>
      </c>
      <c r="C93" s="3">
        <v>2990384.36965715</v>
      </c>
      <c r="D93" s="3">
        <v>28569582.7776406</v>
      </c>
      <c r="E93" s="3">
        <v>31559967.1472978</v>
      </c>
    </row>
    <row r="94" spans="1:5" x14ac:dyDescent="0.25">
      <c r="A94" s="4" t="s">
        <v>100</v>
      </c>
      <c r="B94" s="7">
        <v>1278.5209215806501</v>
      </c>
      <c r="C94" s="3">
        <v>2441045.9856507201</v>
      </c>
      <c r="D94" s="3">
        <v>34419512.598120697</v>
      </c>
      <c r="E94" s="3">
        <v>36860558.5837714</v>
      </c>
    </row>
    <row r="95" spans="1:5" x14ac:dyDescent="0.25">
      <c r="A95" s="4" t="s">
        <v>101</v>
      </c>
      <c r="B95" s="7">
        <v>1278.3272260967699</v>
      </c>
      <c r="C95" s="3">
        <v>2418823.67439886</v>
      </c>
      <c r="D95" s="3">
        <v>32351239.0583314</v>
      </c>
      <c r="E95" s="3">
        <v>34770062.732730202</v>
      </c>
    </row>
    <row r="96" spans="1:5" x14ac:dyDescent="0.25">
      <c r="A96" s="4" t="s">
        <v>102</v>
      </c>
      <c r="B96" s="7">
        <v>1278.198063</v>
      </c>
      <c r="C96" s="3">
        <v>1898217.96796157</v>
      </c>
      <c r="D96" s="3">
        <v>32384927.7091747</v>
      </c>
      <c r="E96" s="3">
        <v>34283145.677136302</v>
      </c>
    </row>
    <row r="97" spans="1:5" x14ac:dyDescent="0.25">
      <c r="A97" s="4" t="s">
        <v>103</v>
      </c>
      <c r="B97" s="7">
        <v>1278.1787589999999</v>
      </c>
      <c r="C97" s="3">
        <v>2144936.6582827801</v>
      </c>
      <c r="D97" s="3">
        <v>30733271.113430899</v>
      </c>
      <c r="E97" s="3">
        <v>32878207.7717137</v>
      </c>
    </row>
    <row r="98" spans="1:5" x14ac:dyDescent="0.25">
      <c r="A98" s="4" t="s">
        <v>104</v>
      </c>
      <c r="B98" s="7">
        <v>1278.224479</v>
      </c>
      <c r="C98" s="3">
        <v>2166626.90937373</v>
      </c>
      <c r="D98" s="3">
        <v>28668601.9268113</v>
      </c>
      <c r="E98" s="3">
        <v>30835228.836185001</v>
      </c>
    </row>
    <row r="99" spans="1:5" x14ac:dyDescent="0.25">
      <c r="A99" s="4" t="s">
        <v>105</v>
      </c>
      <c r="B99" s="7">
        <v>1278.2692157741899</v>
      </c>
    </row>
    <row r="100" spans="1:5" x14ac:dyDescent="0.25">
      <c r="A100" s="4" t="s">
        <v>106</v>
      </c>
      <c r="B100" s="7">
        <v>1278.34787383871</v>
      </c>
    </row>
    <row r="101" spans="1:5" x14ac:dyDescent="0.25">
      <c r="A101" s="4" t="s">
        <v>107</v>
      </c>
      <c r="B101" s="7">
        <v>1278.4048190000001</v>
      </c>
    </row>
    <row r="102" spans="1:5" x14ac:dyDescent="0.25">
      <c r="A102" s="4"/>
      <c r="B102" s="4"/>
    </row>
  </sheetData>
  <mergeCells count="1">
    <mergeCell ref="C2:E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workbookViewId="0">
      <selection activeCell="F1" sqref="F1:F1048576"/>
    </sheetView>
  </sheetViews>
  <sheetFormatPr defaultRowHeight="15" x14ac:dyDescent="0.25"/>
  <sheetData>
    <row r="1" spans="1:6" x14ac:dyDescent="0.25">
      <c r="A1">
        <v>-0.42230551752639367</v>
      </c>
      <c r="B1">
        <v>0.42230551752639367</v>
      </c>
      <c r="E1" t="s">
        <v>119</v>
      </c>
    </row>
    <row r="2" spans="1:6" x14ac:dyDescent="0.25">
      <c r="A2">
        <v>-0.41308141216920158</v>
      </c>
      <c r="B2" s="3">
        <v>0.41308141216920158</v>
      </c>
      <c r="E2" t="s">
        <v>119</v>
      </c>
      <c r="F2" s="3"/>
    </row>
    <row r="3" spans="1:6" x14ac:dyDescent="0.25">
      <c r="A3">
        <v>-0.37627203707868251</v>
      </c>
      <c r="B3" s="3">
        <v>0.37627203707868251</v>
      </c>
      <c r="E3" t="s">
        <v>119</v>
      </c>
      <c r="F3" s="3"/>
    </row>
    <row r="4" spans="1:6" x14ac:dyDescent="0.25">
      <c r="A4">
        <v>-0.42746976726032465</v>
      </c>
      <c r="B4" s="3">
        <v>0.42746976726032465</v>
      </c>
      <c r="E4">
        <v>-6.1287939839683734</v>
      </c>
      <c r="F4" s="3">
        <v>6.1287939839683734</v>
      </c>
    </row>
    <row r="5" spans="1:6" x14ac:dyDescent="0.25">
      <c r="A5">
        <v>-0.48707763289874545</v>
      </c>
      <c r="B5" s="3">
        <v>0.48707763289874545</v>
      </c>
      <c r="E5">
        <v>-5.8387054662071787</v>
      </c>
      <c r="F5" s="3">
        <v>5.8387054662071787</v>
      </c>
    </row>
    <row r="6" spans="1:6" x14ac:dyDescent="0.25">
      <c r="A6">
        <v>-0.50454434176711549</v>
      </c>
      <c r="B6" s="3">
        <v>0.50454434176711549</v>
      </c>
      <c r="E6">
        <v>-4.883322440600681</v>
      </c>
      <c r="F6" s="3">
        <v>4.883322440600681</v>
      </c>
    </row>
    <row r="7" spans="1:6" x14ac:dyDescent="0.25">
      <c r="A7">
        <v>-0.49400487303744905</v>
      </c>
      <c r="B7" s="3">
        <v>0.49400487303744905</v>
      </c>
      <c r="E7">
        <v>-6.1568622496966672</v>
      </c>
      <c r="F7" s="3">
        <v>6.1568622496966672</v>
      </c>
    </row>
    <row r="8" spans="1:6" x14ac:dyDescent="0.25">
      <c r="A8" t="s">
        <v>119</v>
      </c>
      <c r="B8" s="3"/>
      <c r="E8">
        <v>-9.9387964322509283</v>
      </c>
      <c r="F8" s="3">
        <v>9.9387964322509283</v>
      </c>
    </row>
    <row r="9" spans="1:6" x14ac:dyDescent="0.25">
      <c r="A9">
        <v>-0.48414840506045981</v>
      </c>
      <c r="B9" s="3">
        <v>0.48414840506045981</v>
      </c>
      <c r="E9">
        <v>-4.9848651383576001</v>
      </c>
      <c r="F9" s="3">
        <v>4.9848651383576001</v>
      </c>
    </row>
    <row r="10" spans="1:6" x14ac:dyDescent="0.25">
      <c r="A10" t="s">
        <v>119</v>
      </c>
      <c r="B10" s="3"/>
      <c r="E10">
        <v>-15.681930394937064</v>
      </c>
      <c r="F10" s="3">
        <v>15.681930394937064</v>
      </c>
    </row>
    <row r="11" spans="1:6" x14ac:dyDescent="0.25">
      <c r="A11">
        <v>-0.42396703176920014</v>
      </c>
      <c r="B11" s="3">
        <v>0.42396703176920014</v>
      </c>
      <c r="E11" t="s">
        <v>119</v>
      </c>
      <c r="F11" s="3"/>
    </row>
    <row r="12" spans="1:6" x14ac:dyDescent="0.25">
      <c r="A12">
        <v>-0.38736448367489423</v>
      </c>
      <c r="B12" s="3">
        <v>0.38736448367489423</v>
      </c>
      <c r="E12">
        <v>-12.999621490773864</v>
      </c>
      <c r="F12" s="3">
        <v>12.999621490773864</v>
      </c>
    </row>
    <row r="13" spans="1:6" x14ac:dyDescent="0.25">
      <c r="A13" t="s">
        <v>119</v>
      </c>
      <c r="B13" s="3"/>
      <c r="E13" t="s">
        <v>119</v>
      </c>
      <c r="F13" s="3"/>
    </row>
    <row r="14" spans="1:6" x14ac:dyDescent="0.25">
      <c r="A14">
        <v>-0.27289937316402108</v>
      </c>
      <c r="B14" s="3">
        <v>0.27289937316402108</v>
      </c>
      <c r="E14">
        <v>-9.0351505734411965</v>
      </c>
      <c r="F14" s="3">
        <v>9.0351505734411965</v>
      </c>
    </row>
    <row r="15" spans="1:6" x14ac:dyDescent="0.25">
      <c r="A15">
        <v>-0.12630961072244851</v>
      </c>
      <c r="B15" s="3">
        <v>0.12630961072244851</v>
      </c>
      <c r="E15">
        <v>-6.4350865387457059</v>
      </c>
      <c r="F15" s="3">
        <v>6.4350865387457059</v>
      </c>
    </row>
    <row r="16" spans="1:6" x14ac:dyDescent="0.25">
      <c r="A16">
        <v>1.9059203454326255</v>
      </c>
      <c r="B16" s="3">
        <v>1.9059203454326255</v>
      </c>
      <c r="E16" t="s">
        <v>119</v>
      </c>
      <c r="F16" s="3"/>
    </row>
    <row r="17" spans="1:6" x14ac:dyDescent="0.25">
      <c r="A17" t="s">
        <v>119</v>
      </c>
      <c r="B17" s="3"/>
      <c r="E17">
        <v>-1.7598869722974568</v>
      </c>
      <c r="F17" s="3">
        <v>1.7598869722974568</v>
      </c>
    </row>
    <row r="18" spans="1:6" x14ac:dyDescent="0.25">
      <c r="A18">
        <v>-0.22885267253465905</v>
      </c>
      <c r="B18" s="3">
        <v>0.22885267253465905</v>
      </c>
      <c r="E18">
        <v>-0.89841839550060509</v>
      </c>
      <c r="F18" s="3">
        <v>0.89841839550060509</v>
      </c>
    </row>
    <row r="19" spans="1:6" x14ac:dyDescent="0.25">
      <c r="A19">
        <v>-2.5804799105791734</v>
      </c>
      <c r="B19" s="3">
        <v>2.5804799105791734</v>
      </c>
      <c r="E19">
        <v>-1.6386436788168055</v>
      </c>
      <c r="F19" s="3">
        <v>1.6386436788168055</v>
      </c>
    </row>
    <row r="20" spans="1:6" x14ac:dyDescent="0.25">
      <c r="A20">
        <v>-0.19837191570618984</v>
      </c>
      <c r="B20" s="3">
        <v>0.19837191570618984</v>
      </c>
      <c r="E20" t="s">
        <v>119</v>
      </c>
      <c r="F20" s="3"/>
    </row>
    <row r="21" spans="1:6" x14ac:dyDescent="0.25">
      <c r="A21" t="s">
        <v>119</v>
      </c>
      <c r="B21" s="3"/>
      <c r="E21">
        <v>-1.7833030172006821</v>
      </c>
      <c r="F21" s="3">
        <v>1.7833030172006821</v>
      </c>
    </row>
    <row r="22" spans="1:6" x14ac:dyDescent="0.25">
      <c r="A22">
        <v>-0.10203930587965704</v>
      </c>
      <c r="B22" s="3">
        <v>0.10203930587965704</v>
      </c>
      <c r="E22">
        <v>-2.0100151084122015</v>
      </c>
      <c r="F22" s="3">
        <v>2.0100151084122015</v>
      </c>
    </row>
    <row r="23" spans="1:6" x14ac:dyDescent="0.25">
      <c r="A23">
        <v>-5.5377075664166643E-2</v>
      </c>
      <c r="B23" s="3">
        <v>5.5377075664166643E-2</v>
      </c>
      <c r="E23">
        <v>-2.2777187822278431</v>
      </c>
      <c r="F23" s="3">
        <v>2.2777187822278431</v>
      </c>
    </row>
    <row r="24" spans="1:6" x14ac:dyDescent="0.25">
      <c r="A24">
        <v>-6.4811077172600456E-2</v>
      </c>
      <c r="B24" s="3">
        <v>6.4811077172600456E-2</v>
      </c>
      <c r="E24" t="s">
        <v>119</v>
      </c>
      <c r="F24" s="3"/>
    </row>
    <row r="25" spans="1:6" x14ac:dyDescent="0.25">
      <c r="A25">
        <v>-7.5408577300405538E-2</v>
      </c>
      <c r="B25" s="3">
        <v>7.5408577300405538E-2</v>
      </c>
      <c r="E25">
        <v>-2.3648921164179817</v>
      </c>
      <c r="F25" s="3">
        <v>2.3648921164179817</v>
      </c>
    </row>
    <row r="26" spans="1:6" x14ac:dyDescent="0.25">
      <c r="A26">
        <v>-5.936333570104748E-2</v>
      </c>
      <c r="B26" s="3">
        <v>5.936333570104748E-2</v>
      </c>
      <c r="E26">
        <v>-2.5705086513907851</v>
      </c>
      <c r="F26" s="3">
        <v>2.5705086513907851</v>
      </c>
    </row>
    <row r="27" spans="1:6" x14ac:dyDescent="0.25">
      <c r="A27">
        <v>-0.8639954148411868</v>
      </c>
      <c r="B27" s="3">
        <v>0.8639954148411868</v>
      </c>
      <c r="E27">
        <v>-3.4281332909895967</v>
      </c>
      <c r="F27" s="3">
        <v>3.4281332909895967</v>
      </c>
    </row>
    <row r="28" spans="1:6" x14ac:dyDescent="0.25">
      <c r="A28">
        <v>-0.2337631308851873</v>
      </c>
      <c r="B28" s="3">
        <v>0.2337631308851873</v>
      </c>
      <c r="E28">
        <v>-2.9130165554383654</v>
      </c>
      <c r="F28" s="3">
        <v>2.9130165554383654</v>
      </c>
    </row>
    <row r="29" spans="1:6" x14ac:dyDescent="0.25">
      <c r="A29">
        <v>-0.26400435929466037</v>
      </c>
      <c r="B29" s="3">
        <v>0.26400435929466037</v>
      </c>
      <c r="E29">
        <v>-2.564517039295851</v>
      </c>
      <c r="F29" s="3">
        <v>2.564517039295851</v>
      </c>
    </row>
    <row r="30" spans="1:6" x14ac:dyDescent="0.25">
      <c r="A30">
        <v>-0.35671328014925052</v>
      </c>
      <c r="B30" s="3">
        <v>0.35671328014925052</v>
      </c>
      <c r="E30">
        <v>-2.0355388216160004</v>
      </c>
      <c r="F30" s="3">
        <v>2.0355388216160004</v>
      </c>
    </row>
    <row r="31" spans="1:6" x14ac:dyDescent="0.25">
      <c r="A31">
        <v>0.85189813275705595</v>
      </c>
      <c r="B31" s="3">
        <v>0.85189813275705595</v>
      </c>
      <c r="E31">
        <v>-12.567563739858418</v>
      </c>
      <c r="F31" s="3">
        <v>12.567563739858418</v>
      </c>
    </row>
    <row r="32" spans="1:6" x14ac:dyDescent="0.25">
      <c r="A32">
        <v>-3.2019469534134695</v>
      </c>
      <c r="B32" s="3">
        <v>3.2019469534134695</v>
      </c>
      <c r="E32">
        <v>-1.1047082308762395</v>
      </c>
      <c r="F32" s="3">
        <v>1.1047082308762395</v>
      </c>
    </row>
    <row r="33" spans="1:6" x14ac:dyDescent="0.25">
      <c r="A33">
        <v>21.23637529240445</v>
      </c>
      <c r="B33" s="3">
        <v>21.23637529240445</v>
      </c>
      <c r="E33">
        <v>-0.69588311800866054</v>
      </c>
      <c r="F33" s="3">
        <v>0.69588311800866054</v>
      </c>
    </row>
    <row r="34" spans="1:6" x14ac:dyDescent="0.25">
      <c r="A34" t="s">
        <v>119</v>
      </c>
      <c r="B34" s="3"/>
      <c r="E34">
        <v>-1.3100060134795986</v>
      </c>
      <c r="F34" s="3">
        <v>1.3100060134795986</v>
      </c>
    </row>
    <row r="35" spans="1:6" x14ac:dyDescent="0.25">
      <c r="A35">
        <v>-0.37289443549434936</v>
      </c>
      <c r="B35" s="3">
        <v>0.37289443549434936</v>
      </c>
      <c r="E35">
        <v>0.12433151091714523</v>
      </c>
      <c r="F35" s="3">
        <v>0.12433151091714523</v>
      </c>
    </row>
    <row r="36" spans="1:6" x14ac:dyDescent="0.25">
      <c r="A36">
        <v>-0.29329680989526224</v>
      </c>
      <c r="B36" s="3">
        <v>0.29329680989526224</v>
      </c>
      <c r="E36">
        <v>6.0762184037109801</v>
      </c>
      <c r="F36" s="3">
        <v>6.0762184037109801</v>
      </c>
    </row>
    <row r="37" spans="1:6" x14ac:dyDescent="0.25">
      <c r="A37">
        <v>-0.25358475853938828</v>
      </c>
      <c r="B37" s="3">
        <v>0.25358475853938828</v>
      </c>
      <c r="E37" t="s">
        <v>119</v>
      </c>
      <c r="F37" s="3"/>
    </row>
    <row r="38" spans="1:6" x14ac:dyDescent="0.25">
      <c r="A38" t="s">
        <v>119</v>
      </c>
      <c r="B38" s="3"/>
      <c r="E38">
        <v>-2.8255641374221945</v>
      </c>
      <c r="F38" s="3">
        <v>2.8255641374221945</v>
      </c>
    </row>
    <row r="39" spans="1:6" x14ac:dyDescent="0.25">
      <c r="A39">
        <v>-0.85634098893342725</v>
      </c>
      <c r="B39" s="3">
        <v>0.85634098893342725</v>
      </c>
      <c r="E39">
        <v>-1.1187433886031664</v>
      </c>
      <c r="F39" s="3">
        <v>1.1187433886031664</v>
      </c>
    </row>
    <row r="40" spans="1:6" x14ac:dyDescent="0.25">
      <c r="A40">
        <v>-0.40476093976594912</v>
      </c>
      <c r="B40" s="3">
        <v>0.40476093976594912</v>
      </c>
      <c r="E40">
        <v>-1.3176387273131518</v>
      </c>
      <c r="F40" s="3">
        <v>1.3176387273131518</v>
      </c>
    </row>
    <row r="41" spans="1:6" x14ac:dyDescent="0.25">
      <c r="A41">
        <v>-0.4570149516914877</v>
      </c>
      <c r="B41" s="3">
        <v>0.4570149516914877</v>
      </c>
      <c r="E41" t="s">
        <v>119</v>
      </c>
      <c r="F41" s="3"/>
    </row>
    <row r="42" spans="1:6" x14ac:dyDescent="0.25">
      <c r="A42">
        <v>-0.46473554046417537</v>
      </c>
      <c r="B42" s="3">
        <v>0.46473554046417537</v>
      </c>
      <c r="E42">
        <v>-0.62561207400813157</v>
      </c>
      <c r="F42" s="3">
        <v>0.62561207400813157</v>
      </c>
    </row>
    <row r="43" spans="1:6" x14ac:dyDescent="0.25">
      <c r="A43">
        <v>0.22329120248249043</v>
      </c>
      <c r="B43" s="3">
        <v>0.22329120248249043</v>
      </c>
      <c r="E43">
        <v>2.8932013275692978E-2</v>
      </c>
      <c r="F43" s="3">
        <v>2.8932013275692978E-2</v>
      </c>
    </row>
    <row r="44" spans="1:6" x14ac:dyDescent="0.25">
      <c r="A44">
        <v>-0.26946950543600617</v>
      </c>
      <c r="B44" s="3">
        <v>0.26946950543600617</v>
      </c>
      <c r="E44">
        <v>1.4526466911890836</v>
      </c>
      <c r="F44" s="3">
        <v>1.4526466911890836</v>
      </c>
    </row>
    <row r="45" spans="1:6" x14ac:dyDescent="0.25">
      <c r="A45">
        <v>-0.47861673349896577</v>
      </c>
      <c r="B45" s="3">
        <v>0.47861673349896577</v>
      </c>
      <c r="E45">
        <v>3.3620269563226253</v>
      </c>
      <c r="F45" s="3">
        <v>3.3620269563226253</v>
      </c>
    </row>
    <row r="46" spans="1:6" x14ac:dyDescent="0.25">
      <c r="A46">
        <v>-0.48286196334999421</v>
      </c>
      <c r="B46" s="3">
        <v>0.48286196334999421</v>
      </c>
      <c r="E46">
        <v>-7.0509192416818482</v>
      </c>
      <c r="F46" s="3">
        <v>7.0509192416818482</v>
      </c>
    </row>
    <row r="47" spans="1:6" x14ac:dyDescent="0.25">
      <c r="A47">
        <v>-0.49003321652365689</v>
      </c>
      <c r="B47" s="3">
        <v>0.49003321652365689</v>
      </c>
      <c r="E47">
        <v>9.7754787495072115</v>
      </c>
      <c r="F47" s="3">
        <v>9.7754787495072115</v>
      </c>
    </row>
    <row r="48" spans="1:6" x14ac:dyDescent="0.25">
      <c r="A48" t="s">
        <v>119</v>
      </c>
      <c r="B48" s="3"/>
      <c r="E48">
        <v>10.610196966837059</v>
      </c>
      <c r="F48" s="3">
        <v>10.610196966837059</v>
      </c>
    </row>
    <row r="49" spans="1:6" x14ac:dyDescent="0.25">
      <c r="A49">
        <v>-0.4581395025546508</v>
      </c>
      <c r="B49" s="3">
        <v>0.4581395025546508</v>
      </c>
      <c r="E49">
        <v>9.8615276509896912</v>
      </c>
      <c r="F49" s="3">
        <v>9.8615276509896912</v>
      </c>
    </row>
    <row r="50" spans="1:6" x14ac:dyDescent="0.25">
      <c r="A50">
        <v>-0.43044316098658914</v>
      </c>
      <c r="B50" s="3">
        <v>0.43044316098658914</v>
      </c>
      <c r="E50">
        <v>2.7638148831665226</v>
      </c>
      <c r="F50" s="3">
        <v>2.7638148831665226</v>
      </c>
    </row>
    <row r="51" spans="1:6" x14ac:dyDescent="0.25">
      <c r="A51">
        <v>-0.41990299364752004</v>
      </c>
      <c r="B51" s="3">
        <v>0.41990299364752004</v>
      </c>
      <c r="E51" t="s">
        <v>119</v>
      </c>
      <c r="F51" s="3"/>
    </row>
    <row r="52" spans="1:6" x14ac:dyDescent="0.25">
      <c r="A52">
        <v>-0.47065942766399987</v>
      </c>
      <c r="B52" s="3">
        <v>0.47065942766399987</v>
      </c>
      <c r="E52">
        <v>1.2649101893540466</v>
      </c>
      <c r="F52" s="3">
        <v>1.2649101893540466</v>
      </c>
    </row>
    <row r="53" spans="1:6" x14ac:dyDescent="0.25">
      <c r="A53">
        <v>-0.43490942940591532</v>
      </c>
      <c r="B53" s="3">
        <v>0.43490942940591532</v>
      </c>
      <c r="E53">
        <v>2.190917719014275</v>
      </c>
      <c r="F53" s="3">
        <v>2.190917719014275</v>
      </c>
    </row>
    <row r="54" spans="1:6" x14ac:dyDescent="0.25">
      <c r="A54">
        <v>-0.54454059211850614</v>
      </c>
      <c r="B54" s="3">
        <v>0.54454059211850614</v>
      </c>
      <c r="E54">
        <v>0.84447375621527088</v>
      </c>
      <c r="F54" s="3">
        <v>0.84447375621527088</v>
      </c>
    </row>
    <row r="55" spans="1:6" x14ac:dyDescent="0.25">
      <c r="A55">
        <v>-0.71120086632488111</v>
      </c>
      <c r="B55" s="3">
        <v>0.71120086632488111</v>
      </c>
      <c r="E55">
        <v>-11.743363883393302</v>
      </c>
      <c r="F55" s="3">
        <v>11.743363883393302</v>
      </c>
    </row>
    <row r="56" spans="1:6" x14ac:dyDescent="0.25">
      <c r="A56" t="s">
        <v>119</v>
      </c>
      <c r="B56" s="3"/>
      <c r="E56">
        <v>-9.498833562299664</v>
      </c>
      <c r="F56" s="3">
        <v>9.498833562299664</v>
      </c>
    </row>
    <row r="57" spans="1:6" x14ac:dyDescent="0.25">
      <c r="A57">
        <v>-0.62627993048297215</v>
      </c>
      <c r="B57" s="3">
        <v>0.62627993048297215</v>
      </c>
      <c r="E57">
        <v>3.6874359697317587</v>
      </c>
      <c r="F57" s="3">
        <v>3.6874359697317587</v>
      </c>
    </row>
    <row r="58" spans="1:6" x14ac:dyDescent="0.25">
      <c r="E58">
        <v>7.0304278219377068</v>
      </c>
      <c r="F58" s="3">
        <v>7.0304278219377068</v>
      </c>
    </row>
    <row r="59" spans="1:6" x14ac:dyDescent="0.25">
      <c r="E59" t="s">
        <v>119</v>
      </c>
      <c r="F59" s="3"/>
    </row>
    <row r="60" spans="1:6" x14ac:dyDescent="0.25">
      <c r="E60">
        <v>3.690782541112299</v>
      </c>
      <c r="F60" s="3">
        <v>3.690782541112299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Comparison</vt:lpstr>
      <vt:lpstr>DNaftz</vt:lpstr>
      <vt:lpstr>Gilbert Bay vol</vt:lpstr>
      <vt:lpstr>DBL vol</vt:lpstr>
      <vt:lpstr>1-1</vt:lpstr>
      <vt:lpstr>Sheet1</vt:lpstr>
      <vt:lpstr>OldJV_estimates</vt:lpstr>
      <vt:lpstr>Sheet3</vt:lpstr>
    </vt:vector>
  </TitlesOfParts>
  <Company>State of Utah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Vanderlaan</dc:creator>
  <cp:lastModifiedBy>Jacob Vanderlaan</cp:lastModifiedBy>
  <dcterms:created xsi:type="dcterms:W3CDTF">2018-02-12T15:56:47Z</dcterms:created>
  <dcterms:modified xsi:type="dcterms:W3CDTF">2018-03-14T21:23:31Z</dcterms:modified>
</cp:coreProperties>
</file>